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queryTables/queryTable2.xml" ContentType="application/vnd.openxmlformats-officedocument.spreadsheetml.queryTable+xml"/>
  <Override PartName="/xl/drawings/drawing6.xml" ContentType="application/vnd.openxmlformats-officedocument.drawing+xml"/>
  <Override PartName="/xl/charts/chartEx5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Ex6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7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8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\OneDrive\Documents\Computer Press\Microsoft Office 2016 - Podrobná užívateľská príručka\03 - Tabulkový kalkulátor Excel\"/>
    </mc:Choice>
  </mc:AlternateContent>
  <xr:revisionPtr revIDLastSave="17" documentId="F1EDF8717A72851A64DABBA0DBD7997EC5DBC50F" xr6:coauthVersionLast="24" xr6:coauthVersionMax="24" xr10:uidLastSave="{FBE691E3-2C89-4690-A318-C8AEA30BFA5B}"/>
  <bookViews>
    <workbookView xWindow="0" yWindow="0" windowWidth="19200" windowHeight="7545" firstSheet="1" activeTab="1" xr2:uid="{00000000-000D-0000-FFFF-FFFF00000000}"/>
  </bookViews>
  <sheets>
    <sheet name="Autor" sheetId="88" state="hidden" r:id="rId1"/>
    <sheet name="Jednoduchý výpočet" sheetId="87" r:id="rId2"/>
    <sheet name="Absolútny odkaz" sheetId="86" r:id="rId3"/>
    <sheet name="Chyby" sheetId="42" r:id="rId4"/>
    <sheet name="ZAOKRUHLIT (ROUND)" sheetId="1" r:id="rId5"/>
    <sheet name="POWER" sheetId="2" r:id="rId6"/>
    <sheet name="ABS" sheetId="3" r:id="rId7"/>
    <sheet name="SUMIF" sheetId="4" r:id="rId8"/>
    <sheet name="AVERAGEIF" sheetId="5" r:id="rId9"/>
    <sheet name="COUNTIF" sheetId="6" r:id="rId10"/>
    <sheet name="SUMIFS" sheetId="7" r:id="rId11"/>
    <sheet name="AVERAGEIFS" sheetId="8" r:id="rId12"/>
    <sheet name="COUNTIFS" sheetId="9" r:id="rId13"/>
    <sheet name="MAXIFS" sheetId="53" r:id="rId14"/>
    <sheet name="MINIFS" sheetId="54" r:id="rId15"/>
    <sheet name="SUBTOTAL" sheetId="11" r:id="rId16"/>
    <sheet name="Odčítanie medzi dátumami" sheetId="16" r:id="rId17"/>
    <sheet name="NETWORKDAYS" sheetId="12" r:id="rId18"/>
    <sheet name="WORKDAY" sheetId="22" r:id="rId19"/>
    <sheet name="Sviatky" sheetId="13" r:id="rId20"/>
    <sheet name="DNES (TODAY)" sheetId="14" r:id="rId21"/>
    <sheet name="NYNI (NOW)" sheetId="15" r:id="rId22"/>
    <sheet name="DENTYDNE (WEEKDAY)" sheetId="17" r:id="rId23"/>
    <sheet name="DEN (DAY)" sheetId="18" r:id="rId24"/>
    <sheet name="MĚSÍC (MONTH)" sheetId="19" r:id="rId25"/>
    <sheet name="ROK (YEAR)" sheetId="20" r:id="rId26"/>
    <sheet name="DATEVALUE" sheetId="21" r:id="rId27"/>
    <sheet name="CONCAT" sheetId="23" r:id="rId28"/>
    <sheet name="TEXTJOIN" sheetId="25" r:id="rId29"/>
    <sheet name="VELKÁ (UPPER)" sheetId="24" r:id="rId30"/>
    <sheet name="VELKÁ2 (PROPER)" sheetId="26" r:id="rId31"/>
    <sheet name="MALÁ (LOWER)" sheetId="27" r:id="rId32"/>
    <sheet name="DÉLKA (LEN)" sheetId="28" r:id="rId33"/>
    <sheet name="PROČISTIT (TRIM)" sheetId="29" r:id="rId34"/>
    <sheet name="ZLEVA (LEFT)" sheetId="30" r:id="rId35"/>
    <sheet name="ZPRAVA (RIGHT)" sheetId="31" r:id="rId36"/>
    <sheet name="ČÁST (MID)" sheetId="32" r:id="rId37"/>
    <sheet name="HODNOTA (VALUE)" sheetId="33" r:id="rId38"/>
    <sheet name="HODNOTA.NA.TEXT (TEXT)" sheetId="34" r:id="rId39"/>
    <sheet name="HLEDAT (SEARCH)" sheetId="35" r:id="rId40"/>
    <sheet name="KDYŽ (IF)" sheetId="36" r:id="rId41"/>
    <sheet name="A (AND) NEBO (OR) NE (NOT)" sheetId="37" r:id="rId42"/>
    <sheet name="Vnáranie funkcií KDYŽ a A" sheetId="38" r:id="rId43"/>
    <sheet name="IFS (IFS)" sheetId="39" r:id="rId44"/>
    <sheet name="SWITCH (SWITCH)" sheetId="40" r:id="rId45"/>
    <sheet name="IFERROR" sheetId="41" r:id="rId46"/>
    <sheet name="SVYHLEDAT (VLOOKUP)  NEPRAVDA " sheetId="43" r:id="rId47"/>
    <sheet name="SVYHLEDAT (VLOOKUP) PRAVDA" sheetId="44" r:id="rId48"/>
    <sheet name="VVYHLEDAT (HLOOKUP)" sheetId="45" r:id="rId49"/>
    <sheet name="POZVYHLEDAT (MATCH) ZVISLO" sheetId="46" r:id="rId50"/>
    <sheet name="POZVYHLEDAT (MATCH) VODOROVNE" sheetId="47" r:id="rId51"/>
    <sheet name="INDEX" sheetId="48" r:id="rId52"/>
    <sheet name="Power Pivot Firmy" sheetId="49" r:id="rId53"/>
    <sheet name="Power Pivot Zamestnanci" sheetId="50" r:id="rId54"/>
    <sheet name="Formátovaná tabuľka" sheetId="55" r:id="rId55"/>
    <sheet name="Mapové grafy" sheetId="57" r:id="rId56"/>
    <sheet name="Mapové grafy svet" sheetId="58" r:id="rId57"/>
    <sheet name="3D Mapa" sheetId="56" r:id="rId58"/>
    <sheet name="Maticové vzorce" sheetId="59" r:id="rId59"/>
    <sheet name="Stĺpcový graf" sheetId="61" r:id="rId60"/>
    <sheet name="Stromový graf" sheetId="62" r:id="rId61"/>
    <sheet name="Histogram" sheetId="63" r:id="rId62"/>
    <sheet name="Histogram (2)" sheetId="64" r:id="rId63"/>
    <sheet name="Histogram - Paretov graf" sheetId="71" r:id="rId64"/>
    <sheet name="Krabicový graf" sheetId="65" r:id="rId65"/>
    <sheet name="Vodopádový graf" sheetId="66" r:id="rId66"/>
    <sheet name="Lievikový graf" sheetId="67" r:id="rId67"/>
    <sheet name="Miniatúry" sheetId="68" r:id="rId68"/>
    <sheet name="Rýchla analýza" sheetId="69" r:id="rId69"/>
    <sheet name="Vícevrstvý prstencový graf" sheetId="70" r:id="rId70"/>
    <sheet name="Projekty" sheetId="72" r:id="rId71"/>
    <sheet name="KT + Dashboard" sheetId="74" r:id="rId72"/>
    <sheet name="List prognózy" sheetId="75" r:id="rId73"/>
    <sheet name="List prognózy výstup" sheetId="77" r:id="rId74"/>
    <sheet name="Zoraďovanie" sheetId="79" r:id="rId75"/>
    <sheet name="Filter" sheetId="78" r:id="rId76"/>
    <sheet name="Rozšírený filter" sheetId="80" r:id="rId77"/>
    <sheet name="Názvy" sheetId="81" r:id="rId78"/>
    <sheet name="Automatické dopĺňanie" sheetId="82" r:id="rId79"/>
    <sheet name="Dynamické dopĺňanie" sheetId="85" r:id="rId80"/>
    <sheet name="Overovanie hodnôt" sheetId="83" r:id="rId81"/>
    <sheet name="Zamknout list" sheetId="84" r:id="rId82"/>
    <sheet name="Ukotvit příčky" sheetId="89" r:id="rId83"/>
  </sheets>
  <definedNames>
    <definedName name="_xlnm._FilterDatabase" localSheetId="75" hidden="1">Filter!$A$1:$E$9</definedName>
    <definedName name="_xlnm._FilterDatabase" localSheetId="77" hidden="1">Názvy!$A$1:$E$9</definedName>
    <definedName name="_xlnm._FilterDatabase" localSheetId="76" hidden="1">'Rozšírený filter'!$A$6:$D$12</definedName>
    <definedName name="_xlnm._FilterDatabase" localSheetId="15" hidden="1">SUBTOTAL!$A$1:$C$7</definedName>
    <definedName name="_xlcn.WorksheetConnection_INDEXA4C51" hidden="1">INDEX!$A$4:$C$5</definedName>
    <definedName name="_xlcn.WorksheetConnection_PowerQueryFirmyA1B41" hidden="1">'Power Pivot Firmy'!$A$1:$B$4</definedName>
    <definedName name="_xlchart.v1.10" hidden="1">Histogram!$B$2:$B$8</definedName>
    <definedName name="_xlchart.v1.11" hidden="1">'Histogram (2)'!$A$2:$A$9</definedName>
    <definedName name="_xlchart.v1.12" hidden="1">'Histogram (2)'!$B$1</definedName>
    <definedName name="_xlchart.v1.13" hidden="1">'Histogram (2)'!$B$2:$B$9</definedName>
    <definedName name="_xlchart.v1.14" hidden="1">'Krabicový graf'!$A$1</definedName>
    <definedName name="_xlchart.v1.15" hidden="1">'Krabicový graf'!$A$2:$A$10</definedName>
    <definedName name="_xlchart.v1.16" hidden="1">'Vodopádový graf'!$A$2:$A$7</definedName>
    <definedName name="_xlchart.v1.17" hidden="1">'Vodopádový graf'!$B$1</definedName>
    <definedName name="_xlchart.v1.18" hidden="1">'Vodopádový graf'!$B$2:$B$7</definedName>
    <definedName name="_xlchart.v1.22" hidden="1">'Vícevrstvý prstencový graf'!$A$2:$C$12</definedName>
    <definedName name="_xlchart.v1.23" hidden="1">'Vícevrstvý prstencový graf'!$D$1</definedName>
    <definedName name="_xlchart.v1.24" hidden="1">'Vícevrstvý prstencový graf'!$D$2:$D$12</definedName>
    <definedName name="_xlchart.v1.5" hidden="1">'Stromový graf'!$A$2:$B$7</definedName>
    <definedName name="_xlchart.v1.6" hidden="1">'Stromový graf'!$C$1</definedName>
    <definedName name="_xlchart.v1.7" hidden="1">'Stromový graf'!$C$2:$C$7</definedName>
    <definedName name="_xlchart.v1.8" hidden="1">Histogram!$A$2:$A$8</definedName>
    <definedName name="_xlchart.v1.9" hidden="1">Histogram!$B$1</definedName>
    <definedName name="_xlchart.v2.19" hidden="1">'Lievikový graf'!$A$2:$A$5</definedName>
    <definedName name="_xlchart.v2.20" hidden="1">'Lievikový graf'!$B$1</definedName>
    <definedName name="_xlchart.v2.21" hidden="1">'Lievikový graf'!$B$2:$B$5</definedName>
    <definedName name="_xlchart.v5.0" hidden="1">'Mapové grafy svet'!$A$2:$A$11</definedName>
    <definedName name="_xlchart.v5.1" hidden="1">'Mapové grafy svet'!$B$1</definedName>
    <definedName name="_xlchart.v5.2" hidden="1">'Mapové grafy svet'!$B$2:$B$11</definedName>
    <definedName name="_xlchart.v5.3" hidden="1">'Mapové grafy svet'!A1</definedName>
    <definedName name="_xlchart.v5.4" hidden="1">'Mapové grafy svet'!B1</definedName>
    <definedName name="a" localSheetId="78">#REF!</definedName>
    <definedName name="a" localSheetId="79">#REF!</definedName>
    <definedName name="a" localSheetId="75">#REF!</definedName>
    <definedName name="a" localSheetId="63">#REF!</definedName>
    <definedName name="a" localSheetId="77">#REF!</definedName>
    <definedName name="a" localSheetId="80">#REF!</definedName>
    <definedName name="a" localSheetId="68">#REF!</definedName>
    <definedName name="a">#REF!</definedName>
    <definedName name="April" localSheetId="78">#REF!</definedName>
    <definedName name="April" localSheetId="79">#REF!</definedName>
    <definedName name="April" localSheetId="75">#REF!</definedName>
    <definedName name="April" localSheetId="63">#REF!</definedName>
    <definedName name="April" localSheetId="67">#REF!</definedName>
    <definedName name="April" localSheetId="77">#REF!</definedName>
    <definedName name="April" localSheetId="80">#REF!</definedName>
    <definedName name="April" localSheetId="68">#REF!</definedName>
    <definedName name="April">#REF!</definedName>
    <definedName name="asfadf" localSheetId="78">#REF!</definedName>
    <definedName name="asfadf" localSheetId="79">#REF!</definedName>
    <definedName name="asfadf" localSheetId="75">#REF!</definedName>
    <definedName name="asfadf" localSheetId="63">#REF!</definedName>
    <definedName name="asfadf" localSheetId="77">#REF!</definedName>
    <definedName name="asfadf" localSheetId="80">#REF!</definedName>
    <definedName name="asfadf" localSheetId="68">#REF!</definedName>
    <definedName name="asfadf">#REF!</definedName>
    <definedName name="dfsdfsdfsdf" localSheetId="78">#REF!</definedName>
    <definedName name="dfsdfsdfsdf" localSheetId="79">#REF!</definedName>
    <definedName name="dfsdfsdfsdf" localSheetId="75">#REF!</definedName>
    <definedName name="dfsdfsdfsdf" localSheetId="63">#REF!</definedName>
    <definedName name="dfsdfsdfsdf" localSheetId="77">#REF!</definedName>
    <definedName name="dfsdfsdfsdf" localSheetId="80">#REF!</definedName>
    <definedName name="dfsdfsdfsdf" localSheetId="68">#REF!</definedName>
    <definedName name="dfsdfsdfsdf">#REF!</definedName>
    <definedName name="index.php?sub_62" localSheetId="63">'Histogram - Paretov graf'!$A$1:$A$10</definedName>
    <definedName name="_xlnm.Criteria" localSheetId="76">'Rozšírený filter'!$A$1:$B$4</definedName>
    <definedName name="Náklady" localSheetId="78">'Automatické dopĺňanie'!#REF!</definedName>
    <definedName name="Náklady" localSheetId="79">'Dynamické dopĺňanie'!#REF!</definedName>
    <definedName name="Náklady" localSheetId="77">Názvy!$E$2:$E$9</definedName>
    <definedName name="Náklady" localSheetId="80">'Overovanie hodnôt'!#REF!</definedName>
    <definedName name="Náklady" localSheetId="81">'Zamknout list'!$E$2:$E$9</definedName>
    <definedName name="Nativní_časová_osa_Dátum_zahájenia">#N/A</definedName>
    <definedName name="Palárik" localSheetId="78">#REF!</definedName>
    <definedName name="Palárik" localSheetId="79">#REF!</definedName>
    <definedName name="Palárik" localSheetId="75">#REF!</definedName>
    <definedName name="Palárik" localSheetId="63">#REF!</definedName>
    <definedName name="Palárik" localSheetId="77">#REF!</definedName>
    <definedName name="Palárik" localSheetId="80">#REF!</definedName>
    <definedName name="Palárik" localSheetId="68">#REF!</definedName>
    <definedName name="Palárik">#REF!</definedName>
    <definedName name="Průřez_Koordinátor">#N/A</definedName>
    <definedName name="Průřez_Typ_projektu">#N/A</definedName>
    <definedName name="statni_svatky" localSheetId="19">Sviatky!$A$1:$B$13</definedName>
    <definedName name="xxxx" localSheetId="78">#REF!</definedName>
    <definedName name="xxxx" localSheetId="79">#REF!</definedName>
    <definedName name="xxxx" localSheetId="75">#REF!</definedName>
    <definedName name="xxxx" localSheetId="63">#REF!</definedName>
    <definedName name="xxxx" localSheetId="67">#REF!</definedName>
    <definedName name="xxxx" localSheetId="77">#REF!</definedName>
    <definedName name="xxxx" localSheetId="80">#REF!</definedName>
    <definedName name="xxxx" localSheetId="68">#REF!</definedName>
    <definedName name="xxxx">#REF!</definedName>
  </definedNames>
  <calcPr calcId="171027"/>
  <pivotCaches>
    <pivotCache cacheId="0" r:id="rId84"/>
  </pivotCaches>
  <extLst>
    <ext xmlns:x14="http://schemas.microsoft.com/office/spreadsheetml/2009/9/main" uri="{BBE1A952-AA13-448e-AADC-164F8A28A991}">
      <x14:slicerCaches>
        <x14:slicerCache r:id="rId85"/>
        <x14:slicerCache r:id="rId8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7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ozsah 1" name="Rozsah 1" connection="WorksheetConnection_PowerQuery Firmy!$A$1:$B$4"/>
          <x15:modelTable id="Rozsah" name="Rozsah" connection="WorksheetConnection_INDEX!$A$4:$C$5"/>
        </x15:modelTables>
      </x15:dataModel>
    </ext>
  </extLst>
</workbook>
</file>

<file path=xl/calcChain.xml><?xml version="1.0" encoding="utf-8"?>
<calcChain xmlns="http://schemas.openxmlformats.org/spreadsheetml/2006/main">
  <c r="C8" i="11" l="1"/>
  <c r="C2" i="87" l="1"/>
  <c r="G2" i="84" l="1"/>
  <c r="C2" i="82"/>
  <c r="G2" i="81"/>
  <c r="B7" i="66" l="1"/>
  <c r="C10" i="77"/>
  <c r="C11" i="77"/>
  <c r="A10" i="59" l="1" a="1"/>
  <c r="A10" i="59" s="1"/>
  <c r="E2" i="59" a="1"/>
  <c r="E2" i="59" s="1"/>
  <c r="E5" i="59"/>
  <c r="E6" i="59"/>
  <c r="E7" i="59"/>
  <c r="E11" i="77"/>
  <c r="D11" i="77"/>
  <c r="E10" i="77"/>
  <c r="D10" i="77"/>
  <c r="E4" i="59" l="1"/>
  <c r="E3" i="59"/>
  <c r="B12" i="55"/>
  <c r="A10" i="54"/>
  <c r="A10" i="53"/>
  <c r="C5" i="48" l="1"/>
  <c r="B5" i="48"/>
  <c r="A5" i="48"/>
  <c r="B2" i="47"/>
  <c r="B2" i="46" l="1"/>
  <c r="B2" i="45"/>
  <c r="B2" i="44" l="1"/>
  <c r="B2" i="43"/>
  <c r="B3" i="43"/>
  <c r="B4" i="43"/>
  <c r="C5" i="42" l="1"/>
  <c r="C8" i="42"/>
  <c r="C7" i="42"/>
  <c r="C6" i="42"/>
  <c r="C3" i="42"/>
  <c r="C2" i="42"/>
  <c r="C2" i="41"/>
  <c r="C3" i="41"/>
  <c r="C4" i="41"/>
  <c r="B2" i="40"/>
  <c r="C2" i="40" s="1"/>
  <c r="C2" i="39"/>
  <c r="C4" i="42"/>
  <c r="C2" i="38" l="1"/>
  <c r="H2" i="37" l="1"/>
  <c r="I2" i="37"/>
  <c r="H3" i="37"/>
  <c r="I3" i="37"/>
  <c r="J2" i="37"/>
  <c r="J3" i="37"/>
  <c r="B2" i="36"/>
  <c r="B3" i="36"/>
  <c r="B4" i="36"/>
  <c r="B5" i="36"/>
  <c r="B6" i="36"/>
  <c r="C2" i="35"/>
  <c r="C4" i="35"/>
  <c r="C5" i="35"/>
  <c r="C6" i="35"/>
  <c r="C3" i="35"/>
  <c r="B2" i="34"/>
  <c r="B3" i="34"/>
  <c r="B4" i="34"/>
  <c r="B5" i="34"/>
  <c r="B6" i="34"/>
  <c r="B2" i="33" l="1"/>
  <c r="B3" i="33"/>
  <c r="B4" i="33"/>
  <c r="B5" i="33"/>
  <c r="B6" i="33"/>
  <c r="B2" i="32"/>
  <c r="B3" i="32"/>
  <c r="B4" i="32"/>
  <c r="B5" i="32"/>
  <c r="B6" i="32"/>
  <c r="B2" i="31"/>
  <c r="B3" i="31"/>
  <c r="B4" i="31"/>
  <c r="B5" i="31"/>
  <c r="B6" i="31"/>
  <c r="B1" i="29"/>
  <c r="B2" i="30"/>
  <c r="B3" i="30"/>
  <c r="B4" i="30"/>
  <c r="B5" i="30"/>
  <c r="B6" i="30"/>
  <c r="B1" i="28"/>
  <c r="B1" i="27"/>
  <c r="B1" i="26"/>
  <c r="B1" i="24"/>
  <c r="B2" i="25"/>
  <c r="B2" i="23"/>
  <c r="D2" i="22" l="1"/>
  <c r="B1" i="21"/>
  <c r="B1" i="20"/>
  <c r="B1" i="19"/>
  <c r="B1" i="18"/>
  <c r="B1" i="17"/>
  <c r="B2" i="16"/>
  <c r="E2" i="16" s="1"/>
  <c r="A1" i="15"/>
  <c r="A1" i="14"/>
  <c r="C2" i="12"/>
  <c r="C2" i="16" l="1"/>
  <c r="D2" i="16"/>
  <c r="A10" i="9" l="1"/>
  <c r="A10" i="8"/>
  <c r="A10" i="7"/>
  <c r="A10" i="6"/>
  <c r="A10" i="5"/>
  <c r="A10" i="4" l="1"/>
  <c r="B1" i="3"/>
  <c r="B1" i="2"/>
  <c r="B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Dotaz – zamestnanci" description="Připojení k dotazu produktu zamestnanci v sešitě" type="5" refreshedVersion="6" background="1" saveData="1">
    <dbPr connection="Provider=Microsoft.Mashup.OleDb.1;Data Source=$Workbook$;Location=zamestnanci" command="SELECT * FROM [zamestnanci]"/>
  </connection>
  <connection id="2" xr16:uid="{00000000-0015-0000-FFFF-FFFF01000000}" keepAlive="1" name="Dotaz – zamestnanci (2)" description="Připojení k dotazu produktu zamestnanci (2) v sešitě" type="5" refreshedVersion="6" background="1" saveData="1">
    <dbPr connection="Provider=Microsoft.Mashup.OleDb.1;Data Source=$Workbook$;Location=&quot;zamestnanci (2)&quot;" command="SELECT * FROM [zamestnanci (2)]"/>
  </connection>
  <connection id="3" xr16:uid="{00000000-0015-0000-FFFF-FFFF02000000}" name="Připojení" type="4" refreshedVersion="6" background="1" saveData="1">
    <webPr sourceData="1" parsePre="1" consecutive="1" xl2000="1" url="http://svatky.centrum.cz/svatky/statni-svatky" htmlTables="1">
      <tables count="1">
        <s v="list-names"/>
      </tables>
    </webPr>
  </connection>
  <connection id="4" xr16:uid="{00000000-0015-0000-FFFF-FFFF03000000}" name="Připojení1" type="4" refreshedVersion="6" background="1" saveData="1">
    <webPr sourceData="1" parsePre="1" consecutive="1" xl2000="1" url="http://www.stkcontrol.sk/index.php?sub=62"/>
  </connection>
  <connection id="5" xr16:uid="{00000000-0015-0000-FFFF-FFFF04000000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name="WorksheetConnection_INDEX!$A$4:$C$5" type="102" refreshedVersion="6" minRefreshableVersion="5">
    <extLst>
      <ext xmlns:x15="http://schemas.microsoft.com/office/spreadsheetml/2010/11/main" uri="{DE250136-89BD-433C-8126-D09CA5730AF9}">
        <x15:connection id="Rozsah" autoDelete="1" usedByAddin="1">
          <x15:rangePr sourceName="_xlcn.WorksheetConnection_INDEXA4C51"/>
        </x15:connection>
      </ext>
    </extLst>
  </connection>
  <connection id="7" xr16:uid="{00000000-0015-0000-FFFF-FFFF06000000}" name="WorksheetConnection_PowerQuery Firmy!$A$1:$B$4" type="102" refreshedVersion="6" minRefreshableVersion="5">
    <extLst>
      <ext xmlns:x15="http://schemas.microsoft.com/office/spreadsheetml/2010/11/main" uri="{DE250136-89BD-433C-8126-D09CA5730AF9}">
        <x15:connection id="Rozsah 1" autoDelete="1" usedByAddin="1">
          <x15:rangePr sourceName="_xlcn.WorksheetConnection_PowerQueryFirmyA1B41"/>
        </x15:connection>
      </ext>
    </extLst>
  </connection>
</connections>
</file>

<file path=xl/sharedStrings.xml><?xml version="1.0" encoding="utf-8"?>
<sst xmlns="http://schemas.openxmlformats.org/spreadsheetml/2006/main" count="2135" uniqueCount="641">
  <si>
    <t>Zákazka</t>
  </si>
  <si>
    <t>veľká</t>
  </si>
  <si>
    <t>malá</t>
  </si>
  <si>
    <t>stredná</t>
  </si>
  <si>
    <t>Náklady</t>
  </si>
  <si>
    <t>Koordinátor</t>
  </si>
  <si>
    <t>Peter</t>
  </si>
  <si>
    <t>Ján</t>
  </si>
  <si>
    <t>Zuzana</t>
  </si>
  <si>
    <t>Celkové náklady zákazky stredná</t>
  </si>
  <si>
    <t>Priemerné náklady zákazky stredná</t>
  </si>
  <si>
    <t>Počet zákaziek s názvom stredná</t>
  </si>
  <si>
    <t>Celkové náklady zákazky stredná a jej nákladov vyšších ako 400</t>
  </si>
  <si>
    <t>Priemerné náklady zákazky stredná a jej nákladov vyšších ako 400</t>
  </si>
  <si>
    <t>Počet stredných zákaziek s nákladmi vyšších ako 400</t>
  </si>
  <si>
    <t>Celkové náklady</t>
  </si>
  <si>
    <t>Začiatok roka</t>
  </si>
  <si>
    <t>Den obnovy samostatného českého státu</t>
  </si>
  <si>
    <t>Velký pátek</t>
  </si>
  <si>
    <t>Velikonoční pondělí</t>
  </si>
  <si>
    <t>Svátek práce</t>
  </si>
  <si>
    <t>Den vítězství</t>
  </si>
  <si>
    <t>Den slovanských věrozvěstů Cyrila a Metoděje</t>
  </si>
  <si>
    <t>Den upálení mistra Jana Husa</t>
  </si>
  <si>
    <t>Den české státnosti</t>
  </si>
  <si>
    <t>Den vzniku samostatného československého státu</t>
  </si>
  <si>
    <t>Den boje za svobodu a demokracii</t>
  </si>
  <si>
    <t>Štědrý den</t>
  </si>
  <si>
    <t>1. svátek vánoční</t>
  </si>
  <si>
    <t>2. svátek vánoční</t>
  </si>
  <si>
    <t>Koniec roka</t>
  </si>
  <si>
    <t>Počet pracovných dní</t>
  </si>
  <si>
    <t>Dnešný dátum je</t>
  </si>
  <si>
    <t>Počet dní medzi dátumami - metóda č.1</t>
  </si>
  <si>
    <t>Počet dní medzi dátumami - metóda č.2</t>
  </si>
  <si>
    <t>Počet dní medzi dátumami - metóda č.3</t>
  </si>
  <si>
    <t>1.2.2017</t>
  </si>
  <si>
    <t>Počiatočný dátum</t>
  </si>
  <si>
    <t>Koncový dátum</t>
  </si>
  <si>
    <t>Rodné číslo</t>
  </si>
  <si>
    <t>770101/3211</t>
  </si>
  <si>
    <t>981231/4797</t>
  </si>
  <si>
    <t>561011/8691</t>
  </si>
  <si>
    <t>121210/7899</t>
  </si>
  <si>
    <t>Abeceda</t>
  </si>
  <si>
    <t>A</t>
  </si>
  <si>
    <t>B</t>
  </si>
  <si>
    <t>C</t>
  </si>
  <si>
    <t>D</t>
  </si>
  <si>
    <t>Abeceda za sebou</t>
  </si>
  <si>
    <t>ABECEDA</t>
  </si>
  <si>
    <t>abeceda</t>
  </si>
  <si>
    <t>abeceda ABECEDA</t>
  </si>
  <si>
    <t xml:space="preserve"> ABECEDA </t>
  </si>
  <si>
    <t>070706/1111</t>
  </si>
  <si>
    <t>Číslo pred lomkou</t>
  </si>
  <si>
    <t>Číslo za lomkou</t>
  </si>
  <si>
    <t>1000</t>
  </si>
  <si>
    <t>1500</t>
  </si>
  <si>
    <t>2000</t>
  </si>
  <si>
    <t>2500</t>
  </si>
  <si>
    <t>3000</t>
  </si>
  <si>
    <t>Číslo ako text</t>
  </si>
  <si>
    <t>Číslo ako číslo</t>
  </si>
  <si>
    <t>Číslo ako text spolu s formátovaním</t>
  </si>
  <si>
    <t>Text</t>
  </si>
  <si>
    <t>Hľadaj text</t>
  </si>
  <si>
    <t>Televízor</t>
  </si>
  <si>
    <t>Chladnička</t>
  </si>
  <si>
    <t>Práčka</t>
  </si>
  <si>
    <t>Tablet</t>
  </si>
  <si>
    <t>Mobil</t>
  </si>
  <si>
    <t>í</t>
  </si>
  <si>
    <t>pr</t>
  </si>
  <si>
    <t>ble</t>
  </si>
  <si>
    <t>y</t>
  </si>
  <si>
    <t>?ka</t>
  </si>
  <si>
    <t>Pozícia</t>
  </si>
  <si>
    <t>Vyhodnotenie</t>
  </si>
  <si>
    <t>Hodnota</t>
  </si>
  <si>
    <t>Priezvisko</t>
  </si>
  <si>
    <t>Meno</t>
  </si>
  <si>
    <t>Pohlavie</t>
  </si>
  <si>
    <t>Dátum narodenia</t>
  </si>
  <si>
    <t>Vek</t>
  </si>
  <si>
    <t>Skupina</t>
  </si>
  <si>
    <t>Smena</t>
  </si>
  <si>
    <t>Pracuje zamestnanec v smene A a má  viac ako 50 rokov?</t>
  </si>
  <si>
    <t>Je zamestnanec muž?</t>
  </si>
  <si>
    <t>muž</t>
  </si>
  <si>
    <t>Mrkvička</t>
  </si>
  <si>
    <t>30-40</t>
  </si>
  <si>
    <t>Je vek zamestnanca vyšší ako 39 rokov alebo patrí do skupiny 40-60?</t>
  </si>
  <si>
    <t>Meno študenta</t>
  </si>
  <si>
    <t>Zuzana Pekná</t>
  </si>
  <si>
    <t>Známka</t>
  </si>
  <si>
    <t>Hodnotenie</t>
  </si>
  <si>
    <t>Body</t>
  </si>
  <si>
    <t>Skóre</t>
  </si>
  <si>
    <t>90 a viac</t>
  </si>
  <si>
    <t>70 - 79</t>
  </si>
  <si>
    <t>60 - 69</t>
  </si>
  <si>
    <t>Menej než 60</t>
  </si>
  <si>
    <t>F</t>
  </si>
  <si>
    <t>80 - 89</t>
  </si>
  <si>
    <t>50 - 59</t>
  </si>
  <si>
    <t>E</t>
  </si>
  <si>
    <t>Dátum</t>
  </si>
  <si>
    <t>Poradie dňa v týždni</t>
  </si>
  <si>
    <t>Názov dňa</t>
  </si>
  <si>
    <t>Hodnota1</t>
  </si>
  <si>
    <t>Hodnota2</t>
  </si>
  <si>
    <t>Výsledok po delení</t>
  </si>
  <si>
    <t>Chyba</t>
  </si>
  <si>
    <t>Použitý vzorec</t>
  </si>
  <si>
    <t>=A2+B2</t>
  </si>
  <si>
    <t>=SUMA(Zoznam!A1:A5)</t>
  </si>
  <si>
    <t>Poznámka</t>
  </si>
  <si>
    <t>Sčítavame číslo s textom</t>
  </si>
  <si>
    <t>Neexistujúci názov funkcie</t>
  </si>
  <si>
    <t>=SUMAR(A4:B4)</t>
  </si>
  <si>
    <t>Funkcia SVYHLEDAT nenašla hľadanú hodnotu v stĺpci A</t>
  </si>
  <si>
    <t>=A2/B2</t>
  </si>
  <si>
    <t>Delenie nulou</t>
  </si>
  <si>
    <t>=SVYHLEDAT("ID584";A:A;1;NEPRAVDA)</t>
  </si>
  <si>
    <t>=ODMOCNINA(A6)</t>
  </si>
  <si>
    <t>Odmocňujeme z negatívneho čísla</t>
  </si>
  <si>
    <t>=A7 B7</t>
  </si>
  <si>
    <t>Odkazujeme na neexistujúci list s názvom Zoznam</t>
  </si>
  <si>
    <t>Odkazujeme na nepretínajúce oblasti, resp. sme použili nesprávny operátor oblasti v (tomto prípade sme zabudli na + medzi bunkami)</t>
  </si>
  <si>
    <t>ID</t>
  </si>
  <si>
    <t>Ivana</t>
  </si>
  <si>
    <t>Juraj</t>
  </si>
  <si>
    <t>Poradie</t>
  </si>
  <si>
    <t>Sadzba dane</t>
  </si>
  <si>
    <t>Príjem väčší</t>
  </si>
  <si>
    <t>Ročný príjem zamestnanca</t>
  </si>
  <si>
    <t>Názov ovocia</t>
  </si>
  <si>
    <t>Cena za kg</t>
  </si>
  <si>
    <t>Jablko</t>
  </si>
  <si>
    <t>Hruška</t>
  </si>
  <si>
    <t>Čerešňa</t>
  </si>
  <si>
    <t>Slivka</t>
  </si>
  <si>
    <t>Cena</t>
  </si>
  <si>
    <t>Deň</t>
  </si>
  <si>
    <t>Dni</t>
  </si>
  <si>
    <t>Pondelok</t>
  </si>
  <si>
    <t>Utorok</t>
  </si>
  <si>
    <t>Streda</t>
  </si>
  <si>
    <t>Štvrtok</t>
  </si>
  <si>
    <t>Piatok</t>
  </si>
  <si>
    <t>Sobota</t>
  </si>
  <si>
    <t>Nedeľa</t>
  </si>
  <si>
    <t>Výborný</t>
  </si>
  <si>
    <t>Chválitebný</t>
  </si>
  <si>
    <t>Dobrý</t>
  </si>
  <si>
    <t>Dostatočný</t>
  </si>
  <si>
    <t>Nedostatočný</t>
  </si>
  <si>
    <t>Hodnotenia</t>
  </si>
  <si>
    <t>pondelok</t>
  </si>
  <si>
    <t>utorok</t>
  </si>
  <si>
    <t>streda</t>
  </si>
  <si>
    <t>štvrtok</t>
  </si>
  <si>
    <t>piatok</t>
  </si>
  <si>
    <t>sobota</t>
  </si>
  <si>
    <t>nedeľa</t>
  </si>
  <si>
    <t>Poradie dňa</t>
  </si>
  <si>
    <t>Poradie mena</t>
  </si>
  <si>
    <t>ID Zamestnavatel</t>
  </si>
  <si>
    <t>Názov</t>
  </si>
  <si>
    <t>Google</t>
  </si>
  <si>
    <t>Microsoft</t>
  </si>
  <si>
    <t>Apple</t>
  </si>
  <si>
    <t>Jano</t>
  </si>
  <si>
    <t>Petra</t>
  </si>
  <si>
    <t>Jozef</t>
  </si>
  <si>
    <t>ID_firma</t>
  </si>
  <si>
    <t>Obrat</t>
  </si>
  <si>
    <t>Maximálne náklady stredných zákaziek koordinátora Ján</t>
  </si>
  <si>
    <t>Minimálne náklady stredných zákaziek koordinátora Ján</t>
  </si>
  <si>
    <t>Celkový obrat</t>
  </si>
  <si>
    <t>Bratislava</t>
  </si>
  <si>
    <t>Košice</t>
  </si>
  <si>
    <t>Prešov</t>
  </si>
  <si>
    <t>Žilina</t>
  </si>
  <si>
    <t>Banská Bystrica</t>
  </si>
  <si>
    <t>Nitra</t>
  </si>
  <si>
    <t>Trnava</t>
  </si>
  <si>
    <t>Trenčín</t>
  </si>
  <si>
    <t>Martin</t>
  </si>
  <si>
    <t>Poprad</t>
  </si>
  <si>
    <t>Prievidza</t>
  </si>
  <si>
    <t>Zvolen</t>
  </si>
  <si>
    <t>Považská Bystrica</t>
  </si>
  <si>
    <t>Michalovce</t>
  </si>
  <si>
    <t>Nové Zámky</t>
  </si>
  <si>
    <t>Spišská Nová Ves</t>
  </si>
  <si>
    <t>Komárno</t>
  </si>
  <si>
    <t>Humenné</t>
  </si>
  <si>
    <t>Levice</t>
  </si>
  <si>
    <t>Bardejov</t>
  </si>
  <si>
    <t>Liptovský Mikuláš</t>
  </si>
  <si>
    <t>Lučenec</t>
  </si>
  <si>
    <t>Piešťany</t>
  </si>
  <si>
    <t>Ružomberok</t>
  </si>
  <si>
    <t>Topoľčany</t>
  </si>
  <si>
    <t>Čadca</t>
  </si>
  <si>
    <t>Trebišov</t>
  </si>
  <si>
    <t>Dubnica nad Váhom</t>
  </si>
  <si>
    <t>Ilava</t>
  </si>
  <si>
    <t>Rimavská Sobota</t>
  </si>
  <si>
    <t>Partizánske</t>
  </si>
  <si>
    <t>Vranov nad Topľou</t>
  </si>
  <si>
    <t>Šaľa</t>
  </si>
  <si>
    <t>Dunajská Streda</t>
  </si>
  <si>
    <t>Pezinok</t>
  </si>
  <si>
    <t>Hlohovec</t>
  </si>
  <si>
    <t>Brezno</t>
  </si>
  <si>
    <t>Senica</t>
  </si>
  <si>
    <t>Snina</t>
  </si>
  <si>
    <t>Nové Mesto nad Váhom</t>
  </si>
  <si>
    <t>Rožňava</t>
  </si>
  <si>
    <t>Žiar nad Hronom</t>
  </si>
  <si>
    <t>Dolný Kubín</t>
  </si>
  <si>
    <t>Bánovce nad Bebravou</t>
  </si>
  <si>
    <t>Senec</t>
  </si>
  <si>
    <t>Púchov</t>
  </si>
  <si>
    <t>Handlová</t>
  </si>
  <si>
    <t>Malacky</t>
  </si>
  <si>
    <t>Kežmarok</t>
  </si>
  <si>
    <t>Stará Ľubovňa</t>
  </si>
  <si>
    <t>Sereď</t>
  </si>
  <si>
    <t>Galanta</t>
  </si>
  <si>
    <t>Kysucké Nové Mesto</t>
  </si>
  <si>
    <t>Detva</t>
  </si>
  <si>
    <t>Levoča</t>
  </si>
  <si>
    <t>Skalica</t>
  </si>
  <si>
    <t>Šamorín</t>
  </si>
  <si>
    <t>Sabinov</t>
  </si>
  <si>
    <t>Revúca</t>
  </si>
  <si>
    <t>Veľký Krtíš</t>
  </si>
  <si>
    <t>Myjava</t>
  </si>
  <si>
    <t>Zlaté Moravce</t>
  </si>
  <si>
    <t>Bytča</t>
  </si>
  <si>
    <t>Svidník</t>
  </si>
  <si>
    <t>Moldava nad Bodvou</t>
  </si>
  <si>
    <t>Nová Dubnica</t>
  </si>
  <si>
    <t>Holíč</t>
  </si>
  <si>
    <t>Stropkov</t>
  </si>
  <si>
    <t>Fiľakovo</t>
  </si>
  <si>
    <t>Kolárovo</t>
  </si>
  <si>
    <t>Stupava</t>
  </si>
  <si>
    <t>Štúrovo</t>
  </si>
  <si>
    <t>Banská Štiavnica</t>
  </si>
  <si>
    <t>Šurany</t>
  </si>
  <si>
    <t>Tvrdošín</t>
  </si>
  <si>
    <t>Veľké Kapušany</t>
  </si>
  <si>
    <t>Stará Turá</t>
  </si>
  <si>
    <t>Modra</t>
  </si>
  <si>
    <t>Krompachy</t>
  </si>
  <si>
    <t>Vráble</t>
  </si>
  <si>
    <t>Veľký Meder</t>
  </si>
  <si>
    <t>Sečovce</t>
  </si>
  <si>
    <t>Krupina</t>
  </si>
  <si>
    <t>Námestovo</t>
  </si>
  <si>
    <t>Svit</t>
  </si>
  <si>
    <t>Vrútky</t>
  </si>
  <si>
    <t>Turzovka</t>
  </si>
  <si>
    <t>Hriňová</t>
  </si>
  <si>
    <t>Hnúšťa</t>
  </si>
  <si>
    <t>Kráľovský Chlmec</t>
  </si>
  <si>
    <t>Liptovský Hrádok</t>
  </si>
  <si>
    <t>Hurbanovo</t>
  </si>
  <si>
    <t>Nová Baňa</t>
  </si>
  <si>
    <t>Žarnovica</t>
  </si>
  <si>
    <t>Šahy</t>
  </si>
  <si>
    <t>Trstená</t>
  </si>
  <si>
    <t>Tornaľa</t>
  </si>
  <si>
    <t>Želiezovce</t>
  </si>
  <si>
    <t>Krásno nad Kysucou</t>
  </si>
  <si>
    <t>Medzilaborce</t>
  </si>
  <si>
    <t>Spišská Belá</t>
  </si>
  <si>
    <t>Turčianske Teplice</t>
  </si>
  <si>
    <t>Lipany</t>
  </si>
  <si>
    <t>Nemšová</t>
  </si>
  <si>
    <t>Gelnica</t>
  </si>
  <si>
    <t>Sobrance</t>
  </si>
  <si>
    <t>Vrbové</t>
  </si>
  <si>
    <t>Veľký Šariš</t>
  </si>
  <si>
    <t>Rajec</t>
  </si>
  <si>
    <t>Poltár</t>
  </si>
  <si>
    <t>Dobšiná</t>
  </si>
  <si>
    <t>Svätý Jur</t>
  </si>
  <si>
    <t>Kremnica</t>
  </si>
  <si>
    <t>Gabčíkovo</t>
  </si>
  <si>
    <t>Sládkovičovo</t>
  </si>
  <si>
    <t>Gbely</t>
  </si>
  <si>
    <t>Šaštín-Stráže</t>
  </si>
  <si>
    <t>Sliač</t>
  </si>
  <si>
    <t>Brezová pod Bradlom</t>
  </si>
  <si>
    <t>Bojnice</t>
  </si>
  <si>
    <t>Strážske</t>
  </si>
  <si>
    <t>Medzev</t>
  </si>
  <si>
    <t>Turany</t>
  </si>
  <si>
    <t>Nováky</t>
  </si>
  <si>
    <t>Tisovec</t>
  </si>
  <si>
    <t>Trenčianske Teplice</t>
  </si>
  <si>
    <t>Leopoldov</t>
  </si>
  <si>
    <t>Giraltovce</t>
  </si>
  <si>
    <t>Vysoké Tatry</t>
  </si>
  <si>
    <t>Spišské Podhradie</t>
  </si>
  <si>
    <t>Hanušovce nad Topľou</t>
  </si>
  <si>
    <t>Čierna nad Tisou</t>
  </si>
  <si>
    <t>Tlmače</t>
  </si>
  <si>
    <t>Spišské Vlachy</t>
  </si>
  <si>
    <t>Jelšava</t>
  </si>
  <si>
    <t>Podolínec</t>
  </si>
  <si>
    <t>Rajecké Teplice</t>
  </si>
  <si>
    <t>Spišská Stará Ves</t>
  </si>
  <si>
    <t>Modrý Kameň</t>
  </si>
  <si>
    <t>Dudince</t>
  </si>
  <si>
    <t>Počet obyvateľov 
(31. 12. 2015)[1]</t>
  </si>
  <si>
    <t>Rozloha 
(km²)</t>
  </si>
  <si>
    <t>Hustota zaľudnenia 
(obyv./km²)</t>
  </si>
  <si>
    <t>Mesto</t>
  </si>
  <si>
    <t>India</t>
  </si>
  <si>
    <t>Štát</t>
  </si>
  <si>
    <t>Rozloha (km²)</t>
  </si>
  <si>
    <t>Rusko</t>
  </si>
  <si>
    <t>Kanada</t>
  </si>
  <si>
    <t>Spojené štáty</t>
  </si>
  <si>
    <t>Čína</t>
  </si>
  <si>
    <t>Brazília</t>
  </si>
  <si>
    <t>Argentína</t>
  </si>
  <si>
    <t>Kazachstan</t>
  </si>
  <si>
    <t>Austrália</t>
  </si>
  <si>
    <t>Sudán</t>
  </si>
  <si>
    <t>Zdroj: https://sk.wikipedia.org/wiki/Zoznam_%C5%A1t%C3%A1tov_pod%C4%BEa_rozlohy</t>
  </si>
  <si>
    <t>Predajca</t>
  </si>
  <si>
    <t>Druh zákazky</t>
  </si>
  <si>
    <t>Cena za zákazku</t>
  </si>
  <si>
    <t>Množstvo</t>
  </si>
  <si>
    <t>Celkové náklady spolu</t>
  </si>
  <si>
    <t>Škoda</t>
  </si>
  <si>
    <t>VW</t>
  </si>
  <si>
    <t>Kia</t>
  </si>
  <si>
    <t>január</t>
  </si>
  <si>
    <t>február</t>
  </si>
  <si>
    <t>marec</t>
  </si>
  <si>
    <t>apríl</t>
  </si>
  <si>
    <t>máj</t>
  </si>
  <si>
    <t>jún</t>
  </si>
  <si>
    <t>Mesiac</t>
  </si>
  <si>
    <t>0 - 20</t>
  </si>
  <si>
    <t>20 - 30</t>
  </si>
  <si>
    <t>31 - 40</t>
  </si>
  <si>
    <t>41 - 50</t>
  </si>
  <si>
    <t>51 - 60</t>
  </si>
  <si>
    <t>61 - 70</t>
  </si>
  <si>
    <t>71 - 99</t>
  </si>
  <si>
    <t>Počet respondentov</t>
  </si>
  <si>
    <t>Nápoj</t>
  </si>
  <si>
    <t>Čaj</t>
  </si>
  <si>
    <t>Cola</t>
  </si>
  <si>
    <t>Minerálka</t>
  </si>
  <si>
    <t>Káva</t>
  </si>
  <si>
    <t>Džús</t>
  </si>
  <si>
    <t>Objednávky počas dňa</t>
  </si>
  <si>
    <t>Vzdialenosť  zákazníkov od reštaurácie</t>
  </si>
  <si>
    <t>Provízia</t>
  </si>
  <si>
    <t>Odmena</t>
  </si>
  <si>
    <t>Položka</t>
  </si>
  <si>
    <t>Suma</t>
  </si>
  <si>
    <t>Školenia</t>
  </si>
  <si>
    <t>Prenájom</t>
  </si>
  <si>
    <t>Čistý príjem</t>
  </si>
  <si>
    <t>Fázy</t>
  </si>
  <si>
    <t>Počet</t>
  </si>
  <si>
    <t>Oslovení klienti</t>
  </si>
  <si>
    <t>Počet otvorených e-mailov</t>
  </si>
  <si>
    <t>Počet objednávok</t>
  </si>
  <si>
    <t>Doručené</t>
  </si>
  <si>
    <t>Január</t>
  </si>
  <si>
    <t>Február</t>
  </si>
  <si>
    <t>Marec</t>
  </si>
  <si>
    <t>Apríl</t>
  </si>
  <si>
    <t>Máj</t>
  </si>
  <si>
    <t>Jún</t>
  </si>
  <si>
    <t>Predaj</t>
  </si>
  <si>
    <t>Týždeň</t>
  </si>
  <si>
    <t>1. týždeň</t>
  </si>
  <si>
    <t>2. týždeň</t>
  </si>
  <si>
    <t>3. týždeň</t>
  </si>
  <si>
    <t>4. týždeň</t>
  </si>
  <si>
    <t>Štvrťrok</t>
  </si>
  <si>
    <t>1. kvartál</t>
  </si>
  <si>
    <t>2. kvartál</t>
  </si>
  <si>
    <t xml:space="preserve">  Popis chyby</t>
  </si>
  <si>
    <t xml:space="preserve"> Identifikácia a odchýlky vozidla</t>
  </si>
  <si>
    <t xml:space="preserve"> Brzdová sústava</t>
  </si>
  <si>
    <t xml:space="preserve"> Riadenie</t>
  </si>
  <si>
    <t xml:space="preserve"> Nápravy, kolesá, pruženie</t>
  </si>
  <si>
    <t xml:space="preserve"> Rám a karoséria</t>
  </si>
  <si>
    <t xml:space="preserve"> Osvetlenie a svetelná signalizácia</t>
  </si>
  <si>
    <t xml:space="preserve"> Ostatné ústrojenstvo a zariadenia</t>
  </si>
  <si>
    <t xml:space="preserve"> Spaliny, zvuk, odrušenie</t>
  </si>
  <si>
    <t xml:space="preserve"> Predpísaná a zvláštna výbava</t>
  </si>
  <si>
    <t>Počet chýb</t>
  </si>
  <si>
    <t>Typ projektu</t>
  </si>
  <si>
    <t>Rozsah zákazky</t>
  </si>
  <si>
    <t>Ivan</t>
  </si>
  <si>
    <t>Školstvo</t>
  </si>
  <si>
    <t>Zdravotníctvo</t>
  </si>
  <si>
    <t>Štátna správa</t>
  </si>
  <si>
    <t>Komerčná sféra</t>
  </si>
  <si>
    <t>Dátum zahájenia</t>
  </si>
  <si>
    <t>Celkové doterajšie náklady</t>
  </si>
  <si>
    <t>Popisky řádků</t>
  </si>
  <si>
    <t>Součet z Celkové doterajšie náklady</t>
  </si>
  <si>
    <t>Celkový součet</t>
  </si>
  <si>
    <t>2016</t>
  </si>
  <si>
    <t>2017</t>
  </si>
  <si>
    <t>Prognóza(Obrat)</t>
  </si>
  <si>
    <t>Dolní hranice spolehlivosti(Obrat)</t>
  </si>
  <si>
    <t>Horní hranice spolehlivosti(Obrat)</t>
  </si>
  <si>
    <t>Záchenský</t>
  </si>
  <si>
    <t>Dobrotová</t>
  </si>
  <si>
    <t>Šimaček</t>
  </si>
  <si>
    <t>Helena</t>
  </si>
  <si>
    <t>Hladká</t>
  </si>
  <si>
    <t>Žitníková</t>
  </si>
  <si>
    <t>Jazyk</t>
  </si>
  <si>
    <t>Anglický</t>
  </si>
  <si>
    <t>Nemecký</t>
  </si>
  <si>
    <t>Priemerná známka</t>
  </si>
  <si>
    <t xml:space="preserve">Španielsky </t>
  </si>
  <si>
    <t>&lt;2</t>
  </si>
  <si>
    <t>&lt;1,5</t>
  </si>
  <si>
    <t>&gt;1,5</t>
  </si>
  <si>
    <t>Doterajšie náklady celkom</t>
  </si>
  <si>
    <t>Vzorce</t>
  </si>
  <si>
    <t>Mesiace</t>
  </si>
  <si>
    <t>Texty</t>
  </si>
  <si>
    <t>Formátovanie</t>
  </si>
  <si>
    <t>Peter Záchenský</t>
  </si>
  <si>
    <t>Jozef Záchenský</t>
  </si>
  <si>
    <t>Zuzana Dobrotová</t>
  </si>
  <si>
    <t>Ivan Šimaček</t>
  </si>
  <si>
    <t>Helena Hladká</t>
  </si>
  <si>
    <t>Petra Žitníková</t>
  </si>
  <si>
    <t>Iniciály</t>
  </si>
  <si>
    <t>P.Z.</t>
  </si>
  <si>
    <t>Pobočka</t>
  </si>
  <si>
    <t>Vstupné hodnoty</t>
  </si>
  <si>
    <t>E-mail</t>
  </si>
  <si>
    <t>peter.zachensky@firmaxy.com</t>
  </si>
  <si>
    <t>Meno a priezvisko</t>
  </si>
  <si>
    <t>Jozef Sliacky</t>
  </si>
  <si>
    <t>jozef.sliacky@firmaxy.com</t>
  </si>
  <si>
    <t>zuzana.dobrotova@firmaxy.com</t>
  </si>
  <si>
    <t>ivan.simacek@firmaxy.com</t>
  </si>
  <si>
    <t>helena.hladka@firmaxy.com</t>
  </si>
  <si>
    <t>petra.zitnikova@firmaxy.com</t>
  </si>
  <si>
    <t>Peter Zachensky</t>
  </si>
  <si>
    <t>Zuzana Dobrotova</t>
  </si>
  <si>
    <t>Ivan Simacek</t>
  </si>
  <si>
    <t>Helena Hladka</t>
  </si>
  <si>
    <t>Petra Zitnikova</t>
  </si>
  <si>
    <t>Plat</t>
  </si>
  <si>
    <t>Navýšenie</t>
  </si>
  <si>
    <t>Percento rastu</t>
  </si>
  <si>
    <t>Daniš</t>
  </si>
  <si>
    <t>Frano</t>
  </si>
  <si>
    <t>Gábor</t>
  </si>
  <si>
    <t>Maco</t>
  </si>
  <si>
    <t>Rak</t>
  </si>
  <si>
    <t>Hodnota 1</t>
  </si>
  <si>
    <t>Hodnota 2</t>
  </si>
  <si>
    <t>Súčet</t>
  </si>
  <si>
    <t>www.ITeducation.sk</t>
  </si>
  <si>
    <t>www.JanZitniak.info</t>
  </si>
  <si>
    <t>Vzdelávanie v oblasti IT</t>
  </si>
  <si>
    <t>Mgr. Ján Žitniak</t>
  </si>
  <si>
    <t>Skratka</t>
  </si>
  <si>
    <t>Krajina</t>
  </si>
  <si>
    <t>ba</t>
  </si>
  <si>
    <t>Slovenská republika</t>
  </si>
  <si>
    <t>bb</t>
  </si>
  <si>
    <t>bj</t>
  </si>
  <si>
    <t>bn</t>
  </si>
  <si>
    <t>br</t>
  </si>
  <si>
    <t>bs</t>
  </si>
  <si>
    <t>by</t>
  </si>
  <si>
    <t>ca</t>
  </si>
  <si>
    <t>dk</t>
  </si>
  <si>
    <t>ds</t>
  </si>
  <si>
    <t>dt</t>
  </si>
  <si>
    <t>ga</t>
  </si>
  <si>
    <t>gl</t>
  </si>
  <si>
    <t>hc</t>
  </si>
  <si>
    <t>he</t>
  </si>
  <si>
    <t>il</t>
  </si>
  <si>
    <t>ka</t>
  </si>
  <si>
    <t>ke</t>
  </si>
  <si>
    <t>kk</t>
  </si>
  <si>
    <t>km</t>
  </si>
  <si>
    <t>kn</t>
  </si>
  <si>
    <t>Košice - okolie</t>
  </si>
  <si>
    <t>ks</t>
  </si>
  <si>
    <t>lc</t>
  </si>
  <si>
    <t>le</t>
  </si>
  <si>
    <t>lm</t>
  </si>
  <si>
    <t>lv</t>
  </si>
  <si>
    <t>ma</t>
  </si>
  <si>
    <t>mi</t>
  </si>
  <si>
    <t>ml</t>
  </si>
  <si>
    <t>mt</t>
  </si>
  <si>
    <t>my</t>
  </si>
  <si>
    <t>nm</t>
  </si>
  <si>
    <t>no</t>
  </si>
  <si>
    <t>nr</t>
  </si>
  <si>
    <t>pb</t>
  </si>
  <si>
    <t>pd</t>
  </si>
  <si>
    <t>pe</t>
  </si>
  <si>
    <t>pk</t>
  </si>
  <si>
    <t>pn</t>
  </si>
  <si>
    <t>po</t>
  </si>
  <si>
    <t>pp</t>
  </si>
  <si>
    <t>pt</t>
  </si>
  <si>
    <t>pu</t>
  </si>
  <si>
    <t>ra</t>
  </si>
  <si>
    <t>rk</t>
  </si>
  <si>
    <t>rs</t>
  </si>
  <si>
    <t>rv</t>
  </si>
  <si>
    <t>sa</t>
  </si>
  <si>
    <t>sb</t>
  </si>
  <si>
    <t>sc</t>
  </si>
  <si>
    <t>se</t>
  </si>
  <si>
    <t>si</t>
  </si>
  <si>
    <t>sl</t>
  </si>
  <si>
    <t>sn</t>
  </si>
  <si>
    <t>so</t>
  </si>
  <si>
    <t>sp</t>
  </si>
  <si>
    <t>sv</t>
  </si>
  <si>
    <t>tn</t>
  </si>
  <si>
    <t>to</t>
  </si>
  <si>
    <t>tr</t>
  </si>
  <si>
    <t>ts</t>
  </si>
  <si>
    <t>tt</t>
  </si>
  <si>
    <t>tv</t>
  </si>
  <si>
    <t>vk</t>
  </si>
  <si>
    <t>vt</t>
  </si>
  <si>
    <t>za</t>
  </si>
  <si>
    <t>zc</t>
  </si>
  <si>
    <t>zh</t>
  </si>
  <si>
    <t>zm</t>
  </si>
  <si>
    <t>zv</t>
  </si>
  <si>
    <t>nz</t>
  </si>
  <si>
    <t>Praha</t>
  </si>
  <si>
    <t>NULL</t>
  </si>
  <si>
    <t>Česká republika</t>
  </si>
  <si>
    <t>Cheb</t>
  </si>
  <si>
    <t>Karlovy Vary</t>
  </si>
  <si>
    <t>Sokolov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</si>
  <si>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</si>
  <si>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</si>
  <si>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</si>
  <si>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</si>
  <si>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</si>
  <si>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</si>
  <si>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</si>
  <si>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</si>
  <si>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</si>
  <si>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</si>
  <si>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</si>
  <si>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</si>
  <si>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Havlíčkův Brod</t>
  </si>
  <si>
    <t>Jihlava</t>
  </si>
  <si>
    <t>Pelhřimov</t>
  </si>
  <si>
    <t>Třebíč</t>
  </si>
  <si>
    <t>Žďár nad Sázavou</t>
  </si>
  <si>
    <t>Jeseník</t>
  </si>
  <si>
    <t>Olomouc</t>
  </si>
  <si>
    <t>Prostějov</t>
  </si>
  <si>
    <t>Přerov</t>
  </si>
  <si>
    <t>Šumperk</t>
  </si>
  <si>
    <t>Bruntál</t>
  </si>
  <si>
    <t>Frýdek-Místek</t>
  </si>
  <si>
    <t>Karviná</t>
  </si>
  <si>
    <t>Nový Jičín</t>
  </si>
  <si>
    <t>Opava</t>
  </si>
  <si>
    <t>Ostrava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</si>
  <si>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</si>
  <si>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</si>
  <si>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</si>
  <si>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</si>
  <si>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</si>
  <si>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</si>
  <si>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</si>
  <si>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Domažlice</t>
  </si>
  <si>
    <t>Klatovy</t>
  </si>
  <si>
    <t>Plzeň-jih</t>
  </si>
  <si>
    <t>Plzeň-město</t>
  </si>
  <si>
    <t>Plzeň-sever</t>
  </si>
  <si>
    <t>Rokycany</t>
  </si>
  <si>
    <t>Tachov</t>
  </si>
  <si>
    <t>Kroměříž</t>
  </si>
  <si>
    <t>Uherské Hradiště</t>
  </si>
  <si>
    <t>Vsetín</t>
  </si>
  <si>
    <t>Zlín</t>
  </si>
  <si>
    <t>Blansko</t>
  </si>
  <si>
    <t>Brno-město</t>
  </si>
  <si>
    <t>Brno-venkov</t>
  </si>
  <si>
    <t>Břeclav</t>
  </si>
  <si>
    <t>Hodonín</t>
  </si>
  <si>
    <t>Vyškov</t>
  </si>
  <si>
    <t>Znojmo</t>
  </si>
  <si>
    <t>Chrudim</t>
  </si>
  <si>
    <t>Pardubice</t>
  </si>
  <si>
    <t>Svitavy</t>
  </si>
  <si>
    <t>Ústí nad Orlicí</t>
  </si>
  <si>
    <t>Hradec Králové</t>
  </si>
  <si>
    <t>Jičín</t>
  </si>
  <si>
    <t>Náchod</t>
  </si>
  <si>
    <t>Rychnov nad Kněžnou</t>
  </si>
  <si>
    <t>Trutnov</t>
  </si>
  <si>
    <t>Děčín</t>
  </si>
  <si>
    <t>Chomutov</t>
  </si>
  <si>
    <t>Litoměřice</t>
  </si>
  <si>
    <t>Louny</t>
  </si>
  <si>
    <t>Most</t>
  </si>
  <si>
    <t>Teplice</t>
  </si>
  <si>
    <t>Ústí nad Labem</t>
  </si>
  <si>
    <t>Česká Lípa</t>
  </si>
  <si>
    <t>Jablonec nad Nisou</t>
  </si>
  <si>
    <t>Liberec</t>
  </si>
  <si>
    <t>Semily</t>
  </si>
  <si>
    <t>sk</t>
  </si>
  <si>
    <t>cz</t>
  </si>
  <si>
    <t>Kniha Microsoft Office 2016 - podrobná uživatelská příručka</t>
  </si>
  <si>
    <t>Computer Press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</si>
</sst>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Kč-405]_-;\-* #,##0.00\ [$Kč-405]_-;_-* &quot;-&quot;??\ [$Kč-405]_-;_-@_-"/>
    <numFmt numFmtId="165" formatCode="_-* #,##0\ _€_-;\-* #,##0\ _€_-;_-* &quot;-&quot;??\ _€_-;_-@_-"/>
    <numFmt numFmtId="166" formatCode="_-* #,##0.00_-;\-* #,##0.00_-;_-* &quot;-&quot;??_-;_-@_-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u/>
      <sz val="12"/>
      <color indexed="16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8" fillId="0" borderId="0"/>
    <xf numFmtId="166" fontId="8" fillId="0" borderId="0" applyFont="0" applyFill="0" applyBorder="0" applyAlignment="0" applyProtection="0"/>
    <xf numFmtId="0" fontId="9" fillId="0" borderId="0"/>
    <xf numFmtId="0" fontId="10" fillId="0" borderId="0"/>
    <xf numFmtId="0" fontId="14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14" fontId="0" fillId="0" borderId="0" xfId="0" applyNumberFormat="1"/>
    <xf numFmtId="0" fontId="0" fillId="0" borderId="0" xfId="0" applyNumberFormat="1"/>
    <xf numFmtId="22" fontId="0" fillId="0" borderId="0" xfId="0" applyNumberFormat="1"/>
    <xf numFmtId="0" fontId="1" fillId="0" borderId="0" xfId="0" applyFont="1" applyAlignment="1">
      <alignment horizontal="center" vertical="center" wrapText="1"/>
    </xf>
    <xf numFmtId="49" fontId="0" fillId="0" borderId="0" xfId="0" applyNumberFormat="1"/>
    <xf numFmtId="0" fontId="1" fillId="0" borderId="0" xfId="0" applyNumberFormat="1" applyFont="1"/>
    <xf numFmtId="0" fontId="0" fillId="0" borderId="0" xfId="0" quotePrefix="1" applyNumberFormat="1"/>
    <xf numFmtId="0" fontId="1" fillId="0" borderId="0" xfId="0" applyNumberFormat="1" applyFont="1" applyAlignment="1">
      <alignment horizontal="left"/>
    </xf>
    <xf numFmtId="0" fontId="0" fillId="0" borderId="0" xfId="0" quotePrefix="1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quotePrefix="1" applyNumberFormat="1" applyAlignment="1"/>
    <xf numFmtId="0" fontId="0" fillId="0" borderId="0" xfId="0" applyNumberFormat="1" applyAlignment="1"/>
    <xf numFmtId="0" fontId="1" fillId="0" borderId="0" xfId="0" applyNumberFormat="1" applyFont="1" applyAlignment="1">
      <alignment horizontal="center" vertical="center"/>
    </xf>
    <xf numFmtId="0" fontId="0" fillId="0" borderId="0" xfId="1" applyNumberFormat="1" applyFont="1"/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14" fontId="5" fillId="0" borderId="4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quotePrefix="1"/>
    <xf numFmtId="0" fontId="0" fillId="0" borderId="0" xfId="0" applyAlignment="1">
      <alignment wrapText="1"/>
    </xf>
    <xf numFmtId="164" fontId="0" fillId="0" borderId="0" xfId="0" applyNumberFormat="1"/>
    <xf numFmtId="9" fontId="0" fillId="0" borderId="0" xfId="0" applyNumberFormat="1"/>
    <xf numFmtId="0" fontId="1" fillId="0" borderId="0" xfId="0" applyFont="1" applyAlignment="1">
      <alignment horizontal="center" wrapText="1"/>
    </xf>
    <xf numFmtId="9" fontId="0" fillId="0" borderId="0" xfId="2" applyFont="1"/>
    <xf numFmtId="165" fontId="0" fillId="0" borderId="0" xfId="3" applyNumberFormat="1" applyFont="1"/>
    <xf numFmtId="3" fontId="0" fillId="0" borderId="0" xfId="0" applyNumberFormat="1"/>
    <xf numFmtId="0" fontId="7" fillId="0" borderId="0" xfId="4" applyFont="1"/>
    <xf numFmtId="0" fontId="6" fillId="0" borderId="0" xfId="4"/>
    <xf numFmtId="0" fontId="6" fillId="0" borderId="0" xfId="4" applyAlignment="1">
      <alignment horizontal="center"/>
    </xf>
    <xf numFmtId="0" fontId="10" fillId="0" borderId="0" xfId="8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 indent="1"/>
    </xf>
    <xf numFmtId="14" fontId="11" fillId="0" borderId="0" xfId="0" applyNumberFormat="1" applyFont="1" applyAlignment="1">
      <alignment horizontal="right" vertical="center"/>
    </xf>
    <xf numFmtId="165" fontId="0" fillId="0" borderId="0" xfId="0" applyNumberFormat="1"/>
    <xf numFmtId="0" fontId="11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" fillId="0" borderId="0" xfId="0" applyFont="1" applyAlignment="1"/>
    <xf numFmtId="0" fontId="13" fillId="2" borderId="0" xfId="0" applyFont="1" applyFill="1"/>
    <xf numFmtId="0" fontId="14" fillId="0" borderId="0" xfId="9"/>
    <xf numFmtId="0" fontId="6" fillId="0" borderId="0" xfId="4" applyAlignment="1">
      <alignment horizontal="left"/>
    </xf>
  </cellXfs>
  <cellStyles count="10">
    <cellStyle name="Comma 2" xfId="6" xr:uid="{00000000-0005-0000-0000-000001000000}"/>
    <cellStyle name="Čiarka" xfId="3" builtinId="3"/>
    <cellStyle name="Hypertextové prepojenie" xfId="9" builtinId="8"/>
    <cellStyle name="Mena" xfId="1" builtinId="4"/>
    <cellStyle name="Normal 2" xfId="5" xr:uid="{00000000-0005-0000-0000-000005000000}"/>
    <cellStyle name="Normálna" xfId="0" builtinId="0"/>
    <cellStyle name="Normálna 2" xfId="4" xr:uid="{00000000-0005-0000-0000-000006000000}"/>
    <cellStyle name="Normální 2" xfId="8" xr:uid="{00000000-0005-0000-0000-000007000000}"/>
    <cellStyle name="Percentá" xfId="2" builtinId="5"/>
    <cellStyle name="príklad" xfId="7" xr:uid="{00000000-0005-0000-0000-000009000000}"/>
  </cellStyles>
  <dxfs count="6"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7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ivotCacheDefinition" Target="pivotCache/pivotCacheDefinition1.xml"/><Relationship Id="rId89" Type="http://schemas.openxmlformats.org/officeDocument/2006/relationships/connections" Target="connection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microsoft.com/office/2007/relationships/slicerCache" Target="slicerCaches/slicerCache1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microsoft.com/office/2007/relationships/slicerCache" Target="slicerCaches/slicerCache2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11/relationships/timelineCache" Target="timelineCaches/timelineCach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Predaj automobilov</a:t>
            </a:r>
            <a:r>
              <a:rPr lang="sk-SK" baseline="0"/>
              <a:t> za 4. kvartál roka 2016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'Stĺpcový graf'!$C$1</c:f>
              <c:strCache>
                <c:ptCount val="1"/>
                <c:pt idx="0">
                  <c:v>VW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'Stĺpcový graf'!$A$2:$A$7</c15:sqref>
                  </c15:fullRef>
                </c:ext>
              </c:extLst>
              <c:f>'Stĺpcový graf'!$A$2:$A$4</c:f>
              <c:strCache>
                <c:ptCount val="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'Stĺpcový graf'!$C$2:$C$7</c15:sqref>
                  </c15:fullRef>
                </c:ext>
              </c:extLst>
              <c:f>'Stĺpcový graf'!$C$2:$C$4</c:f>
              <c:numCache>
                <c:formatCode>General</c:formatCode>
                <c:ptCount val="3"/>
                <c:pt idx="0">
                  <c:v>145</c:v>
                </c:pt>
                <c:pt idx="1">
                  <c:v>165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3-4AD0-B3A5-FF63A6FDF735}"/>
            </c:ext>
          </c:extLst>
        </c:ser>
        <c:ser>
          <c:idx val="2"/>
          <c:order val="2"/>
          <c:tx>
            <c:strRef>
              <c:f>'Stĺpcový graf'!$D$1</c:f>
              <c:strCache>
                <c:ptCount val="1"/>
                <c:pt idx="0">
                  <c:v>Kia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'Stĺpcový graf'!$A$2:$A$7</c15:sqref>
                  </c15:fullRef>
                </c:ext>
              </c:extLst>
              <c:f>'Stĺpcový graf'!$A$2:$A$4</c:f>
              <c:strCache>
                <c:ptCount val="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'Stĺpcový graf'!$D$2:$D$7</c15:sqref>
                  </c15:fullRef>
                </c:ext>
              </c:extLst>
              <c:f>'Stĺpcový graf'!$D$2:$D$4</c:f>
              <c:numCache>
                <c:formatCode>General</c:formatCode>
                <c:ptCount val="3"/>
                <c:pt idx="0">
                  <c:v>152</c:v>
                </c:pt>
                <c:pt idx="1">
                  <c:v>145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3-4AD0-B3A5-FF63A6FDF7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5767448"/>
        <c:axId val="2115766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'Stĺpcový graf'!$B$1</c15:sqref>
                        </c15:formulaRef>
                      </c:ext>
                    </c:extLst>
                    <c:strCache>
                      <c:ptCount val="1"/>
                      <c:pt idx="0">
                        <c:v>Škoda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'Stĺpcový graf'!$A$2:$A$7</c15:sqref>
                        </c15:fullRef>
                        <c15:formulaRef>
                          <c15:sqref>'Stĺpcový graf'!$A$2:$A$4</c15:sqref>
                        </c15:formulaRef>
                      </c:ext>
                    </c:extLst>
                    <c:strCache>
                      <c:ptCount val="3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marec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'Stĺpcový graf'!$B$2:$B$7</c15:sqref>
                        </c15:fullRef>
                        <c15:formulaRef>
                          <c15:sqref>'Stĺpcový graf'!$B$2:$B$4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150</c:v>
                      </c:pt>
                      <c:pt idx="1">
                        <c:v>164</c:v>
                      </c:pt>
                      <c:pt idx="2">
                        <c:v>152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2D3-4AD0-B3A5-FF63A6FDF735}"/>
                  </c:ext>
                </c:extLst>
              </c15:ser>
            </c15:filteredBarSeries>
          </c:ext>
        </c:extLst>
      </c:barChart>
      <c:catAx>
        <c:axId val="2115767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Mesiace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15766136"/>
        <c:crosses val="autoZero"/>
        <c:auto val="1"/>
        <c:lblAlgn val="ctr"/>
        <c:lblOffset val="100"/>
        <c:noMultiLvlLbl val="0"/>
      </c:catAx>
      <c:valAx>
        <c:axId val="211576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1576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[kniha-microsoft-office-2016-jan-zitniak-excel-priklady.xlsx]KT + Dashboard!Kontingenční tabulka73</c:name>
    <c:fmtId val="1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'KT + Dashboard'!$B$3</c:f>
              <c:strCache>
                <c:ptCount val="1"/>
                <c:pt idx="0">
                  <c:v>Celková hodnota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'KT + Dashboard'!$A$4:$A$8</c:f>
              <c:multiLvlStrCache>
                <c:ptCount val="3"/>
                <c:lvl>
                  <c:pt idx="0">
                    <c:v>2016</c:v>
                  </c:pt>
                  <c:pt idx="1">
                    <c:v>2017</c:v>
                  </c:pt>
                </c:lvl>
                <c:lvl>
                  <c:pt idx="0">
                    <c:v>malá</c:v>
                  </c:pt>
                  <c:pt idx="2">
                    <c:v>stredná</c:v>
                  </c:pt>
                </c:lvl>
              </c:multiLvlStrCache>
            </c:multiLvlStrRef>
          </c:cat>
          <c:val>
            <c:numRef>
              <c:f>'KT + Dashboard'!$B$4:$B$8</c:f>
              <c:numCache>
                <c:formatCode>General</c:formatCode>
                <c:ptCount val="3"/>
                <c:pt idx="0">
                  <c:v>50000</c:v>
                </c:pt>
                <c:pt idx="1">
                  <c:v>20000</c:v>
                </c:pt>
                <c:pt idx="2">
                  <c:v>150000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0-40C3-B45E-67A9B187A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1246696"/>
        <c:axId val="601247024"/>
      </c:barChart>
      <c:catAx>
        <c:axId val="60124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1247024"/>
        <c:crosses val="autoZero"/>
        <c:auto val="1"/>
        <c:lblAlgn val="ctr"/>
        <c:lblOffset val="100"/>
        <c:noMultiLvlLbl val="0"/>
      </c:catAx>
      <c:valAx>
        <c:axId val="60124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1246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'List prognózy výstup'!$B$1</c:f>
              <c:strCache>
                <c:ptCount val="1"/>
                <c:pt idx="0">
                  <c:v>Obrat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'List prognózy výstup'!$B$2:$B$11</c:f>
              <c:numCache>
                <c:formatCode>_-* #\ ##0\ _€_-;\-* #\ ##0\ _€_-;_-* "-"??\ _€_-;_-@_-</c:formatCode>
                <c:ptCount val="10"/>
                <c:pt idx="0">
                  <c:v>14500</c:v>
                </c:pt>
                <c:pt idx="1">
                  <c:v>17800</c:v>
                </c:pt>
                <c:pt idx="2">
                  <c:v>20010</c:v>
                </c:pt>
                <c:pt idx="3">
                  <c:v>19800</c:v>
                </c:pt>
                <c:pt idx="4">
                  <c:v>23400</c:v>
                </c:pt>
                <c:pt idx="5">
                  <c:v>32600</c:v>
                </c:pt>
                <c:pt idx="6">
                  <c:v>19400</c:v>
                </c:pt>
                <c:pt idx="7">
                  <c:v>23400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C-4C02-B2D9-9C3C3047E97E}"/>
            </c:ext>
          </c:extLst>
        </c:ser>
        <c:ser>
          <c:idx val="1"/>
          <c:order val="1"/>
          <c:tx>
            <c:strRef>
              <c:f>'List prognózy výstup'!$C$1</c:f>
              <c:strCache>
                <c:ptCount val="1"/>
                <c:pt idx="0">
                  <c:v>Prognóza(Obrat)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'List prognózy výstup'!$A$2:$A$11</c:f>
              <c:numCache>
                <c:formatCode>m/d/yyyy</c:formatCode>
                <c:ptCount val="1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</c:numCache>
            </c:numRef>
          </c:cat>
          <c:val>
            <c:numRef>
              <c:f>'List prognózy výstup'!$C$2:$C$11</c:f>
              <c:numCache>
                <c:formatCode>General</c:formatCode>
                <c:ptCount val="10"/>
                <c:pt idx="7" formatCode="_-* #\ ##0\ _€_-;\-* #\ ##0\ _€_-;_-* &quot;-&quot;??\ _€_-;_-@_-">
                  <c:v>23400</c:v>
                </c:pt>
                <c:pt idx="8" formatCode="_-* #\ ##0\ _€_-;\-* #\ ##0\ _€_-;_-* &quot;-&quot;??\ _€_-;_-@_-">
                  <c:v>26419.605099236138</c:v>
                </c:pt>
                <c:pt idx="9" formatCode="_-* #\ ##0\ _€_-;\-* #\ ##0\ _€_-;_-* &quot;-&quot;??\ _€_-;_-@_-">
                  <c:v>27761.194970750636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C-4C02-B2D9-9C3C3047E97E}"/>
            </c:ext>
          </c:extLst>
        </c:ser>
        <c:ser>
          <c:idx val="2"/>
          <c:order val="2"/>
          <c:tx>
            <c:strRef>
              <c:f>'List prognózy výstup'!$D$1</c:f>
              <c:strCache>
                <c:ptCount val="1"/>
                <c:pt idx="0">
                  <c:v>Dolní hranice spolehlivosti(Obrat)</c:v>
                </c:pt>
              </c:strCache>
            </c:strRef>
          </c:tx>
          <c:spPr>
            <a:ln w="12700" cap="rnd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'List prognózy výstup'!$A$2:$A$11</c:f>
              <c:numCache>
                <c:formatCode>m/d/yyyy</c:formatCode>
                <c:ptCount val="1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</c:numCache>
            </c:numRef>
          </c:cat>
          <c:val>
            <c:numRef>
              <c:f>'List prognózy výstup'!$D$2:$D$11</c:f>
              <c:numCache>
                <c:formatCode>General</c:formatCode>
                <c:ptCount val="10"/>
                <c:pt idx="7" formatCode="_-* #\ ##0\ _€_-;\-* #\ ##0\ _€_-;_-* &quot;-&quot;??\ _€_-;_-@_-">
                  <c:v>23400</c:v>
                </c:pt>
                <c:pt idx="8" formatCode="_-* #\ ##0\ _€_-;\-* #\ ##0\ _€_-;_-* &quot;-&quot;??\ _€_-;_-@_-">
                  <c:v>17613.630404490563</c:v>
                </c:pt>
                <c:pt idx="9" formatCode="_-* #\ ##0\ _€_-;\-* #\ ##0\ _€_-;_-* &quot;-&quot;??\ _€_-;_-@_-">
                  <c:v>18910.419365697733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C-4C02-B2D9-9C3C3047E97E}"/>
            </c:ext>
          </c:extLst>
        </c:ser>
        <c:ser>
          <c:idx val="3"/>
          <c:order val="3"/>
          <c:tx>
            <c:strRef>
              <c:f>'List prognózy výstup'!$E$1</c:f>
              <c:strCache>
                <c:ptCount val="1"/>
                <c:pt idx="0">
                  <c:v>Horní hranice spolehlivosti(Obrat)</c:v>
                </c:pt>
              </c:strCache>
            </c:strRef>
          </c:tx>
          <c:spPr>
            <a:ln w="12700" cap="rnd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'List prognózy výstup'!$A$2:$A$11</c:f>
              <c:numCache>
                <c:formatCode>m/d/yyyy</c:formatCode>
                <c:ptCount val="1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</c:numCache>
            </c:numRef>
          </c:cat>
          <c:val>
            <c:numRef>
              <c:f>'List prognózy výstup'!$E$2:$E$11</c:f>
              <c:numCache>
                <c:formatCode>General</c:formatCode>
                <c:ptCount val="10"/>
                <c:pt idx="7" formatCode="_-* #\ ##0\ _€_-;\-* #\ ##0\ _€_-;_-* &quot;-&quot;??\ _€_-;_-@_-">
                  <c:v>23400</c:v>
                </c:pt>
                <c:pt idx="8" formatCode="_-* #\ ##0\ _€_-;\-* #\ ##0\ _€_-;_-* &quot;-&quot;??\ _€_-;_-@_-">
                  <c:v>35225.579793981713</c:v>
                </c:pt>
                <c:pt idx="9" formatCode="_-* #\ ##0\ _€_-;\-* #\ ##0\ _€_-;_-* &quot;-&quot;??\ _€_-;_-@_-">
                  <c:v>36611.970575803542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C-4C02-B2D9-9C3C3047E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808216"/>
        <c:axId val="950807232"/>
      </c:lineChart>
      <c:catAx>
        <c:axId val="950808216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50807232"/>
        <c:crosses val="autoZero"/>
        <c:auto val="1"/>
        <c:lblAlgn val="ctr"/>
        <c:lblOffset val="100"/>
        <c:noMultiLvlLbl val="0"/>
      </c:catAx>
      <c:valAx>
        <c:axId val="9508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50808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  <cx:nf>_xlchart.v5.3</cx:nf>
      </cx:strDim>
      <cx:numDim type="colorVal">
        <cx:f>_xlchart.v5.2</cx:f>
        <cx:nf>_xlchart.v5.4</cx:nf>
      </cx:numDim>
    </cx:data>
  </cx:chartData>
  <cx:chart>
    <cx:title pos="t" align="ctr" overlay="0"/>
    <cx:plotArea>
      <cx:plotAreaRegion>
        <cx:series layoutId="regionMap" uniqueId="{8FFE1D52-C227-4206-B395-6E86714135CB}">
          <cx:tx>
            <cx:txData>
              <cx:f>_xlchart.v5.1</cx:f>
              <cx:v>Rozloha (km²)</cx:v>
            </cx:txData>
          </cx:tx>
          <cx:dataId val="0"/>
          <cx:layoutPr>
            <cx:geography cultureLanguage="cs-CZ" cultureRegion="SK" attribution="Používá technologii Bing.">
              <cx:geoCache provider="{E9337A44-BEBE-4D9F-B70C-5C5E7DAFC167}">
                <cx:binary>7HvLkt04kuWvyLQeKvEiAJZVtlmB5H3GjacekdrQQqEQCb4AkiAJ8hvmD2ZVy1n0D8w2e/5rPKRS
mhSpSVVPpVm22eQiI02XF6TDHe5+znHev977v9zXD3f9M9/U7fCXe//j88I5+5cffhjui4fmbnjR
6PveDOaDe3Fvmh/Mhw/6/uGH9/3drNv8B4Iw++G+uOvdg3/+b3+Fu+UP5szc3zlt2qvxoV+uH4ax
dsNvXPvmpWf3Zmzd4/Ic7vTj8337Xj88f/bQOu2Wl4t9+PH5V994/uyHp/f51TOf1WCWG9/DWkJf
MMQRxqHEjCAZyefPatPm/7gsohcslCjCgoaSRpKxz48+v2tg+Xet+WjL3fv3/cMwPPvH/39Z9pXh
v3yqBxN/2nNsHk3cn3/c0w9f+/Tf/vrkA9jlk0++cPtTl3zv0lOvX49DZT5v/V/3OqcvMAmx5BGc
Gw7u5195HSP6QoTgbhIyGrGQ4s+P/uT171rzba//Y9kTr//j06dev371x3v9eNfevb/7vPffwe3k
haQkQpJTRAVGEZzmLw57EIUvIkwpIYxJQRHj0ednf/L79+35tuM/r3vi+c8fP3V9/Lc/3vU31pQP
7c//89n//rv7+e9u+eyIfz0IFEoKoyTkVEgoK5J8XXGCSL6IQkEpZySEb5Dw86M/xeAXw4bv2vXt
YPzqBk+i8qvrT8Pz6uaPD89//Pef/739HTOD8hdhSJEMKRGYSUa/DspjQYoEFCNKWcRR9Hj5Uwf6
FJTvm/PtWHxe9yQEnz9+6vn4v0AnUP3d+vO/1/p3dH6A0QuJEQtxiETIJQ2h7nxZl0IC3qcYC0gW
yiPM8Nfu/2zTb+KCb0fgi6VPgvDFladxUNd/fAb8bRxc//Pff99AkPBFKEPCMMVCsAgR+lUgMGUv
QsQwjj61B/kkDX6x6f8hEF+ufRKJLy89DcXf/ku06fXuvhjcXfv5WP7rXYLJF5hxBG2aUMw+QaAv
UoKLF1hEmEsB0FVgKZ50iePdJ5N+/vtv2vTtnPhq8ZNYfHXtaTCOb//4vHhE5L9jbfqTH3w8I0/J
3FN+8Lc+h374+/bkgIoXSOAIgBCncNafsoSAsxcyZNAzGONERohDtfqyK38ySv82Tvh2Cnyx9EkC
fHHl6fH/23+BtnAzvv9Ozv/n+DHmLwAVCckiTIAw0MdC80UdogguCwqUIop4KAl6EoKbn//X9+z5
dgB+WfjE/b98/tT5N8kfX3u+bFS/l0AR/NmTn0hI/1RB+hWL+b3i8Sd9AxXvmyH4JPB989LTdvEF
tv694vInifhaaP2n4vBFM/vd4vBn1/5K8P6n4vAVqv69IvEnhfj1+OGfisYvGOP3isT/ZyDq/z6G
+GUSk9y5u/TjCOeLScRvX/0cuidLf2sS9Cl++/c/PgdB4yM8/DRDebzFV0zhaPqHcqh+/vuzWr83
03/8j2fvHxpT9TAmun/8tH+w47taV78Qy1/u+XA3uMfboxdcMMlDQQgP+aNoOz98vELYC5hzgGxF
gMYIQNLPn7Wmd8WPzxl9gWD0RCWHZR9Vx+fPBjM+XoIayiUAa4RCjkNCYez0efuXpl5y0/7iq3/8
+1k7NpdGt2748fmjfGY/fe3RzkfVDGwTEQgJBIUIUDpcv7+7hrkdfBv/N+edHobB2kvMSbZnprie
mmi+rqdsi53feSLJuR/sevSiaM4HJA+tQdUh6/pMTWIU5xLt/dqu+3I29WloC+WbYlGtDDZRUA1p
HvVD2trmlcRlo0hp1zSTy6pCZs+4GK8GW09HppdbsVRNSjr2dumKHS3sqvIqe91XHqt5Xs6EjGFb
ZLMGRZ6yEr1ac7uvSqtV5QtzIQdfJfnSXtaVDi/zfr1sutHEOTe1Mry5XKwtE14P15ke6caXk4vL
oLjPfN+npcf+oGXfqC/OyTd8+6iIPfVthCXMDyFIIMOEMMn60rflZPjs86a7HDJRJLLL8mSZba9k
s26rppgTgkOd5MNZ2bo2ReVAt/0gxiSy/ixiM0/GQp6EySY10OmaLeMa2yDfzjzvLqx535XNeuwy
8XYyy/KJAn0649+wHcOp/JXtBOZrDIHqR0FK+tp2H8jF4Wiwl5a2VInRoEOI+aC0xhflkKF4zGuq
JM3qWJC63TreiHi193QKRayDZdxLo1+7pgh3v+1VTL5h2aNBlCAUCRGJry1zTmdlIbrukraZjjXD
rUIcczUHQ2x04zaG9Oux1rWLscxfQsL4bbbmWRwxQb4T4scZ7xM3SYRwBGNIxFlEGaTwlyHmaIGj
utT9pZyc3zotUVxMju3YIl4Sg1MUTn7bysVul8XHzs0q4MOYagHHICuHE++rdj/ySifEdPNV193N
cx8mvRHdZtY3oIH0e4GLIM2NL5StmnBXt/WbZhjDlM1+02drsa9Hqnib833og4fJow9DZo9jxEgi
9eq3XfBuaIiISVa5JCy5S2uJ1oSa9U23+CU1a1Uq5vPXvx2o8HHvX5WWiDEUQaBCHEUgxDz67ovS
Mne6Z7Ww+qpaUm7Kfb6YVwUzeAN6zSbsHOwZjfdr1pz6sZlU5fh2XOzdGN4Km22jbqkSO61GhcPJ
2OoUzHQzTErP4xli0atmba7qgT8wHrSqEuS8G/LX0ZCfc1Sf2nXZYMIU90grV7eb2RU/FRk+djp4
OQfkvDLm0ETBaWV17MtyBzO582byPl4E0bET4+3KfZrNbIUwjbt8EIlw3WHKms3Imqu1rF921cas
dqsjvG+CxDZi/M7hwk/rB0VcQIkH32EKQgt9zIQvHDgwWZXtQuWV4YpJVKiwyPs9qnyuGiOG2Lfl
0bOcqLnqRdKHolRTEExJSZdwP8jNb8cTPybWl/GkoCWD1gOajyRMgvj2tTlmNdZVnWwunQku8IgD
RaEL7EZX3dF5LFNRByI2YiUHot0bVGTXjYtCxQdskj7A4RZpG1dT4+Owt5kqhf5ebaCPJjw1Ed4c
QAxKF5dcPKkNc2MWeH1jri9JiUaFWWVU1pJ219v2ODV4UWzoqGrnSKoayeJiaqut9ORN7vLmLJd5
uMucq099MCedNfk50mOgsgGyWqPo9UiGDV/K235o3UZkKFSN1+eNQyZ2npg464K3bKBpR2B7yFVu
s3KTJ41GOs0mahSufX3RBLxSYeDR90r203yDgigl4IkIpjMAG+jjcfriuLC+xmGFK32ZBUsa6Iqd
6ywoVDMLpRfTp7g19WYogzxZ6QdcroNqbNSfzfNBzx1RuKFN7B/7E7ViTkFdrVRRlzf/2VNEUATv
boSMYaheoBt+bWUeVZlZmkxfuiy77MvxVIVjcTbz2qliaKWKmrZXeOKKrHWfir78aZqmeSPa7L1o
UBWLBenNIJteRYMQaZF59J28e0RkX58igqVEMFSE90xg3i6fYCKPIjCiDvRl08MDW4+jPevW8DYz
74sgf1jQtB6HMNgyUs6Z0kxrxWBLh3noEjS14auSgY25XXDaBvNlEYT4ZJHRm8DGrCfBy4wvH/TE
PkTllMddwKqjn6f4tx1NZfSr+gH7gOIBQ1F4S4kBEvna1dq3Cxm8Ky9DZ3M1hZlUy1qck6AS57zO
1GIZij1D/pLlAACDGuBE0dzmZXho0dTsXYu6uGpap+bOxFryM5ZJaD5ZGA8BHtVa6Q7iEdjDQJsl
Dll/xfoVXeQZ3lnHo7ilBVeZ58WRjdWbHHftbsh4v5cEEohFlilL2jztDT7Nq4m2oa2YWiJ9X6/u
ranYcF6Q5lWZlVGsx+62Lfhhqfp1HwbVquBYTMngoB3gqttWU4W3Osi88oav+4UFx6hcitMSoKu6
zWUStbk/r1a9cSvqzviIw1igXpzlr5Ao8i3MmKM4KxPtm/BsKJ1JonWNuQOI1UfDT7aZ8KYchizJ
K5snZl7GJKtak7Ioao/M4oOmrXdJy8WlRvmZ7sPppcWQ/cYvdjNo3J3yqtx1rQhvi4OHt8li6/L5
NFRtKpu6PoUjfoummh+XnhE1kC6LgxnQk5lfo5CeSs3FVQnwOR5yv8Wlz3a9Nq+bsUWK9ut0waZN
UVpyymGOnqzWtErayb+W7XQBY8Rj7tv8bL0YuhbqIsHFdiUZT4BoRLEIxuYUNZHfCIhq3MraAkqR
b6HMtKkNtDLGOdgROw8t67ZTpU91HskDK8x1xcvhoiOX7TwFu3LB9vUUvuuEbM8YXoXqRNRcRgKf
8bkf4pEDRuq6Og6c7m/s2J10gDZL0/nrqIesR2Xn98IbkdRsJEm5QOcdi9Fvh569q0S/923hT2HU
vJn62e3DggwXEno2KvvsqiPyw9qM4mBDfhQ0l4dqHYRiBh5shc0PVWt9Uti+TVgeoJTn2d2SjQkw
ofqCZp1ItaFhiqg+zwjlanJjfZpGo6wx0UMVDThZKHpH6kwe25loJcPsvNG53hYd3RET3rSjN/sB
qN5VS+m7pjBKhLg5w/vCT0WcoSmMF5+z2EUUbBADPbiOXdAJyotd3Q144JUNSn4cxuE8ImJKx3A2
yTrVN4u791GBdgMiRkE/wymB9Jui1b+km0nD3dlQPbiB38POtlmNg0RTdg9xfaebw8KnY9MuR5HP
fQJH6mIUsz4bmI9LWjSqXKuLYRn2iIQx72RSDbWMywj18WRfEg/dU4xlGxMnj7gfoqQOAUp5JhVe
XAYRprkCFruJylY1QTDs/JyxPV7PJ+/2RduJY1BnfVwYN8YsClySzUD0Ashi03Uo2Yx1N25pK0ky
9y5B4ColV7rJ8+4QzQh4BjPbqQyabWFlua0nlbfDaamzO8v66WBwdA8v7yyHhlKtMK+2K56XtNFV
maCm2ddmWlQxFYOqwlZha2NJtd1HTXURrvQKUrLejHYZ46kJLuUSrAnW/SuD7KFEJYtr5E9dSaFs
NfOHcF5K5WFXrJweoD5C1WesjbUWr+B+PtGoq9LoYtRElVmRb+qutlsSdC7pJnRrPBioy/ZmsAAX
iG62C0HTRt+FXR0kcy3qbTC3MRc17EO0lwEvRHpVMdMmmLUyrnRbKdmucqcHTpXugz4tAnHbTHqD
OhcmYhlaVVD8spU5SUlABzWZK71IqXKkb3PHuyQYhzjP8c3gxjvUiA86a25WNCQ28lVsC10rsbIq
xlG9YfWgRukv6qjKVQsQX2HU3E0EvTRY2w2xxW2xTnnSdlmhqqY82plmce/JHJcy3FcVgNYQ3qmF
ejXcGm4VIXmu0LS8BNIok7mMmzli6aTzNR2MPJeu6hN4MQ4grL6cq4Nz5qI3614722ybLqgUouYE
NVMmIFm0sbRrpYKJ3wBqFcfSyhizck5ssdbQs/yHKAij/SrmPSPgwoJNNi6RvpLlymPqhp0pijeV
qWiMRX+oRNUrDUYGjh6WcFLOC5Ny3oZKQF2M6r5MMIaWmTk4pzOe0pnyB6DICi3oHGg6gvNFsVp8
v+FzBPu0GisUlVRVJNqOJHpT5As+1N2SlPCGcewDfcg8wfFMABTIKbyhTXRGfHgxdRXY7Y1WfZ+Z
JGt4FvOq3YxiMoq6sYiDQn9ofHTZLOtLU012O04ZUTSLNqvvchUm0tRSZQX9sKz6NDk7xbKcoDEG
b1uo6zFlQRH7Gh+yWpoEj1kWTyhXNa6LxId1kxDB3rRQ8dRo4awGUxe3TR2ofJXgOpxgN9EUiWxM
yyw6EFqUG5kBCx9R1apVA7Qoi9jR/mppplCV3dUc2iUJqFziLjOv8rV6FYyCJFm5XCy2EslUQK8r
w9ecNYe+LoSaXePTjrnrDDQlNESdIs3cKTm4PHU1giK9RIlewh5qaY3VGG4k7taYQME49b4BK8Lp
J99ks2pWEFXwstyGBvrj0rILufLrGSSNUrZlUo7lHHc4OHCpWVoOdgfvHieyoWrul3fRdKicQwre
QpgU4LZ3udBNOveA31v9btRLFodFW8VlFybLIF61VQ9yyQdwODlY3kRqnGSSc7odxzXacYjwJhPd
pMKQ4H0dukPt5XgoJlJvoigojgFwW9V3eoWEZlcrassLlH9oobTFHjGz6Sitd90EN23LqxzZEmot
wPUyMpdr0EeHbuFpQNbzMKLDBoHooOZ88okodX82lpcc6qvI5RYkJqL8EKE4BJKSznMNpXfsrvOZ
1KrK1yluyJSdhmbajR14O6g7djZZ/1ZMvNlmrtKK2PyW5Hy+nXvohMMs3/VuxkBNx8M6Z+B3C6hw
01dygQSZmOpR424ozrvNaMJskzfTpDriodp6Tq8C7jSQjvwCNzY4n1tE4DBW5cbygl8Urn7dzCt9
XQIoPGB7WAbgBS00//MCuWYHGHg9cK37bdsH99xqm3A0Bbeyw6uSZVSdjzVGl11pY+Cn4Vs3tuGO
QrUtA0jfOvKR0nK9JsEs9qjF1wETZ3zt0OtIqADjIqlkUyT5tATH3ixXcHpPQCaAeISYgnTSXmvZ
gXsDWyuHCtB63GbR9ZCCDaNaHpVT4wjYNPZh3ML77jEkJN/I6nXvDd3nUfAhX2m5KRoe4wJ4Bl73
velAOGWTU1M+ZnufDx9mKCrX85zFnvgOjndWvF6i6m0mzlzt8H1t0cl2AB2yLHgJVKmMXduOu4yh
9k0YwUGICsauRpbVCRtrxTuzXkTBvi8Bhi5OdKkpxIcaf+B6mNNMr2bjRVkkptqNq10TV8gxcfm0
lSQgxzWYAXQ082Zp8yIOHeyJmJmAtOQZMLcKJKr+prbrchFVGqk1WuVhNi6M3QJEeumnJl1KrPoM
T2oGoH6YSqiIvaaAHXCZKyfLkxmr6YJX07Jla+sulrnhST0m8AOVYGuFqRMbdMFmmfWWZ8BdAVes
R1rV4Y4F9R1vedqFPE+trDuA7+SBjKxO1z67WdemUdzhbiN2SzWiExJToyKStSATUR/LEfWXrViP
KDfVqXFdtNezbVQNWD7uuFtTZ7rlbJzb/rA6sskmXV1PnBRx5+oPLdc5KNR5fs3MuiiQfct4Ip3Y
5qvddAPD5/U05HEF8Gu0Zt6TMZTwXMbUPLkZygGwYp6TiyhbsMoH61+uYdMpRwFqRl4kea/BROHt
eUWaQ1g1OJYF6EMf+RSaituu4Mu2m4dcSQex9g4Hr4O1fcmK4JzSEV0Guyw38xkZALXlS1S8gj63
yZq0G7vdWkpxg6TfEwneAtZWHXKDt+00FteSFacyb0+k5miHIMM3tYAC1/LenKqCvGIAQxItDTR/
2qAE5x7HRYfDY247o0hG2gs7BzoZBow2Jai0iW64iPt+raH7T+YAOtgFHaDYcOhwskZ8Q2irZuLR
a5HdE0GGY7EWx9EWQ2ImP29taOYUz9W0q6c6bcK2PpIC0w2TCzDb5Q46LGDHOotHeUk6kIfbbM9z
qw/NAm2qaMWy0djPoBF3bqfn8Kbv2mkXrSMgTBsuKR7qi6xb6R5aDCwe3D7I3QUfQBUEurYBZHs3
sxpEH7duu745N429ewSuS8OAG5hMzVRnCoMu1gaCJvWAof3h/EyW3ioe0g3VBci2HX+b9WAJILp3
AgxSAHzfGwCpanHVBJQomFREz8Yov13XFmzToVNVpPdTPSeUeFXkDRRKnQFIjjpIWzdtDHVgrWtn
4HctPxBLhtiZZoROAQOQx1RBWqaDRfxM6ysn/bLjFul9PoX9yS+DgS7QD5vCkAp2zgtYh9Z73HTN
m6qzGwOatjKsyC8B06PXZJZRSuqSJ6zKVIgzfJCUwZCm17uic2zvR1rGoExF+7GTRRLOb2z+3ofW
pgyV9VmB5zfDXBb7yMtr14ZtWreOxTTsToE35grqW9yKKriq0swUk/LZOO8EBSAGsymmhK8Poinq
o1n6OKhou/Fu+5Ea1qJ/OQFgjUvAYKlZoigZJLuDTjmlIF0sMSbF2CrbhLDhkpg9B9A1kgJmWrz2
x0lkPM2D9aylHVTyOqvOhmk5rnnXXvu6WpJokHzHZwtCQNS98RxEdC6qXdhOwXZyWQGTABrcNC4P
H/UsEAuzDuSAshjPmwr4Nyv0RVd0RTxlQLgLDxSVg04TN8s8HLhn571g5nrVebn1UyTTMurTeYmy
DW9CEFuAel6wjO8ip4Gsjmi4kdICPKvFKViMU9bnS8ypJvupsjHqR3k9ltXDXJowFSRcNmvkbibI
r8vZddnWL4WLc2BMgwv89URtk4oKqv5cimGTFyNQlI4Uu/rtuopha60FbFUilA4apKFCA1vLh36N
56LrFMu7biOtGzc+aOkl0eanwAkMZ2bWqRyK61o4f3vETgzHKQ+u3GQuXG7LY7jQpB07uq/cQmH+
kQMVqsPs0NPqAqTmMz/0xdugu6o97uOSNdk+XPC5y70578sMqQETvwHO3Scyi/CsFuova5J1p2qF
bA3g2MIPB/GeMgvNyK1XBR+BqrLuCOSjPA/FPKuJyEGJzBZb3ddXPoBOns8FT/I8BE6UIb/hHRpf
h3NrEwPYstTAzbwV+uzjHzv0I2iSYQ9afVQdP/4BnpelU9s+DNL3Rxrw/qir5npwBh/h3MfDbOmr
rnTLweclV7Y+o+scXkGzDHYU5kOxy8SQdJHud53O3glZzhei4p2C2BSpKZ3cGjs3CuDtuWugqWYU
ZitZME9Xj3LDkg9sTzq3qY0GncaG51M10sSuhu9a7na86WwaTS7YcF/Wx6XGXUJKaExk1csGfvY5
XDXdWQF1YxuIEam6mOeznvFNUMD8ofMg6osRDum8ZLcwf9Opncpmo8Na7xHqLvgSwijZ+yFpZGdS
gz09ogxoaIFaYLwOn0FVc4zyYz5XMh7H2e2mbgXstoJSNUn+ahqyN3kbVWe27zZALt4xScrzj3/o
qDhMiG/CFmLAHvLenVU97a6YXMt0COxLV8OYWOgO7esCRELfDFc1B65TLvTcoTfOSXZuKPRqmDYh
5QzIL3k5NvEIw8Wdd+ZNABdiO2cfoIg0x2xsUJzX74nuhhOadQFO6msgiqCqtlvom8v7rBq5WlrY
HOuRT5hjZQKwLObA7NMoz/WeiuZBYzjbU9HVr8gSjGmrWbudvLkJ+sEky4qAFqx8PjZpWI/nmIsI
KvUSnS3+wraDOA8mOSctWYdEzuzGMiDu5QQSBM9dd0Lyscm8YsCdFlFEt31Re5UdIK+Km1zbE0f5
lIhCLLFtxquKIH6Y7WVvA7TrV+3UwqZTC4tuQgPHri3XlBW2UPDbQL+dFvTaw38E5SDWPI44DKMT
TM3wQxCS8qx/rC4hGpMFNUNKsvysJ8AQPg5GF48EaMbUqW61QzrqNd+D2AEq5akZQxT3hQt3K1Q5
CaOVNMvq4xQuYVxlLEzqvs43BWD7AUrsYVxan6C1hX5XwCja6B7aZjlDXYPp+TT1bcwEL+MRfmYa
695nKsp60ChQHgMGqpWGuUcMqtTrKIzauLdTpsw83fJCD2espZuAZPh2MgGo+mN37NyU2AVIdENn
GA2BaJ74qLplPceHCoaOGxdiEIN58yrKdHCorRnSfh19ArIUdHrGlq3twk61LFh3S7/Bnm3sKsJT
HpJTZcZVBRkcui5PG0tiVtE0qsIqRsLuOpvJeGqXSzz2KO2q/ICGOY/rsU87WdXKZmOketG+FHiG
0QKaShUMILkjObEYjx4ELz6lRJcH3kUoWVucgDSJEmvXPibdcF960ccMRPi4W/FPRdmStC/nY9uH
ZMcYNMdprZekJgtXxpN8M1JxTiXSMRHiMux7mIYWEMK5j+76dizjniMAPri65Jy8MUBaEspDCGGA
LlYMSnJedWXsvX7ZT/MdIstpjfJZjWVfA1d+53UL7XgBZVAYlYdcJxMdgQRRdu4NTvjE/QlRkKP7
Iv0/JJ1Zc5y6FoV/kaqEhBheGZqe3B7j2HmhnDgRIEAIAQJ+/V197kNSqXOSHgBt7b3Wt2Rbjhhv
70OdV/N05yoP52E8TUv8MPjhkAZVRJIuGP40vffBFvJTTTyNZDPBj1xMEfvyB1SuOI9QP1OwKdi/
RygfKg/IXOe8kSQla/1jht2Qlhr1xXH4YWwM3qXAJN5DcWx8mCIGlpXmKdwu/VhOKJql9xBu65pY
XfGXqBrWtO3j81p54rxMzYXEht84BH1W1gUZRH2NsXFAAWq+/MEGSVgFJb7c/BAO05qGpTkOcnZJ
MBJsjwuUqS4OXyOP74e493fYzuPf2On5EK60zR3FQEYa80cCNsljPt/ifjXndaCYcQgNMuAEJt98
9U78d+f66SIINhUatQfMJH0CySxdo7JLFk8rKFrus5QzZKB+9iABbn3WR+WQbrPf3YRNVt6xfJ3Z
nsTCs9dxm47RFF4wE9vDvpi/cxvWFzcHUKo3vGZURja1Ps3IgiqrBp4PHmwpPcOVN+ZXzIdb05E6
t7s+TUH/sgsJUAL9pr/P/sF4A6R4yzDZxuXftgu+1BoefOL0scJCrPr21nYV7pVr0awR3Oau/OcP
EpUBIYWT7NAeTDNbMs4xoMtW4vbuLkuEYXtGq8ak07yIrDF1nC62sdkUNo+zmF87dCgJE3GcVuCI
qjalU2US0+kTnk2bx5XClbCRd0A47nvr1r9t0F4iG/cnXr5qEflQ5tDk1vsrr+ivyEeTquXTWnKw
K2w5QzOGK735HRaAO6nQ6zOOIpzvnfevgY9WB/2UYThcMNOg7xwqjKFhh3WO0UNQ9lnCpMmqZa9Q
XxzEipXFqRwlsKH2NnSnyrM2JZE3JFq2r3hDmazbMh4GPypIIGc8YdpPA+G/eBo1cliDoRjK3SXr
whNvpX/LlpAiRjcoTezlDtHwBMuwfoCYU2jPP2we2yCzhH96Lllmva5KLGzN08h3GO0EmmUfmPDk
q+4ACOW27Q4TuWdeDcz4XnTrMWonjvedmqTSwZX1vk09/tCV3nxQHn+EnZWV63xGQD2lbfdDzdIm
mA+qtJmGc8WCk99ZWPe57e8zVx16qd6qV+PQQbSQvhV0v9hYqGkulxPnBy3ppR9SDLt7Lqrgn/Gl
Ova0yeKqg8AePwYemLEkmieZjmyIDnqlWxr1n8J7BrJXHaIVL11FFgZDXde3icDoqTbTJ6xyUdL/
R0TVs3fgqx8XUzWrhG99nbWOm4O37A8dka+m1wmZveojVu0D+U93Zqnpx4tVWC6737WpieKsF/Az
rdebzGO82OjuUiot7IWVJX2jysschEFiq7lJqBlvE9/emoAtObjCJq0glgabztZdZgSlA/8CNIAf
QX2xNzVuOmVojbEo9teqa0MIj02T7hVGeAjBb27vU17vY86GITESDk6gULq9mBW8ck3CW8hI3LcZ
HN81QcMKLzdaPna3zIkcHydCLvCq/HirkmmoTi5UcbbWdDh0UgNkwd2f4ljjoe9cVnH1OcEQu2oC
9wBG7itQSJGUS2yORJqs3TiDt2T1FYrHjyhe/EIJaRLlhmQLaHcse0Px9i7ngXvqcN3TZoQTGfXZ
5IMMa9Y56RZ+Gech67hxaSyqZ/UsbXlDg2yLJSLPupS3QYlEdPpIYQEt9uo8h7l9IhbK93pEEz/l
wrVFfNcfLRyedPZAh6iy+9z8aTgMtjxGdfygldizat/Qz1LMhhRDxbDfL+28qWRw+wcvJxgNnstj
0aVBvGNyN+nOsFD50hVDn1sZLClbhuPkoUjgKqNX8rNFBS8ef8NzbhPPdvA21HTxtPMw/cUcM5gF
AlcCOcAwkxguAAmJqoDFBxRq4t8QXtHWluozHsV5AhPiOsGSmRx40GLbmRqJYTfBQiDJGpa3eRVL
ahf7FfFrBM5Owegkvfxou30qeD2fjed/bQHPxw7ymFI9nOz6PY4jvFYHLWBZ0IHDk72CLnwEawM2
jiZiBRHa8eG5DgEMLjequiGZuw0e6u49Bjt8AF922Pu9AGVepCXXW6JJUyeh2r5jCX16DRYwIJXJ
ifS3hBDvsm0StWPGduIbCHW6adNZn+U06KMpGVQj+g+99JTwqnTZpuzjEFDUcY7r3heiV6BSh+kU
2zrGfYI51LUR6B3aqyyCpelGo+CceJdSRP2pr/Y36dkVqzmv1fQ672Gb2jI6ekKLYlTnkOgyg5hQ
p/u+nKCdFkC41kQN8ZJ4xMIBDOWnKptjjxbHX0o8Pwo+4woVKgk3lEx/6y/xCESVgPLaQvczaCjL
YXAvqTESIJWBHtN303XFaJhxK2QK1WhGeaegMjp6mVUoj5pie8Cg8G+jfr4P2w+mItBYC4BeOWaj
EynrK5f4vASHtWbbOrwuEeZ1NsKXicv1nZs+OGFrfI5mGWDznf8tpLneua4mWlgeM5SSPmxKLGd2
0DZAkcVQnZBm3nIo7B+a4nazqZhgpaaKTumqYH/XnbbpiJ2x3XZ0+bpJt6EOMXBAALEhENPRteh1
HtHkyj+GrLnNbMtOgAP2o6q2q4EUPI8NTZrKZFO8NncdOkrh8aCcopE0Mfo7gtrno+3VPZzMenf7
0cY1u/BenOduhmOto+a0OIFdvW8LVqNb2brpVyv34AjONu3RRdMybqBP7KrwBPTLqg579FXUFaHf
/hzqrc68cXiJGgtkxWBEwFjcdDJIjAlqqMl8SfptO4ZQUlhFt2O3BgHQw3kcE8hHpGBMXMOwXc6m
jeczC+iQjx5kQ4E2MItdWKVq1jVmF236izCcHgAJrEkjoNqaLg4eUdHYSzOGtzJQVyKH61AG0Udl
cGkMJ9VNwF8ZYq+8hmXzHIl6ToWEWxUOGr/t2BDMfAEnwQqj5zEh/kaSfQmu3R76iY2qCctMsEO9
nMeuUZhh6Vuj8MBqF8DCvivh0x3XWO7oTRMm/2ZZz0dq54Oo/L+wPNqkHb0u1UJ9i6mEWyb3tMeg
WMA9Xx6k56eNIDTlZcVyHzq+Du7wjSNtWnoQWyOQxAQ2CA8XjPnNADRtTurZBim6xhe1Dn1aqfpa
BWwoMFHACw7bDs2G7xLb+MORhrJBH/82wjDwwnMQ6Bio5vpIJjSz7S5SAwM4WVaek03lht42iwUb
RVUxAZcBYfpvwEttPSZIFR6Mv+dQV6JwbtE1rD88BUShwdDuaKMxPba/fHMHh97sNP5em46lABKe
7B599EEpElStH5HCB6jZd1u2L0KBi9krDj0waj+99UcJZeFiif8DhfAGZUMkBirgNEz+azm2Z6+p
L+Fiq4MP8OOw02OocbcWy96kDM41nM5EYvkqtZ1Bxp2sRw6dW89xv72bOGpPJvgDnXROg30HgctO
UHFhN9SVRUGEqb7Bba+5CAoadc+hjmb85zT0Wv9kYxi2JdmLBmoYWoB4gy5Gn0NsswIMfWk3dLXb
KWjZ7ymq//C4/tQhywU4HDMRBw2ZPuHwrGffXqMKk/9STlWGivfQLftPNqoXGAwAE6nDUI4vUS7N
x075dQlHSBCdfNihlRn7qpWb8wEgeY6F04/mJ3ejl4eTxaV1DixpRL7Wev3Y0Jn3ISoxyKuk/G7N
2CRhaE47g8MwNl/LNsmk9NQbDe+ILPFyQNRQj6ei43vmJG5CNW4YdjA7CDmg3jfP+3rlbRjh7efP
HY0ZG13zWC9A9dcftD3qtvw9Ee8pBoxt8eW8DnZhvwQPfln9jLcJdxeT8oDxdLGQi1Zo7aYIW+nS
Pa4B9cetQiWbP/j67mbQTWMNr7VK5gmCWTei29rAoZZ43lMgQZngc5gGVP/SoKvgA7V2GbNyJk3B
bHnuJNSI1nvTPlYQsGcwGzqucrFGHJ3mhB59DV/XFQUkfBBpFy5xOkT7H8464AcmKaXa0kmSv+Vy
wSBcHvyNP7Uj+mqHdYHGYm6ufOY/A48Q8DTmKilokxY7SoIO6zyXgOAUeHMDl/MJBm6ZNVUlk3pB
51bNEBLi2n+CGnWtmf8QSAFDQOB+IM7Ci4Ho6bDGpsENRYWcAD+kQdPAeZsfmKXo80wLFGeHJ+bV
VVZP+kIFWgHRSpMSeKogkcanVm4GN67/tZgAewh62NTh9TJ8tHeNISmB4/C8OJAIS8z/AHzpMEpH
X7T1TWrFctUy4IgyKJVWkYQv634qPl57D05MB/I5IxMaBa1vVbz22NzdmEZqH7KhbW2KFAAvqjJ6
W4cVxMi0bYkIl39wGroLlIYxtZqdZsD/0gdj0cYj8OJ2qlDTVn30l/ZxjFoHMRQRlH6CZBZvDVg3
VHxd2x84Ju0HILaHjpm88ju4mnuQ99bAdRXTH4sD69DAsE9+dJIshS5fojHO12luDp58sFWIXIzM
K67/Th1kaWchNNS0yzDFw5ul6T7eO+SOnFd/atLBn87GqSc5jbeGe4UaFi814o9VwyOQog9EiQ4d
gDdsVf6KaclTSVdHH0Z0UVEqiyIq3mX1vLUYA9qJ/dfpP6p2+gp92R5WWH5MzHBgQ/i84Vb24NHU
3/jD0eXVo9tf2/rXSexPIDcPrBJ+0Uwg1FAygyT+wz32BUSqCA3JgwbbLwtegpb+tRx+SDtSknpq
+tdbhx6gNrd2ILBWmiGfZ4EdSrqz75pnh5O1Er/v/8z4RHm3iYOBs+yB8xd1+76AgdtDwy4lUVCF
8NQIVf5DtqdM9oG7pGbbp3cdLL52s9DvoGKvQxfe4i3G8zXunxF835SH/hHynEvFuoAH9KuE1tiY
F9X9cz7WR9O4T0RUgAYN7heamNtc02uzjsc6KiVkVomZGWKMVB6mgFp8C8Ufh6F+ArLxewwQcpnx
FVgE7GpYv2GzrNetAXDuu/a2zniPJSrmHRjYVqGS+/GXLWt28GtyMfY+gQRFSfWSj2DCdLfOGRkv
spIfg++hR8ZmWo7bQ1QtJHF+A0QYSknEOgiH3Xpd8BVLVb8uI/sO5kihV9YwYlz/k4DdgjiTtSXm
h5qXZ93HsPgFNj7fiPaVhb8l1Rn1oC9HoppPwxrpxBIwErqE/yg55qFa9PMBQCxUtw5Uj4Or7ong
Stvhsd/R3ikevwgHbF31gGVGPK6Qt4AWYpgb2Q6GwXsPBnkD0LgUMN1FjRDZwqM9lV4Mlv2VEwzj
O5+HdJy25lAP8AZboLATNcuBRXBOGu2/BVvYncuoYWng4KOgU6yh/wJLU1D4506BxIP/azGXkmFd
M0WHOFM1OtCwD2EsK/Wv9fFgVvdOop38RCwIcPlr3+b1gsU0dNngmbykd4ujD/rEr8HLSDvvGZJT
qwIUDVQUMHy0floDKcKU/VDEt/FnbHt+YnWAzdO+LOGK5jb8Y0RcpqUfftnqy9955m/mgWOIyP2o
DdK9VX+tP+bb3ueys2/IrcDQD+yZ19OTb4NvBZ0fnZO8xzF84ExCzEctpqyNVAcy/ZNOO0u5ZmCL
LmMwvbcIWADEc1E++fOMmN/yIHbyaw/jY7hhzbuth97UeicmzIFtlKWunOFdbvLud5/BowOLm866
cy5p6MgOQoXHul0h345wRNTm52zH6GXX+KDauYNi2RlkzZpbPA3XrVRlHtLhcZsgJvvLKMDWypfY
p0fIAPI8snYsxDYnxg/Ovow+QtfSlPidg84HPQmUU2IhbgSQnVG3gMTF8dvio7Jb50BLIN82TX8h
7D/rKQrOPYjFZzNA8mlhd6IrW89t2JwHD4+uX/FfkRqSlqPYs3KEz7Y1D8rTH+0cx4hrkVeYnBj6
fGjUyKAcSKz3oyPDlPqoFqnkDmnApT7vFiogpt5vL1QguLnA82xRgGCOZjssMNxwnjb1Wmdjt6Hu
em02KXwhkKuvETF/aojhzX0WVAqFw2e/I7P3BwDiYxKCpchldJq9sP5Rkw5pp2lKObz91Nq60Iv8
dmU8vveEPaCQwnUOjhXYZLJiB13qRv0AJd1mzV0rqieABb6E9C225TjFvsJMLr5W18SJWfcfmGIf
jG9hR5RNC9ug7pK6hLxUdvB72FqKDJG2MOu68V3Mdk+pN11K7tLId7+11yQIm/ZFhDTmgJ4JRAh8
IYjDlDFc+LmeoAqdqwp08RSxH3VTfcmW/N4HddP7lEWq6lJCDcsg6YOyoP1pF9Hrbp6GMa4ySmAT
6r59RWsEp58H+dj6xwYNArxoqJy879IyQMJL7v5jqYEPel7tCjWLW9+Gfl5ur0u5vWEYu5Cl3hK+
YMgzm64yF6OghqUcEk6rY7XOcJPa+kIn+0UJ1jCiWQhFAVPdANS2hnz4ba0z44bXkY8H7cbfbQhu
MZAQJ/fmrNaoyfSEVUyhk/T47lnYyd+1DhNIQg82cHfWznTpSB8Y4Gm4DmBz936DyE1xwS300pZB
0Jji7WKIgDQR18+mCv+wFk+Tw63Ds3Ou6ZoEu4ANhLRpEtAp5wYT60Tl+6aac+Xp84bqwgHP4qrS
36AOE1dFWyY5weVi7WVcITt4ZMOdur+LMM1nPJWZ8bx0CfXfeS4RBPPnJ8CpAHyhvcDqw5Y1JxWr
h2S/91R0K2Og57nAA51ODbpdRApy5jChxXUMYUoRnarqRawCW5UKk85396+wBIh8sm/tjecwWEag
EWTJp3F86OkwH8Ay/lgNgChKvsgc/Ghi94u3/atnfoeN+TciS5tBQDvtBum92cMtChf+U5b0wZeo
VZFeD0QRrJG4Eslk2neoaNH9bQJnonSg/RGVS91BBgvi05NYhVgvzQJhBywBSyY82RMPEB4JTJ3C
+a6zLbzHgwZTYeU0cdY5T6Y++cURX0OKD1MD8SA4cFZ+TBTtfiBjP+k8CVFfuwfVtSevITfmwwMM
6m/3aRoNmX5B1sGOuGcdnh5b/wSk8yE3h9YvLFA+EGWc8nJU6EXmLIpAld7/Z9xmgEUOQYynTPU9
MEJKvwl2t4nrtJOwGsF2AIdF65pWTfBdO46PqmFwNUDsaICK7JMBO6rzimW8eGzi2XyfjksbvMVN
ZyH3Lk9RZzH5h+Jq9gUWMWWFXNyfComJw+hpSNP01Et/AIIGclYrtp/CPiimcBovPUPnL2tYDHDN
/63lfqXU+hfBqtvQlvEpYCsklpq+jN60PTpoKg5x0tMst5sVCJPtYMDA3d1zF0jVlgoWxqLNv33X
3VFj8umhip1MCEaPOvpj1ORW7gx1tVp+IfRwaJ3+WeKVizrcdWpxZ4uKwVoCw5UE8heEp2xwqAfw
idcjwLPkPhxcWbPcNqrKgvUUk3c7XwdA4E0AHFZMLF2F1xdK/vXD8e4uzL/6Fij9xmuVxqE77qsC
Q1B7IYDNf8IgkK6WL8YU5nU9PuEy1jc21tiYlVfDtJmno8ZessPQOZe94zDHES0269YBwcTSCRp4
mwGmQe1A6rqoPnVtdVyqB7dWEpKTBnmGvbYqtziZvABAlhdm1iAawdHrIN8hQoTnM0KuZTyJ533b
DhSd2tn3MgB+7MIU/8ApB/mAYvsJx/CLBNDRdAk5OhxicwGbhZYKZm6N7NtWI5KMT7RlzBGExhnL
dH+fXcj638eCC8eLzhclbEWopoEwN1KFU67vmyQ0thXxoHOAixVTjFG88tIaWnJPULQ4FKUDx7ye
uwAzDG1FAVO/uSxNX143s320IJgPsD1RqONpzTGDAUsa1vk40OqPoHa5uI2htWLuUAX1F4ydc6uG
h17KQzzPwyEy97ML7tFxGszQnfD0rB5esacb7AqjzgTddt27FwlABv29mLNeGpuQMMKkb/eDnHt9
IU35NwRqdli4jDGG43SEpeyn4j5lthVS6hAtobmz8FDb/Vg1wCkAJ747/Jqw6R2mEBsDbdHjzjw4
lTJyp0jiO5UMT2kreRHPfoy7dp9uG0ufehgRiJaW7wxjW+58rH6IOED4V5krg7SObjbE0QH+sq4u
1r89dqpiqzBOeIt/XCy+VwxTA/G2+Y/m3KJMCJuHG8bvCJvc1uz+uSaAgQJ0zrXE5dfhFCSyrffL
1mlgRMasmQlxToMy1WcdjyzXMXhCsXdo14g9OOw7BwtTiBAQokTrp64Wxb5VEK7DvT5KZT842SFs
hOU3kII+32VQomOe47t7/z0jHpYGA1C+1tvjgroZ/RRbkfiuKapoBa1dC+zMm09PW30Xze+oSRNh
ilEKVFoQlyxfnIPQDvb0gmhUAXAXyFbHgOjMZDv1bH4eOVXXJWqwc8t4zuw91t9XGkAp7P1HWLeI
ZQCLqzkvkZ8QaGKGOZm9tSrup0HkBl0wJpf/1B0QKDJa2wLIrDrDlFmQgPaGW4uGqOpIMq7YsoXa
Ttx273TWY9HM9jsGSBDhZIFzZyEVYBupMnS01WuA6pST8Klsa/8GsgIDPOJ0WH+yvmg/ANYQj8no
kMKz0EdmsjN0EW45E42cKgGvldSy3HGZFpw9ESjvUYcjT6yvoepW8pcdSdpDQv816i8CA1Pa/eLW
ui3WiJz2PYLHo0NgsEH8MMZAWcnugQFi41vrxzLfa/s2SF7fm333xRoGCvYeadzmP5hRsKuDR8JB
F2Ni8FinrWvhYk32HNU93gUHrJwxBq+FguJqZUthW/L6HCu6pkClgJnPnn9EahpwXkzAPtsp6fFp
zh7H3isWBHoiPcjn4Cfw8nvCcZNPtWv2g5rqDZ4/QMbAVC/hXIL2cLWAb7/YB8twfogVgYDBhq0V
NM1rSBuvkDaE3x5uBolQz38qHzvjyrym5fhOK/FjG2G6UBU/E69lueJizlvW5RML6ie2/9zHdT/3
cArwKO77FRARUHMpr93ULvkmANXi5wlghgmboy+6/SxXCeph6TCD+UJePAe5FdryLZyq6UE0+Dyd
cu/zCMmOUMmKuTIYdsdRZ+h7keFW7qQ3GLRCig7wNzlx2jbnBl2jHCQ7Q/WWeeMacYxWD+OV+EtX
EK87X7ckHtHAjltJLjvO0chmrIccwbcvFu8446Xy4CLH47lhPvKcjOqPckO4qI8eCDx3hX6nQcjz
hsROSnc6vnqlusDULnDXAJ/E3vn+UxOODmno1EgX583KszEodbp2vMo4cXvWQYV5QGwzgclOv3Dr
7oNok+wIShzMYNyRb/MrUnhoIZUD6DvB0kRY2Ucz6eDQ+OTaVlX34g+5CdovEY36upcvM0Oun20T
z7dh206sBx6If48MT+wOPc6CSda2CX86S3o0dYD/cDbN2+CFL3QB8obUYZd2QdA9Um1KVGQkobYG
l6BEshbR4PYhBvMh4eCdBRMMg9+O/A+rrosPIIbigBJwft2WyKJrSn1tftaTuoDsWE+6r5Dmq3aF
VJvdE0QuhgVQDorJjXjIUNIgANEP5LSZo6w1BqtZo72egvZQj9DAKIdkrbbGnCmAMtoDRFEx+1Ny
UBeLfRfVwAuH4zB2M8Hr3d4nHBOSiTYEY0T5ZZVDUZGxuYIt4Unsz9jqRn1cpp8VJQBZOUVXsx73
O9WH6fN79Xv9KMRPyo04woU0B0h3+errd42zfr7ALYLRN/XJn7v3WFtQFEG458jr3O7Ro31qxVOI
16cgFvN5KT+jXSLt20dBxsbq3C5DdYWxGGeBTy8SSk4xjaZMkLE+VdEI+JsEDKa+0LCt+ugczWtZ
SIL0iufC5dTfuWMEGJK6J6LwgW2nY1l2l7CDM2NjCC21Dtp0cdg8l4r4wC62XzES5XxT+2MNnfaw
Qj3uJnV1ZShBZgQZmt751ETTX6d1l6PfawuwFzkCT8DS+iYsRlxl4Km04V+kH5bDf5eKMdzeFVQp
rPr+FMuwe6CyDk93j55QNGo1R1pdNXCxo0DNJ9/170JV8SvAy1ei7pSEDrcfVbfndTCA/y3r6hgs
4hOA9oIHJYoPfadXZCH0eOzvoCQqOeg0aVXilxwiBrash+X+239/AgYnMZJ1Olf3u07nb9OTtMQj
4mFLeZph2+KQhTlAM7PJS4bsrn3xFu/PXqGfxN4BY4IF1QFdYZfKKb50JhJPNWH/cEBAfJnp/lY2
EY5CUdEO6sSKx6iaceQEUgUeyLaVq6O930c5lFADB32JqvJjow8iqDpg+9vTWG3kwV8fK8rcmx1s
lE4LFg+tJkxNZLiFYJlPawxjfd0/hrBV96CNKGCUtAA8KehlW6cST1YBtbVJ22bQOSLPEipL52dM
V9HVhcFha7HfUB/qQ93jL3kW45h3YNLh7yysRz/UzudZm6deqQRdT85sRYrQ6d8Ea/NQOswRohvH
U1f5mbsrfRqN6RHgI2Da0FNXtf7sSFSdEQd8JkMNF1yay94tl2VBZD1cY5QBWFUpdtF/MdpehSvy
/xOC6DK0h6XdTnWAxmnHGUmpt8ux+C97sOwuZ0fGifewl1YVq/+EH50DaMcr91QsQ3dWXP3sYlkD
/UctotMADJbDxa+xiWZeWOKwK0YKKzmO3Wl1d5h8v82QcJ5BYSxB/8P6IUIU4fYajmuIPFYLCmw2
cKmZSbXh6Bn81TvtPcp2dA+SzHAxN/S1B2GXZInUdtleCNdxIqsN3fqAab7aLCKCDQ6x6DubCkaB
1M/1kQbYdQDTnYBqLLK+Dip6rHBicEpxE1McM98kI0JSacXgjCAUGy7PWi6XspuSbpoh1ckn8JV4
d91inNmW1Ot9pIrleuSk2XALcfLKYjBllYZCGrLiodaQ6PIqniCGjEvqlhF0arW9IEB23WuvSyCp
vREJxadH3qFqvMeBVZ9E6r8t875BCcIJ6126tQxtbUmLOFAEb+gMEsQ7jmwQ/i3m4nUrlyXFSnrs
ZA8lhK7/aLTQE2aNx25nXcpX9xmrmMBAFk+WP/vkqDFv4jymDhHLoP0ofX1pcNJCCuTkVZn/UXde
S25j25b9lfsDOAG7AbzciKb3Jsl0ekFIKQnee3x9D4A6JZWquk7f6Kd+YXAbgpkkCOy91pxjhW++
Oi90I1n0VWZsJPng8gGffeXdHwKxFO23vETjDfpmJbneNguaEYLBjl22R+rVtKoXCaHVQXO3XmB9
oHHdhK45KmCeIWi/EuLt1twqCWTAkUrCdsCnFiAdKhOUlyJbqJXEbVdzYhKYpULAkYB2KIz6ufC8
dD14vVgTMzhFYZBD3tCKc0Euu1VJSRsWmjvJlMlfcV+Wikg8ab2Co6gkLGG79wTAwrpj0bit5fgp
L6WDINgwl7K+W0hBup6wJz+4gZcH7OdBuPtIs77wXe9H4ag/mv99/Hc1qqnq0c/+sfTUz9bi9r/u
//U9Lf7reFvdf585vt8fU3m7H+8/0gH/1PgLqPDfLL7fUIR/BuD+Nvh/ySk04Lv8UcBqPMSfOIXH
z7h6qm//xpxPFMLxFQ8KoW78S4MYaNqyqci6bquwpB4UQkZkBUMW545mIYsfKXU/KISSov5LKPB6
4KybhqpQaOMPDKGkjIhCWVNBeyka1R9M83/CIdT+zNyxVA0ColA0G3wRHEJF+Q0upSCcylNPwP9J
SQrkrwizunmHctTChFo1RFsyu39q2ugl0DvCyhh4whyJZ9xWc0IRMeFPCAMkqklG5+VKYzPo9use
sa+KiVSY1s4jRT7DJs7p/wwuB4UwCTmvD67U2TnoZbD3reyamldf1B+/fBE/TslfIYtjCZhfgELj
P2dBoNPHqgy6DZ/pN0ocVkzFCgjHsEfsN418kXVnocsx+ong6mA4cEmyDIsgKgkiBPO2+NS7iDKl
/B6H2U4vgmfMyZuudhb43NZIzQ/seSrnonRk3C30mmGwLoybre4BuMwrFoteQnRExYEA2iQrLyWC
uL6y2ZmzfUq/szKa//N/+GeK5I9/EF/HiEuCNmT8RirLCzyvo88XyTA8RdW/eL25Be947DV7h7ll
nUXppQPf8p9QTSOK6Sfw6/HGUJpI/Zo2+VjxG+LIaXQlK7sMOIX2knILVapkzy2FbSvuyOZliOBz
oChO035lDeXcT+Q9iSIWg97a48aitsVOjVhz16dWbxZhfvvnz0X87d83VoejhA1/4e8MPJYxHo7x
yp6lZr00yu4N58A6lnfw6I5G3x86k3W56E5yF8dzn0wTvhCTu75cfFUbZd037jLtql1Qv0Wau/H7
aF2nYttq9VtY5W+G61/5rwZHKmae7GygY8wCbQu5ZGZm2j3v7RM3I3sAFqNk1btak1nr626Xe9Ir
Ued9GYziEYlIRDQvSn3XqOa+U/HRHAazW8kn7u1PmmKxkXW9lZDFZ7Alr0Ucn7GHrRXHXFXcznSp
PdkiOsv++z9/eLr5Z7ri49ul9p7CVYuLApcFvv1fiGZIkjAvh609s4f8ZFTm1WSpVHnmTgqRhijp
vtK/1LJ+JS3zrNrJR+A5n+xef3Pb5syCUEuzeyx7z4ScDGPYDkjJB085VCGKJdfbqBWuc+Iwsuau
CqETA4YgVZLs0zcOnKXIwzCLMs+1jFXVk6IV/V7v/CWil2UlvLtMTFTjDl9CMilcECrD3RPN5yD0
nhsl3mNaKjsSwnFbblTJXrgBLLw2Gu4jCjGJuHTJ0rtVWys3/WK38aJQzCP21iOoraUsGYDashN2
910p/FvIqepU0to4yNzTkQuCB02ucuRtY5fFiz83SpCGTnZxeI8nJRVfjULMDXtYdJkgkm2sFN1c
VI5yImC2zdNmaxPUtBHKyizfZVbSYbgjUrsVlbULhPKlYq8tULdFfbcxE5QmbBCz8ti29Rn6zMYr
/FX+ZhbNvvTSFZbWY6OU67YiokI0VgvE3GSXV6HyQeR5SP1+n0ho4V19qYMWWAU21FMsCSLKia5j
n5DzBT70eezbmzyN95bfnwOszVZEcASKq10p229Dmx21oDj5OlZDFox6hXGiyuuj5Fuf1dz5bBMV
To6V6V8lTz10avxaa9Y+UBdyiarNA/jYISuWWuWQ5tY+6qSl5oRogNtl7BY7p22XSHk2kpOe/dZ9
zsmo2tGha+pd7IWLOMjR1yCR1rXVt7hOL4FssP0zt0Y7vAQCSkdtblgRIYJdsUG17mqTXrCB3oJO
hz6a3UxB2F3T1yaOqlljyFfHRElAaFSSgq+ANbYe1x/Txn+k2PdK6K+F8kyc4xobMvQAC+uih+TC
ACNKYE6zcESzoM2tZGbq5j3PjVNQdCSzugNYnK+Smb8NnbMcVOvej1ddYJHmYG6b8rXWxUnHXkRa
4hPhrwssPqID7omAbpi62+AtWyoK54iE2gnlmG3syaEFs6BC7kNab2XmfKGKtCzy9EaWmCD2uo/F
KQCgoA/ArqTnzEK2UVl3/N9fKie55YO1MguD5WP/EpUqCNnWXem1tiHVuiQMvCgJDqPSfql6fZPm
8RfWkjPVhpER5bdQi5Zu7X1R9fwae9JGDZ07O6svo9s30eKlXQVf5ECccpV8Vuh8Jot1z0R91Axp
iTf4WhBEwp5UnlwPr5ooNo3FdTjEf5pF3jq20lthaafWdXaDCJ+bz23N+YhJdg64aonNb1EjyJP6
/CRHZFrt7yLPv8VqesuTlrT5IENYIU9JMBh9XcDv9p5J4VO7Z9eAm40vt9CvXRcd6qgdpVgno8hv
Zay/FN+wg0qzrFChG+9d66Tb1SvmgWsYQEYghDLDsdUgXZxFSY6r1vuKGR/PhxM+B0aB2ws2i2Nm
+9aw7oRcv3e5Fi5SO2bPYm5AxVwiOB6Fr+wbP/qUetFBpAawslkZGtsiSW9aHXhkp+WXsHfuMZ4O
NDbr1My2kk7kydQJ0GfjUkJnnRWQI8MWLX+3wgKFQpl8cdD1YCRc+UOeYHzs1bkXWXsTY8bMzC1p
mbPkR7vPXhRZVGPqazlAeIHgJVx4IHGt6FaUxSawe1LWqn5VZfOUqsF3A+iDnIl7h8OFXdAXqWy2
bahCMkA1NozInlDayZG0UzuuMJZlo0pYKGXwQiR8XVstqTF5Bt1iJmlPg+gJJA4rD4AjSd+5VmS3
SH8tzeDQDUAOMmlPDGshm2LnINBq/OpFV+IN8fmtqvivqTSccVW46CmAW+kl9nzrtU9wlPkIz838
Svz7WDrEVY+dkj5lbr5U5aKfxZ+FH7FchY/ap3eK48CzKPaSRoa3V4wFCbkTXvblMNjLuFFXshGA
nsCDk5N09Pyr7DeAmd6z0sN7zG9MlWGg9XNNDp58o9kMWk6WLLqqDUkfnY8WWl9eKgcj9o6Zb20a
h8CiCv/NXgs72Na4DwAi3mF2XDAu7yruA/98h1b+jIT9cYOm6h52TktQGfG3hS0ptzZIosbGUC3P
nfLFaq2F05wTrZ8NxbBQuzFpJM9qLNdyg/+yWrbVVZe/tNJdL7155rKfYcvzP9r9rb+lJwrwlr9v
6X7d0f33/2+bP40V9f957/eXminj7m98yWPzJ1GbjzJNgm2eaQrLMHS+x8fuD/TIv2x6NJ0LDpsv
k33Zj92f8S9VgC23TVlj72eqFkM/GPSSNhbhBTspq5B2oTuznfz3xvdPW3Rqg/3N/kiZFnI/l/GC
E0dj+6fpMqBji03lb6hoLjppS8q2mg1WZ801pZA27EblVVuk/juJ6rlbm94XRQ5YJ3Wueqj63DmD
3jFm04DTiCcni7j0u5o2iwtAj3WD8UQtEu15CNJkRyoymxuJrD3rLemjaZSQr/oYTWKu+PIfk526
yWaZb3y3s7Rbx7HRXDW1aq6W14IzVlyS8GPfNMDdDkFip+fbmuQgXLUaVQgE0q9G4s17qWsT8ivC
3P3yVIndsbcoLZYWia1y1UkAXegpHACl9Jylxka1soNvDcGfT0NQXUmbjUKUmVmP3B6p856CLpLe
NXkI5mhL05sxgC+rc6k/kgyttnFYSpvM8KITSrdyabWxc4NaO7ohvfBTqi66oLuwbhIfsj9cXBtw
5PiEwJH4aBgKs8Kcegj0406NGmi7OOlwGqhtCSwzwkSlJdeqbJqdP3a1KPENaPDZo2+aMc2dRv+Y
O/V3jdk+gj78Yv/+BJq2eb+dP5yDsoL2AO8z2MU/bxQGRPqdoUM9wWmuhUfPIZHd9fl+enCbLN8b
hZaDwRo7Ldn8deS3vp+vq4s2QRzxxfKz/FllAYncJusP5JfrZ8QC6gyidLFHll4/d14WY/BTk900
2pQy/vsui7bTqOdpe9etj21W72RLkS5S7crPvYV9ps66i59XtLz+1PdN+BhzTXHx41Y7TzPdDH9H
rebn0CKB6KXaZRjUZ26L3peazDmLs7C6qGaSHvoMnVeqld6XsmK3obiY+kc5ymDG+RZPpnX45TLz
N7/cMaD0y/5b6ALmtE75W1XhB6wb8m+o5Ej0WFNCM1toOAi3FtiII2nLHw9xpBTrIjFwGAD54zf2
rev4tWSmy76sbZIVmXFcmZHoDk64yTyA2sDbyS56qGFnNdFpWBW0LYQVvoDtwUJV3ZhmA/qyjuzT
YKNEUsdfcZyiY7G5FSMXQGaWCCPD9obRthmhF2aOLK8HxZfH9WIwRHsMFAA+s85jo9wPOooApc5x
spbqPBWVe7TGf8Eji7/PG8SreO72eB/DRTC0/acqGW5tr9W3qd/xzLd//kwxe03xkl/OZ8JwrA00
SqATmLI4o3+Lp7gGzHQt8POlSZznMyKm+otljAUW2BmQXUN9lZg4+yS5aF+rzjjhLY6+xkX6nrei
fdYzT8eBb7o7pTLKS2Kj0ZtmABJ0QQh/+AlLItREw1kkvbxTPTVdZX3cvASyuBWuiL62orm5Udq9
wEVKVlAk1J3tVFio8FHP9aHsPhAnTsesbBegr2/VqE9SaZuq1UedtO28DXP7jIBWwoOl9rda8QHW
p5XyOnQJ6z6KiHwZ4uTUWomPgYG0HggO+EueEs5Vq8i+w++61pVSf27Z9bGaKLxXz7d7cF6Re/OE
nixVUZbnToXBL0QUH2RUnQj73HLr2bEMos1yoHRJ1pnKHoIbC3l3NLj6Kkb3d3c0o9xGWELmU9M3
/eysdFTbsL32PnWZEpIJ7PpPmpM290KSyNPFubGfBut0JO9ojb4Ke2un5al8cBIlufAfoCWwEwfW
HenWZcJVMbYCEC5xnlymKaC3uFSPUyyl936Z0kdSzDotSFnXtd0eHYlAgfJcyChe2+GXBitsM9aC
Z3Sk2jgyNcrIUW8hFM7Qw34Ud8H4pBAaTyrtQJYRdm2hHaqp5386J01V88mWKNsSgumb236lbzKz
xmPQdiokOPAA6GeVe605+g6sP3nbcRRcknNGdr6fWtNDnnxDtY0Ud5yepN3nJHKq4zQ0HbqA+7ew
zRrdFmLE93ZSkYTya2iia0gsQqCa6lnvQunvnpMrTzmknyMoOXAAIHTfHQNiq+G1+alXCeVyRXkv
x+MUZg2vS5ahdriu9hLCn5v68WVLq1bV6jVmxv7VYxXbwDXQLRvSr7vWjIInWE5KllXTk38YMqbJ
//zyv84Jq9HAY5rx4te3+eu8v/4pv835f3w5/62lrDsiil8zB6ufAyb4Se9sMBFp6W35Ju1LQd4S
RUygfXTIoyRHfO1bb5gpoSw/puqo6x5T4zz6OdWta/OXo0qBaq2nqZmTORTqYSog5p9H/bs/YJo6
/QESos0//wHc4gyQOiFojSJSrqAZDp3vGC+qEo7BnpLNyNi0mqLb+HIBedZsDVR2HTaMvFHX06ia
CUywsRj206jQxFPYNuVlGoyadUWO4aV0g/TY2toJCt96BIFRY6b0d4XjSefQ0Iu7KQgH9HI6ssqj
8i5Ro2ft6ZGymEbbIHCPnRd/QKQo7lMXZZQiQ5du03T00h6BXBmK1XgwajxLC7NV9dU0WgMp32qN
g5RtHLUdMglDW66nwUjzgYpHYb4BlKVEffPaRLF5NFWXagpjswegsA5EZy2nJixRwn8ZCLKp6cNb
M03I0L6sW9fB1o9OLzWvGejYXSXpsEnHY9Su4S61SCH4MI66nvOhOD7Lv6RpX3hfpyrDI6wjqAW5
X64tkZZbyajcaxrmRARYKn91TPLUfNd+KLDFWQGKKTkNdga+wJUGavU5tdMvQ9KVX5Gr76ROV95Y
RxE7q6vmYAN6wKmgyIvc7ax3Q5JWTd8XX9HVBcRnpeAeju8LkhHaWUZWx2j8k1RZ2tKuw+EJd3MH
dV82XuuED1qpFOUDBMFovCPg4RH/iXXnO5rqax4F+qdYkbAw2Wb87FLGAZ+Ull8qKwXdx3X5YNhs
K9Q0GzZifJe2A89NcQvsAZYFJkqp/V2eFdFGLhr5LIK8gd7J/dTpsvFC0mtfS1hvjoVqANBOvzfk
MPqcDSqZAsVob0UhiaUtRLEmHHEeSL1e4roozwieRNQnl6lneqh7BclSguPn58A0VYz7nxXIRfdZ
yIr37Aw5ZKnCuk5dqdS/9jbEuEFKvWeVki+jmMQF7kpTE+IyxD6C6yC5+76hH9Qm+IrtL75T8wKc
aMG3bUpPU4/dgxdLNCCv0/Q4retVr7XE9mBTbHKjK4DMiPTJ2fmAAJ6yPK2e2H/IG9DshMDG5jTQ
hqUFv9wWm6mvjmTs3Garh8fete5mbCb7qiP46IbVuezq8vHg5tHGk1PBor/DCeW2QWutXV+3dugo
s1qGDKhh83dzAN9TUw3z9DQ9NC4LTtUucKOpKhaUYZTmyVmVn8ui6G9wTXbAYYc3Vq7o/mukflhn
+jfbbhFoGunOswe+kCj78WDqCV1JNAfbEw4vKVUW9q5wy2tf4UZsUQFPLbNQiiti60dXVKGtql0b
ttH4t6pkGzTAPYKNHtQfeRlKZXeY3igY3w3WMMujwCGrKQZtLmduMryIRrK3aOWeJhjt9FC69bDy
2RcsPKlvwzm2XH0mA/bfoLULHxOx1nEnT7G8jAxbO6vB2ib1k5XPY8vZebosPRWBIc7OQOizBhL6
psWDROojwF84NluWEQborLlZoeQzWG/tYdCPxG/dWjRBL4pZb0XSfhr5vT11uiqrnRR4XuuZ3Q4r
UnhMM6CSfit197QKoF3lnv7BhzC3VV3/3mvxWSFa8V7xRcCaHNKrQHFDPuDfLy+DVF42bgkIhxjp
TAp77UPSqrnQUx0VTvrLyzs5Sa+E2ep12ZX9zihKe0NRqUPto7FE3FzvqaWk7noIFpvettKTpgRA
Rsy4erIJjGDqdkdqGHI7HTTjF+i0B6nwCRcLVsa5b/Kk8jdaKvoPI+eyksXJmwVLdE4lh/IWRJR8
8wLAlg0J3TV1wMTaTvyXWO7UZVZn/adUjpc6esfXpm6LrY3nEtFqPPxd/zQ/UjD9jfMFgLTtdByy
Fb8f53F8y+PNs9Lf5oq1d1OUhFhyF77IcffhRsDRbiqfEqL2M+xLUObjwV4UjZafXV0y1zh/sARk
igyYQEvXmUiTS+BGzcLraxmjGX5HXyqsz5h+9gFkaWBB4B2r2k735hhbL7ske02I5qykWPX4+GkG
NW6NSJeAfIxNXdRLuXPtm+M58VNdN/sgFil1mmBFuVq8y/UM4TyFBl5MhNLrAsXhkg21gQYy1hZl
VrSbqSlCFihpkQ2HqYmy6OBK2XAVbRS+6MVq6q2btr7IonqKxgPqjSzvp+Ozrz3kfaJeI6sr+bLg
MzVV4Zzz0PTRDg3xh0irhabH5vvPGXLjOucogT78xwzuKN29Vft7ZiDbhFg/fI5KtE/t0Ikr8AUA
aCm+gmkgwSWran31RtqgWssuCzA+Am69Sk8ZAl45uNzoG2vIoYQG3nU6pFLWzUrg0IVry51CV3zM
PZnLremPe0WtWD0FitRnRQELAYaReVKFnScM8CXWgRVfpsnTvErRn6cZj65x8Ocxfw4k9tDvAJc8
5v7s94fmpg6fQqoaful7BK4SYIG612+pJtw3K+VmmmOkOCm+7mwdSGHreMjMqxthiwjcUqzjLrHk
774yirfwjXfwPJ1j3qFxKBOuN7WZZdupqdUhAjU4sVgJJP029UE4MRT1Fg1xt0hSqVlRJjBGwBYb
79MzifDRj2dBHj3VLEJmROSg+2LGDZzO3KVjK+rj8FDVBqspK4ALMU2ZRqYHayionENFgj0KJeUQ
YRk4QE5VDii7tlCI6+3U9Rgc+0spcNfVdD9DHUrKgRMzT0oVtHNTgGMdL/8dfVmKEECv7GsjR9WT
6kLOyNrC2sR1Vz2lQRw/NW/T0PRAMRG+5Q5giO2b0qYLqbJidKY4uPCZ57mn9W9xWeWUNSIBMDUH
UjGx1cov7InWUa1QckQUrTf3NVDEeL+AaqcFaBrRAH6vh2KlG9lLFejfPCJPJ9ks0lM/PkzP8Jr6
G8MsLl5uGgJDt3HXKcuwzTLv1nRFLK+pHMnZFkvaCWyXdQ5ZqHlGQMWavArss0RqMWv7gn8WqDzW
pHihjTtl1KzeyglUqnOMzZ+7Z/yGcxQL0nHqAga+eZwgBQHhC1AU7bFffmyNEz+DT6hEe2HKhyyP
iqcqN7nDQTIKB1V7NYzU3vaWCig9yLRXuwqThVlE5hb/lXXTygASdcOfqiQUVih07GzJ1JZJolIb
kMIuNcHs+aTAnM7+iPqFx4pqjb/8yOysZ5Pgms3KlAf7/PhzwWKIBa4I8FlhKIM6kNXnqRma+a/N
aVSxXY34Ix6QRrS70BngvpUAb6q0tJf+2Jz6KmXgjvuzPXVODwY3aKKeiL9zGHmUqlOP5GtGEYNf
LlPD/+jDyN9R6DIh5BF7/mpIEGXq7NP3g4KZONQNT5mBREhPZgcvBClit8z6PN42kDdmg5oUZ6qI
ghXx4u6zaeGX55f+VcVJMIN2Ut1z1zBXmqMkYLnA7WNALncxypgdKd9kmeZqj/jC3yDQ1TZR7zia
N+tYwgD+g+GQd45/SMc7YqFK1h0BEqBKHwpWOeRiDXQnkNe1Ky397lKBc1smbQHcjDoERK4NqT0S
7hlX5b4FyKK+BISfnypXPcJP79/yKDfWonG8lY9l7c3J4u8BzXNmxP0i1DSFolBFh66aulPu+Cxr
imrVatBbpgEiwG3KcrPHuDV2el3PeylUZ8T4HCfLyUik5xXXj+kpInRzYxOdzkaH0dQ1PUx08Tgr
woMvp1eEQeRA52YeUxOolK4dUaUXs8AfrlSqvtNKvT0bhP5YgqjyB+n2UKmCr1GKrdwEKnTxEJLu
JIvyoHamSc84Ll6mGeOx+HG/UOKonhdGYd29juBbakbm18hPlnHpUCKmbaW5HKfOKWvbfper2bAy
gNy0sNZmoexEQL5k4zY9yANyGJfNwtQSEcC9yJa5bZmJcauQmu6J1sR405481bK+VlaMDMbKPgaF
qkygROM7WgCx1P3YPEAiFTu55uOUWqm/StQSobAK6YrSGXHEFJ8roXQuHLen2lUthYd8tO4SRJ35
HjHPvEBSbmvRVzu3tdegh0cC+nFYTrO6QfmILfO9VkAHtXrTerhjcwWA35/bntEpS/iYjbc0pZoK
BmPbqJInonnGuVcy1PuZBDJjfA/S7dSUBXS6m5pebGztqHNvhRYJgBT5WRW5/vrbizwfM2eZ6r+8
KEbLfYvR2v58UVAV5lyri02VD5jZnMQw9mpioUCvqbbc+WI/dfkJ8YLH6NT2gsLYdBjxBWKBFUVr
I/YQfvU0PeQB5Zcsv/D3xE/KpzAYsvNANGAajJOaTZnb9EuqhfjrUk3ad9k7TuvHQVPMVZ9B8UaG
37w3xS/dpsCU8dfZxtgd59i4A9b9Gz5BHYGJXc5FVylLdGAGrlMSxIcwkLC3MNqbxmjFP+QUoloL
tm8rlyX4u5HjZtJDwBVWFh2rEGgqB8zfha9k84a718GkwvIzeaF1SOzjPdc4fyI3eU67wNl4UkVc
cFw3wiZtqY2A/2RabFLlSMJ9BqNyalahgS7Hi25mlDlPNlDSxxq0Yf2K8P1SsjbEzBZlB+RL+j2p
1K3ut8p7aZNaKSgyvFHHJoVQR6m4eE3UMNpFfa8vEg8JdzmIT4K5V9vWnZPvwgGaXg51FbAooOoD
S7HxN+U6PgsZyaNuWkhTVbVsy9cZjOg549YNuXbTH89/TpcNAtkteIDfpzsFAWHwG+PQNN2I5HMT
ts+RUusU9iEvQlrfPNZhcIYPFhO2oogca3MVNkIR+MCiiB91FMdzptF2HFWdptrA7ps2/lrYklQy
uOpMG38XWMJFj5PVFCKYZnR5cwk1ZzhNrb4d4kUsgOZ7qKz25qgVc9tMXtShFy0lZ7w5RVJW7h3X
uNaxRIry0eenh8qVk8PUh7G6v9RCV9lnr1tDV568Bqgxpsp2iW9hiOeRCFayT/0YaMhTDBPXbCyD
/yXPBnAzzLqZ3Uj6dhoeSj08VwRPH6MoM2Z2JoENnMWamRyM8Q7yy4MYuqOoP2l6UD/GqGxGScJx
FrDpH88i+5cJevDNwIqxs1OME2MqZB82Vb+3ba1dBYr/eWr97P+taWRVJGEZ5RV+JM4wz7E8uns9
q6QzVy/9gs1Bv+QkVmcFK7at6eZQPOPU5hNpBLWfHu1yqHcJe8eodrGTjA/TiznSkClgVyIvupLW
DJYW939Wag1gFYKJm97N04vtWNI8Uq36DbL387ST7vrXalCCb2HJG8t9VZ9jYpto2cjgwDnjh8gS
fJHrgbdrh9x8g/83dfdKjqUpQUUpNW3+LmfpRwUx8zLafS7Tq40AfBN6aQeFHaQFHf4A4aiU4lx+
Uh9shXqC1EYMV0OkVndqXqP6Us36G4aOuJaMGxVBrjhvh+4a+oKkiVFnMN48u2QZ2zfrWvKeOgwN
BgHiYt+rUrDJHG5UnzGJJqzaDwOlsQ85lVLXemDdNYA9h2hQB5DShB0PsZ1RVnh6OhSatY4K5z61
/jI6HmaoGoyDxFAWmmE/P84vYD8YmZs8/nG+CWBtVlg+TediP5o0EtnBCjKdqrlcvefE/wgAlcoT
5pT2ILfmM3EXKnYlOm7mIXCvMjwS6t+hB8W9TpRVLuyzpd/jVDA2dfVkwtJG046SXbtETHgR9jlQ
U5zp26nPHgege+JONnPrcdxpoK3H1BMk7sXjUCLvyg26VoqijYeZHnKv+C41drElawkNMpEtiC9E
ujdlHxhnR5ZAfCqxMYMI4sINH+fYvaMCFbCujyarGv1c4BNdAjzCTCoq/Wx0fCceFZQWDiwzKDBU
99v1Oc7d1nKPoda7x+mZCIexTME4imVpaXij0fPnnEf774anOVaOdkpL9WfHxEJc6TWFS2TEvtMv
ulaDCJLbH5eAPKNulPPH8PSD//n7n+YBkHqOA1T6IYUfcTWmeE3Ttsr3ZVqhP5ie/t4OtRQnz9Tr
Z+ugw8KA5g7Jgu/Gy7gnct5CC7FmWuE3K+px1Y9NkWm0bOQL6MCF0RbHeppjjHM8iHuPOY+c4piZ
HOf1miiOSDrUXVcN51hHzbDCY69h3Ubg4edE8B+dYD7KJR9rO5/uE2kEz5vywaepFVONaq2H/vAY
1MH04A9R8dLzC5ke0hpfWYEycj79gKa+x6+oZCUDECzGHp/01sEci1CEY1K9rv0vjCUXokQSW3rK
YK0xujobE8vBY71VBw2GtCKzAKaysJJMiQokvXEzlNa/Olpzm5Z6OZQTtTQjctYOYNFxa4FIQA8k
/b1A4kSwiu5ADodPWb0u4sp4j3PFWNsBhbjUvjlNYVbNQoEpcMdupvCuYfBBC6iF5Qo6AtXgMgVw
rw6DVJlNkWS/SF2kluXmsecN/92cBl2wO3Mq1lTbsmi+pn3XfndvUezq32tF+ixaI3kVbNsXtRRn
5wB3PesWyds2sFpPCrBxmPS6+WLFxbIJgmSbQsKMHS7os3AMK3hj9IGaJ0QfQADX0BhjDxTJI+Vq
6VQttj2CfVOGNS1NbdfKWP6nZpA71pmi6PspdztlZNPyC7Kh9DaNU4AKwX/bPNKziV+AKO9k45H5
jYnd1wn7minKhXl8hmo1+lw2prmo0zg++FHtnCS2W484mEfRLdca/sMMKvFFn9FW/jhGncG+MeP0
xzHGd/nPMygACni6i+5+4iD2IV5MDTbFepNEDJVZy+0DlzhS6hp5QOhVbwppng35OIpCFZ39VqXD
dyo2RBcwh+ZVL7T7NGvwqgpUSNiDVeFF4YhEIwxwswbExf24pnM7+r2agovIHDwE5TTz+iCrg/Wq
lVG3zajhAdUa2iJx7Hyu5vj58YdcTVnqbm4nKDLUte3KbYbuxkLWP/lldZla0wwRG1/xQ0QHS5Cd
sKlTuG4U35xPM2q4wjc2P+OhptmOj1HYL8xoMzWRQRsobUhzPd5tfA9dF0cbofBp6vIlK1k5cEEA
rHGQOgI5lChYbqe/bpyPx4UdYJQQKhj/AmrQqBRH4//5OcVjS+RRFk+wB3/LbMKLPezM16EmLDUY
VcufHUB6GQz/QpZEpxJc6R6bwHI2IcH5nZEW7b6SFAsKRlCdLCwmINcr+Vq5oOCiXEmevcC1Zkio
o3fIrB//m7YzWW4c2bLtF8HMATi6KQm2Iqm+ncCkCAX6vsfX1wIUGcrMe+3ZG1RNaITDyVBQIuB+
zt5rA3/tfrTSP8IIB6STKWfAM4RJ1hrMezNwPqdOubWhosALw7goZAf9gj34YezUDhx07szY/+lN
ZNqx9rvykeBgSl815e5irjh0hn5s53FD1t2R/wE+jrmm/me+L5vHYrRUrPnBdG9BxgcdqNM2FGpd
0hsuXZRpzs1y1k5ricgITFAfm9N9WffizN/dvcycqlyHnUEaQOGclrls3mIugBosHqdBb0QC9m3s
A1td5mpAc1YDG9VDQK/z3qNBAjMqek2lHF86+eSzTX8u6OacwlhLZuLb+FJxr4bWQaPkr1mNVxHo
ZjsNyIQhWS/D1N0jt0McdfThTs0tGUgBov/IuqR5iVWzBQhhTXcIwO2NrBP1TB8/Oqi56A8WtOFz
karJNqJVfhfmAtghvcNn01J/TUIUPxc3kznRbNAAqnSB9D/tfPrwfdnunJTvjEEsL5Tg1yRoYtLo
JgDgsWq9Qgc6GzVwjngqp1MTRv16Gc9YBkM5CZvrrLDVG6JEgefOL9Aq9sUa8JwrpVSrRy9JSGWL
7NeCqNRtPOTkOc/TVDwplpPvp97P9iokoVXNfYcMA54BTPNfMO1NGNkV5Xl5RhSa//K/OG/513qH
AJW8s0t6fT4Uk//bf7K36yNJBsNhabmSbJodE7sukBCWM4etVDVqPwORCKlFjjJU5BlrWN0sHVnd
KDKw/6xovmaz3qZIFZT1bjm9PPx5RVok5q7V4RQ3Ki1dVZtp2vOmc9lbhgXhoIMqz8uQPSbWXv8z
YxlLUvE1Y5n/r/dYZmR/zfh+j3Lq39KwOS4dzaXTaSrdSJRS0+y+x5q4vUryRj8vQ6EX9Be7cHbf
nVFw8gppG4T+EGHZXknhP393nZWo2xU21iA9N+prY35YutHzuF9luGlUViWr5WxtNV9jyzSrt9SD
UhmPyBaVM4nDRJImrNRwkSmsZRn7fjAas+MeDlHpn+PfcyvMPGFQqPvvoe+5eNc2/hSpMV0ooST7
rujyy1LAXZ7ZhiRge0jP/xof5mnLyYqTy/wauYxTKvbV99Q/E5bp3+P/fOvl1XpYFSff0dd5U/Oh
0E764Y1DdOjLghrcfKjjgfh9SMjN1+Gy6MonEZ1FJt2mVgCYtCVCETu6Wx4CSYRuX9YKxrS/xiJb
tVcgdgRJHX+NzS8PCw+1cpXHd0bkyVN/niZof3+69j1ZdNeDWrMT/mv8u93+Z/y71b+sD5fxvtbO
fWvLYx/R3OBLdbHmBzMuvQvRWe7oTeppGV+Gloe4y9q11oFJX06IIjFmpGdh7xOj+1jG9Bk7DS5s
2xKS/EDnu2RT/RBQXX5AEf/B1jY+L6fqjjg0dbTlbjmMuyjfJ9ZE4On8QoSixrnumuflKBpH5wwJ
6pKOCeGscfjhpdB6gzw2T30bGtdJq5gru1CDj6Ixb1OlDx5H07fBvhCZo2mgVOdXSj3ONlYyDIDx
UH2T2apgqDJ+kiuMCAhmDImUPBOGp+zjRP8ZzbNY06CCXMb+zF1eDqkGPirQS3hoJdSntEc3lNEV
qjVLZY84oYow9L7dT3ELC2E+o/o0kvz2dTlIrIRpSmW9dd5E8i9ETnVlaWlO5dqpd1yoIHlOIqY9
ABh6R8uEjHKfrEhlzlzjcnPuvBpMVksWkmpO8pJYnv71YFihOMSGQonsH+NNKpRDiLxQRnPk0wjP
+RQWBSFlkBWDw9ClR2Kfq5Op4OajUuw1Bx+8SN6Hn7mw/Hc/cH7+5xOEvsH7IJW/nTJLehhIjofb
XPmMlt4Eub/EktT+RfW76LHLm804tzAqR6YHKQZoK/xQrl/U2RU7bYJ3zfTT94mhmZ/8GfnPJ/9l
jkcCJChqp8+yh0Zv0wc7tTYEyHo3y1FoU0djI1YfoHWlD9DV1F0pZAaClkOiDfoLyXqUptThKIMW
vocyADyhvYAXtPIOtZ31+9Iq5aWSBH7F1jA+cM8lw75XmncjpO+qqhbV6v6WPJHmV6xrzz2F2Bel
NYB2OD7B8LUE2ChiF2eqgjwD9Usiyk9CTOitV3aP6HWqbwrTsU6ZVIj0mk/4+Es7PdWf2ohcNaNm
B+lkZvqKqhquCRPiYXa/4QS8KoIE9pXA50oOB0H3miJulmeE+vzHs9wuVcwT2n+fF8yvjeaz/+95
pDhcyw5MRiPL8Kin1AJGsGN3StvOyaap9ZMAjKCM20/dxu/dFJ19j72PaLQq1Y90UeNLNdXUTIAF
vUQELi9zWbJctY0YX6c2SCEcFc5F5EQiJKVFOmTdPaR0Xfnm++mJ7kH30Pb41JKetJ/lrJcr/kFo
VrdezpI3b1xKe7pJ5ExSCwDSJsFk3xXC7E6AdBt8K8V2rIfquRurbA8OUtlOxoBiR3zEoOLeK93o
NvxnwmOXO9WDh3tOAaf1LoyhhnzgWefeE+o1YCFSvecTvjN+xtSL71RU3VejwNj/9Ub8QwSY9Tco
AT+iIVRnQkt+lyOyBnif/36W90p+58eEHy7P/nX2/3deNL8zvTLeuY8NAJU0Sj0r6O7HLH/v9KYH
DcYRkgtnpxgE3SyHlGG6ezNb1+Qn3X9N6MzI1bSc1cg8P6oj0r+gzC5HWWxS7k8cSft/BSs2eYPm
N+0Mw0u4dnXj21/DIp0mKBB6ssN59z28zP7HsEb81wYvULHl+jjcTJhFTkCkzoqMxxu7K/hfmE51
I0RCURqJOOw1jdR0xYiku7wis+PPpiMfjS4nfc1a1fAeW1TukJqcv8aWp1Vmz31WbavOZ5ejcQAU
tCqi7MWwI2db2H5OmxoclCZ6H3fVfNxIFjBfT/92KgwGwq46AyybLf46//365Zlatf1WLZofSab3
53DputKIAEgF53nbz+3a5UzWe9HIhZTj79N/e83ydHn4Pp1ZCDBds+se2yTsTMMdMEavoCdFNxD2
KqhE/C5M5BY0mTX18q8TXI0tErDq3ye00v79CifkDluRlX7RgomCA3Q9BBNOVrfE97XSnVr+VNpI
jNF9ag+k/RXVVYqIrri0Sj5zrep9FKbEhMeq+lCN7XDxw/SekAB09FU1PMRQNHP1YRkYYhPsM9fX
ZYiiBSbYSpjci5htA1kljnhUNsvZQIvVwwgkeZ0Yhn+Wpv3ut1LcNcOPLtdzHNSxepcCVqUU1xQY
8Ti3PNDoxYsW9+lVMU+JvLo9F353vZxchjSF7MKyToft8ia6LANKiOEpokSZtcVzYqnapVPZuA/9
lD+3pZj2JIRb7nK2oj7pkkfRHpazws9eceKa1wOxdJh1t5KwqMPvj7FqyPYiVCU41BF5XUBU0ZDM
sqU2HNIbx/bfhjSLjiHYK9Qof+b5y/Ey0a69V/wo0XF57fIykqH8PdEujYxp89UxnsRoCp90rz76
XV+9O63iu4KwxNNAPeIWaRslrvmEiekX07mj3XSVILm3Alq9nKBkewpiMn/4ZIsD2OUQEjGwcPsl
NltaQRSstjaXiz28G8Bsc8FRwN1uosh8b1GU2sFHXIDyJyjZPlImi+4MwX83qrHaW6qPaVtzenbe
HllATYaCjoTFvZ6asvyokqnahZGycYpQfVgeVFBo1KR0oDeYNaDxkzXQ0GZbTjYOTmc/qczdctZA
8bkTcdy7y9naaUEo4EujWcbbjb4obkGVb/WE7vhAFumhy4GpK1nc0eKz463Vl5T9l8Ecg5Uem83V
clQT73udIPw+m3PVL0FvSKunbXa2h43ke4rdZCRIm2ro9tCxCRSO0x+l2dxbcachX9brHSVRfd+I
orv/noGT9J7F63/MSCqEjkadUbFJ9/h+aAv1KeS7KgMHgbSLumaLT36bTWAaRzVX91Zd0PNYlFIB
Ovl9J3oB614gD/o+5qJQ3cYDIdMkF4WuoG4RK50yUyPGN0vn9h226jM4N2WfwWj70nNmIcFog6U+
2zWB38v8pSbl2b/Hv+eD5nonQ01y4ajM4iG2s5pYY/rbAZcIgJc9sR6zerIhOXMNTqg+KmadP5NX
cFuJNuC7bMWPvtTISGNYr/zxzN0fdgFpm8iK0V+blJM30OqqOWomA7VLe8+X8m7ZYy8n48FHC/mP
k8sWPUaTuPFCzBHQS7upOCWJatxZeve8FPhhIFprNgLl1zilzb+Nd11R7axGfU+NurgQKVoQ+GxG
b/XEXnuWEo2+fG/tVn2U7ZhCTPHjK5HVINq6XF2bumc9SCfYfq2TJ4rnwgnDDVly44s6jR0pk0Z6
aQzYA/xq77qSCDwMg3fq7PhNUcctR19GQo78LLDvogChKxZM/8DvBqH+JIof/UxwqgvvM8yzV52m
6fMUaI7bVbV55gI0HtXUCXcS0OEdcaemonjnRub1PReqi51qxWsGfnPriMncLYeFyo0OdNITq2CH
RFwh1v2sbkB5LqE6KukVEpZt6HSQuGX+c9FARR41ODpPyTkpY+NWSdqv8bgn44sVBHBSAfz99+Y/
NUYChwrrOA6QJpaPUg+3Y5OHPwVCUjKiRXqLRtHac6MK9wNRAndoadVVmtavnZk4D2nJbxsQ4Ws6
CXDPrQyuCIwsbmQpvVWbjwboiLpaf91orUQW7HuFxx/0LIRa7qz67OU0UvMGH165xYwoXTE4c3xt
i+pYqsPtaFvRhmjbdLhNkqK5IUr2SSMWmRWlUt+VReqc/UqCl+RoeRA0jjazSM9dDqexCI9fJgAc
KsV6QMKvk2f7zEU3Ru9j6qepiMbTqKE2AyajPcuwu1HV1vw5Ty393ddWa/RRJ2yVxvgkAtc/80GE
pzZ/wMlIwxHE8XkZ/n6oLFIQvzpCrYUV2jArWObINrbLNgkgeH8sIlg14bwv0slEujMKVu7zjmrZ
W+VG8aY6ZXpeNk4OyV1UY+srQf2SvaVO8KSdYIpnYVuRo2kQHbM8teIw2rOLZ3caustyhCABB9Sz
Hhym2hyeR4DRy3gwQJpYxqVXD8+CcaVBQSvGDMCP3gb30uhfUZ+xZZ2PgNP4RygC7DSXX9Gfs3I+
60WOcljOLpOhX+7LUaoHYxG4IehDlDXr2pShou6lTI/ZrGj7Hl8OPf5wjsrXdSLo82kVdjEJzDHS
GM+uuIGrtrk30ZrSxO5aV+uT7LkYo480k/qv8jTVxfCLhcvPOKntp+W17BdnUO+diuZgFSZC/0Cp
vrFmxb9e1VfZ2Iu3nn0A25XavwtqybZP1WC2Olp3GmUeoBDWi5ORR/RPyMltKT29D4Z5CNHIQX2B
BaX6ZfrT9oGycKfHBtabwtVKnZ9xyJq9FWZgVZKkp67Uig3ofOce+ouxqgpMVqjeygsd7KcOAeyt
RXzZdVMC/VguASzHCYuoWnk0Rk17JuFpGW7Nxtg7EEU2RoLJU9NrIz6jvdTKD4mraP3Ve1ShOm5E
SOoG3slE7GonDjYqO7jf57VQQv/qEVRzUW7Wjt+mh8W+SsCBs9WQo7rLYYHZ7zTgN1gt9lcW3eIu
4m64nFwePFFe04MJ8P7n3UNUpxBmdY+9TpC7Fp0PIC2jRDPdqAWxqclIKJPJqdjzD0ntmKflxthk
yXgdDzQU/twmw9YcriO8R193VkN0wzLj69CfzyacXW6p/+U9kjLD0NVlBUgp3DH20AKNkn6/W+p1
DS4S+kqmWkbbpk0a3Lh2Q/JneafOAuZpfghnUfNymErYvHaT35WJ9vfxrxld/CExfczZ2L8vA2Zt
sCJxJDGdMVJxd7lALJeK7zmN3aNcILjbBsEPRWo5A1cjWHtfGiO6dmITZFl8iFXvYfmJWE8hByfe
JjqEjH3/gMvZrx9VsV8iv6nXnToBTF6qZUtFrFIShKbCSvfLYRkazjVf4eDapJn4XVnLErb3y2sh
dl59XfuSSckORZ1mw5m4vnRda6RnskdhJdTnSnulkqCVh1K5iAxznSVC/3p55szPLFE33Nf+Gvtv
8xK/9g95KN7/NXd5J2d+/b/ec3n3f73TLG/f1OgIy6pOjlmWG4+5dIBG0eU3xzLeFGybj+xy/jZu
mHG8qZUg2LZGADlptikt5iPNjC0ykubjrIv9EZQXT6kr3eRS3vu+QWF1oQewlKbBVOyVovrdvpgm
NDqdGP49Y1kILS/6nqGmb6nVpgjKQqVur8DTxSc/nD/Xr093+eKIRpCIiJry90deWV1OLcDYL6IS
TUbDlU9uqTcMbE2/hCb48Iex/sXVjKymPDhojRpchgEp5axlZ2E0HFRaYy7CC/25xMu4LrCHH5dD
zUmOdqHYdyMR2+toqIct+SJQG0bLWtshnCbw9f55eVhOLM8C0XOZKnV0COysln2Shyd8G1RKiSyT
sWZ+WJ5JnXwOVYvOwOd6NxTC3qDWbFZSz2moF/awwf+Unxvgw8fBhtSZE2J+G6J7JITH7l/Twb9B
diR/aSN3K9RFP5wAK7Y/dStqhDr4tp56C6XlfU/Ddx3WMeWUeczMPvgXIwApHPAlGZBP6CQYazbz
K8s7T8WICHw+OT+MJjGMEVkXV2WloSeLwnNl2sahkxTdDBhh90bpkBxXG88RDppTWg7B/feMTjcR
TrY+auAinb7ORsi3uhyKspOVex/J2GuZIOsc0vl2lZGRwpd2vYwPWjSsqiESF2VoxV0o47sK4fBr
wnb26+XFfNi0wb9fvox/v9xTCcX583IhJm+TzP+6EWXGWo+VadvioTxXtUG9Pmju9UazzmlRo/6c
x5dny5iRzgiGJO93y4nGCVi8qYn9VnUaRH0IbFcKy+0rjLgJSA4YVYHF4TL2/fDfxkiHoaa57EQN
uU773gERX9vaHufxjijt7grLbOGtue4BgO5xATyajbMfibOrSJst8fS99WaDCgCu86Vkj3u0YgI9
yL5oH/Og+lHDgf85TyWmDQ6ZF5wGDx4JrWZnZthp/jqb+s7926AcOrKUlvMQy5nqQCTbizakIKzm
z2FmRiR+Fs1FyrB49pOLFWrZU2ao0Y1QoudldMI5epBkHLvLa1Kr9DcjxOK9HujB3vOsxC1tUgSD
fJqOEf/AixE9sKLNn7s4r0+kjKfrZZgvJ9gSPTn4XnJPzw8Jes+2lJSV8Aoein6N/4RO/lilP4LS
BNyYx28a6vDNoJFwkFV9eEW+d81CtycsYXmqNvGnlukQL+YTRaF0xOlZSX3K5+NlcDlMxuaG273b
29qO+yThJjB1RR0oO9maYOgkO2zEx3vduA0n4ts8fja/yB65hTVnW1GfDZaqV9IKV63M7J2DEVBt
8VyWQf8UGJ22lipxtD0a/j25EgSUGEQJRCAYGhwom4RoaDtn+wkjIE/jcBfa4W2sEnwojJBrxQyz
r41btCvXoYYRklSplWWDmmUDWCLOT3cj+KSrJuuxksb+JUkcbysGOryxs29zHYmcQZJq17UPeM7R
8CQURnzfedMgy8DwJBc5cqsGn13dTCz+kjC8Tz0wBmZQbbzIKFYBItj1mDnpgbzqzLWFs8pk+0CE
L5sW2PPVQMoZ0oxpmjBYI9Rz1L3j9/dD7p2SLsa3lxMp5gzEqGFf8l3wNfrKVsyr0uJ/CatGO2oV
nfZEh0VgodkVfXByAvCQign2f6jiHQ2ivd8NWO5jucrS6sXyYprqUfVSBgStUxU/FlosbmI4iI9m
p78gqcjX9M4Ohhd92grwvEJ78EgD3tijKNw0NqhIeRh4UMmsCEtLGlGv2Wskuwmquuun25Sl3u2A
qIS+Adm5iJiSUleu/JqEcgUinhKANalhstZUMySprpu0qR9yvufu0MzxJll222UGrGOIdNIjWjZW
MKiS61c7xXrM05E1I1l11UAEQxajxCEI1C3AjqMmpC+oESk1pAYRYeGrLm5xCR9Kh89MaKyfIYeu
UwHHXp/U9Emr/bWJhRBmiE98nA940cRZ6LDvq0ZAqCkhv0RufTq2N7AdrMiHnIVTU+c5hOtkd14l
T3r/wNr9VziA7vPl2kktyJnWddyzKbNoI5dD2a5ZCIFnyA9KqUAqKu6zoEPH5edvaqo8CGLNrW4T
+H14GKTFLp1CSW2T3jhk3DSbOniLVBK6Qxv+jepk+z4Yym1TmNo6pNnV6oRsmCMFP3J+oQrBWjGj
+toykbLAZTfoWHoEdojJTYhjAsrabmTkQODEbxgk3R6n8yXgy82HetPIES0BaUoIzMFIkkAZqSDN
LK070za4pxX/OFJoXgW28xMyOM6yimxTtflFQk3znAQpCXiDTfT4GO+QRuRbULkx4jDCfSh4DOvc
H36CmyM4sOtAZHkmHZ0jmVPpVpOUqC3Aoit9jqpJp2cKYenWo5jjN2oJpOc8mkPsdmaqUy1kwGzF
rfBn6rH3U3F8txR9BFGf6kHkx59CF7jIM8PtqIGTyDbuGjO+IaecInuNH49kx04nsVuEpMFWRfbT
HuOf+VA+map8KPtZK4Zgc2V4fIA1hPQ1eyqfTSU/0yhBCZfPybhvPXtctU5zLAQ9CeNkN8AV41zs
nbg/s1ajEwnE6qHHG0Pl7MrWm27n5WZHAKuzsn2if9TAWdF1D9amVdMvd4ZznOu/+jEga/e9NfU7
E4Al79ISu9a1n1Y63vnS/tlpQGQDIjyKghiQMtI+tCn5zBqUgf1Aog8OaK4mHfgrbJboDSzXKOsr
DGo4Vke0TzS3b7UWX6I5UQYriKM2NfD+IsU7VY0jTQYc3IZfHjOk45UDCzjNGnUlx+1YVsBDo9kR
ApVrGh/wT77mIWkZlV/cRGGE8dnLD0Q0vHPfIH2TXa4F4JJVfLtRSwP/GSmgYfXij7pFPoNyj3r1
rkHnmt8qTSxwTwznySTQwM+6U6p4r15e3Gt5b5HEWX2YVTbBdw3fUwIkJi1f512TUToRn5I4dLDD
ZXtwbMrrNmVemQBrMSno4yH0VRyiJX/Lhg1btGjqe8cREFojpKF1S+JtitMSrIZ1qArj04TVTKKr
SV5IMkIusQO2AuXoUh+4Swd4dlWiRRvV7LdIYIn1GKzeDQpSkwPSD9Fu77xXcxoJykwhu1mxeXTw
BK5VgqNDG+jlWEE4biRSPot1aU1sN3+Holghw+0FVHG0Mw55o9Ob7mOgFqSG9qYN4z1sNjbMdpBO
eb320NppCI5ANZNYnw/5dIPJ6IloTzADLfmcdQrchgy7YIw/TMWp3BKqwsqIbytuFDsjsNu1P4pr
a6ri/Y9QWO8UDH+0bPs3bG17wqncLAWY5sVBvKUDS0SHWd9Yah/Qy0POV0xXiJDYv4Y20W0aNd9h
eAqq0TlaFM7XNvVWDyrTrgrimoq2bImscBPhsIRln6CQuQOcNcbF3N70pZpugsR/7nivW+wn1wpY
Cbdr+QXoWXeliNpwudKTUZeqJGGBjfJbLdy0fsWFhfi3tcRCeAyq8i70FW9X+MawJ7j6FsseRUEM
12yAZh/P4LK3V68jMNtcAreTTu6sNejG2TG1qz7qbHfA4qRM8V2MbMH7VHq+ApM3bdJS9sCW5G0T
HUs/cda4X/u1N7YkvSJork3jYQq4rrQIOsmqhllrpSSkgJ0KJ401C/7bZhSnmlCxY59scwizWYV8
fNBbj9SCBs4uf36m7B6NqH4JymNVEEKlsRfrdKNZJRXbQP6PxnqY3kypu9nQcruhAWb5OOGQJlyC
uGvWo85+uMKquS615Gceklg54DR0Rz66sWctAAKOxNX4CYuuv+e+C6EKXV8fvfCXH6JwxUQsQzfz
0LwmAkK8QmA998r6EgfvkxexfpuEQ8U9o2Dm+1z76WcXNATbPthxz4jdvg5/mRWbFZsmn1GnLrUk
j5xjy3ebQVwqBzcizVC5ZSdCnBA32TJU+3PeWeWq9aJbLWc9JfrHWC8RFNfJnUDjCctdPefOeNtn
urXzHOXkNyX5KNU+GiU0QkShssmeKCjPm8KYBUWHLrDC4KprDSBho1zLeCBIcdCdfazFZ6E8hWZ4
KvkIV77fZEeJN3ZlduKh6xRnW4vgCeG/vteLXSv8aleawQfBSDB2yH3aSZgPdnyNAcjbJXNmhFHt
bIgBLhFSvEueHIZ9gpBh/itjQc76TFYrdioXD7Mz4NHyjZbZLzNL9mqZH9HwrpJJhK7Vaj+yvNir
ZvYW2UhyrA59kNS5UqnV1gq9G8jqn0lyW7Ak3saRia3OGC/EWpabVu1uSw3bUKf5yaoIwjk3bzac
sq9wB0dsUSzgLwaJ59odGp9u6Fd5PtWbMfPHrZeQ3Wx4Zz2RpC/n9POteLjXEfO70+hdSVv5lIQj
rrWGZkBKpcts76vYOSqJ/ivL7PCYvtVK9BgHvnDZgiAL0YYbTzY3XT10pELHB11DcGT159EuTNa8
480YxKYrPUKMmwpjnMoKlCWS59wnnY7uqtcrIs0BRFsBahBueDZfYrp4DhnnkBzr4hkPIVAQfUbF
9PY2E/tQrQCJmuteOOzM7TbY9gnX9XJo7puSyHmjVx77HMlqPkEVZo2AdLhXEUxoH4ZjDNusVAnH
Bjc0ERCUx2xTLf5LU9nuC8X44fhAgoJmoKMQiJs6DgiQmqziZgpE5hp5vItGVV76vtxFhRFvZD+S
HGiQ/IhAplvbDUh9CJ+viVNteiHlSymdQzm21naCkeimXv4ziO13pWnf1DD5CJLgEb54cz3zVvUg
QckWdScyIk9ebhEMGRlUJrhFd6P22I5cibCiXfRiTs+KMTJalMl3iZlqq6TvM7gHZnQDXxC0A/0o
vb12JAT2MizWgaT9HRD97DZmc21PmOaBElAKBXwhSTOio+UabRRvSGZXt0Mvn1LjkoLBioZXYOi3
kS00cn/SVUapAiz+cwL5dlOm1q3q+d4WADjRoSrrvXTw+DYh48M4SyZwnuq3gCgRF4CShEIFhN1t
6dGy0kzeTd2IVgIB7saMmnTjYIjgC4JCBhI9Un0qTVhXyU0ok2adU9yZv3bFIR4hhPZEl3SxevTq
7Gwn2WzEbgrcF+iWSpsrsjNG2arx+xe/Mxw0UQqCGedN9ejiYnGCp2VRjg2KAzFOD5lduUVsol9F
WUMqQH7lkPXiZ/bE3Q6XZ0PIcRARblVoxsoibHH0WPL7xlhcNUeQDQbc//zU+9UHa5Fmr1bDuAVz
SK88cdqjHqngKgeflD2oN61OE6IxLz2sduQ4sVsGrMm8WOOGRI782ukg0Zr3Zaxtg5DAD6gx4xbI
27RvUitCNRTfWxa+FN0Y6QpoCh5nskDgXeQbstvERicl1i4q7p9TeTS6XOAbztaD1TnnTisfMDkj
ARUfhmbyVcpp/ThwauF6vXnAcdnwpZ4rNB+5YIoqJazrH13vXYdOnb3EhP95M/8iMmvCwtAtagpG
5rqv9mmSwpCMnmvIRCs2CMEmk5IiUVi7aCi3joPRwWLb0FFoXXvhe3/qM8fbgKd1drLs1lgqiV1o
2p5lnVipwNAPoY99yY4fc6Mk3BLN0cqnNrpRSDmbLP4aTEu7FGl0nw3uBCQHENpkUqEs+lVf69E6
d7CcjdoVAHZ5GOwwXk2sv9uu469UJ/ejifHYKOQFczd8nyBL7BRZ2PcFPRA6PRfR+Qo0GeI0W9s0
8Yhdq1P5pqntdjLHT/qu2Atge+7CjM1o7WjBIW8/S8/7oeCYevCk/9SU/G/sId+H+vBi5l6OYZxK
iW17VHm12mNTm0LryQYEUcDrh5TgOPAeD57QC/hKD5SX0pUBuei+7/hYMG1qXrLn/q24ir2hKE/b
ZOR6qvErtOL6RmvrfEuy0C/0wpgbrewJRaWx06LwNnTIDWyiEOa63tPhGgi8iZNd1GhiW1hcwy12
205HZ5GWU1Gws7NEoq1jfkO9LrNdKcMbhADdiRRD0lDGyVURA7qJIvZFH1nUe2ne8pXLCrTstmQD
E7WoIcgDvNKikSulQYVLiw/azI8OKOtKma2jhg+fQD+5opWdIKCIqrWumMUm19SHxPG7TSHFRaoq
WwYp98VAbDrXk8FNnZELida+lWpwTdQ5Al4RwAlU9fckraKTF0T8Dk3an33dsoshnwVjvjxqWv9Y
0JSbfw9sCyCA893yLlPCBXJiCe8GjfXAre/OUH17Y3kz3+klA+4LRKDSjmggxWrA/+q24VPSGD8k
qre1LRL9mBvC2+VNeCJTaWAzc22o8iZN48Gt1EzQcJA/uV6PxNXOgtmMTNJWKvg31a1XyBdVq8Te
7MZ3mfKT9pM0t2lqcp2Ro2tW07SNcvMNZ/22iuv0KvVZANX9RxViwR81mwW6316IB7pTb8Vgsghk
G6ClKbc35L5FZzuEPQtu05V+3yvzJcGv01U7zNlWuk7kRwM8KLRZuyfgByMjUMiHoACFHDR17TKd
L4znxK48kq5H2uaktirmxcu5AxueQ3ayR/c26E5GWw5bM9H4xgFQjtoPLbTIRo/h7QKyBimHoSfz
wVMk9CIU/zpXO8fNovQSVg5YbGmNq6Dn/o8d4YbOibPPquJHFzqrPoRSnQEbOSqeZp4U8i4MkhDX
3HWSVZRqo2v4wU1slR+9nWDJrk3/6A3Vnoid0iBPIHTiq8kWqDIa66iFQ7Q2vQy5azdjnUHVUSWy
YlHvREaPwGh0Ep4k8mkZUzFxyLcd7oY2wELUEcTXajkhDY7lHFD6HLIJBzXSkZNXGndccpLpf3g6
r+XUlW4LP5GqlMMt0YBxTvhGhcAo59xPf75m/ftc7GKZbYPU6p5xzDFqhroEizLN+T43xvlB73m/
HpK3FC3wQ1tPZ6gP430xthqIifwxnMICU+mBMJ8QPa6wcgJ/sGwmlY5I29obD+vHXC1K3Og7FuZM
qVKz0wUZgLNSAAX41UNlZcW7QballE7IbotXiVeUK60DZIrU5cZlgnWLKJcDWNL/7lsqA5VHHa0l
8UBepEbdh7QzCy1gjDPJb5Tkz9M67/cd5RvkveNk3ZV1Ti+qAUog6nJFffXLUVNnBUCpfYjy/poq
84IghInXaUQhkzR7bcRYf0egkNT6OGsRx0gAMqugTZG2Y7y+WptmtGRUYW2ZvOPF2B0MKYNOGUWM
JERdsYXOlG0PUQHyy6S+6gERzNFZJjPDbD7t4weVaTvP4GwZJNXQETl7KP7nh3lSQT5Bvx6qsbJx
OOljt0UyPEU4xYNdPLHeDTk/UIOlWbLfKe7a1UsswKerjhdv7DmJV+mIxIaryHovoqZNf3XFjKap
L46FYUGdaHzpRXt2zHRTZoQ8ZihqIhVqpHXNdGMptSMd+AVUHTZsM0QneqAFnMVuu1T9PkPX0Ft6
dS+FqKl1x1F0mhxj3LuueBA1pagciEObjKtkwPIBws7cTR2bE/oFEWF/Ap4ef6itodcaDGgzs8em
TYyFkcJXPiFiGaMJv3JnbHPivYeJnxxcOC7dUurV6AnVMA4LsGgbOSvGRasYlS8aQXruTZvcbD4q
KdlJq+KLqawa8iCVQn9zTBmsWzXuophyoFQQXS0bE1eWxSXk7YHTTWLRxPXEkCUDg/Z8VceBtTeG
21hQeY38A663XQm3S2BnpSgAp92imqsCnSnvVKgeT0SNy1XjV5+h60Fb4wA4KntCsMgCtqb3e7VR
5iVDT08McH/TyqZpMDorEH32MmOEb4AcaNXNFu45y08uUGtveLdy9a9OzZQSFWoHQzw9VFnjUfRM
16GiLB27POn2wByNnSwxBfFm7FCIgXcScJnNqHjnkCGAMlOgsZT6qTa9VDl0f0nKjEvzZFuo1Z8j
BoK9zPmdTPVXMQVqEbN40YfmO55sAvnaOtlJ8+myryFNTBftBCcqA7VwSMW3ImEgFDw1RLzokE/6
2G1iWjcgRFFDTR1tkzC1RGliX7rNsAk7Ua5qu95nJlYpTvtDk0Q05UpWknwMweecozyuqRs/woN3
1EmucjqI4/hUNu3G9yhW223zaYdltewFNgrVGWwccP5VZ5BGCE8/ClBGYCsxnIDKlao/xxTAVk0x
6gsxRntV6d/b1gyXYkQEuCzDN4awr8PeKENvCScaHC8G6mpwpno5PD8+avURGeJELcnHi/BAGZ7Q
q13TjXslx6DbZpQswPrfCqPalMaYbFEwePZNmlnMjexCR9/ZJRgngI/LuEOFNXOUP33Yu9EWTN23
quXpQzK+qdZMaS3ui60ZPs1dVWzKDhpNP1a3laWu4gQEKIqsBjhqa5sxOUuYwALYhhaQDWsPaopc
O+pAVVb8xgItbcXzAwpP+tqu0wevj8gJRrtH5gLFMUUpVoZaHUNgh0LDPtfNuuGxI6fhmxw8/L1R
gjBWOgrpWvtTmA1AHXVYCbAJxtRctTqsSWubAxhmsfAJRQYgu0un7MTS8F2ojGw2lmscp9I5Aqus
HshEN+jKE20By6VGpHx0Mwp7rT8/Dl6+1r16E6XipKOtDjjpl07C0mmfQASClU+UD5hlZb2gXlqM
PC9B7VG4toqn0HUfwt77K5idWPayzqlOdE5ajdTJA2npJdWL2h9NoWUPE/pWVbmaGzAwHZCjrD/5
rubsom5cIq1RcNDdmPQjvAEUHxZietQRMdvWRoNq8QCR3lQ228n9gF/HpVBq/+Q6gCgVFgPSdQh0
p2uF3jqstdVOz2kEj5wI386jQ2vYH5WPySvEX5uSXoP1EFRz3Rc/zPdV52lv+uCGci2WSZ8aq9Fe
VrBILvQWbz/MPV1OnbSkF2vFW4OlV/cdcYkLtEGpiLrhnLqYpotsgeqyiObGnCUiMmUjoa3NDWUP
Pq0azerbtTPa5Y7h8HKpAFnnMOcATvhuxc/Gg97ViLWgjUCpAL9oKbcsP1pNXm5HneJXTBAq7B7R
apdpmLIlhG2MihrjCCQ2ETBIMaxT0+5b2YlZMk/S/dF2fHfc3oODPnwCUcqxxZxSDZTixo6yNlNC
B9dRAi0iI4SDV0GIxF5OlLzS4qGgALdOYUN1GakErwurAV3UlTU4FFza4cFGBho//25RZCB9QjNv
dNKV2kDSndFhXub1XDLzS5epqig8Kck5j2Zvqc8oeULgyhGPTBQmiaFBHu8cwegRhHpwxebXpkQU
LgwduGEFNUwVFPJCK9GkqWCVlSm65g8P0BKhozjmHzR4mBiML/2mMGHKwyeU40Gd5LYlMItzd4VV
7mFhLt6asL1mk2utqqxahONEnTaxj/i3aOWAZ0XqIF0iZ/uohwVC3nFFXal8NgeJie/wjtmoLlvK
CGrTqBAWWBFAVG/fpt2+g2c/r+oGenuxN12ouKVPWpLNfOaaOKozpAllYmXrwXAfe9dZ+262Y/Js
aUPGcmj7egYvUMENUgMKdKz409LjealpRb9B0v0d4YED+Zrg+bCUTTyfSaEYjLcHeBphB0va4bUQ
uPjCUl8rhaPtT91mQP3Rh1/bp5eWOAVKdBjd3Ofiil7KNzA7Z1dUainLTcgP8eDyIXqJiAwXacEA
ozdlQeaPf1pOvNXo5kcJ2VUCC/AqGecXnB7PHPX5jWsj8qcNaMHbynFwyq9OiqDACQnRAAQE2K/b
rKEEaKFLSCGHwaFl50+oIZYfFUgnL1pbA9qXWasJ9O6VY+a9hqb318STRHumv3bqHZNJX9ok3LWK
NpMVOyitKGfIR8dlkdLEaxH9EiaYSG2yIWelvWGK8K0ux2Vc688CepPcdxHLeFcjf16QHXzJz7Cc
/nNQPR5AuHOb7BeQ7LYI2wCWVQt76a6AtB5hUYLISk2/aGnvaa+4y0T3R4qN7sUT/SbT2/dpiLel
T3BvmoJBlhFnSnrHVuyXii+HWbT4F5ATLX2e+mTukob2Yh7PYmk3LgkU5bxFDs1VaIbNEqgTp6Uk
E82rx5lGuZSy/Ok8tGyMkx4XDCqYsFsbc8mEdrbLleKJp6kuO2pMIOloq4xDdNWQhFQR9HDJ0l3j
1Mf1Y5Mm30LlyPdO/TxaEzBqY7hCDUsrS2PG2R7L167qyqUbVcqqZXOqvpycRZx3A6zstxfanok/
KF+zb6h+MX090WjFEI+qETWqprKIaQqVfW7u7CJ6MvqpfvSVgRQ9GX0AaP6Db3HljIUVK8+3yvXc
J+3StUPQx5SCPLp7pE9P5hCi0GwV1GfzA8xRXldozHLiHlAi32gN/fhkBLo0VHG0MgwDk04gsxYj
05Ua0Fn0bW7lFyKOn7lOKShOAZGF5jEmG1F9IkoX1VolsqLHzoNd2wgmKEGXsY6QKYz00WLO6jV9
hMXgO2DA+u/cFCnHSTPBDHHxAhaoWI5wQNhzJmaOFjHt/03rRRNVyGnTl0gZKHT/gVMAGecIix0c
hNiMfgad0D02Y/IkLIY+7scz1n58R2UyhWZEU0S7yMKmD772yMCNFAVoV6YnHhMYrpbg7hZiEG9Z
/uEPk/kGS8yKAQd3CXk78bcWvfWWC5s/GWLWUs1JgD93Vr2rGyYqy3w4arKtf79kO3aMReMUO42U
rqnIvjR0TZZ9BIMTgm8krmzEXDS/NqRdkxRN6JDYc2BvqYjrOqgvShMhzLQztoXX7Sj3vtD7/xsi
+ysK53ezyj5dtdpRCv9z1PJ5rA1G0JwUnp+yNlZNaq5b611znPTg2e1zEz6RLzZrVP2apbCPisVg
MJDGjq4hpQ+PuoQ8vNTnzCZF9YweCSQi6zmugg4UkgUacABgDpOu1ayrPL9GTbUFvpr+OuUovUrx
nHYOdAE2cjKxkS9VKuJuRKHJwxbaw7hpmA9Z2bAOLT1V6pG2FdFtGhrUHyUakuHgvDFTcm1wwE4f
sXNH+6kOJQ1tNzz73cjTmaJ6GXrVN7UjqpH0iFvP2KOv9qXAUDFDp0xkZB4b0ic0LyZiZlc92pM6
LJ04qtAPfoM6mPqVN1eLOCGVoVVsDaR9ffFcgY3JJFKiDTVUl/RoWSAr5RnFbYbzxJ2pSkU1fik2
zHMumUfBmBJ66NcZNmCvLNOlOYP9VaxsMzudvtAF9Ruj+lCU7liEiBMAW3r1LArvsIK2C9N2vvoi
fmorfQVwW990yOyt6kWYDMD6KcUQEcA8Y5CdZuGug5Gnd6lvT2n2DiBmCcss7N/T+DgUpb3Sxu59
sFSYnsNykYv4OUnp7CYulUOlRaa2RqVmiG00SPNiawtGqnWj+tQ1KgyQlw1e9zSji0rDBgccuc11
VENsp66DSJgfytCtlraaxZvcf6xFLg9qTyzpicAwrY94eFTnGMUiy+sfxip5j/twE1PYXZRqfx3M
+mVg/HuBKNpKUsSN6H+gOgZaPSoQv1bRqW0mBKQqVZDMuNojIqYvqotqIKX1D4fpHT7mo0vOduyJ
ZW0i1CpG7UxHdZ/VONEh0YEwdGqN66e7GBoHu6iee9MHRKNW+5qEk95ju5brisWAcHY0Nl5e3qYO
WFPRiN9O95ZW2nyQ8R+U3D+XZrSuoxcPtVrorSHA7hB3Rkz1SSmY7Emm4tlDwAkiweVkZ9kq7LwX
GZtC++4uwjXcYsZkmw+TrpxFggL4lP9MIB+HiUbV2NDG7CEea+qaK3Gpjteq/aa1zb7sxmpz59ue
BcCqceoJkij0V45FuOyrTMfq87Io8zc3TKtt6Jj4/ElQaqbalhnG0dOhwtbg4RlMP6VeQyictzwX
KKb1lWn3wFbt5DyIrqRpQTk5nxt4WlURAP3+xCrCIdRlFc1p8yJQ+UJq3grGFtVAl6otxNSBlfa3
evTwEPrwDp3d/OAAkVxWvWYuNC8YporJpTR3P9roOEiuKjc/jFONkQ8p6/ZJ9uqO3Dp8v0E70tob
/eZFliWjvnxIimrrzv5XEUe/WpleSaWNGagew0qI3oNFCqmod7CKQpKRLWGtQyM9x51WE4WNafK+
rSxHEg5m7YOTRJ9O/Oz5JpAsM6KXMzPFlj51ZrUzSiCrnv+ZMHux0GzIIk14Xnu4uNEehG8pRv/a
hrccImZ7BRLDZ3vFH40Hi2dGwQOk0Xvc+n+YiRsdiI94MtYmFfy5Lh50Y11kwOw054FiyVTF8M9A
I1k45aGikspUq7kwiViWXZvAIAu9XuJlUC3mycckdDpAxa+qYCnlZpt5gIlDv7pv83prF8PRh27X
imH9mvVHRmifHbP79AArIGVZM8m8aFt0QShti5oGndnRtmkoptWXyYWtP9JB0tF6QIHx3UezAlgk
gMdIdn5m6CcQAogYH45xGenVBgkEc1D7VzH44Rek03EKMqbous8IjBqUX/SsUetaSJ/iDu6piPUG
+kOcike7ekwgzzYotIadubepXHjoGy0MG6Sd7fcvlLPpi3dPtvodehmtYuonlhCLIc8gcQvLFfCK
lK1SwflCpxsrv9QzDHcBKfPUW1gJ5tyXsx4HEOwx2+iUq1ZRqBj0mUG6RlhfzTrsCOUNCoWdn8Vv
aYV56GIXpgPyy3kYVwAFUQpgPG5lu/m+LRl8dPdjUyfQi5j0TbuKbiuIhWYux3UoMYIUhbfeoK/b
prR2m17BBGkKxLk+PGWqYqHuVzIEXYhXi3YaiKjUQcWZWqs2P5ok3Zl49Awz3qWesQvnliTQi4wV
vVWQQ3W3a7PhvSBnotFCIcSlXgK0E/K3EGBo52170/myBGkTgjALEOHg3Drlu476bD904YDqhmes
076c1v3YY1OY0OkMV382aprDLtWEfGjWXTqajygjFXoBm2fCtnWRm4AwQ4CRbrZVw+xCNviHyhza
JxsAm68nCL9FoHNbZTWmuQpTi/KYqI2GAgbuw2+QSgvnhM1gJzm94AG4FYMEDpwSSgHLMoOpTD7H
TBwDr1ioCWVmgaomchwjQctiSsD7lAy7ucPJyenVO9zrktP/1aUuDfI0QslALfZt36/jUYAB7Izs
o89j9gwlu6RXPSZv/C9gxJQxvM/YQIBMG6FV9OsZWEt3YmgKS6y0RCwMzFBjWM6aeG5KsETw+S30
EcOSjq+1AzYzD5OXsaTh6NKVMm1CX3ZwFJIsoGwlweFUXN2ue3cBDKCO3n0yuoueaFff0Gbl6FfK
q2eqVP/6UuEe+aQxOYIoNJDxSwvQgPFNzbAxdhqfYV1zncjc0kUhxS5ThjWhNzc7qEtUY5s4Hvox
NHFBj0ZrE2BoUaziVLSrzPCP1UD6iMtrxNW1VfenM2jvOxa8mrKyNjoAKSabMxAa+8zT1vYcAiYt
3ZWwydFolTSWAccMWrvM+KoPPXONCyQdbt7s5otqqPZZDMHv2NUbs4KfnsBSXyoaZHK+uWPkgQnu
gVSls4zuFb6xZ4TgPiABClD5sjdEoEunBsmVDwo1mBarrRbzsh4jCXeoXxXFPHSyE0C3gTIB5EAM
9kUbCsJ/oHdgEqvQ6ED+t7S9D902PpB6eAYIRVZDwcYwpyu4INIo+6FwXHpy6rWkpStfLdt4kVC3
voUMf0KzhKFbd6SNbs/nMrODKYEZZoyofagbtaNx7jpvZW0HhRkHil8EDBuTvs4vxpT9KNVwcy3v
NMTzQcU3W7MRzAQbWT1f5+ZbGZ1vu7EPrYKt7Oar7lentNOunptCz9Rhe5xTayoXpxl+hwqRhK7d
cOKCKhpuWTn81m23TKf4RdWdXVcCBcmzAMrcQL7CfHeN4ZWf7a9Y185NOV8rpwjauvlQohvJll33
r1EVX8cmC1IZDaogxMabgVhxpPFq5o8ZngWkNWZOXBsjCWBpvs2AfX2TrqSUM0gCV4RXn4JdKSP5
LgoXdZpSCe2ypSiVJyv2L/KPHYECssfUTgoF/wivNB4gioZzwkkhkBuvep0HSNYBLjM+GIyVbfUr
4MOFOqqfrZjOc9fdjL49itkBZpv/yZ+Fr/7EoHZnM5AfkSjpt1k++5l+nZz+nDTVn5nSQ1PgJTbG
K5ThZ5gAjpkM3Yo8kO/FUIn2SfEUad4F+oygnkdJXhWEqUyu3ZdCpN8aEO1iOhNNXXtKa26s0+XU
mf50LvJV9Myijt5GLZSd/AitCDeqYe+1ygycuT93cK4UtbtPcnH/3cT2LnrkAN0siXbSB73Vvp35
GS77k/wVwxDnlh4h0clbaXEl8XRGui6wbZCL1kkrvUvcdb/yfjm0S4Qin4suhPk2P/xbPhZ8MsQV
3dVbg+CNm561ip5dpV89aLL7XkDLPN5ih6YaergciHPMA6XVdpsVG6oEE98qrn0SXWF+DSlaMYwb
Vs8osgY0R4Dr2wMSami38iVMux6i3NvKhyf3Qp+138I4/fc85QMXwvkqaRvDII8o/PTaZvSh2Qxy
U8gnIP9U7XLAJuNOlP2zhQre/e9ZIqXpz2nS7NG0B1IIwoYFkItA1hlY4pRE5rvGP70sCajQBI9T
Zl7kGvY+O9CRpzvfNXl1EqkZFCmHORzzz1q7Qfl7AWZ1AmQJRizceu38oCTlqR21oGm7z8n6ARb2
7vgMTncLg9krXXuWz1aELCwX0P6I3gvkNzCHS5t/nm6qQr0TP282K+K/bmBkHDHEkc5FZhK+GhRr
0Y0iiasz5NPkn8r/Rj8KfCmbxbVq/kW+psb4Vozgz5MU0VOuUt5e2MKzFqFhp0bXMZqvhKULRnM+
fQUV2dC4r4y8OCqSRwuCLZGiFwR+y9O9C/CuAGKkm6mbJ6FM18Z8n8v6M44WrAoqcJ36HevTDUr+
QNf5fiUNAF5v5wn4pIj2WuyvkDFB2jMLpiE7QBawMhT2MszNg2bDiqYFIedDfj3aK0H4MZrGrxWD
ThX10Y/+HSoKUAfd8b4anZZV2IXXcux+5Z21iiY7l1ul+7cietvfckVbztDwDRGXlaOFnlbWsYcS
+b7aaFPc5EIhIVNO6a98iPeDwoHx+vy+ZE3rXUwe8lgWzP3wRHrrNOsJ8U8CcbnL1AhnHKHIhWnm
r4Bwr2kTXuUDdtjMJfoxjIc/V2PPiBjM9KX6GI3jrRV5kLQMrPh9uWlKOlnzjHEoA3dWLn32bMbF
h3QBlWLgQuJTvZGW2zDHm05NYpFnGZpj4K49vorBJAIB3I2T/w32Yp7hfMGOtswr0WtcSRNmtKg3
5+3ZEztp4OQVJkn1lIQUh1lUaZLkrXdTGgzFDm2Ps8rDtUfObZgRa8fvZgYtSGdinULON1u9Ele1
H69Ots7t+iudZ3Je7kfTrEDJ7DUyPoemm27MtwaUjnGSRYIJe5j9/Ftl0Rl2IuefOwpq0cFsoquJ
E6XkFJhgqOTQiKxAYREbsz/L1deU+rcor2oao8ZineQGaWb/Mux1DdQxP8VsnUntLj6JkgNrLOVf
qxdXaSGleZCviZoE8t/TujBebW38uHsXadyG1j3d/Y2qvdSZ/1Vhf6RToD4aa90vE0pnub/k99Bv
2Wixt/VDZuIHOOiG6Xz/U7ky8tJ8JoQAjL5ii4NSzQIwJW+t8wn98wVE4QkVw6eyJ4XXwwCeVAxx
s5dbLCnU65BPtyLfCVM9e5PPbAKnO4VXri+sTby1kvTfW02iEJIVf2018FH0j+TvydPsS1s1G81L
Alou0uK7j7A12lnur7RlyZfl1D9yj1Y8Prm0c61+kUR5RwgSr5Hu0EvnuaD29xCaUMSxBNK7OSyk
tKPyFh24novzSEGjdkF/JJ1xut85CmTMZeBU2CQ+krTze4jgas5OEzw65sCvpC2fg3Y3QfKMybWi
1PvsAFmo/fEsbx7CxlsZUgmL86dSTNc05s6yeiKO6Be6rrwI27/c35SHFuol8B1L1wd+zO6Rb8kt
RwLxpGoJlwA06r40dxOeFT9atKnH/mbA8iDXb6i/q0R718mVtMJ/RTD+SgseMWH/Uo01Lc3FPM3n
WF6DPAryO1KKKEOireqq28iL/e97df9Pddk3/Kmqqlv5Mb6naYskUY+RwDbzdNw6g8w2OTBB82Lz
nXcDLT/8flN689r1JPSsghfhXlpH3Izu05DcE/hpuVrpwCOg4qHqZ8XL3hhOWTRN+CVthBpLb+a8
RIz6ySBC7tY6Da+u86mqzdt/p1V+SjbBI2n0jExDZgS6Qj4L+evq0D8Uc7ItPe3qmOzx7iTtqg72
KDPrdaTZRz49sAo2SB8F0Ol9paV2lYZLRocApTQS32xwuBBzHY3agXLGlxbtpNXykdVp229p9rIm
uSju/wda0lTJw2lk6d6i9y0tsq//exJdTF6dgNDrb25VcPzgShsV55JDJpT3CUQw8U7aDnl2en1+
isEHyG1T+0RtWvpnU+8MeUj/vUXTs6mNJ7mO97vW9C+/eu2zhOkg+1Fu/4xPKsb021deldAMiHHv
jpzKLbPdMPso+knLxFVu61QlvMuVh7bUN6mKgKlzoHJ5yaV9jqbprWinr+EPmRuodECaDmAK4g96
Rwu5WpNZnJShOpg+ysSESILhliYJHy1R/VEB/DHSnQxa5aFD/I3Mwcb65Nb9+Wa087qZcMpprqoW
f9r1SKUYEKbgm0HUBImOU58sMkrvsJTfpkWCxqt2bRX1SkG/yPL3higixFOXjQMfurEdEky/ACGH
6bS7rand72K+Cs8Fh9McHdnp1aJ9rnunSYq2mkDQB6sIbL9ZCXM+pk77K50Xk82B39MRzdDB6uwA
XddzjrPVznPibToGJuSu0ZP6JFMFsH6oo3n7htzk/p29Fn8V9gfaVGe5b/7dp6Xsc0iP5BuwFVzH
4WdSus+RXpyugvOSiYJcLYVFSogkGX5mtCh5kQtlVDLuHLInHbSwNP5KIUVBx50MYlX4P6WpH7Fx
hhU/z6oNUMe8dAyrJMGgijNMildd/PQ6CGboQO7BYB/jXOcECVxlNxKo62yAu4v5n3uRu7k1/FNX
bKWnNCpoewll+cRGlwkKTkA6gx51G8Ps3pgXuMg4UMZsvvY9ttXP3eRI8zD3kBJp8d1UkGHdJkxJ
o1cX+CYwVtK3iiG9Tou8xcM2yA+qCs0r3pbeIGkwI/Lc2LQHZ7SxpXE08M9hOm8jEJ1+6Jwcan0L
Bu4PDciMODTWCeDbpOnhbasXLWmerGYjmHl1eN56SlYJpB0k4wHyqqJWLiUJJF3+K5j2s5tYv161
Ngj8UMPYJaAQpSH0TAvRbefPD8s/JVcunvEZt8VKK+HA8udz3RmElDEhGKa36o4KHJteoZ3dllnM
fw1warqky43gUrWsDuIJIJF2llc0ZhThJWcgO7JHKhU9ClpIA9P0/D8B/QIgi7/eq34V6kb8DoIf
e3B6gA8wJWg2BArrMZYbGe7IL5XXK6+RyYSVkdvw+4BRSbYQxwX3v5drO4f+30AvNLS+wzH9KN21
/KvMTgODW6B6dl8rJlm2g1/tMs9+7lyHVm98fz8imx7HnkYaSkucy5ZM3c3+/b/s2VDCM8MJV/GQ
j+X5viQ4e/nYYU6HbgeGwpCdp5SPjL4GPkrf8spdVke+Gv0AlIgSMrqD8m4Z/wmk57nvpxC/avj9
swzy8sin0omzGvXsGTWEhWMwZ8Ty2mkBHf90k7/UNpSEB+ddusymxqFNzSkjCWIXyb15j+Ly6RGS
e1DcmAtphQ1SqI4Gnd8nb/fd7nuIKcgzGBbNCZGkf+6jna5qxA61hgMIwI389wy8ta+iB3nAZ3Pa
xDNkKx0fezePLulI7myAS+7kz/K0j2SarjteC9pfhupv0h79BBJcNmgggx0EBL6rfCtDMOkP8tJ9
6+rASZkNNSdG+rlbeRuF5V96IJP+7Gy8p0mB1qA2uIL+ps7QfST6T9YdGo8148FG1YNjDt/yHMgz
IV81vf2VV8CmzzkSo/iST0Xuv/sjEM14Dl2FlNDZmvBEzBUs3vLZyJ0k9w34wh8D7V/8vuFLQyZG
GBzpnjP3I72R9Ge2lwczeDR5K3hwGQ8AKt/5omUQgIwF6yFfjcZYZ4ifyThdZlFqRV5P4SFT6NtZ
dtAm/8L81Pd3dP/WHejasDcOHp5udMez0UZktSPtB9yEkf5V1RrR+YPqKCsZD8n9ct//rI2I0x2D
bFu56+Q6ORUlLP6TvwNl0JE2xRJa15iJBaKLOgloMj8rGSSwteRWzY7Se8qgUMb1ZTYhJAKEW+3P
MveWHlYWToYlKOqztI9z62/BdG+laZUB95Ds0Nw8SatbKvUl9bWAubW1OqgIGxE42/Y+Z/4d2Q7C
jX91EPmBbQtVK4gjOIoWraoylP8vsEps8TQygiWDYAUpCIvdXlYZbHuIw3ES7omQfq7m/rPqu73a
DtuoJ1/Hh0pjIA2bm5ovUrHGHJIvp/hx+jooyd9ov2BT2p8QXDSeOVQKrNdMXjwjRh7DyCfOHU4Z
PYOgpp6moKs7I23TpuNjXqBy74Nkyiyy3Ap1D6oe6KJKSP7wKz/FmRA0ASg84Ug11zu5mJLYbD81
PZC2EEj0WdFSQKHdk7Q+tup8J+mzvCwmm04+1UVTZyX88H30vDdp7KUhstrpaY4BbGDMFJVJDsvf
S+MG0cAfGKQ32OKpv2Mux/Am3WPr+V/e8DVE2Cn2cw/wZFC1n7D87IEQhkn6krUYD/5CBvJmni+E
5r3LoPhulgRuTwEIqxXOm0w2Pd9mMamTwmhLWPV+T9Nl8q7AouHRYpZhGgFH0PEeYwEYJ5nuQ3x6
HZAT82d07UHEERXKSPGezhTJuIGGjlknLZCPdk7bQFPpwwBNLYHJjNafURhrBql3ijt9UaPrG0p8
bv2bqvbaEcZO2pP/7ApE+a+KBrsuJ07am1qzWU/toDLCJne7PofAPll+TieC5HtPr39lKC5f+Wj5
DWBhNkNjrwQ4elmX6lR0NHM8eE5V1MWZ8rGJZ6CwTQmaMogz4ifYm7ptMlwDm+Pg/d2NBVCfx7iN
5LzmPdO+WxbFOMORcRJT/FvXC7m9pKMeHTcg6KNdXx6lh4FC9jTow5VhmaBA9NYyT/LpV6n7yHAi
Tcf5CqMmQ4PiQO35r8VDI1vyaxvtJVtZrl3tLTva9orbbVz8Z0XqiEWUvxZT/CnnrWi0s8jUb3Xa
SkcrkJC6Gz1NbbY5c+nSVMgsTGaz0sGVsQO5SQn6otnKVEz6GXnCYBp9HzO0q/9nguSBTCrl6vdr
6ZXkA72vxZAIZHmyoz7bFxm6yefjWdjT8ldWYsGoXOaMTdJetRbwUhZddRnkhn69A2G5zQdZqe1v
SUjVPHpRJCZBxq8yoB5zfavo7laWvek4XbKpCMDEXrTQZi4lP9KF2+pi3nX4Wo+NrjjTtUu2vW/S
CTNu8scUp+o71etMFc9hewOzfYfz4t47oA18rQGvFaH6Ir9CFuVlAT9VH/u5/pJxMrPMgbDcC+BP
0qHuKK9MxsgMCAdQ8EVDcSop31P8fAGIFni4IBsXBKnfKq0V9MFJQY321+LxqDVY72pm7jbF8fYP
8htFOdxktyGPPFnPl/kCJJp/KvumZ58we/JipJexO6iDcjHjU/fXuN6bvE5Z7TO09ksDHcgHxc50
64mNIoZdmf/UcJBQsf8I5WHENsiKoWMk37r5HEfcED8O0XzvlSh+fjKN3fjgKfpF/q78YI8A1aYe
KsuIXc1Qrv+Qmc5G3plsSpSkNPIaLC/e+TGKhbwvnP/j6jyWW0eWMP1EiIA3W3pSlCjKSxuELLz3
ePr5Eud2zMQs+rREgSRMVVZW5m9YfBnHdJquns26N/25tFTkSqbQxpmClJWBl2Igocn8DV9HK7zJ
ynSnF/1POHPnuUe22t5Z7gQ6nS6t/mZ31A4wCuaxFzx2qWw6fvlWuueMMV9qE+rK7Y0xedvGJ73O
lW+54eYwnnPF2yQET3mLOuLXBRRAVn9UQOBCKWsZMQFLiZyTSiqK9gwMZ/9p+b0t3/3pYaLkgRbi
YwEiuGHsjzMlS7L6jBHVAwZASeoqr8tbYikneADeoVghWziugMax/EOaBU/8Ke0nSPua5/7IgzGT
6ssb3O+4/BzD8VnupOo4Z0TVNnLD5RISz32qxt8k+3dkPRs/jQrAJAbfS9IPIvCsZ+VWntPAk5cr
lU9W8+xuAJbZNez6VGDLyRcNYfbuPFfFpCqj2pe8GNe5SzHGpUyZeZS2GQj/u7kttEQb9ohrcdc4
FdVsjsgTH2RkyRMEu8lS2N6Yqvcu3ax6BLaRfyEc9jU31B06Cji9uqn78ozkxadepl+U5EkDj5ph
vMs2EhjyJyvM4xBlVJAJA5KCLptNLVE/J1Do8IPhgP34WghIIv6VGpfUDyEjL+UKwBcbdK+gYkXs
0WUT+V9Oagunr6f9Xfvf/+WqCLQdIRvt5atldJqu+mWgYxTDSZkJnRNTvGNEB/784jTPfcx+Yu5R
sB20nyLfQTn8kJK5vO4O0IlzMk26a1L5icbhE5zxqmh6XDxTKVnQ62Da5eUpgr7Rd9uWZKDoh085
nLrou3loHBVNs+pdwkgUxXcILdAOp2/QMXOIjOGNbkZ/MIVZ5fuPeBiPhqJsJRT2JG1Ar6JPyrYa
VzNyldK9me3wvgSJ81+27vtsrbPq3IBtgxUoRX4a4H8xxuyrjmWJYsh1mcfzGXj6mwy4lAS7pqFe
99pJYom8pvQq0cjd1A47TjKMoUSvShsOMp8kAqO8+6N6+hrLpUvCXJwy0tgCtn047UsGtIxSGdiO
35+nUNlonvYyJmTI04/Eu7J13iPKESU5nfNm0paSV62I24neeVFc+2eJGhI2M84GEXSFL1zCkd88
wH1ayXCX3x0OGYPpNenvZYTOTfE5HOSblZaBL4NY4oqq5R9pAiy6PxhTihd1ugR6qaNIpxUOFgQt
91EZjC/T1z4bv/moYZIMRf8gd8ScjAcPNX6ZaqzFqvpg5eOLfIt8Usz9k+DvltmdD4kB2u7//iJn
JEdoBiTI6Ub37TeZ+EMS73Qju5FrWA4N41tjQgmSUSFL4WTrP4hLWar6ITdqqdf0+tsAMJjYYNn+
MytC1bGu1wB7wiTeLzEjOGtq8yJ1p5oVSsZp24B7tH4mN/iRJRhX3p9PmXAyHQJD/wnWlTHD8k0O
oDy+pdOBskMXfMTbXPM/pIe9dD0AXT74Xgwy68uerBcZdnbmrpQ0vIb8rBagQxUSXAr68jd5rQnZ
+v8t3ZEajqzSP8s0zS3zKyrdt6o7/ddTdsv5byrDrynLr/GIkFD1ruXlixwtO9IlRrTq1qyUd8xj
fyzqVZ6r7t0An2gmr9y+3g+/6+cGpfG8qh5DG/kmPfnyKUDSvAbcOQNlYsEawk1hhbedOT70AKjL
MlwVqoH6pHr2o6vp0UMnexkt7ScMlGtqfXUkurII5AEjqVJi3C9hW+cPTO0/gRhI8E9YWDz3JSWf
wnLhk15bJJ/4o9WIrXXTUY5LSL8HH50GmCIQ/s90wzadlJvJWOTvk6bfgHoHg8++TT5UPsDxkre+
2FVSOqL+XZFtsf188Crq4HP+7KGIMKCNSmX4xmyKL5BU29L3bgKSdG8MX+bc/VWx0hhsUksKzUlV
vmr2YaKhUnkIlVTVOwyGK+ZCxLr5M2SXijXfZz3a266LT/IWYLOUCZ33OA+ov7UXIhNphvM+qhQ0
u12DJoHBHhklWnbdyZOL44yceCMbfHkxM0vaHqjZEOVLu/6GicQejF2UOT3Lw5Fz8JPiMDUY0cpB
CdvfdmwebAvHU65XDmJz9u6MeHsbyaNGV1Fuj9yzEBKAQ6BG3/k1pPrILqSesQH03FNbuBc7rgCk
8JmW2TwB9YBpRzWm5uHMUfzQaDLXJizJxz+5+nGMrk4E8YkzlDO1Zm5YB+k6DsHXE3eRzfpW++Zo
ZbjB9vmv3ZbfBWmxqwfnQAUsz3XLWixK2ygctke1RGcsVT+ljpxadL9oPfawjtQAPSIKLhLh/01C
942AvkRnmbAdBRpAAPC+kSPA9IjATz33bEKqkp9lLZK57bgQ+FXM0yCLRP4CLhkS55JldBVKcju+
KXCHJ2nR+y21hz46sBicpGcUgL4iC8q+ZKbq9S3aOKjffbjGuRT4F00Bmb7ScJBlY7C4hcqEn5CD
rMSSmc+XqIDrGrQfsqwZHj0GDwudsL5dSkxLuZUGVwWuDp+PB9lSqdxXaXOWtCzrT9mVyuahyadb
Ras3sj+T0q40Q2nV39oQpd10XWFPplDAaIfiq/RaYAoxsmrtQYorwr9uUuUqvZoMMlbj64//SsTC
vmicjxI1Uxp50jeUwo1t6/dxQPWSWrC0EKQwIv+vQC0GGltNWgzyNzlZ2b7I3k/zt304fEizTgfe
IE1e23wBAP68dC/l6epvSdT8SnYiWuaugVJD/C4oFAP5Cbcw1kvRiKKK9HKkM51rE4InzWku+S7h
1Nfu0jVa+sAI38eFRT2YIgylFukPE3ToaQTlcxLs8+Xsy5xEhlRIjpDBJV1lEdskH0IkbrNAZBDR
wmephG4hZRs1zb6kXNfqUMey8TBaPYBu914+QRoyci8SNCptjbIwj6BKs195PLPaHOuk20t5fLm3
0vDxegDdffG07PF4bqY/P7fDh1yntBI1MBqFCEyFcFNScibD+10KfnaVrYfJuJc95LJpnEf3fkz+
liJDV3WPUmiIkWNySu8iHy6fKJv/MQ12dt0e24hOKAV8aR+FsfqYZAX6IO3BLMOdlK3kickd80Sz
ECsanuyxsgEfmoxT7lk1KVcdqK08zjgb9vRRjzpdU+m0Dk32pTRUq0R/IcJbDEHrTrlNMuV17qns
Gc3d8sgBsV+7GCLpf3mrALsID3t/Uo6yWM5MUTuNX53hQSa3vASx/ytVnXfZ5UqaI7M3UPBsIQ2W
hlXiMujD+QNLZDTOf2RVdDPKSPNrp6rPIY175PuQplQ/l+m3BIpQPc2e/SKpAQxxGoJEq1Rq3a+6
Ej1EcJ8lxezG+X5sIGN2yhadyJulyyPZoY+ka1J+RHIV0hesHGnGQCa33+XrDe3fCm4O3QmsD+oe
7R9gzoPq1ofAb6HYtn/S4A9HULnRp3RaJGoUdvuGbLSs27qlbZzJP0uVUEaezCwpL5bKhCREi9AO
OQ0lyCz49NX+WWAcvofxTv0oT6eOQHwxX+RdtHbZlRVX+dmson2Wjwf524IdA0sQOug5cy4CW5Jv
w/8AWDD0Mv97eWIyccfqPgjH1zoN92buHguU3DSRQXiWD5UiZRE7V29CYIQgI6cmr8vEqftPcK+P
xn60p2/pxsvkkj8IFkeqGvNf5yUrXKgfZI4VGj16zgVbiG/53qrTt2HpQWUBYCwAOflcOUD2LAKq
SsXtqk//hU0Av70avMqZR5N316KoNVN7l5svz0gD/bWV75YPsYoUDofPQSBvZJGT4vBQFphb11AB
PRrdFY8t/5ISlMMIWdodSMekMyYq7NOkAtkwdku/uyvLdOMaMdgS/SelNecT19LkHPrpe87WCwrZ
gZ4F+r86EMP4B97cjwf6GIR3RpdvpBeQdNZPqMybyHKgGbqMp+ZbKlehAVFpZWbjkWwAMC0wGtmM
Z+7VrKCJUD+UMvtyAbXebKtOxWWZXJkBhXgRbRLH2GdheKg7/E4/I7CGARN6lNBJKG2Hf/9H+foK
PfVf893pH+WRyN9lWMj/E1RAZ6e4C215BBS9p4YuokOpsBd3HLFOOwmeRoaVoP0kfIvAZlMpF/m5
04C3kDXBD3ozL3VbHSBVLBhBCTcS+yWEeLNxbgH1yIpbo52nuOWDmTvf0hWV16RnIt1RWzEuGhNs
znuUmaulsV/mxi2K6TtZcyUGLLvhWi3eNZCBvFfGSxzZv13a72Z3PArwSoaBayWQi7uDjNs5ta6I
nSGxwRUT1DUAiD13qGyDI1oqu7jnpsqi5837NMuOYVK8++Y3D/tZ1oFC1hmZRNCVwg1Kp5s5N9dx
7u1lYZMtuHyhTBaZAw3EuI7bBvtN7rB0POT/cojne9uaTohMbwHsCQKALomABXZSBZZuSzRQqMvt
tZi8FRQiZPRKw0yTQmU0v9WmcRsNV7jdNNRZFfiTtICklml29l0doFwhSTIpqzQueo0cyfjtO/sh
UuxvOUkJBdgdME6s9az0t3aGC+GoXOVOylX6tvtrW+q76i4PUA4vYp++iYUqzv/erpoPBqrPsgbZ
5QC48zbvB5Sd8t8qDB7s1L1MVYnSpDS5hiVpcFBWmQdMxeibyNSUZSewWlB0JCLlHwgx5H8eYqAK
clPlPGW4DzIc3b2l2M/y4PrpknrKk5UkGzhOmK6Ur8RdibnsWSCVj1d6aisKlksrbglyslS6DdN1
Wvfse4DLfS3ADYqdyEPsa8c6ydItNVtXADlFNwKZ/QfeQNtzU4XTWUBi8D0+BZ4UjslnU8NBBRPG
2Og6DFFKY63YtFHIOAR4amJV3+aPEp10R1IN6yL1B9ljysKXwkb12vixM7MvWXFG3XnW66X+I5UU
SX6Bsa+SeHxaijW8ZdByCdPoS/GkC/Y7pnen3eIYjvDCjxpoL/8LkHIXtLD+WyN79i05mdxdiZD0
uPAV909+pf+0KKQAw5/eTbBzPG8b+piho0dCf05G6ZLmUT8PIwQL6BpIi0pGLOEaAqu/kju6xCVp
dTRBu/KncOlNCbJpQUElPluSYH6QWrrkNJ5LbuzMwW7w8xvpJkAe+x4iUu0yyx8j40+imsyjxh1e
G/tBbuzy8GRIzkYoIBZpms0FLP4uX5IzOfP/FjfsOZ7NFsMRwASqcpJZKFnKEuBo6MmhpeEd6X7S
0DtalvMkIO9l+SMCCTZY7fdaq36GKTNHaf80L3yYPMxZeWyy0xDou97ASa2LrRS/5Lnoc0hD5V+6
E3r2sbDMnXyk/Jc1BvBZiiMIVjA45a42rnnr6sVmmX0OPNsMih17CHlKcpnL+CJWwRRFl+k3MJpd
nAzLW+XtAxNWrZzrBKlExp5MkEw4pVqGtQYBnymlxI9e6TwtCWNUreQTpUYYxe4RgaylZSMzcumK
W9gtIJiL4jCPRp4T0gNf0jKtmuLesVJ4gd5xsBWyfPog5FAeK6Uco/TJ93yQVk1rm+89FXsNw/iY
ahW7VDIHYcyof3Vd0acIra/IBTvVjdeBG60b9a4LAJUCDx37/E5BdS6StR8NSW7l8OOzhOIvzN6q
wGRQvF4K5NHMn57l1Sb0DAQz8VOBTnepRmedN1elaF6TKv6pXf99+SybEQ91BG3OGXoJaRTrsFuU
d7mFbU8+PVrIaKp9+eV1M5g+9lqqvi0M6wYS5ecs+F8/fC3xQaKR2ZInyoUFOCkrrbKLttK7lB66
XP7SmPS6t2bYSoyWXyWreOp7dYGfzGFPjJxXPOjPmvq7ROt0Tl9SHdG/f6t9BV0XhYkbgcUsPTIz
oNLWWo/ygZIOCASPVs2jzy5Opp0EIJmOsuwiuk6NKXuSBqgcVyAhl5lgKShlykIiCHKjLbZK5J5k
zyDvkx0jqNdDUlY4CfPkJfRFw/Du4T/ggqhkGyqdPw9ZOIw/0ZYofmUySm7lprsqrb/tMYYGj9YZ
z0EiRgdHQAaoYPna5GDq2OiVaHz9L5hIPiEYWAtF1zhrbv+DGcnVZKFxbUN7aVlGOdpLzoxlz7iE
Wauu110f341T/Pvfkh4H7vvI65qpYZRVPxhDhtk1+7Nw/pNUQ87SSR+DrnyU1YXC0oEi3F6mhxyG
7dwvwHvWHDlQYoebYjHg6QDzqQJILtGktxVLnYCwJN6Uk7tpBuJ/V8KZpm0b4ftN3qJH6QbpexDS
hGmOdYNwCV/yTXIi+mAdErABpu0hOPH4L6iSdAXFe0ZbdCiq2xGYbju8Ftr0R2n8nfvNDvxDdoWS
9nkRSi9dfGk9SqDynPywuTQGKqESh3VYF4xy1Qd5X3eoYHMl7DHGpGe/sSRFddQfUTjcSYdRIoU8
LDzJXpAflpOBfLbkQaar/VhIDnXBQw4YQwAbddHemTVmdh5roS92efZ4L8NR/lugTjLIZQA7Cpos
gbJpK7y4yEDkgAXym3eCSkKFnoKcoH2hUb0WcMV6naIog+u/skPtz9hyxFt55JK39k537Npxt3Sl
P5Qge5N+t6xGgnkMzoWhvy2nZabTZ1vGNza089TqANxyhxA//Vlp6IrRK5SFXvq0uVTAqS2nU1Ju
SybLikYLapRo3J/jjkM1c2Y3aCTg3OcbJVCco+4r94ge65s28BHHLBRUGvvKXJd69WuFVn5va2jg
x+oxKwv/DtsoOAAKjhVO7m47Bx0p5BrRcgV6YxafKrCeq1Onuzyu663j4oRsenW86RI120eDibOE
Pu2bAUxbkA/xUfFrBVHqbjXOeXBFTp6RNtyHoM2ozrhIB+9MIyhPBdB4HYjspCrDU2hov1apKcfS
TNEzBL62LcLyZOJFdhz9RFSHDcSNmszdjaBQRv0G5N5b3d3pXMAKzSPsV7Cz2Ma9f8wy0Ij6UIZX
bWhWsYPuOqbDEMWQLg0taGp+2ptog3PSCuKYxGf7YvqjeaOVIyiuzrrEqSLi4d4uNdqHzO+tnZEB
clTrrRWXOmIRsbVmw4dQ68pRcqDv7YOW6fVGczw0A+GFwMHHkFbRi5e0r43VHLTvcQp7enDmQ9gN
GrtUeCFs/H00gC7NaFyamgqPjaXOrpAUCQWHdINZ5Hg7AU4ptHTTN9VPigpWWk4ouancawwYN4h2
qStIpz2g6X5jNIjXZEM2rOpy6pEJdemgO/HJmGjW2maRb20ltNcTJrUY0hBXWvih9hA8G5q3aQ3U
5fP0GYUXpMxy45Kl/TGJJnPl4QONDrT7oHnGwHH1d2end1AJNZTmIVoOmr62SN/Ufvoy3PGMWxUC
eaERb/X6WaGpHSXRTeeU4xrI0RlR/2cNFcJV5w68GY1+xbIPQxX95HWIu1WXPSJ6m0rlP984lbNP
ErcmjYMHhU6TRjSYuL7MfFYDWJ5zo6BeDbe9U1/RCiGNG712M0Rqt0JMe9dExYsv5BcDOZCqwqeC
qWB4qET5bpeeZx8epqISH3C+FcOSEIYsleSGPrmHqHLcJ5CdZ/i5c69cC4jYg0qtJ1WA78fBMTEY
NCnaBeEEsVEzj82sjydEY4nSKXRuHRYaYgSfYd9qd9C2KcpMQXDsmAGB12968xMzZXvXQgoUtvuJ
ZG07fgXdfHZZx1aR2YENK2uAYPp4UGsLIbGiPLsOsG3fmtSd3xFMMz9GR8eaMZ3Im5OjpelOSVD+
84nIqxg9y60o7zs+K5RiaaiLq8VKMey3aU4vWjGapySotgjdQAupSkxREBjXen0T9vawGgPjCSti
JJvZJUc+pM0QE44hHhGoolOV0/ykLHkYIkfd9SpsiaAM1nUMOFNDVn+ucmuLOxlyEg3Q+nro8Qmu
D32WFQdVy/KVlUcjfN4H1Ta1fcSZwSyh+MhZ9C0Sd7o6TfuRVGvWBphSBdLNXd/Fe1/rpxXCI1/z
n15Pb8jS4h7hmDikoB49oqSRtsMOwjZDDW1mXcBqxjDsSoPh4uTxfgjE4TABiRSp+ssAHVKIpiq0
5VM9c9WO0Tgr2u2XZDKbtZniqYtBRQVfdvJpK34qcwG7cHosvBzoylwpOxWLb+NaVBPuPyFmL9mI
LEIVQ02sh7vMAa7vjygkeTVYxkiDBiBmA2qZZwh8atomH0trNwCtDNsUqLmBHw1ozV2uvZsUyk++
1W/7FH2ACZHRzWwFT1o3T8De9WxtRhOtfGd2156l34AQKY6u30C+jYZd0WtYFiE4oQ2oxRo9VgYu
DDSGQxLU3WO8US1PvGXHeGVXI4qb2EKYpdevDLfyNqWjUWtOnAI0OpwTK+4y9H7/PB96VIedU5a+
GKkVHNKkA2wwIbzQB9MpzJzNENYBODH3WsI8N2qUJ7sYRccppXpediYPOfLW9pDjznnHkqmtbIfu
YgqPbaXVj6Gn3g1SyA9R3QHJO8MvjuG8dKpOTyPfoN49bBpbe7Er+OEJ6z4VAT8sHSY4RhR6bn54
lYpSpFVfhix/0QbQAzjBKGkybJF0ebSV3kVuOkTI2a7+kD5Gvb/0PvA5NDatcufQMmcJDp5pQXrr
xG+BPeIajQnQ5CG/Djj+Vsu/LcXZ0VdTWuuq1Iw/x2GoKQgmIXdjQXHX/wofZ+TORoqrYYfgW9p+
ZsWPYp0Ob59h3IBCUAGchBx/uinvSrBAT7ZjE+Dd8QAUEWvNGPX22AYBaJrI5XlZdew1ZVd35jNV
wJpRO7aIwp2qeHzUbuOm2KYklaQCXrxH6PY7bDjDATULMyeV9Qxn61nabZcqNLso4G2j9Grb7cE1
MGd1pns9PbVNFO24bIh8evfe2RZ2dLn60fjtNp5KYGK09uwx+EIeqNzW+UsWdPqpzFL91JlGsq4s
lYZaMp7KziXc9CiWWXi6KwgPjEw6ZGoL6gaIp3ipsXMttzzlrnEwxnnYQzW+FhpsylFBAshG0pDF
0kD4VbVmPJ2QYGezvhrCoDuS+nsrfaxwpY666rR8DsLbyQojZ9QajeYVj5S33ESS0YT6XHXau6YG
82bOEO5VNWTVIUqpafdWDDQS6Jv1WKKiJZcWkCmbiLZ149VsT3MDs6On0S6U3ZDUN4hRQBTCic2K
tH3rt08DGofrME0f0i5F9FP+CQ29OqHBA1UvqX4rk3QU1YWL1cBE0bNz38Tmsajm5uSpVXNq6uSC
0yJKmWyAuhhB+C6ht9/DmCqU05jHJSK89dECrbBCYpyGsg5QS0cFf5uuKvYImW9c02Remy77ibmq
jL1jVwfdgc6vqQhUZNhkA97J6u1S6ahthoIfEq4c8lO1GrY8ZSrLcheTLCx2iqE+DnMfb0mnWQnH
ga6+0Wm01HNIvbZRtOzf/IJ4lSCl4xXkilpCeCiLE7LbxakvLMpIJFfphHFGMozGSg+dta6j7zjm
eAEWeYIJTXbjDB2KZ6SIxtx9WwbjDQeKswlqqaxZC4cEfeDCYej45kvqQi+gLL0LDXyTPOUOgAyQ
3XE3N/5mmLWnzMVcKsfCrQAZIKOkLx22XSWl0tpqkq1aZjQU+hl9Um3VjvqGOEHCERarEmbsNCX9
NoHNslZNZJX6v0BUxfAvCXewXe8MA5FJhNGztKsgOCxz6TlgDfq20X9YqRPKiWGTIiPc0KcNzGll
ksauQwXzlEJqi4O7Mdz2HPfIXuXKjWGk6PaODap6cQIfxj/XxvQdzzMkhq54s0lPnMbdKbEhames
Q2GgGxunibYTnhMEQOsMEFhDUDb+UFJUUXqNm6w0v5rNyPYMlXtkfkQaT6jzvLvaGs2tU1O+EylG
c1r7ColJig1U2dk4BeBPmYWnLMaYUX2pU2juq4lpd9L7DG2UsegRNdSpj66XV1X5U7kcZXU8byce
GH3Lj2mcOIjhyAH/3rC8N9IqeJPldbCB5inUvdKQdF0PLXneOWAG8G2sGXkyHGavdta2SLsYuvek
DeNtgP8A8597MGLK2eR1Q3JObpB05hqhgWFdtVhkeF2zblAmDlkapjyetqra3nZxQE1rBBpTpm2H
pySFxrjZt1RCdYmsno3JEsk9aB1r2MZD/tdHzjXWM/8mCMM9hneoV7r+bzJ597P307YwHv1EdfbB
PIEwRaxhbM0Lq7iyyvNz2HhPpQteqgbRFM3loWWxx4otPLQBnXdq8+lWnxEvKZwTS0Gj5bu+B6mS
D62Fb1T0lqqxs5oCfduW1Zu7rTxUfKx48MgryXRS3bgJUve9wYVsBU+1Obm5tzYV39nX7nNANWTd
0mdc9dhEHjoFV50Qgo050ANGgh+76tk5TD18kxx/DOg0rxbOuuyIHTaSNbrbI8UiIbZutNm0zrNC
8Mon7ZwD0AfhOd/Y1b6bvPLG0axqK7F8CrRwje2Yus46jQi/UZC8XBcV3UKYUN3an+gmByZSSul9
4+JT0SH3k+LpZ2jpg1NrKWpU9a9bKpcB/SrYQodoaCggI1vcW8FDozwlDcZ0vWJsDIGB6Uqh4/Qx
nyk8nS3X2wxVjjh1W6NFXmU4LvfuOivNF1VHmivL6ztbUx+QRcfZK2Phn83yBPXnNZuG5ypr3/wh
Qz00i04J/s2EGOD4/gQGwhzri16R2s+y20YF0UAxf/5V9HhaYU2SF39aNG6cMDa3au2jgZ+uVbuI
N1o/nDUktVd+QSUVKbD7sbRJ1iqs1xKQuCBS1qna1espnp9LJ+ReqCKKlsjmogy9bWXXe3uM2pOe
BBeH/R9IK4VtWhlMa6vwvyJ1Pnr4SW08NV0VindntGO7pR33rQxtiCcyMuyzbh2VPtpA+QBBXmLR
CcRyo6Sdux7niGIhlbldoBxyMqdDW7l/mJKUqT9jq6qQpgKkLRkPtV29NWrnrd1B28SmduPFxePQ
uABEUmTI9ea2NLASHMf+vhnMq5fPlxLtr5XvYL8BkIY6xrbRTCxCGuQpqLEAmraOoA0OtVqV6DAB
RHL3WTpecM4+VVP7WOvWm+0l57ZHAg29FZb+6ia3DL7R1a49uqK6FtN972+nFFYnFoZKm93YqnUL
IBCVw7qqN0Hs3lPdXOF1198bRvceULtbl1QtC98iCUC7mYqFvu0U7r2fAgtNIjs/I6rfq9cIwy49
5nHTu2n8+juPsURCtE1faRlVgL5sbmb1w8HvN0qLc12kd7XumrvBC5oVq+ThVZ8AiEZG0jFRUU6z
vWNYTtHWbvt+g1OOTv0xRDop6fly2+3ucdTB1OunGwf9VCj4qzZO8ZbZ9lpzkX5spkclV2mSM9ej
GiuhGkOOLglYkig8r+a4uwe3vzULRDdhxN67intE0DTbNkN3o9nAGfv6Rk0g/OSpf4+zbs9lezsl
srcJZe6V5mjKpgjwBXH0StvMRvmaW821MWrACNh+5NmU034oN2pKLlcxvnd8yA4CENYSIbmq86dp
8WNj1ndVbP/p5qvXkuCzxbhHsOzg5W61dWHgo5V9NhXL23U1ppFJoD0RXS/zZCNwRrVMUrDeii+R
BWaORgv7yTpZoeuPZGK/fi0Pvkkpoy2RpPd3ddTckFLZMYrgCLZUtNsBkWBJuAEOU69ikkM9I1hV
uEys2hCBrZFkwCYk6iaXpLUPo4VMZWhCCgrOdWuwm4imHXhR8HoKaoO1o12X5+XHBXkXzeSs3Ouy
Kcy96q1SWIv05oJb1KFOWTzatt6gB7SOLETONBy1VmoyU90y0kuT+x8Obupzmb40NvCUpDhqkH72
7Haa0//9R6EO9v/8uvyhtNRdEffWoRuGPN+1cdvh9IhJwHoadCm8l/9ei6iR38x1GlHflB+xYfJZ
BqVGFDaos42TV5+Wf9y83xuI+B8U27tWajwdTJ4+RW2K4JVZgKM4Nc5UvMeeerHV7Kkye3B9rn2K
I8S2NEgm95BHQ+LJdEpyF8Zai0WXYoYeZrwxYveOn20TNB09w4COW7wGEaKBA6aKZCAeIlJ0stCy
oXbtdHtcRQ+zoaSIp5JQF/qHEnIeyJx+M2yDU22rW6UpcPxx0MPsw/yILGh68h/giuXsSUifEICL
1jgB3Mdtqz4a5h2oFnwdhgLd26F8jw0Vp9Ep2OPVlxyLOHSxXFkhFjzup25EiB8i4tCaDTvbFME+
Zzuh6zhgRrVu+jwFjahfVa99yrPigosQrIcqOKhj3q77SlH3ftsh9GtGt7MZ51vUkmk4MWNXMTi8
2dbSI2Lrv+QNR7dG/0QvO2UTUGZZVW1Hfm/9+nrWbOGsovsVoa2m+ldE8epNOJYXcjPI24Eeb5B7
sVb4BTqSGl1iP4s2sV/civeH+Ak4bnFfFmiloT6qO/7V1ZWrRsgF/3DfBdW+GG1tNWbTC529GoOs
4NZr2WVOfp2vClf7BvDxUVtvmUZOCPiXE+zOQxdD+Gb7H+d7tbW3Sp2DNvCGPf2KbI3mrjKjJ14Z
1vds0Q1zp+DPMKzbVMHXCP7ZVgN6TzIwPirBLwqkz7l7bgbqTLpHSczO86M3NjeIRqeHxNoiy4o9
TMdtG2JqJsoAVdFEej3Kt6r+7FrFTVahQm5VVKFKa1b28uGZ1d6FDVrOUl3GEs07N277OFV0MhqU
DfvAfVxs0sKovVFoU69bdCSKNszXpQ+AQbyI0pbcwmuMx9Eqdh46U0dDcv0qULaTH+ySob634vYU
a9mO3qyCJQRFQFTRmPsYbCpj/26b9CKjRvutAVqvlvs71Ar8NRuTI8NuNz1RD3cK5y17LIPgZHjq
fHBst6YMOZxVpd5b3fA20bPZGW1wDTrVX48KddIRYcyVVZbJ2dJR+Y4S7Y60vj5hmYHnbVLiKtO2
8yGFlrwt+eRtjWTjqu/8YafPxXhm4b/iCFLsuyo9o6Adbtoc8SK3wgpe9a2ngCr9WlXZuSgZcUgB
6Ezmgly04+WYtnszlV8b2xeA6BZ6/9kvxeZ0g0WmPpvu3RSS+8dhRkVuqvEf0nC48xV0j/Fgxcuq
07ELNjtuuR9/5sVkbcEw42pKj7BA3bsKiEz4ESW7xpvH1WT17q3LskrcHoAByK+VnpTdnp0NlZDp
djlieT1xUjbzZYY/JQerm1GstXEKxxATgW6VibZpRiWa2UhU1q0zffYV9p56rpu3yz+oKlr/fsoa
cV/Ezmu1vIZP5QTvqL77/47NZlLF3m3g1uW2Mm2WP9dRW91MRopkots1wOf4+KHzPszC/cRtlLES
I50+Yit5q8tPy68AhJuzjb/j8tvyOqoXLjbaFCEg1yDnygShrD678e7f7/jKnYswsI6TZum3kwe3
Zg7Yb069ftvpASXgyKk0SoQuLtn/90XkeBA1STJ9u7y4vDmiY+KQx53+D1Hntdw2Eq3rJ+oq5G7c
kmCmRElUsm5QtkdGzmikpz8ftHedXVPlsa1gSQQaa/0Rms+jXWKNQDIzcR7XzxwVYTsHzP/eyShz
RJDru/x8LDfOuA9jmiEK7fgPGdDo1kgdFchK8x2mBgtMtb5l4KI9t213+nmDvSThQ+8i3LCm9unn
r34+3vedvyIuo+PPn37+vglpg6H/xQx+PqiuRmdPdSSV9///0zrWeCJoIXtsFkJbOcbjKwm/dDmM
uroMazFL78zEEPPGBNE4EcX9+MIJ3pzaUrODJ3kYsCUXVxHOx0xwzFFu1mz16L7S83xI2pytz4Aa
qNLqheQVRu6aaGO3rUuceqhw0X3snZRsCcI2no2ubfdRiH2KYFFBzPOCBD2pCFMeSL3M4u7YkD6y
CVGjbJWZ/1qoQh2djl4OwCt6nra1gP1fcpqDrPh5HSSznCllyPxfXiifVMrBAp/SJvoCdH5qKEMi
+L7bR9PiUzMyBJ3CldaUITdJcoXvHtdM50kVIBo+0EPJwE6zx4Nen8kZRfWLZUDgsMlwT70YMCOE
lEQ7uidorq3PowKFkaF8rCO998PkZgn3MdPDfmwWcn7y6MHyqN0R9r0PqczKGltu0aF8hpRH4QrB
mNyFgBNeQ+i3wLJK8zkUz6mImOp1tNy6LOOjWkXeQdd/WAWZViYhOgmOLUej1M/Ux5BQb2rK+lTo
/GBP5dGPn+c8P+lR5EflhkfPM6Jt7c54VqCCe9d+lGV/1H3/acfqUTZqpIq7O1OkaHBMcw5Ctr9J
xLB52l6L3P6IGsmcz8vJ8oX2gK83mp6gARmNe6zbJfJCeAcY4Fs2Eeaz5OxRCP3BvosjIfjlAG7T
/ZBHk/ngk7HksAXteL0dm+abjhBCexpukCxvQtYkRst3Qh66HXk9CFoqlvWu5yxzo5nM9ebWe801
qX/bOal4E70MYxIo2eujTMUDDU1tUDTRU2n9TkMaaqiYjymclzy4J1JG195fvyMEagLY3YQWXZuJ
Ob+LsXkjKzOnFwaGqNFiwDZqBJjvWYTr8q/kioztlYAtBo+I5+RbFS4NkoxSlLTRIVgN3/Fs4cLl
AdhWvND4BNkaDPKbHbXjYX2uYjYkfwCHs3HpBDUmeL4QBEk+sakJ0CjCRjRs/X+ydsUmalYrZ+mg
zlgOdjMFVZk0J010WQMP2o48NmN3BbP9Hvh53o+LPpQQO1dPgAQN7vvswNE7goCKobv2In5WOjlZ
EjssbqRpXiN6LeOd8pqb1edBNc6kqBQnqC9yDT4qaWfo95pbFBV76NHLQADJRoFL7X1ND2jRwxV2
rMQUpnxMRQMnTZdo9mqW7QudaytQ9K7yOtmz/aJj7QRrp6IiIltKELo4MGbzrW/dO4Wu+9YezmFZ
QAUQkpvSi9a01hUGxQ+45+D1BfJ4Wjzz5VyQdkt7NgND3R5V0+B/UTRvtP2TTGtcSeioOUwPXT2+
T03YYT2ZPs2kDRQvInqCeS+zASZ82krlE8nhkP2n+6+czF8SY+NHSdM4UZLiIazth4hYcWkW/9y+
uY6eU7PbkhJLqmYyZHpr2rjSTQ9wvFM11WchtnsAKoroXCuDbc+yq+U0xLFU0t2Y4HuXyiG6vlnk
ozL6WzFaH2E/HIjSbU4E+EALVF84ZkgWr81XYnHL4/g6ItnFbUCE6Nr+4NgLOdte+Z4xaRsK8H5K
K9JseARX+ootNge5YfZ0tSJzNn/uQHBTbz6JnHMknmM8dGvCfFU196WlSwlaDkMVvcNut/CAdiV+
//cRDkuRUnimABwaEVC4afq9v7b59c1jakRBRu8fudtEjDeOevGU/5rC7MLoNjfS82kBuy1N98jz
EPyGtMpDprx7M5HKUy90ETTRf0acPvUtTINvQhsq6rPWq9cogMcKGskS6Pq0AwEmsf3NLzyUALJ5
A5ZA7wmOQiI4/99DRlA2EAOd5MMcJGL+VPhowNGfKBLFv0NB4oaYRgYyqhvSUAVZT+6l+8JFhVSC
tpU0dTaLa9D6TdY5SCqAiu98JGZPAU0Xg5/RQzyawy+37ZuAwklaCmXSthtpAnuWIN/EM83vDi3X
MU6vjn9Km/ziwnXSUQNZtBABTdVZcxjiIQ1cM9n70n+ooCU3MmremApP0oaKtd9XIdIcUU7seVLt
aNKDa22fLKP68j0ubO09IdF+b+zmv3nBYSaW/NiRp+GheD3Y5kunkQoUXyotuPD76S843oOOdpVM
vxjwLnqUpzFKd5478sDOI7klCvsuEQYteXp3ZZZjaIaNy+bL2BP72DgdhsiCwzIbb2QkfeX5g1Fn
r5P5x2srJCJDcYrcmiIdkwCOZq8l+Dwy2VseOQeP/Icdn4GwD2fe13XyqcwS13tEejGGXZ/1xo1+
Q5YeXTnzLViUOvWp/tB9e63SHJEkHZVKlhcThYUXiV+xb73TTvnLTbk8xBp7TvX7hmTsD38aOlQI
vBpTbPytO+NTs7cguibLJNsUpJfQk3HNaRAvrAm+ar6irThT5oyJ/15mA40tvX4H5CVAKnl3wGi2
RWrdUzf91aDVoKITjzoMe5vmz05rvFQWjoSYkaXuyNYhlriiNjldvsIampMv7KRJGR6l9VeE8GwJ
XE/sMBS57Z12oHmniq+65YnZEQ1f8WihpooJ6uDN9T6XBQ0qfXs0XP1JEDbEkT1/jV7PZlXmL6HV
9iDX4LI8wrYD6g3WYsh0g8sKKOlk6celkbs0u2RAf6YJQGcSsl42lHc2M+Q6HVL7PrHE1puGHcnO
7hbA2byU+m2ezEdf8JSWLT9Zr9dUPfMbIyvO2jbfx8x7zZsQh597YTzZZctwg1KqHqPomoAGKijN
0L23wvd4zolbNKWvTMgPVtQA4RGUvR1r52nm3rVKUHrqM2gc/UeRaR90Bp4pIsbHNr5lhkjprZ0D
MeQfE9mHm9Iz9lPYXSUqcVRmzJUjW3GnvTfL5dYqZujbxV9rjQv3PSqJJKtyiGlMPl/g0KeWAHA7
K9uTvVRvC3DXVFf1cayJNXfasxMbHPbue5qmWWBaw+PgEaCEh4LBClVTPZNFkMR9QNLNe72wp3fx
/NnTwxYP1XnhcTF1CcdjtBvGPN0DT19wX3ebfPLFWsCOMQo1L5iLGlON4ErbAdsk0V9UY1bxDVNX
SCUZZoNeHH+yaZktcxI7aVI6gf+jLPlMFQnBC9UIqzXDnlahQSXfJR8BjuFjFSFvpO3mCzLplYTY
56P3QDISjz6gOa5DgI/sYTHxqxsq/aqxKYcOTBx30xy9ONZytuvqdyY87jC45brEAWH5z4Whvotp
UuydiBkIjGJ2HdM3aJd/MbPA+sTp6SxRbPOC4dq3XwuCRMKuOiVqRCCBWrs1uNhFdCiSfg9e8Ezz
8bIpF1xvzpBt+yj9b5kaGMX5e+w/tDUEBhcezoFFnrzulKbuk+FYZUA2bLWDfiM3zSWhI0Sysl16
hpoq829pB4LAf0FkNEfbeKQyLA/qea2vKgu5s93vybQ/Y9v7CBvvmrb9RZf91+DUSGRxWbkDk5mu
vlKXH6sdufgA0Y44NhU4TpkBLKzCJS+mt2OeXzyLrd/IzTfS+3dDmd5iWaEey3F4MwVPc3mXS4HI
YiWY1cT2YwzX3B4FEY/brrc1pwTbXSkHVvRixAP8Tbnlu+s6x6iikUohCsTz8WR04VqFsaK9rnNy
3BwGLieG0S5eut68JjOxfWMob0s735pG11dnEr8MntT0TD7GKZfZMuQ8i5BjcgH+Sjv7wWg86kXo
+pj08B1q/12JeJe28Smcy/8Se+beJkRX82jH5L+RHBY7Y+3yEk1/0CpjwPYfwCUvM+EuKZUJDC4T
GfgGhA8lenXIrUwYyWMoH2CX/qK8ZXaC1Wz+A2DclrK/TkX+ZIrpzbaGL56stAUfE8sCrl3wpyKW
kDH6SUPlZ5+46DVFMwR2EpVbbFU1wlFERAIb1lF2xVfrZWSVZcCM0A1SkH1fZdN+KCl9E/2dQfU5
b5Z3P2oe/Tk8qmwiAKXf53PScwgOF3R+OwSFV1GPNgo9JinDKj5wVX3ZYXMIs8zYpOayy1y+ffSP
gOUttalw6UbtgHusOFt7Mn2OhSppz6QyIXPIXvLU5PuN3pAXpgBvdJUR4Ppk6phVA8tQmPcnzwQd
dLwJ4JHeED9Vu9rE6uECO3ryTinghsIHMly7kzHk/4mUyOfW8vlnIDXGhZL7AjiP6s83ar8QivGK
KFtiHst3/dpi3qJIok3onIj4NUSJQCDlJZb23RmLo1uHA8nXy2PU24wTLVVAInSolYSXS/JZXAbm
01B6e/q12iUMitli+bWnOx0RLrCUc5ht62AnI5XNZNraQTk4BKEA9Y4cvT8/xERIUsaRvvGMTOIU
y4hjPhurdXxVHMiZtnuYja7Fr1m2Il0JJfgZF6xLcMi5ntR7RjUQG3qofdu8UQW2t9P1io0Td8Pd
xCALC88o9eAa6g5uwO1Ujp+2rv66ZQ+n6tk3snQ4spcFiqom+4yeHtVDCa9m51a/2x5QZZENKCIo
/4QBCAliLL7k8OVT4EWeGgQb5V/IP0Ln1usnMIJD5Os99Q0vHhGMHFsGMCNhlCyMrCnp+GiI4alB
QxNQyHkcwedsrV7duMvo7f0olLNLfDvf48OtNkqwZSWAgg7W+U3n16fa1fdkcuydNf9lGWLfU5TI
VMgBmGDKGLkjClURDGbLWVk8diZZ2bGiqHkyCYjuUEG20Odh+tLM0O56ulVlvhvn4S99asz1zOUs
PnS7Onh7yIufp+RtACk9dJZ6jLIIymikgXA2j6gqsVfXz8IC0JxN9V3GBOl3WG82TnSOkuWORMYi
3KZmwCQLrI7ekln8iScy3gb7O8vpcwxRkEx0Q9LF4W5KnhlAlWD0se1sVATKKtKvqXL6gySegaxT
5hP6fvoBNZCYL4lw5KHspxjEZflcluG7mVGwlJwxKSFM1ao9Dqfsk2fePmrD1zgGAy4aTYDuIP/6
7nCnZ2jfwek30YsuRbFfrxOn5BrJ5pB+UxweeoE0Fl34O1qsp4VVMY+bJ4Nsug0BYt8E8AUUxfMc
C/UmHKqTs6SfVAnReIgugphYBJLo/wZdcZrkS4D+j0dzEzeBHP3nrnT+FV52jznyNsP81qxxkHZ+
Xrr4tNCx61UlOJEkcayvdz0VNesbCbuj3TQ2j+sN4sb4MKxhyrG9/+PeJyyXJbpJ1MOvih7sE67L
U2247sbpp1+C6Iss/NZy9jb9wCPFGQ89Hk7WYAQLtRl9QbMjTawKDNfUdvgktVkxnHZWEyDjtEeh
LLpC+QuOL6759Vmlw+TVI1OOqc597HOPgK/iaCykQZdk2E2Rsxua/i0fg7C3v6312RApqOowmZ/W
s3MQy70J+XpCgT6zblhtqYU7sfF/eao6mnOFgn2itzXszyRd8XxjW93IAQXO0KyuVLjy6k8xq5vr
nQ2R0DbfmCGiDa5wU9cfxBgZdbwc5gGYcB6YrXRHkE2Uqd9OfYRTfhsyq9vnbO0+9hirJMauJjaE
GnZQs8mi1DQmBjorur3Mx3NHjR/HwXTo8u5VRWOAK+kvVa74Rl9btXPn0DwZsvjnlfC3WfM797P0
QeJJjdcU1IWV/pKU4q45Fjn2Gbt0rn7P2TbqiLMPx7tGpF6kyZNQCIernpLweOh2cXitDYHQGtDy
UIcz5GJlIqJIXwl9OqZWFnMi4sLOB7qj8hIFuRkNH0Mh2GZrffYirI29/mOMzZ/Gpwslyap/jpxs
4u8DczTrLUTbyUfDETX1ofKKel9DTm/T3B2OqnRoYkNaIWOqBFBZkl+gL+W6rfT1xUybo8qnB+XJ
k4+krHdVibMifaT/Zw/5B70248St7Hnj1fm1N9JrtcyPM92UXDD9pySEMytt4oYcLN3Ukzk1PYR2
nN7m9ItRNNy4dC+sF8qY+v9sGeJddz6lKbdNkz575LAbQ6Ug8UsLtnfnxMXaD9Tw1Eipoh1VWBym
3Qw4drIj/26p8bWX2toQI5ifCOZCG2fRGlS0SFbaCR1/6jIft/eufM6MnEcfJxYoLvcn1aYmmuF8
oKSXAQJK3EEHPVBQMqK/Mwy4iUqfy8Ytty5H2MhUGE0of6nCI4yeNTZIjergFWMg0dpY6UizmZaf
uek/a5y8WLif69XW7EfEZefckkL4NwHCtZtFku7SlyX2qF9swiSI/P7M8xFfhCvDrVHRHGhEvEjI
hB2qvQgX1k1FaqVKv1X36eUhViYxRfR6yWdgtb0v5L30MJM25UgF1JxeyUeYgtRjJSJ7ctX4uuke
+v4gZilPRrUmue9IgesfCKzeFaqFBWuspymrsA/NzmdFDHPAUPxo5RaqGMa91CX7wq36/1yNR3Nq
OrWhAJ2k8LGZbguqeZTG//WVPyNBJ4zDZR9e1n5Neq7Hk+12x7pinIryJdx3SFxH8DcArc7aTuAx
lhWextZgInPyd+TsU2zuTCB+2tv5Z83zuIy3qgPesxlI+kIfuTj/OP1rq9tPJ83vyCqQneFrC6Zk
6B/XLhdXeeFWu5wuPyznwCaF9pFaoEuHjnXfFAMSFOoFVUVjrtkcSLVaRwqFWuttSFZHsh24MkJk
Vpw6/JQbZFGvhPqRbdtuM0Rrbf6hVZsErW2bu07x4lmT/w4bqNhLecXGrMeiUcYvzHfUFQvD4eLl
xtF1S/Q/bR+LLm6eI3jo4Lfr4TDKIXuz8VnuBkxjEUuYxkYfg/nb+XyaooT5M8vRtznDM9D2DumR
T/kX6j1jKKIAki+QKA8CaIl4qxNQNrsqDnGEP2kljODVdsh6PsgkPTZG3LOAjuFWaBCLyMy2VqLc
baz1KxkmKqASPN/5Zh1dY5UHRH69FHn4tqDj2NLz5+9dMd20cIxrxLMxXrX7fmpcc+XKq89BwF22
fLhpZ77PGXUOFCfsZyyTR3sd4ieH+xcgyMPe0clx3BR2xYw4CbAiUxzm2Hz1x2Q3ClRPYKBpYLke
NFSa0I6rgA+kC8ThT+IbVzKeTpq2VmBA+8TnDelrGnKqiijqj0JUrD/Z9Dyh4sjrgfAjx7xTUcF3
PQHExKVB+XbZRJhTTItnGBZKxZC264ADAtoXMxbU6G2xwsBwOL+H4QsGCjdHhH/GQLNslyBmok3h
8Dt3k7aPhRExjS873UrjXCfWP3Sb+tS5PiifYiebEiwVIt1mDga8qPK5ybkgzB5vSTWXZxapq8pD
uXGpUt6jRdy5NR3ac1qoLfkmZkCr9CG38+7US+u62F25z+indlV4QIlKtRQWrWj0ftejrLdDq08x
sOGmNcB3aseVQdoZOWiSEcx+WB8M2oYJmO+3c2l9Rvyg+UJoFEedfsfKs7UG2mGSFM9Tm4yEAuEW
CV1SDlZZf+F5f0CL9uHS/qI8Z7vYNJIhIgIeyl5EJIej6a+5vzy11xtO+BIEkx9YXFrs0iYAm084
bJoSbsG46bO0DNUG3eees/6iJOSOqed1OWkuagzvfdVQg6D878LQd7q4yp0viZZ3oofcxBvnEozb
Jke9gPLj7wi4eBYwl/aTE7FgGEXLymG4x9/ATz9czCNrxEXZdBMPmatOEzrNbSx95JuKB1VGe5+t
CNyDekHyinQgT2ru797e5/3cHnuFja/pxNFWhGKQ3rnJSVPd1Jm5JVWFF7pnCKPg7a1DFzvb0+9x
5sRp/gA5uLidqGq2TRg6okDsur04NR16iNO97diDNnsTcahNC6CpnFweZDL9oik54jUeSLnzDLCg
RKD/yIZVtGfzhWCzA6JjAOUVTPdZtvAw4ZroaSPN4tQDui5oKHfYmUcLA2NuzTti/qPn0vi0QvWv
6izaeBeP/cJAWDvNjvNAVtZ1NlEsGP30EuKZy6bKPQoTVMGZkWZIzxqPBIh/Evhv7rHcYBL0is1S
X+0eZWWcLEYQ0l+P1iN+JI/A3SyhIKTe+KZvk7Eakt2YXPwrzZBTs/6SFCQc5012wEnaUfxj7izp
lJtYwvUPhMMLH8HphFEtQMse4M6+EE/1LDVopzIndjz5Trr9vDWKPGGS4yUdhEWm3E3nvmS3m6Kd
u5TTxqyXO6qhTWZDaoRV+Bw7C8qyCmk7SfnYgjQSXYqwbDb/zgiUQaJ42TWHfEaJxBgamBCEh1Cm
L0g7AsT7gSdFviH641W6o7/tyhHtork8Ifek8Ddh+6eN6smurVd7MF8cuEPSAL+xKlKXFo8np+4v
S2zDXfOMORc00I86zp/Aq341rYLlmwryiB02AwJUs7XYsT/gxkS6NZcXx0jeYzNFUOX156SM/zXk
CAH4wkt7MeHp2vyekvk/Q+lt2gP36nKh35BRzx4awpFLur6HkOJdVWFXCHHEnf1qvNpuNB4IEX41
ik8Hv0DlZPbWipEnZT3ZivGE7BV1XYLWKn4rRUvJNEFxjLq5Is6go7rCCt/l6PpM3FQqovKdva9Y
GBPu/fSzG8P+Egnx3ziXV9z2FaS5daQmfQw8opoDN5TE/ReMMSCEATg5E8IS0+zs4klmDt4KOU9b
i37L/FgYs3dygcg7Ss53WKnsrUL8JH0HFXVNNv0SE+u2TGI7VQz49EVTiVsOiI25H4oJvZtngAW4
A9WPk/1CGCXCYDJ0zjTGQLsYIVEzJXnBsjlNMfkMMMOFwetrD4a5Q62ClzIcGd9Kf6Lh00MWnR/o
ja5mkzUpHq9Ok+m95eAY6kwDr+1yFoZZHKFPAEbxsIB4VqdlBMap4pBikRLcV/kk+4QpBs12cDB7
yOLgrdeqyuN3rRnIfEdk+0FN4pz15t0riB4fnaOI8uk8gVXuvEejG+ugh5/ZLlgtk9qXzJYEzwr6
OWvFnWzngc2TwegG/YCJ1DnYHNYCdX9ag070mP2HJyaFl27WjBMJUQkx3ATYF/Bu3TEvmYYICGri
Ys1jDF8Y+mmW1nQEJAPRhaBJnXbwE6QN/biLwInvTA8OZa7QcmgNphGwt7Ohj6u/pFMayJrnv2PL
7udrlAKdMN6XxEavZvOdWnhrNx5eNCbSrV+PvIJw85YBoEsWFPTRv3zCk0fj6sAKSwUOovRNU6kK
xK7u1+Jwmm/TcqAQGHTDXJLjkmg+XbQwc3U4G7u4E2fDk79bcD2THIKrU1qnMC6bBy/hZFdxhy8K
wC6oUxRQFq4QXWfhTrk8540wPcaVrlmrjaNhGc+hG6JoiISL+XhhyOhWe87PLwUWGihzhVHDW8Yn
yKqRbRQHj7v+8vMuP7+rrKk6UwCDOJOLe32bX3v/+14owJhBwZJ3Je6JZIyZ2rbN5OfHNCRt3kgW
FagO5aTTF69CUtWGqGeAafKIpcvMc1N/zMXgBHErp6BWxosqITTtloxk+lFRX09/S+H4l2q+cvKx
UrgEOXd9HxQuihqCGkH4GrfZyAnTEgJIREsL0zUeDpfvlE6vOoke6k5S35u3F2+tY+jKJQD2bM5p
Gj0plY+XCaagKhmolHSOiHgItjNOMRa+N7PIfYA76QduSXV2H9rfDu5L5XjJ1uswXbqjwiAwDFhB
prd+bmBQjdXyjlbJxbp04uTbjs0w0cgjwPw8F/uW7K5+9lTFPZ9DdKe8xSLAdm9TM2d+C4QeOyKT
cfMW83fstePVUvOnV/vxqRUaEnRikE0sFBGp0ayergajm8aq6q7JhsnTYMj5XuK1ckrbgK5XhFsZ
8RDUugengnLto+Ub5H3gClHzPqvDJ4Ji94vnvmiPcgYSI5+XZGCrGp2WhVX8ccMxOhhO3ONASnk2
0CLr69REOQR0Z4M/swvJ/dBzgk8pInO8wA8T0VVYXh1UAf704AuHEW2Mb0LHv8nsK89omYvzz+9U
bymIVVknh9QdL57r+Pj3VrvR//zW8DB5so2i7l6v1J+3mBj8//edrNZGYuWSQvFz6f5ctT/v+H9/
TMbouSGoYf9z7f7fFe5jV8o3rrwpXHD/c2E366U+axoTVguhcVBaHH7+Dnfa1YyWf6JAvVgwQrAO
80thU8XLPPpmNVy2bmU29IWnXdAkA8W7WUm7RHXM0gU2hFTVfCGTmAr2gJOI58ldZBpUpHylkCxM
YBpddwfj0OFDj3/XAlScb7hk7KjarVVTSTCMYpfQCl2JyT2PxhxvvXTaxXKtI86Xf3UtNBgWxMOy
IEfP9bYtb5Ge58fIx5fmchIEsVGRMwuON5cfc4+gricaJxVpjGTo0R7VF5erTUV7xmjWl+olS/tf
crznZs4etJD0V1rxhtpjyNfYplCuoZPajeQ9VpY+rno6peAOqaehN3NuqJXEEzcb52IlbXQbw+67
3AqZc2ZAjWZrT5rQm6/DBocdotCp3XtTUdJ//GIK9c2tZHFdEUyCL+ziafxETWi/lKYsaBLSVaBG
/2jRlUOQOaO8YIr0XEhAFARMXGAU44h1f6CMHb6pYAqDC9hClO8iOwyfvyz4WVTMNSm/JlWKBppV
PS6QK+UC6qw6ez/aPeQCetttI+Jwo0gV20xS7AkANw7tvC+TJLv5s8+WRp1TWNZoZvLXvC9/z7ku
nsfsCAZFygSa44s3GN9F0wxMh3hbpJfiVARTGPgU167go6y5QHrR7VQ/l6DoJgF4tTL3dQGRgcUm
OTZTacNoGqdOj8NOOt5DVnZAPKFi0iv9oBog5JzBYGQYhuNIYQVWJURg8wwpULntUdL7MXYJD4Iw
e+Dm/4c5CUV0mH5MS79smvSXWjhqgWA9n21I+/gfVDXnWCN4+A0l+xK+Ts6cNq3xBhjJDi7oDNRo
bwajeta+jXTMmOmx4ogizOs7JJvBbhGNR4N6TKLa2DrtwTS9N0/91UZ3szLGFGrs1KbvyPTWuEod
ez7lJU3tSU8gByB2RyylOJgS+84EiuRJfNKagtB9cZ9090sZRXXgwiTzF6IPbgDJPSIopDmJvsvE
fk/N3g28rv0TZmwPhc+la0hVP4I00wf+W9lTvOmNpD9GHmP02DxW85jtLICaoxX/5uhbs+kxOPED
QNQFixFRLJ1dqDCIjpLkQnMbyRDjwMjYY9v9lUfpDeNsvDZXBoQFqGPm5U7Qmcj5WvB60tn66pzl
qjz//HFBGs3XrldfG0SM8Kwz6XDW2ctn6zx4DpllfkuDDeH72VzMu9qhl1hk7iE3kxyD0YgapuOr
G5nFzg4j0RGHDqkL/W0apvgwzRVCKhQZGHPZmXm/SThHDGeI2vqFLyZDpJZ4/rEnvcX4V9mgzZaV
7s0ig8vH+Zwehip5mHrpI9xLmGsi99MhdGPf1iQq+r7AsmfyvasB9I5wuWFb1YwEnIKYZUmP+PkX
nFaSzA9DI+apP2ceFjaWTe0fW0n6TF2j9s9bETj4Zwmq8NcSHslFMUTiVmFVmns1nmIjnfZ+J5N9
ye1wiG2AgvrVdSNgZpyrRpZG1NFV27LFkNEnLrN/O6qTWRhfuhhuSbeMr7kQv7I5+bL8PuRBSL5J
btU3l+GESRAaXMTVY9t671YmX3iowX7AHAW5NJlNGTvZiRmuMT3EgZ6LV7SLpxQV8VsUIcyIpuQA
EvjhNHl1bFzOcc+P8aUNUm5K8hegCjFVOUm/TRt8g3FHhM+IQW6c2fPjfxovBko/Vs20Wc1+CfMM
GVKsQ8lDiiOFpPb5C9cUBIvp46BoW9zm1Y3Al3PaqOPged7afGUHinrdTGHAnf+4hX4k1KK+uA3f
riv13a8S+rjb8dWPKxYUZ6j3YenZBzyV7F/k5XCUjfa1I0gGYIgos0h2pCpO5XOMdjiS9c1Iu32x
iJq2hOhfUfK8J9T2wAhxty0X7YBPAk3MCC387h+laz4Zj8k9G5bzZOtply4psE1soeLwW4qocVyJ
Re29uiNvfcrOc8pgYrcukZB4uSBWXyFBUr4K/7dFkgiHUPveRCkyXRcqmg5Br3Mb3E6EigilzUsm
2CrzbIjwqAZzjraNWB3cSjJNjq49/DI7fDLCnuC884LkD+dVZVm5Rvq++p1xMeuwJ+nvpbTaBVnJ
8FwMrrnJhYGuYO4x7TDo9xnhsTNri0vCH49Bc9+G3lPsNODrpNJ5S/qNuQ/pWoKVQQ07xx6frVr8
ttMosPBfz138GBOkbMwdUQ4ma4fj6Desr97iQTZVSBKz4d9S+p/J2D9GaXdqKEn3y/bSLP2jTLmx
NEYJXEKENyBth4dj/yCO7xkTd7t1ZDZvbLf6Z1lH7Xfn0MoeU5congVSINARIfVz9VCEvRXMS+B7
Qxwkq2KTMB5K4ZaDsmuG1ApRl6utezkvzyEpLmnxe4GwLG2v3dshet2QNOn0lvnhEIDNXbMIXCGu
cdIrHLvbypI7HrlENWgnyNT8Z7Gq25SElzK28p0eJHUrxqMRzt2xEPMNbSpBZ3G9EeNwlZihmeKh
48jGSBEORYpliipND2RxsoitSDAmOr77zMYptMmPY24+7WIAkIqzazPm7wCkqz/Ze09FHe063VK0
xJxaORi35g73a6r/H1dnthynEm3bLyICSNrXovoqqdR3L4RlWyRtAkn/9WfgfeOeiPPi2NtWWHIV
BSvnmnPMx8IMgF2SC68yXkjpjm9VQS4pKPJX0lzXMjWmXdzPv8FXfVq2fR0zdptGZj0lrKi3NOR9
uA2oFhuUz6TNvTRcDabXMDfWQIVHntv7CZw8tzV0jJy4JLsHSA3WMae8KorL+6rzShCGyR3i31vK
dJFSnQkPrb+ZahfMzmr/KiK7zV8lyluEbHKtqjVRObRbpfq3EtGcRLzYkKm+z3WyC0mUirb+wA7N
6oIb9w6Fcj/knjyNlsW+uTjaimUFFvjeYw0X56wHB6+9J9fwl7GyITA9Fmw6kYor1yJzAgusF3xv
txcDe67shr2+jZmXbL4wSpjya8qQKsf+7bak2RU336Hv4Jonsdh00Ej/GaCQKp30fsrwLWJfAgel
sdDJdrTuZzbAhiVv7dATI8KOuFsgtANDtPZZtmZw2irZJVNTkiOw5I4IPYk9biXMdRYRXSoJUKPy
cpPTco3Sr7dKm87JY7memZwJF8Uch+WF24dpPQjZikvapP2+CijqMYXlcydfTHb4rPIqaZF9rlK4
1JpHToBmQ7pll4y4KAzc7EVwClSP49ItmM8t+57nIxaGGBeBgfCFCsPHKaVRa1IGzp70bTJxihot
CR+m5c3oc/sMSRPaurnV6mZWU7qLnRJvXxbiwkJytvRxDiX/hsp6SEycmP4Qs1Dw2eQ7TMAhzOmu
n4PIm0h+gLzk0lhU1M/G3xopaFfTydc00qeGgs14yc1hCwXyw/Kn5z5zjmqlYTSa27Cd2D9jWfyM
Sau+AYunm1kZ98pQE8uU86yzLAqLL5gODOxsDDYdSda+3LHWRWHHW8npKEo907zUeql3fTZsWRZj
zHSeuzAR555TbTbGqEixE7ll4UUFy7DUwh83g+HD177RE6Ajc/x35/B3qW/dXJtXtprTrbb96+QL
BPpixJM7cz6DJcAgnwaKlS9KD6tlTsut9HeNUXyIYjkNNWIwyQ0OWP8chFK+L7AJDpNnXO3Qzk5p
95M5nnfBKm6dpAoe4zrO9kFHykaO5T6YrBOhmXi3WHW+xQMAxndWW+wIGAGMAvqjeG7Cgn5hle+F
mXwLaT83amKcw5P97JagoKzWwH37jybUhDmL6xw7sihZxPBx6FTe3k9TdpdyGlLCnyjtc+j2syAD
sOuZl/TqWQaXVRjgeApmSD+W+6ZmE6hb6hhR3pJ6jVMDrai/j5Mh25eTwETfBlhUj6Q9OUXyDaNy
EE0Uthi849dmBVprw3ijMLHcoCi/VfFq3cDFUrAmBLwxrGvNfVWEOEnYSONiajn2ZZJtnt56TKVb
xeOfuTTlJ1y/FUCg48wHjeLEqyVqng92Gx+73P1xy5fJNlgRQFJs0SyR9wnlc+ILE/WCIPLhVzCs
kvWkBe4vyt0POzFpIGQAb2S9y2FTRDbntY1dWCKCfvkpOtyGtC3sLd5oPXiYKdL+G/AcnEm9zTJY
SlPc4DrkEGS23cNSpqdSO8+pUb9bgXTwCkms6xlKEBV9DvEHG3rd0jj7jOOMR/sLEQeMGxxiu+2M
ieScJdzMKxa5c816Oag+q5wXO4TLY7bXDAbC4pefpklzrx4wQnFqY/SQ7yZO5rORHlqopQBYQpg9
ZX1yxY/o2fkXioWTEh6f06UhUllPW5AIx7HE8uF4sYPySTxAheaDQwYBF3H50LeB3A6duLRV9iS9
+RFC1JMiq7lxDf1RppwJJoyinXOeUzvZW6a96QVkrhSokLeWVHTO8zotZRMtoElFQi8xsm4XhJio
69g66+qgG6uJ2rK5dNTrUj36oblRxL5Lgj0F/9T6u15Csk+FYhmGpNinxXvb8zwzbIcJeeAg7YPY
5rlDvcqvQv6TuPIQg0L5RbHDnyYc7jCwkd/uQvcYN29c8lu1mOrCCS3g9JhAQsEGbdAWE8vXukA+
WxOCjPP9M5W5d+vPQws3J95gOHO2g1pfVQBtsTSnHYMH1+xXMhp/MRVuMYt7B8N2PyVG2GM7xT54
KFRAZmT0gPGYN2EYTdOzwlV56PORuEuuPgpMc07NdDgzhhOO9bJ93wRrKQDVJbLUW2cm+2IN2aOo
6y+MIEFb/5p9go8DFBFZX5WDGTgXRKByPlYdfnIrPsyprPeW4dqbZkyTbQ0JIAzFeUytB1ZssAEX
JHaC8gRLg1Zh+YcdMTFKdRoR3Z08VGUfVa7M9pPlsWoiMtu4y1+HCp1jR4hu8KcDSfq/jm28SWkz
XQ0xM4k9gIRwync5Puf2SLKvlSXOm3ZnUZkTwc/767usUBvQ/9jb3ya7hzsytt+VdC5DU/7OyLRh
utlb7URWsomoDqRnhp+3zfz3FcZF2sLm9louNryycMDwuuDF5QzHZr7Ztu5TMcBjCFsKyApqVhBi
mlVTYmsLGjEasrE4IWvyPI9xlLas1FjayX2co50BhH2kYAkXXR1/5rEmDl7NHKSJnRA3R0rIiDlw
LXHNYaaZ2i+6SSz268m7QoSOgDjeWZjMdnIm1IEfghXahMN0Nsa92TVPQcZ2cQCxw24vrTdY8P+E
WUJ6uU2ukMV+2iC5zymVIoSOoWkBWLaXAyuGdnK3rtCsBA21EJAqt2nl/sYgp/ezG9BsfDCahRS2
09V7M7n+u4SnYXitRX/NDG7z9eAjvaEr9yxvxhKn2hp3qhm3CNA004Mm7xQYnLaasTpXoXxtK+t3
L2IMv4rIXo8hmSQlRyW/MbbCxE1mkI9mE1s/MieeK1KcdLGJLdyR7zSRq9/T4a7+XfpkvuaBbyxy
juFuhien8yo2QPmuVF1+L2fW/knlq8ijhzVt8PGF3Hp0URRkMEmgmWVaRUX8ZCx0onNMxt1L0huX
5A/yi45KayQ6V4L1qPGWUHmMoQ5JxBhdDmchLutume8WQhHHYvocSudhiUUcJWMs927vX1j5YsH1
vOdl4rQ1Mktw+FZHdITd0HHcddidYmGDUjx9OSMmE2nA5HObR8PP/R2XkrODobRsdaHGTZep+7GY
PsZqzXPhIzNEvUMSbXYWROCtDDhd27W4tzkk9aZf3SZhtJB8tuPwMyrvsbHnF1OIUxr7ry64+9Ix
YeIF59w2Lgmhnr3bOWKT51GQhymjqh21I8RR4KDYsnqR7MUw/Q50QBbwx5zsl0mkL8zn/HNFcu6X
/FfbcXNojO4lHLpT0iO2hf73EkCRHSv17dIFXQbhwgTPa6pb+620eG91zgpZE5s8YlYkboz2FaN8
Di2EMtPQ27KH/M5E3Ngny+bJ5i1Mj249uXttuLxTRBy9wP1VjIN5qAFUYjqgLsh/ICBxtcA179KR
41CKQWQscwtogrrjhXSvc2Og4nCOPDglWUBcpmNMMq+eYbMaRDTPrkz/+EL8KaS5HNBh7G3mA6uZ
jKfe8gB1q0ZEiY0X049J9fk0pBt5Yp48k4REUfTfoY1FMVb8REjRyN3Lb3si7cwDBEqcG+/taZYE
QwnOGZN5zAZy3KSqyy2HIX6e0LhVcWYy1i35k/bK/MWg89KfR8AZp3E0vQtqBh+6aGDGvsaq/grm
vjulbjU/WDipYhkWu0KGv73ka2gEW5ONS872VIz4ivUIwszynWjxxp/Q2+uqxnpqlGfsXihtsygj
VA6CZ/FCG00Yv8RLQAPI9CCsMnsWivNR3BBqX8qCtwZEBuKAWe2CAXiMzOmXrdHxCwI0nI7fE5ng
SfF1fnILh1XiJEvGWg4smJmsnRsiYyZ6+UkIf3TJTGFaxDMML47rMiVrli5tzKE/yH6BZ5Anq0CU
IF6eAyjyPeJWyr7AA4XR4zUU/cXNs23xIa9K+6Kqms4KxOUlaO5bSJaxx5iu34Ds88iScGNtl+ma
VRBkL59kqPhc0jLG0gUzw1QIS9oOLqzLzWNl6kusy+oujHHazMp0t5WBZDfmfX2mhDSCEI1zRzDQ
giyJmpI8rV8WKIfDuzcFL6HbQLKi5o0YUfptxiOppaGCAsBVFbQlZiUtksNU48kMk/M4+YrSFHXI
m2YN84kfTIAcA1l2QlpOoCutQfFk/AhKHBd0c2PKrxsOq74GrbtaQKyCu0SznzhSXmUmrOMStW6V
XXPbfAsw1m38ukx5itjd1quy45D75bYTFezBzn2f/6WOEkUOnwXn4uDMIW4JmpmDFSq7ufP8ECVR
N8epJC6jfAbTmcSnWWDB98cdXmSXuHn2QmybY3NLNqmpTqASnuoQlkeiAaQBnHu3xMhcHyOus4/H
JFMG3eanQSfDxTUR/olDtjgFBzkRUjfIp2GTxvLUD7W3hWGN568pLgGs0qPG7YNNW5YQI+2r7mUJ
4FWngHPFga0Os+TUc/Z/KxV8Eoj256pCVcp7OIuktFHjVmzBEhfRJLNgYxbxpzBG3s86+ExCchZd
2Upy+fGCgGF+SWU722Co7tLWv4C289DjkVSYnbuXHMPgs5vvxtRBy2zZpoaKgzNmwx/bwLHJA5vR
PStdgutx+jlTwZaZw6MaxNVulgtOic+hEDSplS4oap5MuIq5MWmcnTm5dkBqT0s/j4dYn5xM4jQa
Pmcfl4oTxOPOZWnlGrxEeVPTd7r4/S5J5kfXaYJoJASAAHxs2o6EiTu84av/vQAY58RAHtc3UPBY
+jEUpGLf9SI400pTsG5Nr0GiyVXwuKlSK8frFp5ZgnqHij6xOMnMXRbkLAtyiEOaafmST9UHkJ+d
hT3rhAHj7Leu/zgML9NAcXuZhw+Y7oFpdzD7wlkfqrSvbqwH77RqP+IYRUTpvNyV3fIS1IS9ltad
N4hDbNenyTs5M2MEJuRjivkmWvfFWKvdPgvgmU4QPxK8epT/3g2a8ICQKqKIOb+AXfj2QzWfB8ee
I9vAl8z4RstJJd3t3Ac2y6LmqNtUXttsviSeMZ0zD5SkMNjWuK55tHvCKLUy4J+HOMOSMLuUatYU
TXAlYu+0otBpSKdUeBjM4sAW5qkblw8ureloZdY5ae3qIDoOEaWTWXedYCUhcTJvcp/1Phya312D
M9YUDA5V9WRhWjoT7SuOGDWBi9nrojIBM4ikJhKb4SUdkNrmRcPuAJ+R+/abhtvaO7AU4LJpNoxM
Hg2GumqYCOPB8uLELdLtUMD+cp3VoYYVL0WDgbizVgAEJvHIhjX0nK5cpz4KWla+NS5on5JTMRuS
JU3pXJzxe8xI+eeId2w1ncei1UdZ8jc6+i5w6G1ifZlxMWA8GXysEj4K7LHDF7zDwL5n9qkvdUPq
J4zzj9KZuIwFRcGQINJ9yrkSGWU6lwlS/Yi5iTvzZ9Atn7Xr6UPZBT8GACe4z47aZ5Z/kSWPa/Zn
WxhvsLBLMpnud50SjAlCcLJVI6+jY9L0iyoBHgMqbs/iDNepj27nLOV+yvlZgXP591UBTW3K2scW
DZoAgo3sPizrSULiPsDP+yhHqP1h59EGqpxL0SL/4sPmpNlDPCYMRS9HWp4bPxMXyn+Em4HG6PLf
IpvlzfZQoLsSmadhntrqmZu2ppX8EFY1Qbua1xKHmHepx3CVwej7gcIEQTF3kCLnQ+1VeF4hl3Mz
xJaXaVppkvSkk07+zjwm8d697+PEAeISXpbExEXsVyvvDup4TGNgaM9yk3Vk2lh1kBxjfkbts739
n7DDKk0wDy4+Rk4z58nEplNlza8uDHLazzGe+/g5RX9g24DI0Ynfot6DVV9QMfLPxLK/5sGUjE8N
a1pJIqAKjsYyPOYZRHbt25+z2S+7JuaeToZ17zIIkk1Atcgn5zMk80Y3QvLW9A1IY6t/YnQFdpKt
0KWRIqCYz9c45Iwvuf3Cu+3xMoQXHrCRs8QNbHUeqjPJtd5WEJdScNoEWrddSIlB5uEL8EOmbk/D
Auh5CthkmXc6Fy9KcnG7gw2NaQCnNwNYaxyQm2DxvmFbPcyG9zM7pXHWfp5BueFnKuhz5wgo3atr
BV+eSo9tM8Q76WZ2ZCAgz1wjW1fJVRlqyv1Q6+90NrdiPfwWI0cL7cqXRod0LLr4mJhX9higOtRS
w2ITam0nQ4p9SvAXW5MBX4H9dg224zoH/bcBWokYpLf1B1A6OumP8cTdMcW+qDWr3LAyfvquvpMw
8g94a2+JEtO2n0JYi1X5EABfg51I3xSH5XCa7W2SN9Qh0yLBlqYJDxahsrTtMk6y8s+ClaafzfGW
p0HUZHmzR8/4DuJARanNGbftUKREkQmshvu8Jw1Nsqs/5zBrGI46VlHN8O1THXVpHfEwB94YAY7a
ESbhKWPw8ePE8E1b77m1IGiQNjGBYvdQKGVBSrw3D3YyV/vM9i5QyG4qBnhYhj1cOrgJQdAd7NG1
ozIGFQFPFcxbr3kVs+KlXjy14z782CnjttptvYSnpDMiFE5e8hcdtuxgbVju61i1jKIss6oxlGcX
BZQ6bLaJ5H8tLBDdjEYwEtp3mocU5flYcc9f3OCPhScQjJt/oAcKM14IpL2McQ+zCCbM4QPY9GmI
SMzxolxahNn8gsdbsPnn4fss3fTKv2Ek6BxkfJC2WSr8UzZjgXJSsAleeWeCEz6SNnjoY8+8lHbw
immWEIcz8jlEAHOyc67ElSglp2P6/ppBYeZPWOOH/rUr6+toOd52AP9IMI2krVdXcA1QcZRfzrwI
1r0bssMkNT/FnEwy6r4bdzg3OBnDbD1SJr15Xy8JyrMaf6VgB97cnMNOaUOQlhSHTERUtwEuWnNU
ZFNdPe3gb69xLYZ8PuxRS+4f2cNbpShIb9C4uQmu5soWz4tkQGfHa95WAusFrTTcNDGGgIwn3SEM
p93UBh/jlE87jvOPScMgGcbt0+S2vzguQ32yfeb7+j4wAPBIrV6C0OcNzUjbyGerUjgPDXMfAkrg
zUV7r2gwcAYsHD79AY7FG1z2zW3Byb3VEo0d2+dzZfp8Ip3pB2YOFYQLLcMuKQ/M76v7AhNbVu8b
erFExkpLC2gMXX9nLQPIHqBhVpq8hFZ451mBfxykfwzH5XkAgYpqH5CllfqPxvmOGNRa+xwWdd5P
XxlHkLvMz5COme9OvVufQCTdMEiPu7EOwJfDVWhSbmtLqa+IFeNGhsutqZ1s2y7OTzipl3gNLqML
lCuE56ZN97sdpsiai/exzz99V3obeS1j3pHASH96eyaas3bAO8ZdK403c1xeicLm+2laB3SFIO9I
bBiJ/WTPMIBSt/4D7D5go9TvOqN9YCqBjrsGN7Uer73HG4Dd8d1vOORaw8lhW4RywsX4PsnhaI+5
G80Frnk2z1TC88MMQcuE4FKwTEeHmeS3BjC6UZtPqF2tx27WH09TYVNbKecD4XU2KdTgon5epvrL
tqQ+UD/nRNR+Dpu4IkjSCFFfBtSwmLd3B/D2W4a+iPqOCNM0DtzYebTLNsQXBO19ZwcaxiPLL9a2
vwpeSZ27722zNyUCgRMQLe0qAOaqJh6gcqKLS1tz0BiAc5cP9WD8dEZh7uba7I7Kka+d5/UXTD8o
ufHF8N2dkYZsQmd3JDbePBLOpCGjJY5z6FaW47i+FszzPtVCQeLmp8V3CMiTa7JsyuTxkdABikmU
1N0p5vmyyQroy1buoiMl7V6t7UfFDEIiYxudJDaHjuImrGHPJ8HHUmvSg+GYNzks3MTaPDus+m6g
XU4j31OBuXshbL2J711fdAcHyYGjs7UcO0M/Yfbn4dXHOAZmGmQAC0dx60OWY270bB58k+4vhU4s
2mr1n7Fcbm4zS04BH7ms1V1o4/83iofQze9ZdFDOymMJN+uLNQRozea9E7NByOmD3xd0vwh11aS+
lsw+5JxkhqzGwibqqGJwNXwy2aL3zr7UTwOw1SYG8OD19WuuhveiFcvecvD5GvVb7WE0E8WXMQFz
cer3zkeHXqb+CBnSDCHO1Q7CnapD/GDquGQdfivKvJE5pinfBdNNFwvltKDGO8uHWCoRwNeAaBZ3
hEdT+RLgECETja0I+YJ76S+kOk7n09RxdOcZWAVAngP2Wca1760fL+x3ABdLJKz6JfO54NkK7xDE
fgce+SAM2qWKP4wVSZbr+TTbA70sIz0oxJnxx8X8w0Mndbakly5YW2ar6vDeyd04Ne/VDNGiLIZ3
PDtQyeIDvtJjzpcw0fbwoKgpYgWKkz/3fLZpRe3twp4nQJxxzRVWvvBjswy2PcGXqWTfaiy3vnuD
KrDtgoNVh9cuBcpmBNb1C9+5iuyANpqkycnPLFzZ1eqAINnBfaL9UtjRU5InEUtInJ1x/5BX4WMw
2ebRqj7jeKIk3nj2WFXVBSp+ntffQmQTR2a8A+NkZVGvXeaPYfzVVxOzjDc/9Sxf8jokyJJPf22/
fzLxEw2WSZo+Tev7ceRdtjjxRL7v/uBJg4OAuljlDWwMK7mzvKHaVZn/QDeDiwxinvMggStIWggx
WPABTSpvjjJyaLApz3OpmCJj5+x44aFYQJLn2AZYx/3AtPrUcXxFi+UEg5Nl4cADAZPQIAeTJUZg
6+IrtVzvZu4YB99sv20n39NJtPXC56CfVOSX1eu4hmRdt+LT5qnDFJMbzvWfwuNDOtBeBgbgvXKe
plSdDYaOjb1YX2aaOqdW5FRM2Oi5LuFcp3kjJEwnU0NXWhVW24FyMKQOe5MaF1fgvUBTeW8yUPRN
V3HD+tYJIjhk9JuZPw0L94+UgOrGUDP5+wFMosQ8kspPkXVvnmq2imruvOLB7TPZbbKJdq40QIgf
bkZ68cvJZtSZi6My78C83GTtfk6zpiDTbcmAqhc1ud/kAH4ZFiNdQZwZ4BxAfb2+qVmfvCRWCNNo
LxVnDYALvwpVpMC7WiKNafliD7SGaGJL2WxZt2RIjn6F8bzNyKmIlZRSV8QyXOJHXZK8SEWIbHZ8
pHMAe2yuX2yLcjQ7pzIiw1OxeNUrub/15fkw+cCdxtxHLFvWSEiDLt7FdyrIf7qhs3e9Eyd8tN29
ejcyDD5G2rOhgzg+2DCra2aOALtTtYg/LlIQTZskJazyM4E6b0jjTy/GM31GA+5c9HMyxbu4Tu9D
j8Xm4m/AUfv/3kNwaA/S7cZL9zlMrcvdGS0dRRH7Uf4QzMWTzk1EA2zydpPvRIfOU5S0YVnLfcE9
Oppld7IG6xUZEfFJLNfaHQ4yRmf0A5aROGqsctnaLGk2TTKobWEhPCZcCqonEO97d24zMCBMLaeV
5mZTRlg4eCJ47TLnrJt672Hh7kuWQezbMBl3E6sP83uJ/wL9YTwKu4aUwB/gBS+C4qB929YnDItR
OjpAwrxjuRRoALK5pxSCmLnVPgrpnVbVIfXg6FeMmE3f37Mq40LrGTZk+dfvnLu5W/svqv4UcD4V
QeSYzZ3GFa4SmwKwzj+O/b01evfzIg6twbACsmBDKRzmGU2jSK3uladupTWTJI2B5A/xw5J7HGzw
xGJQhpXtirNcNUK/Ow4+Hj3bonokXa1JVcM77Vv231li7bR9grX5birTT69YbpA/dtrD6mqFNR8T
iJcNpxd2St5m6DhfuOxGrJxZBTAEj0aBXa97T00sf60g+UBgciPwBRL1HJ8KuOKVA5Rt/RDGxnIz
TLqvkFHMuD8DIQ7xjU3HnkVdkdg35qSBZ/roErkKr03M52xZ/RUpIq/T4FfARmQl9pnj9g02HPC9
/rkNGZtQ4/+Mbd3tFsH+UiPj73Kv23XmfAtsjHVTxjmJDFIUi+TPYNGvsExRClskxb9kz/ibWILe
4LhEuqEvY5h6OLwPA7ZQak8sThzgJZzUZNW9/IjFKNlnzfm2VD0FTl31lTkuPeb2t2zj1zi+MEdR
GRyCOqS5SJgIcYDTl9K66JwXwJFPk+nzTDZwuMameJ3j4WSpn4H3g50Ndz1jKb8KWx/7ejVGe4uz
R6RnOZqkA4brnAqXvrsT2qbdwgO1lcvpN9+JXT/9jiGLiDEbxLlxKKfo6+RIbVdEYfW4GwTfNa91
RItIcux73h1fcYSs48u4WqEIYeJQoOGdNqmDhUhLYeGdtQZ3TZQwO8vBvAXhozkwojXJL9kzJNIf
SMuDJ34w+R+9OsHexjcwQkg8vQDYvtYNgI2yoDOkGnyCS2BoJvXk5khLln0AZWAVAuhsC3Y+d1zS
LdK7UPr4tqa0GnlR//q7mvAUp6HegyJgZZwrVrr4+Y7Yfa5GS0+OCKxXkozTPiMYO8cUFBW1fJim
0IqqfmFupyEvisfye0Sr2iYlehm1mFurXV1dK8DYgDOx0RY+a7OuP8hzmOeAXYo5USrWM6runF5W
d2j/i6BsRWv1VZujfWL/IrFogRLAET6zj/AKKndb71xKU991tu7OdHsdfEyxd3YM36DS5hokWf+0
gGQYrRftcdBpddZGU53/+69PBmh5Hjh9QKfhd//9wk/Sod8Lb1sbNZi3Ny5szmKLB+2vMN5UZRSf
PT234IaV8WTEZCMHGrXvfJ8qmqVuWW6gq461N/MA4Pm5xnyfRtZPUV5I48PU+iMxRPJDXAeBfElI
eOb5o63BYZlaEBhmjHSKLn+rOJRts7DtH8ymKw8J/yx0J65wSDox/9zMPVCYCIUhtVgPdIggS5PZ
2Nrs6RLU3f/7Jcvz6fLv95LhwhoyOP/7s0wFzwoz++H/fPm/P3T7KjjL9vq/f0vAY/1CnJq4+Bxq
MnodNz7sDRXL0QvTPEyy//+L1XsgZoLq6IhCXIYhsP/7xVv/Vxd5gVeU8x6K7Hs5UpH17/f/fW0y
JgFaexB+yKG2cWH1j3NLstEQD6HBFiWu51MAO+HQV8AWwYVOvKULcCsdcHCDaCg5F/HoL+HkxnQg
WDbL+2Vxz2lTeOfOtL9DhysvxaFylhxYMfrB6TyrFoWsIDuyreksdsFPUeiCnX6NENBzVp3//Zf1
X6Ig3PqAmo7Ap/RZWkKfZ/IF53//W7ZdcUSeBTJW6vO4fkUTcu/2F/q/Ml9PPJMl6wqV87iY8K0E
MTm7gtXj7D3OMZkOLGSSPJKtL6P+ofg+vixdt36GKAET/CChumuUhn0XpGCeYVdAJ9K62Q0EWskj
9cZ5MaUB0lUL4/zfL+u+v7NTcwNNPz6XY2H890uTaESCssd0StAJfY/NzL8vydcvMVfL1kIfbyhc
yNykIBmM/tn1ImA18lD282lBbjm7FLSrSahLNUJh7PurYf7UptWe09JgSedh3rIm/4xLjmdvhzc9
tpL2qrnPniqj2iti/2dcbqgJLM/V/Itc8bCf5b+qlQ5/y2Kxzgk3rF4k2xI0A2MKeZJkxZ1lBmyO
T+CwUzIn9B7EBHq82OaV9i7oaSMofrCf3tBsHc8S23rMiVL6KKamtbwgreFRdfUv5lzzjkKrUCO8
y0l+cacIInSl8JJyREpqfKtTPYNNERRG1CCFaKRIo3x0sWLjR946jrcmROjB1fbOMUFy1AVwCWtu
ES5aczN1lKJrFxGO/f7FV016MalDjiS+HCuIVKt4OjZQQlf6ZIB9DzspEfK+eKZb11hWAqc37Wur
5zhAOR9SbjBG/IgUbfxVcVidvBHodY1/y2mpWFPdK/LSlXkEZDdsmhgb6lbSZAlnepl2Kn5NQ/cz
K+OjqpqPRlwa6jkmL4dWRf1GxcGOo7qxh1O2GbK/MuYIB4mx4rALGyL8qsbm2NXueaqJVYiKgNfk
xNcSaHuiU/taGhn7ozA+1boCOESmsn/hPjeYCF39+NAL+w+byn7LJH9ggSz5rFZ9BEnk1bfgzhOl
4Sdk5VC39E4mTJ4ti6cm8LdWVdGD3T2HSfgLaHe+85v0hkaSkGn5LNMgpt8ujWoDzGU3HsK87Nc+
skPKu44NwX10sbtLlZxVF95LQZ8shkKmBbUNhxEesCJUV3fetpXFYyO6+2AQP5JbHHo9yDozRbmC
yk2lu3nE7lnDEg+UV0VJWD7N1eAeOjXvtZs+aW8VpMtgl4r4Lptqe2sHZx4U932jnw0VDhtbg7gr
7UcCDm+25z4Ha+Hc2gWARsiASHpwILXMYxRfpEFliKTtfEng+NUQhImJ7cbgu+AwCUXFqct3b209
xyTtI3HKiljW3A2QIOMfFYKQdWwWRkxFRfBRl817aGTvQLmwJFLty9DQWeIZ4itPuuJ3xvvIWkp8
4ARHaBsZ8G1oxZvJhn0/OcFjNvKXVR3GJjHAF4JdbOzy9ak51QTghYvghhdCJ+Vj7Q+/GbrFxny3
coGFnDrLZDTzQ44WEZtgJuaMR+xA+Y1T/FbskPJc/oyLDE+l0vvOiF8WBZW3dHY9K9g74gUKCtyp
aKqj3/nv1KGxNUg4XOiYMWVGDAzGP322UPQQIk/G6mbBhMS1Tc4hjR/Z+DQcVMizK4MlvEeGxgCq
xABnCZoS3VOTYLdvy/g+tjvqbvE3HoTDniBgeZbBGBskmIAp89gpGmylcdKxZDTa4ZNeLK4BO/Iq
B8ZY6uzKMbth3gdhav4yO1AyXWj/lim2rxaTHbiQhQWn63yEVKAi0YBvpVx451TqjyN6Y2fSj117
3JkAMpWwuqpP2+wh4XrntlegLkvOmq14Ir6NA7KAH+0w7+XdvA8CIojB/3B0HsuVIlsU/SIi8GZ6
vTeSrtyEkCkBmdjE8/W96EnHq65+VZIuZB6z99pT940u/YR4vZ/DRHFEAV9Ms8gBQgjapUaFXGUO
DOKp/mkn/YcNRrSOm4BZD8s+tsxU2SPNHOvTJStx/kfH0sKM63hpZdG7gmHbDsQmlqaNWDAbP8bO
fbKZ0tKcZIdOoJgMwowCqA8QIg4pOuSp+SmKOj30XnhRtOUhTtV9mDUgfqZgLfnTWIBNn/nA6Dqb
sp6xn39HcQjTry+vuEL7VRrk3ya3Jx8DP1BlUPc4BjeF1F9df8Kt5hmvcVWv9Sa6NEH50hmau5HF
qbeCaNsqKDoIr9aJW9NaIGxT7XYqCua9JftLhtRJMrBbNPc2hhk7qp/c8Vlvm6Obyl/UfahuMsSe
Tf9gR7DPBdSMwbil1aiWyYzItDOPBMnJ2lld8eVBgXCdaDNau8jsz3kzRTeI+AD/TA/wEKMjePj4
rgispYyLbftqRawSSn89ROJQ5XMc9hDupOEPGxmgDMh69rMA0UgIgxcK8fU81fC4mhxkgdtXKGi8
epmaSBInMR28EKFhmQDZ0LFB9XHyisgUctMYigMqjJ1em/daXgFIqQcG5uEZ6AbYHH/itIY0UvRx
jFCe1FDwQZbu5BvgEcBfG/1soEilt4OAXaXVPU+C7BqUNJpWo6CptSsicMhWHwOf5Wfe7buCQ90r
IxLE8V3j2gqu//9DfbLs8JYNzukqKIzT1MUIqyvgN1ZQ6ldhRahd/ZhxFs74Imyfwi/8xscmJYzG
yRx+dFPITIkPM4v0pbCekTiwlUmpBcPGO+XUEuG86yfVBM2+yPulQW4CRg7qQUPDjRkCMRj6zyix
h5MqS9CTig0NP7Zthm8b3QbqFHQDbL/SF6Bu+gn8OBtf0e+YcwJosEMS67tTT2EPp9ekELPGjSJE
zudLsAudOUDO0NI28/aWxjVqzrDl5TLEunPH9vb/v/ciEmNKs2HsF7Q3PNn1KnYRMaUxlpKIwPhN
qF0BaCe3Mffjez//g2H0Ka7IRDeV61/mYiMf8+SuRbglucCopeZflvM/aNkV22dyiYeOUGVzDIrN
/7/bGjJcNWRb0xjy3/F6Iw0Kh5pppRsduzK9BxMyB4cgWjehaWKM5zIDGxNe0ZQ5N+U2ChLhugEv
qrHPQvNQxd2jjTzCT/ALrVhoPDm8EztzHLRZd+Oh5RArf6qYkzTkLXC+PMICBCROKlibKnpVs168
7V1CSlcsFPyLKgqkb0l8CB4K8jsVlv1edtjNg2xOBnH8k1H+q6FDrUM8Sis2Ef3DNKHV2trL/7/o
yWQZ2BMvVSmrndCN4aEgmQZoT57//1XaRBtvcMJtbCM6VNIbUNDbMToW5yIC37rGU5k/Slv751SZ
Ov//q6kNTDK+ynhrmfGTbXfFg7eCE1VnHqRiUTxMa7RRXnXD9v/f1YdxOem9t/K0IoHG7RcPnpZu
WyDMRP9Wlg899JN9MrrWLLHGAelS/jjIPA/SgEAC4bt8ZP4w8lSwDhmFB6sQleFrLUV17KIau0jv
n9lOySvtJZjxWF50qRysF8bG9FHfS4eLdqBzMizO9oEa6Md10aId2zQvPgH2HICtsgTJcnl18ilc
j2nAYMDuj1XjjadKtRZ0EJ8klkl9gGzBJJm4y6onpSAn4nPXOaOGTq150YpUuxW8sBb/dRVq/mta
gFGSdFc9BoIdLR5YQ0LqFw1RWCzkx+fMImY17N/glqMW9AV1F88+mpztiCOBlRTzPZgyeGusnzrt
2zUWCNq6WbEQsdLflpFnkaWKsAKELALdKGWBgLylsoNq30T+pmmSNVJGk9FwGK2TmLrVAzww1t0t
L1nn15YfrjlISdW9FHH+ZprSZjTiP7PJpBDMLW4TA2oGjIJii1T+LKdBrYgJvMcetk+d+MVszpM0
q/5XEtrcs9DrlOC1bOK58IScmdPfBR62Ue7UELohRQvXVvEXTuOVXHd7TQTGK/g/hLeoI/PQod4K
Z4GwgRu9Hpp3aTXPWsnDXUENI+MtPnXeJbQrwLvsO+xuwH9xLAq8BCEd2cwu/pGcX47N2xT0LOBH
C/+rqguWDZYD1tTW1pwq3CPB+GzTxjRDP2tc4Cp1yHPpdMxLNvQeREoGkLFTrOOePYLrnXG4f0Wl
BpsuYPtnOO6TObh3QyvAiLrOd+/DaYtDbSXgb0BXMPZpEXdILhpjO9+GBGOqrfYBFjbc9Y7zw4aY
MXTWwmGLjK3fG4DEBrzBgNr4LBP7M/bhQJaFgY4CW5MR0SXnSR4TAVE9S4rCzIagQNu2Swuqcy1k
c+QFnc5pgw7aYvc1pcYNHQArn0CxXsQd2iceZE68F2ZRUq5J916rmWSBP1mRXsjIiuF9E3prIE6A
V8shwIaETdbRNXAliNEShkJ+Of6l1LKp5V8VANPYokH0QmCWkd2xy6x+qlLw+GoNMSY2TVQqNZ43
pIEJHbYHPLIxK479hIqS6SX6pHskU7liNPwdT26wNhGNUwFAfC+yG4X8i6zAcFoBo6ey6G9OECwQ
WRXrsdJpMAN8ITkoqhZgjt4YP1VovoeR12+1FL8X4cqsI/pp2WXZcMwT0sdc7qLYIz2XEIOnxkLV
TiJnseqShlmTfSvt9k8Pwu9aar+gBuJxVk/GrK0zozvLXn8XDvXTGGlE8JqXNoety0Q9htHG0H4A
C5z0/c5Sdr+20p9pEumSOdUq8Pu/eFoLmPjLND73fBx7viBmYdlXWSe7MlbvQez3e5/nHazkxeev
WjQZaVpIxCeVfKgufIjAebS1MtYiL6+ory9DOPyyylA75ZpsKZPvhGNoP5CSmBSo3cIUpT4/Jaaj
TXXVk+gBeWI9mS3r3+AdAOlmcNpjXXDa+GZP7Ku14nKxtxwv8L3XHu6kHcPjFxL2ap0mX1qF9t5i
q4iAhSBSB8qQDt7Ce5WCbHa2gsyvUUYmmZFcsOKAmR5paRv7BhQNiAR1qz4JBAEux1xmdkvsDozI
/GVaAoLzxMStN7EpYBiwsq2S8KOMCzKiQCmQhdPA7iovozLLnFs4c2vk6F3NCGuIxWcPFN48BvFA
FEiYIHJnOZ7Aw1+NzeTw4PpvU4/zG53+tbSBKJooDBimj9RhoLLWIF5QpQl9w1uBHJpp2edk9NS1
9pWwp7eGPJGoR8HDTAZTBpp7dmxqbUGG6ItSWzoJYyvHjxHTaiXgY0mXBr9YjQxopLgWeAV2Pv+v
nJAAH4kCFm6sxYIxMIycbWpKbriCdNWMwT8xc8esQZiRMuze0KCexxyXchm7gtlQ+qZH5XvsOlcp
x+ciaaD2huIxjpmzkoX3bnMnjPX0EPU0z2J6ggQ8dm0q0e+e7j1PfUErk8z6cOSM7UQkjCPLozKb
V5yKOG/JEI4TRVQAWnbYc0W5tnGUMKa0ceYjCqCSJNAyJxXEjf7YrDD/dl1GhhOh6Ib+zWotr6MC
XFqEHK8adn6sgWVwXrwkDFZu78M6ByUxJgb0w8zfp12E9IHKPTPA54AxRQeO+Mfx2DFSGyxJR0IV
YenPYee/sHm4ZMFIglga7Bnb8uWO7dbQzEfWxf9SvQrXuMomFvCN1t/SwL5ThjJrkw3DyPyf2ZB3
Y/2i8fxORHT1hppZ9JTh9NGIqqdOY27+aanY3fj4CxH7G/gFYV81U/4sEf1wlJzCXLuaTngUafPh
SPIs3Y6WLMo+B5dJU2mbqw6wMDVjt+G2RloW2SjrNPdM6AnTjRJD9SSq0xgVw3Y2sK3Li+fyk0ln
1o07Wv8I6ZnjaXq+bI2UbthsS6gxKDjbAFhK025gCLHqm40jGUxuAFcfXsKbxqQhxkzMPdgCzQja
/Cft5D9l8DhExhsms1VGhDlMAaoXi5Gn9P1hafXFJ+wARoODehZ2vLfbW4I0io0PWiEX9khT890Y
dfQyZmBRWbG8SB9HRxrgQTeQrTIM8Um7zKRz9JX85uBduToLZKLjD6ZiSERvdIDefJZBM+zKpnyu
9fbF7dolRvqXznrSy2kghArzfWBkDxJjDpHpfGuxfxwabgitxkRa1eSxuu1ZhTT6feqtIMiemobR
j23ta67tHSvXY0eMOHe4ufVcgEI9WpSuWjQUDSWCAt7y5trRNG17mH9hzss5JPp18p16hbGP9MD4
U1bNySbkjBuSCalhvjWtefLzSDFBmsf8dstBE5OA8lfkXB9BSdBEYTvmTmWI7WYfQ90zYYXcxuHJ
BNOwqGFMO51Ba2D4VuzML0kQwW7dyb7/Cggpos9DVlCM4D2nGMyxBrpzyLaZmFgI959GzZlbIIsw
AxBrmDbN+jzafAn0rRpHWEVKyCV26ow5UPLhtdNwdLXgjpzqWaJ7WwdBTHSpSzQ3YV2p8BHncRYW
+l9l2N2WFCx8aMktsNQbLhUitgYi7/zgq2G6SHKLXt6D6qVxCVkYBLsiBuqe81M5dP+mpZ8IVe15
XU3rM4KmxU6G25jvdpc7MLBsJuq1ZOjcKDh4VSj2nEJAUsL3IBLJWiWcE6MG2cuJdVboRQnu1Zdr
vUL/ZLofA/H2TDRSPjJwF8VMZdF+w0SneC3kagw11KB1exjn3shBkeL3VD88Ki+OSWlXd8YX08Op
dpia2u9j2f1YkdqjIrgmprHRZfKZMt/wWwitImAmK3uggV9Gg8wn7OA4eRRUU2L+tJzdubBBv/rm
a+F0X9nIia1lgg6g+SUWF/8rI3Gp3mI9PKN3fyV3mjJWGG8MNX8Rwhtu+usOqAqnSn2PBWIyqyCk
Q02g1C2QctVQpytbdxC7kT4yheE6rawt7jR0tlq5Zf2+/n/PkuZM5jhPdGv6ALdyjBr8xmPlfkFl
Xcdu8OpH3YvLW+wpPUXR9AvOBlzhBFBHcITphSB6z/m7MtY8A1zZ+jmD3xpsArHnC/x8aNEdcQo6
oNJOKNaoK3QG3h7Da2wNfOqI5Uh2K8WhjJr2UHt3J02CVZVrn4Tk9TtGPckwHceqnoCOAKQ2o+Ze
Su+b6frVsv1hNU3qPjrlOUzls+MCk9dj4gjHV30MV4anuytyNF+9lG4DcnkQMYVFMQk/B1enW/mf
BqFAK4a2McwXzicLMQqe6k+8dHjFG+vLipAhaD4iMYHdvY3bpR7R20im6K5jvipRlzsCoBIUVgR2
uRU2XGbJ63FCOeYD1EgcwMVeyTDV8vrPtFX7MaM68cP6w25iYPXWv2QyH9Az3bWTwfqI7ac6GF/w
lm4NvXsAV2zPrBOIKUf61tbxo1CkK2gGuofq7lQEuxZMG9vAX8XmjbCO17Ifdk4yKz7rIFj5RMIN
2dcQlO8ImTIwHdoRqcVvw/T80OArQvNOr9CkOoLpkD15idnOZ1kuWkQBEP7OE/bURW1y2rhhhtJD
ZTthE/EDgo9RQ474tvvwZPzdImNYdk5aEreHdmuMTp4ktsRgp9nbl7ZleO4KD+TtQGJpRfjYGIPS
K94BO+Ktw8mxnP8214s+A8oTN0+wxEBmG2rWNZnDkCGNyaiJaSUWVqUe+MD23WjGW2VI9I+SoGxR
/RsiDP9WX6LFIzIXQCCBFPuqQd7FDwhT6lMjY8pfONMlD33uVx9lOmd7CjwJLvQ/esP0IGX6F4B7
wG/vvZjsplrY6tj3nI0JwZ8iAPdioe5THB0qM9pBq1oSbnXWBNRJpRSbHcf91Mdpn8j8SU59uRVe
/KtPSLfYzFGMlK9DHbso5lJnZbfBMbLhZRJS8uyF4QuFOiWpbpQwB4hdyHeT4Ydk68pkhVyQEjKa
mhXZzwdH1adIp6CBeGFsLYvZKvdiQjQACEES3lRqXK2kAhnUep+QQOOjn/V8hT7SxbL/51flT+UW
I0j9eAUZjQUaKMtV10qedVGvYUh96FEvt6o2EBclE2JDweEgrJxGdspXcWmqgx5RnrTQK3S8BE5N
0idATLJ9yBer54H/tdXQ2qQZNkzLas8OEvasx+LbMFLHnue+JPoXxC6X/8u47tsQT0OHps+DilAU
bDfagUSIjngp35vsS8p8XsdljTp91UrFaK9tnlEk3QN7OPb5rq2xR/RZE/CfxP6NIrSULKZA7EUq
1Q+jq70HvW6j8yPyKww/TAUkZSgGRl/Wg7nfnEkOMljYbb33fZRG5WGoSxbIIh22RWi2p846Zxo6
m2bw402M311NOj9cQUnvW4d2qOm44Y947luH5Rm/UkQkrJHFeJ/pk0lz1ldGK7Cn4cpIuwAburTf
RBGhzyqPaeuXv1bvPNG7VlcbvSRbA5a6bsBCbtTE3o2CgxbhGzYMlNmNgHACnd+ce5loZWh/YYbg
JFFHlm7FruCT6dV07b3BXTXDi520yIN4UfxJP/YWlkO9v9i46g/hMJ40c3JBC9nPuAuZ2rcaqlIm
IU4ED2XM0cI63hYRBPnDr7qACKwJ/RIWI7y2SLy5sb8twLugWwaa1DkgSETlrgYqHqZG8tf1LLVl
9V42E1IKnJixNx6V7HAKJxBmrMnaDC1zNttrnqeAx0PG/aumuLRjq2OfR047x92fSdsE4d8MGLr/
ZLOUksF5uDOTlt6r+q2LWVzZAWMed/3Js4KrPwbkBwUZqCNR/QDAWQ6eTv/ms6XTTAy1ajx3ruEd
jEaWe70BNFK0cr0LahWSEjtP4EFOMTKvVnrOLjd0fhiHQ+L50QYrWCFTdxd2nT5gMMlrauEfH39q
t+3oaiO1rpS2CUdRnJjnfFmtjt+1Bk8RKsIG++5I28oJ2xOj2+vPRcVMwG3bcUEDSS4Rm08axnEx
EEU2Ey1g7eBgZQr3kns4M7W7CsDzhFPKdkgEt45ORs+RRTTgI5iKvwLvoe5XPlxsXnR+aCRLaYQG
hUX2JlQWkT1DwtCIfZJoyOADoeptGoyj2cq9LUdkQiicoIs5zGXRT/vIg/dai95fuLy709pI2FEy
b1NUXP1h9G0ymyXMzbJY5wzPTgbkodUkcBt1HG5n1UcvuQ6/Y6zsPfObfGs4DSyo2AGgFJVI+wOy
LZHVl+gfliRmobadVx8I55L2XNhYxMfuT9bJrcK9vuxGD4mMlC+NT+2XyL20sVYVXlNsKlyUOobM
tQ5xirEePjPyyfLqOBGWMjBvcMIZBlY/DNP6UUI7sppbRZ59LxE8b4SPD4D8rDj69Jhv12ny1UkW
mUAnLnyixzCT4T6r2GtHLD97dB8roSmkjX26yiPWpooDUJ94zkw9B8bkqF9uC1N3f5F+V2thbkwN
qVgUbsaU9yOCOcDRY+OeHs4xwgQYTiPwINJVi+bouNN30mcWZd/KCNJndOewqRq1EdJ8uLgvmOnI
HyfG7ttXgFQti5fPheq2dudPu2ze+aZ9TlVFgqTu3+3Q/JyC/GH3P1M9ftUibQ9lWnwNROQNAh8/
3AZhDmdUXe2am+hDef5J78ePxMINiGoBQxfgTto3/TdjtbtEeg7VVptrvbZ9kxm7gWDexQ+vMvJy
kHHFsmwB+oueeSUWr+e8E2+khCGn8Les7B4aXy0wehKJJ0oovgvE7ppxqWPtghVlTUeFhkv5Our3
RRGN8Y4A4WkhOB+8xvhg/ztwxACXmGjOl5LBadya0RLC2JMYB4tbB0FAK6tvT6JB7sb2XbPgddqd
w4vfeRvZ9HPuCGoSDljSI1S1MyAwrSfdPZiZwd/JW0pZMxx1ZBSM20N48y7vRV7Yp7D/KTVCZwnD
m2t6Nsa2+EcG5UdMZPTCRdvKy4BRLCtsxpXdtK16pLnMuNj9Ns3H4ICcMRGALy3H/Br7miBnxqdT
1C503xxXnEMNuT5nw/FuRkLynz+Hxro85VYSb+qZUKDnT0OR0TYkQl9WymeKG/2mgfFbYQpa2EPG
BVs72NEahaoB2BoKLfw5apa3sOUwymdfmE9l5b0VQBuo9ST7x4GnyQzmkXBRs+jKwvfI5Ezj+5KR
GqnUe3+hbhkjdtR/ITdkR5eEz3URjZjyTMvdD/V4sgsgjvZ5ELjMDGRlC0OX+m5sKs6yDFizkBR1
mFf5V9N0bFiR6nGM8tF358aXJL0sxfmKGgPDAaIaSs2lbss7G71prVHpLBvr0gdaxyauxNnY6j+7
KAjytScg1JeuccaPSEZt0bHBsNwTAYLF1ivdS1Lw2EL2Mfel2/Gx6HNcZcXyZ2CdXyaM9kqdwkwL
onCHXhsghqH/1YPrX2sc4YvYehpTyqeIufaEz22T54T2YuJpNPuFxweZsVn+BmxtWNBPlNVzdmbi
iltAuYFk8ksOcqsL3A4VsTPdsOKk7pY9qYJ0H2wySt4oZnXnPLH23miYm96tn41IO/idvgY1tBpg
bjjpk4cjHdGR+LYEWU7CKZ8iietm8DJzmeNbKfuG56MkH4nIdGv6bUlXA/2EKiTt4m0XFNtxzElB
rLo/S3FKuqkAFsAT61QYKAXZ3FbFYVb3zr5T/bsQ5RvIsU9bVh+RtxUjttqiNp7tVNp4HJuzFNBW
AABc4hgDWj3SX9VhvxGx6ayi5zEd7bVTjgjljOhmKLDCofwQYUW11XJLEdlDmR8gLy4mIH3IiL8H
n618NVn3UplUrLIhHSJN70VA8V/j01phGOAuZ4m/cpC9YqZjHMc0/tcZsO5WrHtR66erMEx/hVt+
leY2dU2MBzqXjueP29AmLSpDdkIXMkKOqPsnBL+KtyhtIRWhrQdeHtOCC1Ylel0kC0Rwy8ZhWg6b
mp3wta1tEI6lQzGhjEvbuDeLPxPrgs4ommFZGuGnMwtJvWls4TCQdta3v2xNnoayvIPmAMcsng1u
qk2Iy5aJNFBHS5rxgaYbCRQegRSlFff2shlRIVn9OAP0/EMlc76kLsevi/7NoH1vCEwKZw0RXzoI
71Sy0owyFItu70LgrAx+lKoTW6MuH1Nd7vsaRVVADgo1ZVbw2KeUIYQJbTGnQ4gZ2pMJn5yFWT2Z
0zryMUlbukXmpJvxrhmtdkw1cTD8JN30SGaWEq7FWufvWmmhfPRMRveFyF8ZL6hdYOwdl4EBe3Uy
H4i0tGLt0dQ6I1bbYfZl2O9uVb3aka2zn+PETZkPli2OsyGv5QJJ3QebjVtMT6OoIdny6Ipur/xf
X2LitF1YeTRtptos2a4iRhtHs6WL98FmlelfM89wioEJ1xBzIOhB9q83TBu3mvmsnwaA0GtSPdKV
b5Nlr0AU5rhh1/HASW0wwbctmFUIgadd6+pcFbV1z0aPcWstBpYEwJ1DIHw6v0n0wq5Tbrw04sFY
2Fl0HiOH/d3Ac9ZhaUm1IMGckc0HCuJr3oj/N0g09Nqc2JAt6xZpcWBWWIGQkDgcbxla9tTiFgoy
9T6APCjJ8xzZdRL46SZBeRugzqwN3w55xzfDfDrXrdvAImr33BEOUSJY1KFRIOzxkU526qVsxzdP
B/UZ6/iqG055BkTkYZnZR9y9qMmHfRe9RkH/TETNLxzC2URtGUsv4kKp9B+rbd58B8FCaJh/Q4Yt
3+mNcMn+AzJiTXXpREwj3RomYBVlS44HpoS8WM+l7iGRoZSOY8JYY6ZCdAIsU0M2TUX4qar6h/DJ
A7CZfZ1jiiZNsNCeaw4qmBygOjDd99kbIu5F4nVbm1KT2ZKOcJh5czN9w2V9CMK/GjbRPJF7MFHo
RTS4lNxohXHPQ5Do0ZSs02h4SyMB+CvWq0X6U0Xq2e7Hh1MaZ0FIzOK19hoSr8G62IZ5Lbz2qXdA
CVvdntXELvez3VQPBzdGsjl6v4FMXvXWexQZx2akIw+1eBHELyMiPu2AhUGVN7QntB8wK2XncWsA
noSiF0FH+v9fkKUObc0Q71pKGTI5mwEk6DCmJ71DIqrZNhq73EPoxrx5RHqcWDBAcVezrOKucCYS
lor0biGuS21WNpH9HnW4r+r0qcJCwPJg2bFhaA1xYjCPS8obTolsLiFJdaqMd7CK95qor0Fk7s2G
sT4+hkm8CdYMZgKc00rOUBYoDuZxCRt5SaIaOJLqLdaS13AabrW3map+L8vy5g/9pnCKfZyIVTIj
LqzopFr4jmTN0WdpcfI5TBTlHYJBlCe4f+UneI6X3o1ugPKxmezC2LhJL7qLdks5jmylb54srz34
kf8oOuZeJd4Os3jEbUF2bAkTjFfCHTHOeIqYx0BuRwWKbRLl0qmIPYhTToOapJna7eHjqmGbNuLS
dQqy8cTUSv/UqWpjpj+wQA8eREcxcPqCr+JNLcRP4fyzUp2kXoZAWad+bR/ebGXJlqxffM7MD0Ve
UM4KjHBZZsW7Wc9LA4rrTECFg62wbFGMNB3gyiF95Qk4SQ9jXvhSlfKhg4eMU+sWE/bkGtln1YLJ
BIaOacbeVyx3+zF9r50PI89+2NeT7RaOt1Fy4hq8jrOsWwt/gDiAw5BM7axMh4ddb51gXhpUPNTi
qeQp5RUfF7lZvAO23Nljdsp6TpXEHn8YG79Igly1UV3gPpINNyJ3AFWKa89e6SrPsPYB3rNzb9V5
0YVYWCiQOX4PFfNzGIdLOpXWtkV0uJDOrA82zr0JzH8s/3lkDY+6/azJ4KlrrSccQUzl0/a3ws09
gu+ICgj0cFsWU67fgUS9GnPqesnQglCsZeKRmCa3aWboaxZ2BxWof8rW/nDF7WieQYenHvA9Rzvl
Lt1FaxTWwg/bC1NEWhwi+hDw44RBoCDSbhXI/r2eo6ujyP7LJYZ+f0TU1x9RJiL5nokFPn9c60Du
GkN0dnVGtw/TZgHLT5YjDPH4yvZzXBb+NjdobRNFkgDTjULLHlXfrnjYycYtkn0bDIdIetghBuDw
BmGUbjFDS0Y2uyXOE8YJCfWBE/+YtfFP2DgjWyFfkXRuzDTg5lZQEXWccc2k9qz8z3ahnikkvrJM
NDtXZ9cPo4pAFfluTXDD8wzxbTm8o1K5ptpOmbRLpexvNM9fmmbUdOEj033vJBiZY1ezF0zFo0WY
TltHWtRlNnA7QBSFjWKZunw/5/yZMeeONcZ3Kw22ee99pL1zd1v9o2RBtcKEHGn2pfPrP9kRfFgg
D86d8SeQ1r7kIdTbv4T4Ps634ZJ/Vi9GTQsdsd5z2uIlDYa3ZrS/vSR5Eo7+nJMySCFOQIdXvRI9
ffQsPOkBVLqIHIHO0dYunUpk5wfBdNpj/sq0ELZzPv3R3j1Zvt0vmaoHurtlh0HO+lYADuwgVCzn
75qc2XTrlzpb8vhoy+nCIudiZtWatu6ABnbGbv0qRb2AV6Unnp1O2EEevdTy8JIBiEhZd1kjcZPT
1rOz08CVNeLH5kNdD/rwQ5uIAJay3sg5OFLIYst+Cm6TDw+gAMBkAzgppmtQWy/CcD+TUEoOo/EX
F069GBSqNBMHBM3Noe4nwO4gYETNczWUsIgJ78uZyyLKfnZjHW0ezr2h3UZ9eye5vYPkWmwZvbz4
fJiTmT/1TOhxSxMXaKP/F12+Qs7bIMNxKQa9AE5MQpsZ9cOKUEy5dtvsG1PPukq7LR0ugajegmtl
zRIu4KbIsutQfKE8TTq32gSlL9aJzXvv+tGrYaZXWWjYkhxMpxNMEjxapKlP14gtMZu2F+CLvMTw
jdxUvREp99cS80qjRAK5Ma29hiZeoCdb1A110hdqSXi7SWsi2YgJobIe5HfMGit6KreZi6DwYFrE
ZTMWG7JD6Ri4r1MOLPDViymbFnpHQExCNA/1MH0FdRKDtPhfbuju0lHlfYQftCoVT7TPZ4+gdmVy
u69yMIZwWc21GxcvSR2dxRScu25PPNlb1rVbs+hufTQcoyrboVVTBGdtBTq1tA2/6K9Kw46X4UAQ
hB99alrCJgGGYYVxYhEToTU2+hqaxN7WOoLtNDaiUIExMfOql2hGiIvbJhoJC+ZorAd2SJPoekCN
DU4lIVvmDNW2Rd2n3Oxk+J6x7DOiDQKaaKzCsMOZJTbVP7cQZ1sZZ0syYJx64zhwPrWetZYN+C5E
f1q7Q7KNiJ7U4lSyZioqqOaN+6lJHzECpNqijI953QDUNFAj1O1br/g0K5EjcjkDcqado75fSPPJ
9nHe5iI7WHWDTe/eca5N5NsuTD/+m9/BsWjvccc8m2r+dZD9WSiNhG8bGk302Qf2IXTLlzB3jiUw
gZVuTshtAfFXtCWnnsXuKmjKW+EbX7WGpLFildbaHZag4jyxPLJ1fLQ64InM5pvPy3+9/Zun1mvp
evU21bwXyvBcBe7So7NfJAPmd6H2g82a3caEqdVtuWjajAe0A002ovKnvin5oRsOhoGczPgxJv03
wYqvj91bzqm2AD/L7weY8+fELFz4+cLM7Feb6k5rWCTTvi9a+squ0J/ZTu8Strdki7zbA6LuiASQ
yXPeE+zOLXfFmqABwhRIyzAZm2MeW3RZA1UzOE1D9+L0E96ENNwUWO3sQEAnB+Dn8aHY5f9brlUS
3XqMqUn8zSTfWgQj9JGWKpe13R8esJdII18Vdifh55DlE39lV5DjdMCDkYOMoGyxiUFrVrZz93VK
UUoByH0t4j4g2bYg1TVA4rKMz/rENa6ZIYYhABzMc55xht11jPjMKb+7Kbg7GIA4gaoWVcstTf4h
V5JLvdbOozdcYhKHjGTTGsM60oY/aqhy30ZMy41XQjLfWif50ZW7bfVgOzSsMjVrBTF7eFGRc+PP
0dZhATg5daND9B9jZ7bcOJJm6VdJi+tBtcMd61hnmY24iSJFkVooSjcwiZKw7zuefj5E1/RUZZv1
zFVVppQRXACH+/nP+Q5uaaEr+txMejx00Ry9XS2KN81AiUpzQntd81zkWJJ1M/+omu62UbAe/Jbt
R02rORwmQTbgGJnVQfC4XZvK+coagyi5tac1gBE/kjMhr3wdNmwkpLYdG4eMtivXzUB3DvKCPbjX
KWVDY31lIezE2cEZ6wwSk6zYWwH4NQF63xfFPYywoxN5ZwEyrXGnJ7M1x1Uro0ejLIGk27ccBOks
TP13GhsudKNTnOIsHNx0hWPAxmOQw/RJe9bF9EVGjehacYtSBUS2605pGG5FySYkdtnKJCQ3a4YZ
NcB1394zdTiQl4zu0sh7kbSrLsSIiAZXCsP4VbT+T+2S3m/CW7BQjF0o3SzI8jybcLy8ACcDU5IV
B7y7BMKQsndlq04ib1t0SwpEHI02qYpGthxpPtHr+0IFbP4YbkUgXW9aRiRcyc6K9TqFSEjA27Gm
u4IewknD5mDp/bDFYU2kKMOpFfXqoI3q3JrZyIScmI6nY1fVj+bUsTu3Dp1Hqwbmarsfv1z0g6VP
I6Q1d4oJe7gvQMn15CeEU76SFTjnU3EqEg7oVIp+g9c6Dj1W1YaSM7wgKXt7AmbYspmc9tXCrbVN
3bp7bKcLECz0RgXMAxIe+2K8mzhN4lQkka7ael3Z/b2s32N/7rJV+imhVbPRBTrrtKq8J/LlkGtb
lCpzJPVkU4rga45aBarQbyqXBuCoOnZhcKwqhV7PjoqdydUmsy7nUE9tU1UNaINqn2eq648mzfSx
7p6lv6Jt70mGHj0wUO6m8DwW7jPxb7IoHN30ejhqXn5SbrLpYEUDGwu18MULz5WdnIy8Phtp+5PQ
kEHsLNSBI/Ik3yaxD6vjqa+jY91Hq9LgLB3QSEGr+hEwYkzMi+fwfMMRsQaIgkmvSL0vPf0uBIjn
vEe1HUoG0mlC3iH6DLtgbWnRJS1ojugoHFg7xZvVVp9FMS2aHlJFXImzb1pHbomZsIPyG5Y6jlcb
rpp7FNRmLuvCx9OQtxfwBejFunwtS/9ZJclGiH4dSverNlL0i3i4zxF4XMN7SFJ56TCcAXVaJW64
tgGF4s9m0DsHG6uo/Zq0fgnJZaShgXwWfl+A/27H6dmozrWefYjsPXVoovNtTrQVG220r9kCsiIw
+UPwZY2/DY9VoA+LqD6yV5tufU7KNFc/DI736PgxxvSCwj5Rv/W6ucVVwaOmYrNn1um+79VdAjMQ
Hrb7ojSXfDr3aliSeRDZNbemszmeCqAInj3ceYZhr2bjZKTKn5DAUTK61ywRnyA1P4lyr0m1XEa8
BgQGuSYxMb6YVflSsq7Tu/0+NN7J0ALkkoCJoUGBkNUHV00faXQAvtI+20X7yfeDualZwAskXO7B
YG7yFGUNY1wg0rXudDzpew6X3WhteKrv9QksSPjjV1ZxYyr/XHdbto2bUK9hqjOU4LOcix/6bJVL
8RNwOJJlBNxnVu7Ua1GD5RhU5S8m07hV3o5Ckk9b0nRDEW4QeR+O671SK3VHGGPB6kjABlefLsSF
Tky0Okvco2OgpOhouc1nKLrzYLWrugVZLB7g4T9Ygg1VwQ6yuqdr9DLRzj4fqDgIMAcLzdcuY2s1
VC8lbQ+NCPdJTCxYv8hiXCkMviGEQx23rHAszr/RUcnxExfb3kNuy3vAPsq6jcCS1mlzoeDux7C3
1mgjR9iQAJqTTYVfQTYgsPescltOMFthqof5xZXioFfOOs3ltouSY2y4dym73IatpGRASCNnfCS6
oxHUiVamwcZZ70LkiVQ7Q2uKFs8DSwQwlTvZGt9GOO1ru7ranYuc5Z7amaMb18/6yFnYnPeDebYo
xxhHz3x+Qm5AS6QxESr+G3ELpkr1IayXYZBwdMnnOXLCzq2qaN/86h24QbHOdalSGguY2z3ll5zY
pYhZkmyPgjAHf3UYEof3RyyscB3rwl5ZbNrJQyLUx2EH17vbsN4dWosTsIRC7HUwkh1thqk2eKvQ
FSqo2VU0qhslJZGE/rYfoyNVDF91RWyi6UFQ++bOhdoQHhI4tgsmmB4D4fwIXJCYcpPCHDJ/HByQ
vcAPVccfYxKMUEfZIncuTMyyZr6tOH2w5Opu+KUCnv2sCxDdhl3u9S91re+iCVU9w8NJDmkgMt5i
RilDanuC8cd0HByxA28nPdiBeMtK64iOjKJf3TNpQjz2Xiouj6kKLhCdgVHV3r3vswFoNJbiEdia
M7vUZ3ojJzJI358RqYyd3Ywvfo0w7llYz/QcPkf6ZJA/rvygvZkcB02QdMvVdXG66jzx2bB9d3p+
7/QRq9v8fvzkxa25eWML07weMp0dW8IwfGe3Q/CacqJZFmC/EZ7EXRNUZHg5zCywjlOJKRFkEYTD
OT0fltjihyq8tUrtFAvjxxpe3ap6jxo8vKSooELbHOKnbqBfR3wUHVGGIuMeTwCijeTRLAPScds9
MaO5hLVZIJjRsmSJ4d6R8QN99dxv9lxGR1zDz949jizEydY0XaImhfm4oWeAuFt/LlwsFd3AMF/D
eC7D4SNH2uxksvOnQ++M2I77tluzJT42ec7AuiT6biBoDby0zHC5Xmkqj1nDSPOfxWCkDFrte9z4
B0ZItdAuvdOX3FF4BAKzO2g5CLnJf9FiUoN4X3+kznS5GN/dkvUkgtcHQs2FHEaVdx1kjDsJTEpz
FrnyJXXmxzprAB5WsHjYYaI9e68ECp+8Xuhsu6L3TmcmY4efdTqaN1HjfToE2chavU4O0e6u3lNf
9WLHCCt0/jULgU/UaKzzfP8PcGBv6hASvrBJkvhN9mmwDZ/AfCBtY1CeSudVzw4cifio2zxYU/6C
4xvEF3BN+hAmSDBQAmlCj/duiP+ox2QaDTRwdTWD97i6VXO63QtkvqmvsjcYZsWok6RLF6CQTT5q
tXOn7DZR82hCLu1pwqwJFPKGwq53QtEEuQc1a/36q9YEl5EFO7WcVZ1TguNGnHQIZYYW8jUJ8Xph
otk3841F3YRv3BOuvgW98dq7nOBp5QJZVwLC4gzfT6Tb+HZrwfaJWYT0uOvy6TVKi5fcZHfQVka9
IEgD25xLMR2yVQcjcslw8xEZZS1C0BApXWrIdfjc4z7ctIX2GmoVx0MG+1b5E7n6T8PFimRxznTr
MoKJ8aWYBxLUJXX6i2HWj2O0CYbwUPnjgmbYFxwW7y50A/lIMdeVlFjNYbpa4K97sVW+sttSI/zb
AM2Yki/hFiSDauxpSf1QKe+xy8ZHMbYHe0wYjrsBazVtOwOxTTe3vkGjvyss5QasGN2Acus6+ZaW
hR8DlccS5PpmI7xrnWOEp15zrk3OPhAKCZRFngnsJyC9ao927hxAaJykeozIRbE2meRRWo5xerZL
aN6zBI1YzBfZSmWvZuZ9UoG7xjJm+f5b4JM0k3zkAwWisIijg2G7/Nn0tWATAMwfyjvdhE1QhR1g
WXd4QRpCYL0ZM/EyEfjLOvtHM8dgGSTTVWnHntw6N3VEoAlNc26LHHi63dgxgZdRaxZFwwQUDu89
zOqXonWvNaimpS3enBStyYXr08weXvI6lC6jeetYtirjGoXGK87yfdjTHGdX8xFz8G+snNtlrHBa
oJED9Qi2Zu8yPnau1Vh/8fo36UxeEqIdN36R/jjK+ck45EcNDte0w0Ngld3aJCrNDtR8ZdqA9LzC
l/7uaChIuPupGNbVKTOr92riqu9pcZ0j4Us98lY2QTnCvBltqeDrSgubswepsJyX9UJHgGX8WvMf
1UV1HWvxWPUkR/RvIw/2edw8JEX3ZXIAWKZW/YU5aAsfaklIfunV5TsZEtp9Oo/r6SkkEox+R5xJ
VZhAYTPSs3siIo83U7UETONL5DxHxPgpOKdfrkmoT+IVOY59yhL5DsAOZ0T3EXbtTmC9KByJp5UH
K09hHxshxghP8VU6o/MR1u1TYXiHUQ9PjhT0s9LAVVHMBgpogQkCz0jXDKskah8zaf8YTvM02O42
NMxn/vLPmJEf7jFm+bROKY3G4UAxk8LL5AxMA0r9Cm51m4Xmg2JIDY3C+Bij+F1f5IF/6Ihs35CK
eArG8CHVAHEJ5R3bcLhlZIfPcaEYIDNl7b/cuj6Uwt702Glhs7NCcnGGvOTR936QssfpQ+qznF1S
1mJwSwTjJUoMLIsEE2h23mY+AaqUdnGLU3lZghKJytehL/lyLfXmGk+tCW2V6cuNYrFepLr1VT6l
jvbhOROXnSPBkHnjtqS6AhNUORFuKgq2nKi3oWx+knZ6DSdmre24V93c6qjP7bfUAMucL6P17IsF
KwFiNSONZ/eUACsBTNaDina5lTLwGiWmHl179VNGchDoOK7bwKvjPKWnspnnMZ7L5QXl2MlY+NgH
MM0qcszV1aXV07OTk4Wap8Z7Gh2HpeuJS9zyi4muE4bLIuoZ2Q4mXnEXRaQpBp3lIXNgzaWm8z0V
h9w0fuoK17Q3h6VApbGs+rt6IgzpMF3tk4qqGzy3tIoEAyq9JWwaVWLa3rCFcKdbbO2hwGpElZKs
vgd8Klami/pvtti5krifq7TmaSV1WnjHeZrCG/KZoDVT8OxnHE/BO+oM7/E6J9K5IYE2g+1H3CPE
ijD5ci1N9HH52sUuk1OlsmFVeFRvuZu2zO/0Wj6yh0MJ7nmLvqR5ITy5YXpxCB8y9e8xX3BaAF9v
LyU7sTqeP3uVLfPwUTcKb5Wn8ku1wVGLGADh3Vrjsd8FBASRjbsLbes7W1waS8OYWSOPmYRKBxb/
pprwFuGM5/Opop7P1IjTm9bJL4x57kbBLqk3VI8uqhPWNJ4mMqFZU7HPcE+DwRCwHCjFSi39y4tn
I1ZrEbmyvxyJK9OK0OoINl4m23+uW+/NnVNQpHAwDnhYfy2aKXMNWGPO5RHI7okhztzPRCLEugUi
Wa0wLd4LyOScftloR4P1bucIF1FyWxr7KBI9WkjE+MxmNouC/tDYhFPyAq6cSUtQIsJ1iZq6gOzM
zqCjps+uD3wcxIEmj/WPdYGl5oYPCah7z9Ayt6natcNiRUjkfrJpYYy8jjlqlL0oiwzl4JQ/hlYe
nInQrwsd1erVSYvCe+rP8fyRIlvZQnvvLeOnw79UG2hrUzrn0UrJWJ/YbigY5zZZj9cSYlBKb5St
1RyYJ7GVBrgUVYOiZyJB5Nfb6Z21NPyJ63lg9xSS8VwQfX3WRLFMfY1GZ+t1EuDxC/UeS3pJq+Ak
PPNZ6OGL2bQNEM/w6mcSJxN0mpRAfergdm0QeZ1Ue5p8XH2CdJ7TVy+DmcBhHcO1J5zvgWd8leKR
HzOP+46kBHlLnSEDj0PGcI/UeZs0o4ZQzG9AclQsJTrUO/0kjGyLqeFo8US4QYghqVefxKDw2jlQ
BVWd3BdsijFN4Gos0KOl5ZZru46YdglO8j0OzFU9cBdoKaLSgNaThRVDE/baEbjxRV3mHHNq/8H3
Qz4sIOdUrZjnnKejaOIHDODvVsVGwkDenoduFB27xXoMbbnM0RhNrmCeDdGnNuTXmHEf7LjoEB2S
PuYCmkrtBadgfxPGQ/ABS5tBU76qbKM9CznCKWugb7tw/W0jo6Oey1wjOA3737jFWsdwvxZ3mUVB
QuGAR8CRUNVlejDj12bi/Ax43H42aPhBzJtmsG96wqXKwG00nnSOuqtuoITSEHmy8hM0gEADjCIo
/iEnHcY3dLnFO/aWKOCiIqOMpOa5oK+MXjSbbqo0kNgdn6rXrBsL1qau0EmqGbbt4TBeJQNm3Sb3
k+XMriR21bNW1TYwkC44mSJkZOjS2QhKn1D/KCwusvbVnRhY4YpaF46qtgVOq6aUuPWCYjdkbM4D
z/bWtXSmZy01UvCPB4zczCsle6faouerdFiHCktsJqvcGBaST2wTIEl3ie6IZVyqdjk1pLvByqGZ
TJG2baIzPIEYOC9Aeo+34Tbfgdmjfx2dqdX3sat9tKJpl6aY79ws5K8mCe/nAcxc/dHrumKlHHXp
NAM9n30c7hVqQsntLstEmTdhEPCYSqIXxNarbvTw+5R3riYBp50DinHR6UFYhnX10PbhI8TRpzAA
y5eE/nvqHr2chlwZ0iKlYsBM5EUsaBc2pyJceMY2tnzuijwcFqCNn6iZXZEIuEtH55WMOTAN1OgQ
Z2DlxARA8T2MDNsHmfdre8DbgV+Zzj02eUtwZnsyhrcSnbIvsSCbTWksJe+wmu6g/1bBNZXyXg4h
MYJgeuWSP2JHuNHL4cnxUKe1uRVX0snIcQwqNWEWDUOfnul3+FMvwaizI66h9OpDuQCyWS7Lkl1B
OCBj9T8ODdMRfi5DiGzD0AdIacQnVwmBQOPKb60IJUtYS8NPN+5DYdyR0URBjjQ6V5gENcp9Kxva
02zIDfgpuLlH6V2STvOe8n7Gx6kGb5vGCh32YDdmb00dhDzyVo109r3Flsyo0rvEUOgwfr5prfwx
0MZ3k32+MWGngVeEBhF/5jG+ReEAjw9MfNPypXK1xx6qQZjpD2KaPkmXDV31WZYNiFN/Yrw6Z569
9KhLd+8Do+Cgn7yjjWZMPVqEYCgX42eZkkZt4QfOTpHO2zbyZpjEW6Iixnqqv+JcvJ3c/NYLnUOp
egiAAXz2PNdX/sgsKe1ozSJz9z6aPKCIfdIaKEDThQaW02rbScnu02d8yVE5w2Kmgeyj5hylOWW9
6zXCaWFXfky+PcEmhGTuslHJOWuPHlsOXHosBhlBX3bZlyFB9oRDvTIAi0PHNw6Tz9M6MKYNQuaM
uw5zxgPtPm7S5cnAzUa+AZBSLny56KziG+cqhUoDunLtxJ9AF0nj2K8kNQuq1LPj2Pt7vjN2YODW
VuEEwsMiIn9TDebbLPrytNsSAzoOKa8fuD58grspdcCBj8a3W7iPdW0fVDZ/36XxIHrOKJ5eH8fx
nitpPhm4xkK0rFRyVqNldgnc9sO4RKJ5GZ2IJ73DAqa7wVs4ELLxPPMrbpm7WIa9fKIXCZIq7X/s
PdMvCaSANChnmMF4DPicx6A92iGZKJBeO6Xj1eNrRs2glmqRnWodnRTFe9pOg3wUnbOitee21ItP
p7OwKmjp/aR/odazu7BabxnRwdGD0x6n4MWZ3DV5rnPS1VczZkdFUrqE6H7bhOKc+MTQiLA8UPVC
A1ONrUrS93bjEI1lJRd7WuUS93YInROKPkMorxY3qJwvpT3Rbx3/VJl8Ch2aD6hH+kp8BwgiJ0KP
zm50ZR5GyYZZN1Y4ippmlyZwueQM5Ia4BSRbCr9OcBBuHDfa1iAbWuzyGfEbrZYfTS/3tfbmlC3d
DUFKgLmY6LIpN2VGgDcpblXQX6jRvRMJA6poYQr323XIW9b1Mat5EnTxo++7FoflJy3FZFj6xl74
w4ZTFrmugYy3EsPrRNsbMCdEbN1FE8P91XdvXrnE9fcMhIiDQLFKo/LTG5NT7Mi7wCVlHEhKQUe1
sCU1iyS/nplmrzQNPllQdu1K5v5Lz+1rOt0rYtHtOL3rpPZdrDTKQCZXlksbiXaFcTYLlGTle+u5
CtjmTy1oBC09c2z+arVqwikqn7kp+KhGqAfF4B3j5FuPsts+xmaKms5zp9KJaQTrbMq+/N9VbwLe
9piN7ERcSkmMpjyPfbq0wbYiNwGUnyIgwh3xj46tWQu/eEoEQYSANUIHOKZBmYvM+5r2UdawT2Pa
V2a38OP6xyhJVZY5goCmytlRyfOIGlkSNQ0SFxzCVHLzdanawoaOVn4xPehcK2Zv9muOkVuaqfHq
TgRfbYXnpNNgEAzdph+gxUYClA8Zik0e0ouF6f1+wuDgRuOnAs5LqwATjih2MSkBXB+QuM2KvqeO
iGeQmm9zeKXVyWrRKPdlBBVrspyI3NbXMoDMqcXVbqhGe+uqx1hzP3TlPia18ZGUfbDCuenqRrIG
eQvMkA16bcbAH0bkNYhK2wDH3ZKeiTsrjr8awOMaVoEQlMSM73p3DNeAA0OuG8eu7vKSmyy4J/iD
7a49Thk55kK1D9HQfQzJWO+9rjxmfgxiugywFOVMjKg3REgMhB0TStAcvBizaEYRYeCh6Bsu5Ba5
Lgl/AvI2zvpMyjBIxvKwdz3naqls30LWMRJieE2B08wF/IbGsuC/wEnsOmdPZ6JDCw4FawvPlCBb
RgiTQc/q3o2vTUeStomdnc9Y4i7v5Tpx63DTVQRQ4uYJj6m97jtkb6A0EULH1SZLwYO8kkuXjSaj
aPRSQxScW1DvSIECGCVJBdK1u7et1FiO7mEqgQhEhXhsIhTEyTAgrnCKNk3OSeqSz9KBmRBvTAz+
RUFt1CSIOTet9uCrYlp66YSo5uELGJFMAJq9J30P7ba6hSXSQeT2ta3A4uXWJgb0bOMG4pwn5fco
m9sRJALz28ICKywNE+MQFg2XVL20AD3TU1/Z87F49Iolx1BfME+OQP8u4sw/07nwWDRzlJpI5XLw
wIVWH1WaKUY/5k9LnECkPV/whDO0rq6Jm3z1nYOd3w62pW45N7F3JPmGhWgkS9X7zc7z38yqurfo
H64K1lOTTe4Ck9ibsCdojjpaMNI52wDWzQglUgEEIBf5oO3JKAWXQnuM/OFsJswlu9FdiZJ2Mnio
1ry/Xy7i0cuWHp4L/F3ciJiv9kk38Nf71q6cfEh59j5gK7og6GtjOfU4qlb+Q2Gaj3aG8wQZ44c2
mUWAaOyzfhvu/AT0tav0uaNAVjHFsYrPSNRYVC2nu7k1y+KhirHf+Z7erkyca0GYvDdRd69J1pwy
hVuWKtzPeBGQ1/rTgIpAVg8SlB5z9oih7yXKO1AkxqLDMxZyCgRTUz/Xlv6tN8VDQBx9JxQkgqHy
jx3hXRcIPrYHrwaQUn1HIrkU1hsX+9GZ3xDz8zWnFU7ugAXS+slG+sVwQxtcKIiwZs3I5JrUVmm9
DIj38/GM+A5eqwhSvzb54GjcgpOJy4fYVv66GHiY6GIXC+RgEqdQSQ2634jtiLRzFtQVuesOhgaj
p9lVsJNQCm5yB0acC3jBwJvulvU5D4ZiWb425pjdpkFlgEK2bxufbtFRFGe4kXRn9eQFIr6FDovI
Kh5pmDGHap8jfg89kruWIshU+BUAD/dba/KZxOsHhusjuO0JGx8KTo9qITS16v0yW2qlceKk8dKE
QDEo2czXMCR1q2Q3nzxDG5mIuXtHlLqfNMfzko77htLUkfJK1AMsywkyi+VeVE+2Nap2vOoPVHzy
6CbaA8BjhoFZQ4GtTZi9YMVMDE0RwrA+6s68Qk96otQzOY4h1mlIH2aj3zWSBh7bVuQD/BmriYCk
Gcdy5InAPq+hVCZ6c/C7WJShLrBf0PuKpi/zgw7PbjkmxUdgcze1Fd6xPKeEcxjTDe2CgAAKjlea
VIvG+wnK+FYfxnxFfJzDESZAPFcWLGIOPxK9VuCcvjEtpm9BT/0e4q8mGkJkI3E89NuVCJnNC4Tr
FGYuBwWylDTNGYsij5/DlEOgaYzfDf3Ui5gpRi9AntQp5XVFEtOJ4FKealPBTaPSZmz7RUoSkFNW
3+50EnDsYnnKxYZat7RskdwDFWPNozVcL29yoHV3Dto6MQ5GRpYUY+OTxGHU99bGGPjsyS8EORjo
stYSTMsOqc32RCNziuXMxmSA5TwL2meJ375m0V385lalaYWlOHwDwfOtRvAyI/kjyf5lNFObgei0
aUJi90mqNtWUyRcsmzNjN3eF2EuNA0AZ8m1hLX0kh/AgmRw++y3uqHw2i9Jw4qyCznLvzADPs4l7
w6YgIJ2UOFuaapiW0ssQB4AGvFFzn6w2fBwkDIMw41kH24wZYT29BQPNSSWD8/nQFgPCGf0l8JUV
p4OOUKlfcwODPOHGN9NrZbb3bkNcJM7pJw4h/jnwfgkrwq1hW4DkDrAasA1pWAC2kNBKWmxJwJLa
8JHxlJNj4m+e6azADCBeZDDXMPmItsw6nhJcb7aL43kSXDrYei8+VA2UCs4RLf7QqRy2LEEuIKrp
kVPfwm+KK11h/ppHpbkSXJ03cPlKDCaMb++6kPQqYzlHDdjWyZlSiICaaOwIhLTL0MmePJeZsVYb
j5o2V90pGC0Aoa6B3t53WiW2XsOOurRAwAJ0OTbYhaWu4H0E3a2vjFuMAy47sOIsNPPY2N2+dPAA
V8j7fq0fijY+mTZ864GTb5vHwIba/Nvu/OcqV08M9Fa+HbmLLq3f9PbNJWOvGm6GIqmPPXQcqtUC
8ybRGC5HRVrdsHELKeeOv0ip80ArP3uRUexiMZknn4tpzvpIKA0n9hJ/Z5qxyhRPCYx7Nlubflut
zIJLJirs8xjm73EPGS5kTosblgup6MddZ9u7HqCHivq7pFMscQhxqQWfrgHTZVr45rNJPsZzH/yo
gULyq+zEGWFfhd9FV27y6FQBMVlQmHanGRzCRtTCWaJhZ+585vB5GaMTqA+RdC3LvBLrTyA7Uwo6
jgz0LHyo1GB/Fmb/rkT8TN1lxIaVh0LdYKTpOo2YBEdZkvCeUXNdPXRJdxn8bgfdER+CRXiob166
pDnXInjrwROR0sjWNtFSK9DlyqXwrYEpopngX5ENPqRQoCkQGM1KmSR0naNWZUuAkTxv/bpbiqDY
ZDnrSOmoRwlgWetoHWkYGYI0kDOFCqFv4DG/0tyOXQumggVD7GyVymojsMuTHGOmq2iftKrgVX0Z
Nsf8kMYuFjZQiOncOhSRmc1JWCoLGIrBUhv6DDa44iYTD1FBOdlC+gz/GjLFI+dr3KVYTRCWKme6
UMYM2xXltVF6vXUAT4uYeU1oesCjnOpQiLoBrNQXr258Bh+xza1mr1KnX3LABqbpOj/Q957KDilZ
85ntJbNFFhs/40CupZXtgpmOhHz1FdizJtxMgqcwO6BhhdEnvG0jb7iFO7YUacgMtmDIUqXh2Qns
F+vkOt7rMJq0iHigNnN91+rNnYbh8SEzxYbLtlxahDYXhO/Bx2PfTt3oWvgwKmrjNmD0s9AbtkqT
Sy9mG4u1zBR5T4UaV2jJnRKV82r2OHJcY3ailuTtyNIJXdtivWjMeY4qgZLmNedT6djrkI05eVOs
lSE5TBkyrKoMYhRaoN/JpljJurLWkmI8css61UjA8gzjkd6ofllHPahvKXaGTOp1WNK5IslokwYM
seMUBBF3isdVVxTxieV/NSuKajCfYr1pn9t6+IYP8sX5v+V5kzz5IwQl36/uqaXMRUaaIFDTsisg
Oziawy2hLAa1bcBewQSPOdXVxrRxdvqROoWdB7WDXzdU+qKiPHyLw2G+iq2Nw7N341Rl9RyZ7Sob
/btmeghsyu9CEgerOJAxBVwRO+SK9rxKxKgQdqVYq5GW2Shfe1JP90CYzJaRnJ832UbToHvnfv4T
S7npmLc+qXo86zURbB1HyMIkRY7ZxqZewElCymPWXgZJbYwylD5MHneW2Nt9Zdz5if2gBuw8dVSQ
MBjNPUyoZTfGOksxZxim25Eurbsity5+LDmRmelaM9N0XcrqOqFS73xC7Lvf/4+qI551irECIHn2
9vzVSK10OaPHRiCVrGrrMUORQUubuedQP4ujpk3tu9Zk74amf+v4wX4UQNYGUelLDU0BazDAK6yz
1qptXIaOpf0U+mjWrTRdHn7hxgrWHIYZqzgAIcyifLaSOl32aTxtUUxPmrC4ERx9NWK4EHTFMW0d
p43VTjuMvCbtz5tff/zb3//9367D//S/82OejH6e1X//d/75mhd0e/hB85d//PvmOz98pN/17//q
P3/rX/+bvx8+uua7/G9/Zfn0v57/ADH5x/3T+vmvvzm/ov/8s3kF/3iFy4/m41/+YZUB/htP7Xc1
Pn6DY2h+vw7ey/yb/78//OP795/yTFzuz1/XvGVAyJ/mh3n26x8/2n79+cu0fn9W//FRzX/8P342
fxh//tq1nx9//e3vj7r58xddPX/Tle4o01W2+euP/vv3v3WMv7kmHmddt+m5daXu/vojy6sm+POX
VH+TtoEbQEnbNh3b4Uc1IAp+pLt/czBLsQTalhCC//n1f97xv3x7//fb/CNr02MeZk3NHyx//VH8
x5f8+x2Z/A1KmsiRTDNNpZz559ePxzDz+W39f1RDz7ZZ2eHGsAuCQWYL5tszaLUPWYGbhhlC7Y8b
rdJdrnP4MWMmrWXU+O3ejUr9EPTFcB6CMrtpUqu/DpKnRJZT9hgYHBTVbbmjmzPZgQLob/7pw/3H
O/nnV67+6ytXSpkOsilneFOJv7zygHRMjbbtb9LOXLgWzxWO3N0SvPk+HE1nOdZhtwHg0G3ighF/
R6fO0YiwIUFsgzByN/LGt4Nb9Mwa7bfYfWBq5K2cNrkWheAnMRslIy+Pwo2ms8EsosIVksukWRnE
HVa/fy4tPO2j0z+Zfuks+r6u/x/vUnJ5/OX7Ubw5yzL4ehxBv8+/fj9lkmeTj3N1Xc4vqhxlsS+U
zsN5qhgIamDy2qJdVVFibyzAOet0Ag7dO/U1GYkXejrGB1yV+dZWxaMdVoSIiM+t+vnNiXJYCkWN
LR0X8y3mV/4t3PJVUnAl/PdfFhflf3kbDteXsLjOHaHm6/mfL7OhDq10GjUH9U6CchW5y3M15Jni
Qwv2nY5hjpmA52k8k+lch/reHvOKGYJSmv4QNVm1BlNQrDqAMNL11YtM5zgV8Se4NOMzh8cA7ZXc
J6ORZm06xMLtiiQfXi9EJdm9FuVYPkQaXaZ5JpdOOWqHyKCIDKYcu2ZzjglU+WVsZHMYCR3H/Esn
GO9c2R85KaUrnAIpjp35ABLNWNP/Tdh57UhuZFv0iwjQBN1rpWH6zLJtXoi29Ax6Bvn1d5E9F9BI
gOZF0GAkdVUmGXHM3muPXftVGxGMI4BKr145v1udeOrdrvpixadpavjDmpklNd5AwMablviBTdIn
0+fROWG9A2xK+3NJ4i9x1cdvEvi27aj50qN2EZLoBOdXL3KIlgb2D9LOAHBxZYc4HG5kE70Kr+2O
3IzVVnQjsHFd3EzWmJt//9pM/W9fm/ANzxEes1HbQ43p/O0dS8oimsdsGAJeE/sc6REFYejtfeTt
+5gghw2sFPdqAtBPwIy29plPOEjGCui1Lsx9j2RmfdRI71uShIYjo5IYQcuuqaT/P14Vw1/ehb+e
Zcz7wWMIHUQEp5q9vkt/OcsMV0YFTSrzgeUsmzkdAn2oKJLIijA1qrenqq61Q2lyQ1v1+L0vNPWY
ZHIAB33IbFud4OhjoB0n+5oyq5yMXuzitGA+4LGoSwhCO8DLnFIA+bGVaPvYmLrL+mJOjvll1gZt
6xH+SvRTuEGGSA83+N0ZtbBzaHKr2aTkCgel5soj0RIfWTbzRo/d3mlDD0aw0s+8OPGOhPdxl+Gc
ezIbn8VOOiQBd0O9hSGG31y3z5M796eesrSrdeqfiIhiX/dfR5s0LZjImALEyZZzTWnLJIux2pek
4jDUDQE6kLXTRUbahwULlimO3V3aOV+09uZGkh6NTLStH1JnZsR4qsM3D5XM14srRPb3FO/5+vo5
VFdOatrn0mjsc6scRT9Zp+z0knY3N2FMtc5TnxmMDd0++TyJITuuN4ZDXVJWDc2GEdMbjPJYNLZ5
bkqAQVVDre+BWTvBv4JNt75p5Aqwsozcjvk5+nTaIHECU/nijWFHwGJMviPhdJveR1ABQdPapUCG
Eb+CD3GqkNdKhzTiJQBc6BLtSz3kp44DZIot9ah8LN2V9zxMSUkIxPRTp/K3a9dF/qR+uFZziywv
vjP5MtnJV9Op6fPPiY1yDBZNsTTE9Ga0rhprjRpjRIAeA+V4LOudmMQXLxleXIAjoELgbTP38PYA
qBjTeVp7WG+ZntWXjRb2XbORVJMH6Yv0EhVlwOsYnj1nAiMvplMd9j1eVD7qtM7boBRlchz0/H09
uKQY2rPWhXfcklBTY0Ckzuy/RCZOAtE0GDHpxveOg36X8HZ0h+1w4HcZLvh9Ge1J2TwakX/3G+ls
ifMkV7jWsn3vJ5/zkt1lX7o1TCdJfanAE5glCygx36zJIGer03j+lrOhsABOuA4lcjUaKVE0HUMn
t0vy/3EkWX+/SXjJqVKERSmlu/Si1GR/vUmm2CMIsoeyY03TiBYxFgExYcwyjenNncIJOyQ8aF8e
QUjwtC/wk57FjdUn9t7joQRmxN1X5nMSGIpNtEt0wJEAmFOUMMOTngOk2V8AbQNPQgyq2rR795QY
k7N76oeewiDt72UfS7jw5Stb5G3Th20gOD4Pszu9hfpjfaqRTfyvW9QU/zzghM4SATCZMIko/Vsx
4IjUBcITJoGrlReTAel+5obfp6wFuSdOnTWmp7jYZPgyN4UbGsEwGUThZN1jVC0DJcawz3Du2dEn
yMN6T4lt3WS8bQWryz5ipaHCuvoyu+anRunwKybbPvz7lWL/4/ujoaKA9U1T6L7vib99f1YhpN0V
ZRrkIbgG6GvQKieMeuyf4CV/Jb7yUZgu1qgF4dgAebjL7Cbr7i6nuHgBtP9DDEbNQFhIqsymCMK4
f89YtiK2Yo+xHiFW5RgH1ozgCu1jFqf6QXju58ZApg+//bcBCBqLR/+5SQv97KOs7geMBjNKAIhW
hFgjvL9id1JNh3IfYt1+rV+1VP8a9WqLsQnAS9lC1hVM7+IeWFijY9ZxIwimQKTQCSJniwjoclrY
u73GCaBP1TVlW/Eiho8YdMP/+FSNvz8Z3HjCEgLt7CJLXMv8v1x9EzVE5CIKC+gvEMukzLOZsgHG
on4MyCLf4RgYH9CMpwcpvEGdzsObr6ldKrX6RTG/Lppzw9qEcF1kJmatcIdNaX2Yey07++0OCKVo
3Rxp+NS89Dj8lWWID7vq7yPiQIsQo6AqxI8hLIfXmqQ2BAakhBiJESAFh8u1FJ1Rrnd4U40lxI1j
fo5fLXAhO8NkQxeDXrgasG7bXu0sa2AIkPj1Zsijl26s073qzJRQQ9fcDZb++98/PGN55P6rbmC5
tBwnhm9yuOAw/+8jxRlV1avItJieWNxoSmHYh1aSth7KTHSvm84wT2ulk5mvBIqjLU3kMfOffRWB
8QB1B9yi2emyVud//9Gsf/5onHLsVHXXsSFM6Ut78Jfv1TWNARIHhzZmhWSnpH0he5dAg8H6pRX9
pXBH9LnENB/peNTOdHrE4ujPvUQ+avFw2K1eMdSc2Zej6K/md8ktdVL+WxeZ9bMRRl9j+JmA1Ej7
mDEKIJqsUI6wgZE60dC67jEJ6YddMzJYr4V+UzFatgJozRHKQr4dxnBjhlT0//5rO/88JPjNdFpg
37H5y9+7UqO3KvRZJcv+GqZVRwDm7OIoZttD29kzHVXTMU2xDvX9WVqMffLQ2lUMbd/VU4M3FTd2
6AeeVRNqh4wzcBE+8xwVP+qkuoSu9c3AyPPQK7xuFj6aPp67O5bE2YJFNojGueKVP0S6gNgzJEx6
I+fDKyll1tPF9wt5ZHNyHMqse/MnuW/j6KzrhX9IGN/29mIlKIZT2WrsipKQXCLPxUoZ2g8/I/Wm
rwRQBH9imeXbZhB1lG1tpSEg1cb6OULfjiHzSWBiui0tAGr3YgPE2Q3stPtGoHjJUNzHA1ITQGF3
B3cir7wlYeTy71+CvRT3//VaMHrgnfBtnVGEcFzvv5892OGaNdIy7vXOTPZMCu7AcVUZWscwGmGP
VJF5cP0UkRLLUxtb5zkq5R4Q8rJBIdho36eIyHJnIQ5oXjCaCnF1I+9l1iMzDQ1AT6gKMoZvWwjb
REaNGUwPoxVvfh2yj4jdCN5GSMFiI4ua5sUuYRm0bHXab00xOrtJqtcY1d7ZdZiQ1VSQUlS3PHSk
zvbkM9s3SoG4JbRvOGcQHK5mD50qYli419iUoPIeUS8NenJmbRlEmW0d//0zdP7RkvAZCsdxTNcS
dLbG8qD/5f01tHYylA1HY0x6P5gFO1oL8m+kW6+ELdoMYud8MzXOR5h25saVkrlFiFBTDlsiUM4E
oYaoUDM/MOt6cY50aIXBfzGKz2En6e1r5ibzkfRjhd2oYk9auMyxSXo4VS00sTohcmkqif/EbJqi
WyL1Pat6HN5o85BHhRCtB8a6cxKFVI5ylwM1eKn68AD8+nkWpDMA+/W2Bupfz5P3tOx/4HbfOwCU
rnPENVgpTQBo4kcWCLUlEdFsJcp3eka+37H/0qM2o+T6/x9trRUtvYQax6iJGx/Yfca/E9bzl3//
6C0e1X88wFTJEAWFZTqG4zt/KzVGQjunjuKMKOzcAKKLuzCZwiyIjdnZxlmDPyfJ4MLDT/dirk0F
bAn9JDsVwyz9i291SLRHVz9K31cPjTHUqTLN8NboDbbBsGd63NP4VGJSDwVuAP9YQb4cWKuLSI99
6MSoZKqXfEy/tknXPEdVGwdzogrOzAYznWIxmfSYadpwZhIw+Xgrojgwk4wvaNK5/pRCns9TTj89
o94Mu5q6Jiq/+6SGXWRzFnahnSFeMENRyypkJsl4K4V7WX+mWm+g9JQKCNygzScd0ytNQ4fk0bmm
qRHuoR5GG71yix3kyxHZ04jwEt1/0FjmD2yE7uPP71Yn4Y7riXhPgcrebPIGXhJBaf5kmRfMchuH
BucRUj8W87D49dvkjjiXTr8h0KQFenxYP1GCU5nrj9klqVKUIM3ZEhGjlZj+DwnaoSQ15xJz3iyv
ZVnP1Zf178AHzbu1Vxc6/IDl48UF3hwyV0RXPcZm2eUMggay1g9qrr+sv6Ob6rtRIVEaxwVcHi7Y
q6UDwhTZ3EM9dIn44z80TPJttLz2NmiOddRD+GINVG4o3M2OGyi7RAOSH0puzDcMiWAvqAs5pMNB
Z2pyNmP1VSdPKVDsZNZbUeRgdlkMPzR8UQewNSEqL0wmUTj5f74UVlrpCSaXvV+ATG9VVxUnF2nB
XseBChwtIxokt9gOJDbmW1aFAIywrRZ6tgljAM7rjy1D5z6aw/eM1pZgTeOlS8TzVBs4OHmTn2xx
E9Vc//ZHLB/mzWxH76I8+VvE8XD2C8QYTZsz1aBVo5SA34hAtGTXQJ6AhBit6c2zW7ak9HgO2abI
oCXI7aNm49QovZKVoz2f/vz0iXGKxNxctJLJ2PqadDaGJhxlYxD6/jdLJHheq1rbGklyWr+Zkh4N
JLZ7cmuL+ByjJz6ljtF7T0xN1oHGDJGGfhMOg5+q4whk9FhZHfmppbpFPpFlfvWJr/HGL57dC+4G
LEXqUZoMarA6AzWOOVrAZVvHtuXwykxskFGZoRs1hoWdWrz2XejsuPOwcZHxukN9E+4Fa5wzlJH0
TO54AXgdoVsP/O53XuKr4pS6Co26h+WYS4Ie29TcopTXbTA2vFQbXwy4Mwfd3sWe81rD1L84XHjr
1wUcqmVm4X5R2QKCVvnO0AgvAJJr3EC/3HUrOSf1FL5O2SFfnvv1aezpM/YznGjSTrCLMvErTgVe
FUQc5gHpUnztECKu70ml54uBsjWOMuqQyZrtnQf3ZvSMu4w6Z0fVhPZiSP2MvL49r2+1oVfdlWkM
R/xyvFnzCuoTzQXnQADRxjCxrw3xtsgGZ7f+IxhTSY9wjOes/S706xBX1mteAOH2J8E73We/aqxA
M8C0VyN3tYMsYAQ483SILcd681m0FSMNuJ1LgfMoo/Hr+p+RjWsG7bV6oP0zAf2En+wwRmniUVh5
uVUFRZxB4qG1CMh8LjaQs5ON604qwFlFThYiQAdf2WtvaV86g+xo4LyFPGAWyQ7IccmikGGz01ht
Ox0TlgoMFoJ9Js4EpppEO/IYwmLJKfh9WlaS0YCU6KWLBasFVue0DlothmpxLSSeJ/+bNMP3aBzl
2Z1Jay+8XDya+WfusYAjeas6+VgVSD4ioUgf5isru40/ww73wunrKFiBWxBYqmEYDkbOHdxr9RJ/
jIpHRio6yN7k+RVUdMOAO8Oxqs9Gr8fPgzU4rKTrlDZM5TdGMr8Gy5Z72AwKwHUfnkPbe3YB5G5y
1/PORWJ7F7shGQKz+0XM830tXXX4T0et8N7V4mzBMpRupabXQHda89mYSKCweLWjwUeyHMXTgAXP
fpHOI/TT4ibNoSAFaMRI1jh6hv6hes1NzXhzGwcjv0is53V8YHqWhoxMe2k8le8Ve42dCLFvQ9JD
atGw4CfqnRa4nDAKoFRLN+u/1qe58WoksF9UfIkThSeyWVKzyHpSjfbtzw+li8gnOzE2bxaMeJMI
Yna2i0+zc4PGk+5hUtWIJQgomZkz8lsPgLgY8Z5gkMRx/aZ7SXkgD2FPp0wBYsf3LPG1YzECB3CJ
TTzpLBDWfw0DJnw3pDrPCSQh/epp3XTsZKrth9mZ3ns/+2RE8A7DiQLJ0u4Js7+D0jJ9OwJM2rVm
F1i5FkHzGMKbmEcuMXO0WOfW+NI71ziYNai5Cpfxrq2Udc3r3Z9fcj0EbUv9Tj2tQXGnay8lsfOo
k96r1GrPBBFvo4jRjms0XeBK+nzDNq1jqU0ygI7G9jvv1IPamcDXqjgINaubXhIjK5hJrf+pxIm/
q7HV9pHGfBczzBbhmgYJCEzPny+RdTvykf7gNkl9YF24YWQNfWdmdjhXP8F24maXbruv/Zaf24yJ
jaPJR/Y32Lu2B0HimUN/tMghbIskiOaB8kROo36mhvB2csyD2uHUhuFOPC8xYwj3qq2XU1XIkRRS
xWAL3RVCunQZ3KeFRS6Gbr1Tl3Y3tyq/Qqc5JRazlrpqBF1HKxm+ZjXHTx+f24yGK9QB6+TWAUax
/TGlxev6i1XG8LnHyPTA/g0qbqSsKrL2vdc8ubesqiZhjeUM7olqG7dWDuyMT7bqUMMR3ALqvg2j
gGAUHGpZ/ykZKRbq2v1ZmtYHDrMvhJfAHVz+FTJdMQqotDmOA1ajPtWiF5Vtuu61QHH4Br+Eopzc
U0Im0FzB26MgUEFv1fbW49ZLnVk7GjJ092I5Gw0hppsfLwrKOcEfVTMDnNTvBDRAwKHXbIpaix9U
0aA0qN2KVKhAushHCHh3tow9nSPQ08+Cac5UjfEpKkttj86ayygevrclxCSsskoM2ke6mPlZXQjG
WZ98D0YNShlULbbwL2rJndRbyKSdIT8x8NipQiGd8PtP0diaYI+KEXFwJnnP0YY46eAdyNo65sKd
rr79ra/d/gkafv+Cj3pjutUSKR9zKEc2EkVPCnSoMW5BO9dwxR8mtx3ehJBd0GTtZwILOP6mrLvk
hKtv8oTj16w9g3uApEynyRlTm5xE3cAoGrmYQspB06M0NyXYCx5U0n7OzDS6gBjaS0nLgpBePvFi
gMTyZAGBU91LhqIsi7L5YkQklMnu7pPr/NUk7oIcP/KLO0c9ZPghHV6AJS9lXyNLDTpiBblHVXlk
cuLtgfafotj/Cd1ywnzFUlMx9jxEM3qgFNUVJuXkRdcEWIj6ZJYBozb5AN0WsM9OrxXkvw2FDpfR
aL34sCVeqUqpq2Pz6kuirrrGvg9a31zaSv/y56hPpv6QGSrdxB4rQp+UElnJhCIx+dUImObIUsxD
nqkFnWaQ/61aBK8dTMPZKX5YSb7rQZ1fGAEvKKX2SIAQjJgY+BJEcjC7RX+EsOpgX+B/geP9c0jg
vo+MtP4W0WKR5CqcQhxLnTRr3myyjrAdhJj74ZEBffCr2TxIbbRZI2CrlYm388MZTx1PEREbNgOC
Bn0yp5o2yOlTGXakrUful6gu/Mto2z+hD4VtLq96ThPkTuRbYTiJbswMoNnXvLPKh4mNk5u9I33q
JsvSirfQl9tsIMs3rjVKNk7IbZk2yWnK+pIBQY4reAlumtS5ShH9Y1I/G25/Z5RnH1Dwcjbm5Ix1
mV3euPS9w2i339dTEsjCnf+/OumYM6bM/YzaUVxr+uxNrtX4vnVmwzm6YJj3tr9NeutU10N7xO9t
Ha2iROPYhRAlXGluyUqLL64X7edlFrT+EwMjguOwfCdAJcWR2WD1BYustuk1iUgP43LRoFPKLAoZ
nMnNxo07NFRmYuzceMwOaQGMQIsncspQYL3bTsH3nTa/2e8zVy3RbjyVmS0Creu/1Zas0HIxGlmf
JdeDfz/bsFiUhCkTGtzSNm94ghwqr31jn/AEQ1vy937SzltyWbD9lOmnGUpgpJDEc+JrXOP8L5vv
Zgl+uJL3SAwGfwaoDGIOfPZXlaE3rxbzGjnGiqzQ/CPvGFnQuIjAc4BKWoV98rX0o/Va0n7TZIkj
qsKA/Qvnjz24oDcbi7UYyVUbwuHzY1al+hNujPhSaOMHw9SgKuPw6PnjffTD5FVL4Sf51ZeiVvGr
rogKyR3syqOII/IfJMtbgYgj/rmWSnlx0oXCLuSjxqpGAghh2ERtGYhapvtM5oTG4uo6zNK5RmbP
bT5bd+ZykRIurkeG6BbyXjP76JZv0krmj9wNrRvF9Vdm+WwkKH7Wo12MM7I/27EOvEMXn3XGtk18
61gb50Y19uvUWoe1HsHnTLKC5/9KYKLvCSlgEDeWeNPYdlPKOle7bE1iXj3jLcowmsjeK+4WY6Uh
9YpHGHscO0vxloIk3Ahgq3c5qF9zV9hHfD4hEof0+xiV7+v1RflcI35znmtP988NsrEnEs7Wn0NL
zUs0NWqPYpfWsXN80GwHNofhRU4Kbn/NOGTZI3lT/T479LEdXehpENUnBYt2w2+Pez/rApS+VbD2
kesgvaqcRTxBgoAzGdYuCkfKz2WqAdH8P/qkEYYThmmb4iYavqMsxuavbTTlRse4Mczzn76prvLj
lNU/LVdajB35QAnu60/pnCLB71UQupVA5cwHjNUGqXYyX7tZ2xV6SzgFuv4t3YC84Wnfr92bZupm
0E6jc7FHpK45WtvtWPsurAsRnuc+3ZtpbZ5IIkZaaOafxhZngBbm5huAFOuOZePdszFELDMlR39M
XmydyJONziQRLMdLfg9dNwBBNzdV+KkcxKGYGLIK6phMOJyhFqgoQI9BY1Z0SSY/cm0W37KSzg01
wJdIld/x1w7p9BDh2N8M052e9Gw28ARovycYNRsdkQc8eWxGhkO6H6KqRxJGYQAXcjoXZFxunNGv
2gDCg30KE2gXUzi/rFUkW+dgYsQ69dyJZk3sD9rpLpCzLnjtu98QDccDKYiIZjrdoWSxdIhe+Mez
Hho+DnkoEPX0UNBh1hVK0ggvmIb8KMPypkXQzpA5zkevw8rvDTanC6AenE4XmlJmClp5LAgif1PL
h+p5gG1KLIbMk4+TG0cH30JqAEEV4PyQaBuFpfjqzu3nwresYD0++XMpztsX17rbLhk8PpvgYFYk
5bAU2ZJMED8yLzxZttFfpim7enb7s0XW+5q7cGK5Pk7KHrM7+wSq2cIFitOQC+JmqMiaFFuY7lV+
UFXLHNyvyjdNOT815Ai2GbWneoKxyaKhoQYBV7iZm32UMVBXRV4G/YAdo86Vdeg7bAp576AV5kKs
zEVQZMc/Lda498rnRP9P72P68QZujAzMUYv2A2dvxQ7lyYom9BOkSD35EZxko9XhXdDOtnXT3utS
/tSirr3oerPHQsdI0tNZB8aO3E9y/tyP7bQRGLTJqrJ58yqBAEzncFvrAckLu5M1GnhPc1DF5r7G
dKgjXoWgHVqJabZfVKPIFZx3duOjpDPVzaNVHcZqOGjQl8papPtSR4TgEAY1drRo1qLOccqlLp01
FWQdA6Y0TuRp3Ztj34geYMNvjrmPG7+8lybuT62JFbcW2Aj2yialOCCtHCbROOpB5A7Pbov2PWu4
2sIQKj03gbd1Qu+bpaibEw7A57qnZk6q6kcXhcOe+717V0P/CJ2aYiZ9K2HJXkt/+CZR5Xq9GV3S
orjV7AUfaztm6iMmOc3+UhazHxS6dUud/iNG0LOBu1gGzM9CpCYpH/3SV1qLQCT3qucRCvJRuRhE
JjC7ZdSJwMTaffAA5eHt2NMHnmJcEYex+zIYI9VCbL2q2P2F52Ha9rJu9vMI5EfUDLFaQ9NvQ6UW
UtBl/RihMqwDVVExA16VSKU5ZS8jft3ScUFb1937qsDSoMNvKkJ3oFhACzRzzILoTvgODN99tjHD
8nq6tBdZ2L6Tgk4h5wBoWTUn65+Y+RazoEWvQ00THdI+wR62ry1yu330cNFUP0pRAZZAQRri72NJ
FDKLKI5VDWgzK9tTFc/vDcmONxn52PB9HDOjh4nWBIjRAxBklVE9/9m3foocswqqdiBOkMwWbORA
hMc6evFk3r/0ylt8C8iY6sHfzpn66hEc5kIs2TFSsfcUvIxT+mWj08lnCYaUHcyTndXPCX7XAAjJ
WFrj2VrgElUsjaBr1RtxxuVDpgbR5Km9RV0a/9ESuH5FoNKMpyWutHFPFvFR6vjDVGk+tyWzcqe2
7P0fqVJNN7XXYGrR1XOktx2x9KkW03bT47CnaLZFqsQTcUofFsfYB8qoTwaK/SeHP9+IzA/gMc+c
Dc/NBElPpLZaXC3ovfLOvtJwpNveJGDaNbvnEQITMJo4cK2RQ4UWpAHysUMHYm9y9tbSX16DAowj
7LL0kojkmbF8vxO6a0Ei+hV2hna3aT2f8sQsD65ZyJumkYfQNUZ8EMYY331+/J2H3ByjtudebOpj
NRv+flIJQY2UlRDLU5s8BOfuhCkjugJHGZHf1lPsTy/8p42zGBdZxPJINcvrly4vYqvb+FQr3pRo
Kt5nUGa3BpyhXxjjg/f1GyNYJChNxUQLDgx6H5D5pNRvaPdwHc4sTtAHPLqmi04ktp0lI+uDWQlW
NU2NZa4m10THGnYQHWWObYp61/lWuhfliJNMG7N9A9nAW8b63qJKtkfSfNbGYv2LWw3y6hT2qzaU
mMJaQqs1dy53kMQvvReK8y89qfxjrDH6cJURnnN3gIc8GCRrx/hfnlAWMcXm5G0/d0ndH5l8+XtV
4lBnKGv077ZRFbeClIM82UdJtU0xOr5MhJOsMzK806ByOB5dv9yYSOFOoxQvDQ0YaAY49I2N4X0S
0ECHov9ZdSBOGQjn9zjDz+ZpkCmzPCnA2nOmKkS9T0lt2GdbVO/sTsiqLGjHrIju3uNk2XIvsmfM
rBHG05hdp1CpbTvqRVBleXtwkYKb2NxNrCq3IgIhNO5RFZG+xJ6LmbnUjkkPmswxDLkDr7HUqzni
DqoDIxwy4GRd/NJsUaV9z1I5H5BtPTmG9O99ETlkseTGMfRGRkZVfMysaQ8gdURzKE3YZibG74bQ
ZjQAuKhZB+9K/5XfJ9pBrgTOmxLc5DMYfprpqd5sMxSnrtR/MXDYa86QfG5y8HVxWC1p413Moh0o
Cxd/emh8ysGkwJlCXCAGRpoalML8PDMoQaOCzsXy/YdRD/oxI5Vy44W2tc/rZATFNqZbhTfuWvxM
GA0+KSfnFRidkXqnB04AWzrAEo0mEEkL4wnN4PmhfK2HNAnWW6FtoaV4vvcz7oY3VXnadsARuCP3
Jdyx/sk3qJe3IVuKYL1zMpFDG7MadhPjGxG42XnM02Q3O+afh8VJiToVtldghuFbLuzsbLmme7II
a5Bg2uC2LcdeK29J5SZ3Db6L5wIjXnVgkeGSHRFJdt+xRqUZVoCCW6K7mtIbr/DpyPVyZbZjIMwe
gPyaxB1PvV5i56b4oke4F0mrX520arfGEB7Wd5uBPhijqMfHDH8Hs7GPRMB13kWNNy/Kx9N6zuhS
3rNOk6dSie66XmqtcJud2cgXR7LyxENuIcCjM+VvTm1CxgvLjeeo1bbQ3PqTL3EpDZ6qD85Q/m4G
Ey+0ldxZLHyBfMcN1ROt4BjEf2m96+4hdLW7yulACWdkx3RWUfOPhHVgEwmhKQiIUp/sc6MNt0YO
4Xnhw43oPZ7CCdVfUYCYc525vLExQVZVJe1jJhNsXyE457Fx0r2l+O7AdC6Y1tjbqxbItpg6zHjY
6KIxndiUZr+r2osDIsVwxU+Qt/s6va6PxpzMB2+cDTKS+AVXkSxYrLMWzsZp7aMGh/kJmKVt5PfG
eSSk1DALdgzkIm3X6Wo62z00HDgNdWWfY2E8GMbPF+ri7TSy0cGAsltP4dqmhMw7KJ6GAPa5/ll9
3QmynViQxokRXe2Rk9kNK8Wd5v1oqyUPhvXFwCG/bFlqO3zTZnM8MdAiQApDDpZ1IIWyqipaXh0o
SewgpFZdoJLmK1oFteeYcs+TCYEEMy9SPnks2W1tzQTynTnZkHzzrr6HfXtPbTacg+HX56q1io3A
tR2NXc1ab64pKHj4RxdZYB7VPwi5yA58N8S81/qHLnjHDKv7MEJeYWFdDETz56hC2+sRAAKVKSGJ
We+GfZbgMV1ML8dVQug0Qn7pRX+IRVufG1HfawKDLxURUzaGc5/BvfOq7MZ41XiaN5PRvraVNb3W
UHu7RO1czhR/GPpPjkPOOGKMJwSaw17YJEQpTiUO53Mb2R9rEbY+sqY177OR5rpyDkBu5HmI03LX
eIg0He609aCIPLJTSjM5j4b8XEZ8MuWSe5HlGRFisj36s/uG60vu8KZ8qik9bzaClq1Mw9+gucod
J9oSdBN9Gk1n06r0G0IrA4wd9voB6bEuHR1vy2xvqx62lXA0cz9zkKOX2pUmEWuNiOWJIdUCckK5
Z/YFwVAmuyUb/G6FRnAz1L6/3CvoArWEYKjWHJ+0OP0WF62xZ2xPruREXodfknuNpvKH38TVfVCg
Wwl2PK7aZ2M2Ud66yMtJdT+tzyIn53ACeoBRl129n0SXouJ8xYv+K3GGYdtIFI5Iq1Lpd/fYji5z
FTs8ip/l7Oo3+2szYXwzBnODz4CG1ArD64jh87DKTsaojTYoalImGbZ97oWn3xKhAUypvOOQG/lx
fUck4R9urQ1bIoeIv1jUwpLAZX716sxGFiRyUR18P7S/s5yZyBJwWmF+9eKZQBGLgQsEjUc3I3AN
0VTwsgFbI0PMuzE2DaSdvpFlb13T5S+t8jbVmONEjvXo1rhnZG2fI1aYLwRB9Zch721icDZt9tok
5uuqgMi9GCsPyjdy6NnF6kw4nWx86pHP7nUyhFaNQ9g507WxP639wOi95TH4gMSkQ1h7BoYEi1iq
eNO8lmhaMt6bS+zY6TmExxTCsNsRvERJ3zPkv0l9fDPrQbw3Uf1Oa17vvC6KD73CkuJg5nkidUYe
vTDjX+D6d7gruQbJRK52XqS/U4zUh1BE4aVbtNN1MX2CU08KDsOahBizUz91X30Cgd8y7FlzTGRO
30MmzzFaXih9x63pK/uuGdwmmeM8CHJpbl7fJWgb831OA3Brjd9QM8trbZZAbZxK23s+A4faNC5t
qu3iLqteSt0DxuBEz3FnXUzO0/ehAmpmIGa4NgkkUKWhdQ2j5pwUzXudju1xZrkxLVuOxbqbU5ep
4rdC0fRYLzrbYfYEY+/FTKJnclkLWHfjB469ahNZc3fxfkyp6T57EAHsdh+q0dr1lmtsw/m11Jt8
H5k25dei6apzcYnncUDY6Bx87J7d8H/Uncd628yWrq8I/SCHKXMUKcmSLU/wOCLnjKs/bxW9TVv7
P727hz0wjIogRRKoWusLPbCWoLdOJYlkZVKql9zy3V1MrG3w528yFU/ghm9b1B3RsgOpqqLIxjrz
u1l/q92G5IZbvtZhupqsXrAFsBTxQOccEu4ryMHOHmEBXmkF+imbUXObwZFcK6LW+xx1CuS4PXPv
6AjmsAv6ZDYK3o4ZenErPe36pSFSVeWY1QdFn85aGj2XAklTzE0Ea1hDYtlKsBRWi6upmEL8gH1x
1DXnLnS/JG5Yk74t3iz8xZf85PydrbnnrJubzTxj+WCYLDw8dG62JOV8jAKA7pNEatZNgOZvmxg/
/NxptxbCpde5PUCvmpdoPJrfiPhoyTObCRiwvUOEu5n6q5EGzR5Nd0g3AwrnHdv/czIG+xhPU3AN
GXZOGJWfB1Chi5FlBAsLnuGVUtrLvAL0YYk1u8vzeT2xNl4lAb6zjuoSA3LF7yOKtBNy9HaTX8EH
ZfkOQn91yl3L+ojEMqYevaWeUhU4rWJryUez569fAfT7PvV2+ER0KSUNtCKi7p89bnqrKbdMeMA5
Cy6dvSyMRQQmLBQ2UEwsHnRrRmVeZQMbl2xpc5MNZsUd1PL7J8VDE9IcOu0N64TvlTdwmwf+oln4
a81Nh2UDKZCNX7jNd+g7iDhOYfFQTgr8WaT3gnEmVcnVF75XALzUbYw1xPh6IpERIm18GbtzFKB9
Y6npt04FxFH2gfZmVU25aNLnDGDSKe3UI0QCbzN3GOMGY/iUVmx9gkFi7HTQlrm1MXpUNGQkNFB6
sr8ktfpXoCb2o+olzrabZjymxYsLteFtQDtsL78HYcKmPa/cdF96SHdqrlWhTYl5Foz4c2t22qVB
FbQIjz62fc+DjyaiwEoHXaJA7qvmZZeQmhpQ5omG/FkboHDArf3BO1G2pQKFBHMioXyT7/uwnU52
lAtJN+AD0MaWWsYNT8Zz54YNoGcg8l+PSx7G1Rvc7589+66rgcIFfwpL39gtYRTWrCAtsV7Z6QCE
l2aObYiPPsgG5pV59itzB6bua6agCW+EaI3kM9pLTYIKa0CMZjkSsHieU0IpiYL2Qh6a/J205AiE
9tPgqtbLYBSLuTfXk5M7F5uoIRovxlOfGI96jO60BeXgEEEX2RVhZsMjmzwUPUyFW5Z2wczXvqDc
q79EQbrjeWXsAxJqOWqE6amrR+dc18iguF3cwG/XUQGb62Dv4WjYl7W7CsKy3dTDB58A5AOC++Mi
70mg1EWxN7V5eHQiEpcTadlsHE5VhnhGbwTJpUK0yA6j5oSoKmop4vleEVDZa8THyhSEFFao4bS0
RSAiNvz0gUTVpGdXGZfxJlK/t2TATKpnXaPUcfJfZO5gYCuxVAXPrwdacPuShy56EUlZIfzi6d+0
GdGloESdBi6xvcJ5zlw2rv0ir1XXAaQyP0g26iiccLusmE+siFjcSmQcGsLKxhHLc34HzYJg37zO
7MLY4aNymYaB6A0eiCijzHx/TZ74lQIQJuqd9KJ8t1yFCGNtP5E8/VIGsbgSKkVk+8nD9k7ynFvW
Vku7fZTjTKcgMcBnZ9fIyiVEQK0oelD9rLsaPgprA7dyA9gmerLarhGmcXntnghOAMMXecLBRbca
z2XlaJAaeMWnFziuMOluUAbvfeyBTRM9fWvcKZ3b7WrFfnG05AYvgLsByEEELm0F1Vc9ds5WxVYw
Q8zbBzXlbwKrbR6Ckm9kY3BPDjAOWyLcRZgwyz10Ol6yIfvg2c61cNAfDlgVrMcaLlLbTLgiheig
yCWd/Nw1HuwrFoZAQDrU96d5braIoTZbwsHfq9GfL1GiPasFpF80WPkMLYdcq2Wcjc5bG4DS9yoR
1SUpXO/iuD4/U4GkdMbkKUzW4YhakNbGL2U3gbnz230TttEyqA1+yb73wzM749kvhmNKWOFD5okI
KDdwfYgXgx5M1xjKDCiDznwYCRxERHPKuOSvWx8rwXWdR7vZue4bonbf3GRMTm3Zfs4EnxF4QrvQ
jbHifcxZcwjFnjwGFIZa1bEoNdyEp55UQf9Wwqpdh4be7m0LH8KwSsND3sffZM6mR+3vweh8FE0r
I981hQukwHhUCvNRGTwgvwDnFrmAjXdu+V3h9oAxHmkJvYk+z1apPWqB8c3tf6BCGX71wuYQi9VS
27IJmr2xfGvxV53FphDrbLRy/DglwRIss4HI0xR7+7wYkDxMJuxpURcfLFU54MEZY78g1Dx6bmtm
TWRMBijKLLVP9mD/BK3F7ZVMMYCfaBYkpIgcj1KsBxhrp1qgMAFAsZDOfW4N4W4UZiIShSihm52J
4DL4STiUQcUtD5yYX1rFo8RwCn5A0aI5zo8eqddm07uadg5RMn7UIXwVUQBQyQUo1E9waZMO9RwC
tPFqEIiL0QbHg9BYs5GPMT6ixzTeFkbChjR008d5OGQCRlyHLLr6qvvELRRJMVhigLfE0x+SLiYR
ISDyTm/7IzBc5KvljSGoC0zagB4fiVQUgLIQRZNfxEhES5FU4Douyryql5E0iVFDjHQ7fwyCs4ar
yarpQ40VBWkL6JKZI7C/EwpynY/OB0An94Yjdz2wDt4P7odsjguUoQDLu6uuBPED8KrZ45h3rvWx
34A8NLE+YdOSTjslDnyEeMLvoIhhqPeGe8VCApnkNp7xD1Ois1nWOc4FIWJ5lfkjaNWvpuvGD3qo
6i8k1L/iHxQ/uMGb7rbO49Qh9De37iU3Qebq7aA8O+E3+fMzH+oeZm9q619Vpy4eDFUleSfWDrCi
1HWYjy+tlaBdqmYI7OFfdi2d6lmvWm8JKvynNY4JzIzmeVBsliHhE7q0bA4EoL5BYXMJjMt46POT
/GXqgCBFLhghcy09ypuPwjfRbnPzoYri7DbOAceF/6O7ye1gxK2QLHnKUhxahQONDBzxoicZuuqd
DnyFfKGzfSEFAVheeas1tL4zwA4bdGHqg6fiFjArHRh2cYcBsN+ffJGyjBv2OIiH5X6ofM6T8dVf
N6M+PNVKND9IILhcdZhC0PvGluoiVthYTOnmrutb45D7ZgkEEQq2SbD6UI0xSG/xvqcBvR6UILoN
xJJF0EKAzMdu5Ymsfjfpb0rsb5Si2+uFU54q23eutesTNpiUt9zqkDuzA34ARJLObIUQqjRjfG8T
UzsWg1sudYPlRE3SC2tUnZspgefLPMafCjdIH0gformu9uNJh7VddOVRPlbxT/iqjlO9RVJ9PHfm
BMpDPKiakRVjlBLmbKvGPOZWj9Cqjf6YeBva0M1bja0ceGsy4UHRxU9V7yLZB45+jYDYkOXdBu0q
4zTMKtKXthOuY7dHZSsOzVWQN/a1BzsplgPZrAITmhFEckngDriyFLqOq3HlNDvUjcxrAVklmpTv
UZNkn7CSiSZkXSOzLZ+jyotW86j0YPt00BOGpzxgItYtwSXs+1ZzQJhoLzrSi5eILavqTMGlEK/f
/uqSdLom5kAypAaXMczPAKdAvaqwJi1PP2te/FP8G0wHUEVrWU88uOtHb0DRwhysmF8Agk/Z3FbI
pxAEqbLwPNrPQaPH1zkhJG1XJ+5kOJu7GRLis7sm4JwccrKzihIaL3W/j3Gl3lZD+gKampydC2nC
j33t3BQZntZlbUEkmf19QKDFDs0zuHhUHy02g/iS5/sUZ7s0btMTNsYi6gENaP7kYOEMiuZx9l3l
A0pgNBkz8WEEUlz1p6Ub3T7TAeQJbCZiZB9yMKToGvRnfh4l0YoJlwUvZYUKNHzZGB2e2Gp1Gkow
rTbgx31WRupDHRWv2GlAoNaSD543xeckje1lmLCXIZtQPphK9zQYkH88MnHo7vN9MMj8bRw7fkxg
KXwowxdWyxjQxibrRMnUQHRT7gwA7jUrsLjRB2QTmuXtu6iFECGtOEDalxFLUFHEyOvCWcZJ8tAg
yLZXuQHcFocdtIKN0sBjzzUeTFijsNMpMnai5CYUe5y2ai9EEoepfsyRTrldYQD4j9YcEArVU6yF
poGnkbdLp+VZLL/zQ93jAsUta0mCJth6sZFsgSZgXzJ8juuhfMIyBKiNZZzk0sj1Xfec6kO690vw
jNEAiWtQY+ucY2e3jbDx20a9MBFzrRfd0+wNWxOFhGXmInm186wlWtVCTzUyrkk3oZUYB9bZG+0V
KLZuxwK3xSC2+jilrnrySHLJBZi8kRlvIaSpBVKv0cGpWdmIP7DdEMrMQfoA+1EfcgFER+BEWamA
O06q/xbbmbtJaxDXahOi+CbgLDBL8Jwl4vEYYchigTaz7aY9VuHJnRXALvE6bWx7b6n+ScsslIV7
90xQZdEJGpKqEHiJAKCR5PNUEnRlsQ3qszGO9YZ4VAqCmHByMCqXRNGUNaGUBBWWQ5tpX+RSNWuL
Q6xk/TbXPW/dqQ9xT9DIaFV/NWmYsZEm/JSlmA8TVuqRyQv5IeaTcbWKV4y1o5Wrh+Q9rPyDOaKj
qVmls9czw11ABGn2+N591zD7+Fo2eMm4kKY0y30CoUTw0imDJcyEH+aQpdeB7BKibiuWJ83WLm1U
BhuYYZEyAqsfmnxjgeDYzt18Dg1vfuj1qluFMGYHCGv4HqXdqsY4Gmjfh6TVk0dbQY1MeWijJPuG
xTSCvP4cHtt2YtOTsRbNyVb4cRRcxkpB5dQ3f05DaZ/UFleQcSzeTMyTo4rQgAoIynHS8VDHbbEi
jv82YLUDT3Q6hX5SbSXb7pfo1vVGC32nA/au+D+TBfu/pvkFFu0P3uG/iX49dU1S/Kn6Jfv/kv2C
c/hftmdBKDd1z3bv0l9oeFkurFAh+iWrf8l+uRraXqh9UYcauikVwX7Jfpnaf0Gwc23PdGxDSon9
b2S/NO9vwQDTNkzLtvkPzVteH6rxfxNTW7sBAqxMONmzj60IKs1j8NzWVcHDRS3O8ux+gN9rRvkf
tZYP9w2sAP17zY9WWVaEq38afp/NWjTIKN/m8FFvOrZKu5I7EVeEBTTinu1Cq1WPpY2xlg23Otks
y1XiTocBteCqJgZMQNj19gpJWBlX0OOiym4hhnSocce2itTfezSXRlLDXBGbntvAeUJGPNL1XU4W
kuhIbrz4Vqmf7kWQTvqJG96v1rmff7XKuIlsvXf+p7Gy9d7ZFVOp4kJlrqEFOtXhEpQj6opwgteW
jinGwq5K80HR8/jsc+91RUlCRmW9LMIa+zXiXYM7jsDGEX0Y3PBtdGf7gYeXeal9nzCxEJ3qg4Al
qgefZkqH6ZM96Sc8paJnRw9M5G0g8sp62U2r4c7LUe6/d4t5nP8xm+wmZivEbB45UHJbrX9LSNcp
Dy2A628yPT3PvnXUxOFelGf3g+xyL8rx1Vy/vauXPTAdT4+jPbVj+YRC86nvguI8ioNdaMQ6TXgt
5qjn534E3LBI6j4YbxUNXrqNaof7W4vsJAfKMyPP4u3gu6B2xGh5uA0WcYLz1JPxV9d6nsKt+b1z
hGK3bfwiOsh95L0eHcaIa4t+9tjsmzljqSG2mvd+9+2n7DaiaGD5UfPP3Yjd/wc9Fo0d2F80aZMb
EyJfnoeijGYBH/be8fzTXjcdoHDKT4STXlxvylaI6HsfQzf+VMam+dON0cdRzR9OS6phaLr8dUod
Z6WSFnhg89/tTbvtdlWeWxc5ukyD22jCQ+ZPpf5jdKPbFgAgz/YQw1Lg9WRG+8WY6uybPZmfVKBB
H+Zs8LYqzhg7C97eh786wEC1PlTsCJwMJHmSOOSwwro6KO6Ei64ouq6RPYXYCcsSq8scQV/tE3y+
5iyrwoQFUms07kYWdTA674dnza/JNA10Coax6AACN0zgzvGl4EwB6Y+SjJaQ6wlIaeechaWo+6d+
ou7WKvqBDs9eul550XOtJzLirJqitJBhEukOyS5HDBR/tn9FvvsGAMpCR8yPpDUYSNnv3hmq7m0W
WTUVeGLc5htn97NlVeFezmkXennqMPpDHQAhhNVsY+SNXPGwlqxXZBHiozyTB0mCnTsygveiPJN1
slUW/6fDGhtTler31e6TvrvGu+K7a/gEmt2shfBBTCAqyCuOGo4kMwBkFxAerCjYvViI+5azKme/
3E02ovUguUNjUUG92Fi5Eq3Utkke9BZmp1J5xscKcdWNY87dRhbjEBEDp0FYTBZ9oLFTXn58Nyh2
6l+DdLsyP3brqOuiweMZGRO5m9Lj0IGVq4tSWBaKpEmml5jwqdazP5UhWTRf3w5NYD9HXZkeWx11
StXJgZyJLpmKVL4aVo+D5n9PicKuUtMLzrE4yDN5MCGpHEleLaSsxb1ensm6wp+D8+9u5ZCQJr73
uw9ThqkjbWLeGu+Xycf+lTsaf2Wx60dHeTyr0xguW/xM17IuKOrxHI9Tgr+Q6JOruHbZY5ytq04v
PhtZxNtXwuJRJ7uxJbs67i3y4hf2SsVqRu/iExi2a5hY/g+0BjZpirNSQu52WTXANuWgApmPveW4
8SWrjK84xOGY0c/dIsPBDkLeDGTTD7SnusqUQygAnPLQ6GGxq10sWW/9ZKVLP7aUysEXWQVZlVfl
r36yqPSEjWDFGLf5bmPlXK2Yy+kj+zRaGtwpzURWmINma87CRq14W5MVBoktKn212GRse05TDWYK
+qYCEKV1DmobWJdb3QDJbdNEU7n8o7LRLVSnlTTZ/lH5e7L7RW34fUXjjOvIbz4qZjJd/RlChDwA
CICwabFl/13f+Zaw1MJeQPbI/H66NgNa6WK425e5v5CdxdBg4tEUWkzZOyayLVaBREYIJDVQ7W+q
0n12yNG8pOpcEG8Ys307qN4jaFQsCOzE/pYp4XrQ8uRzVpkOENpiOiHkb50tAM8rvQy9LyEYTNkV
0ALhg7QbrkXo54fGgHRbj978Ki4ne7TDeLscse5iGwM5vF0OeM4fl+veXS7M1aOPlg4gK0L/5GKT
H/Jt395o5Fu4p8fK+f4Xc5BwWuaEKHke6IUPmmW295ma34bd/4yeb64QxvXP8g/Iwy45xV2aVyjc
NNeus5KTaxj5RoPhvyiFxIXqxhOmxeJUHvLfZyxEYN9BdP+z+61STlS4+dXOzWyyLwYC16sE628f
ix/AuVnTVPt46PnQvGBWN3Fsdcs6cWkP+n5+SPxoWcR22Kx9LCsXcZ5U++w2XHRHTRjzbBh4Qfg1
tPoBCWf/S1L7w5eRE8Tzhy+iKcjD2wkiXsVjP/TI/gzsO2NkDF5jVSilqGVxBZ3R8V0d02OZDvMR
6jD6j31gXdPRjlYh4j4fTQdLPi0u8u99U6+UsXWgETnO2lK74ZuqAmlXQ79+zSwc/uAP5bc5685O
j1BJf82ZGPWvOVVwHmDvQwf5jahXv87QCVYEGgHqzjhxoKJxGU3fP1WeRbSRkPiF9fBatsmq0W3H
XRu73kIWZYPCLmypTCwI7nX/cSJBi93gkLIYoeRea8I9Cy/M5s9zEiTL0lP8870hMo3p81QkyExh
8vZHQyAaVNEgR6iabpyB8/FrtfKZmKbar9+dxYGN1e7sTlfARMP71vsI2YrL/HRFwBD7bBBaqO3b
xjbpoKqLzG/aRPqT1qFuKPYksjT/VRJt956/x9WAkLduyt1kmj4RDawfraZsHnGiTq7sKwbBlpfV
vloRG/m3GkZJRr3s2ItRf83jg5rQBcXfr+12Zyuq+QKJ4gEDjfDrVAGStvFOuwTKXJ9V9tfLnhTp
V1NX1l4yxZ90XYm31HTw1R0UPvX6QXaQI53ATS8mnMf16GRsuXJd5AMhObpp32GjJZJ7Ui+N5Sm2
E9DSa1F1r48i71ePgZcJeCUu13KAbDAIt80Lo1D9o8FY2JgYi6EAvOOhEly7KQuvSEVVWxWr10Uj
irJOtrI9x6Mh7ff3KqzsnKM9OeS0x/Aqe8mD5VThiizfuJZz3CePtRRVknZ6uM99v967SRAm+84+
u9vf51DE9cD6HdkKZus+hMQlPyf5MfIR6S5BLVwi+VDr4E1+wvIj/NfHHFox8WBZcpJP8jtx/xr8
6yP+a8Z/n+Pdl+cf55FT/DUzGIs/rvxujn/8ApqDVq5TizzbjDrbVR6g4pBZ5vZ+r+L3Q0o4q+b9
+LubleM8NOFcACmHoYHd4s6nIt6T87ADC/yv6ebQrQ5ZH367V5V54TzUOnk7OEAKy1b6/r5qkRve
7YXcryonl93uV4XCaBHy9cl5T3r5ORmhXdwvIa8aJskfV+0ITMF/woBNvrZWR5pDhevoWp1//vVK
fr/P2+x6jdGIfI+38rv3J19WhGEwtKXk2/2F/35/f7yev96jrAcc+X22PO1Iik0Ne+dJMgAnYssr
A6EjqJlhjwGyVp3zyf2AkatXLvGS+JpPXXXKMiH3kCvBjj+5vry1MhEsa+dJjrxPFIak6WCL3CaS
Jb/RXbx5xs/yKQssqdqWqvEqn84p4tEJMgR/P7izKUtOYVaT7Cu1VzlMdpH1wq71OLUXi2f1SxU5
SxlBabVYRY+NNMkgAi2TRZwd3Hp//t1Nhkwa4fJj4Gy1mupk54yZXn0NrOJgjqZekf6DCWyLQxKQ
RAGRcHRMzQCH6BUQcfClwErXMVEV4DNYqZCeTqR9e69PD/k8zg8l8ioPJSqdYVikp1qUet/DY2cY
5wA9DAPBJ1k27WkggzpN08KN2AlloTs/3CpTxAHP6fAs5zIHQDExIWnPJddlA2yVRlXhTpaTMWuw
gnfqxzRrQnS58KOXRXmwuwb1PtWDc+xHCOaoxiZAYq1Vnpoy66dXRElZN1Q27AcLnHimj8ZHK1GX
4BjiFyLd3sUYmi8oQhgfnThLdoqHHik4bPPju0EuOC85SGXzdhEwdj6dLEC0gX18eXFjd3rOYsDD
IiAWlBEKjw1qpPJjU3zo2G42/urGSuUgI13i01En4AnjjH4fPKwvtaBHmHnGnmgo2PrIsh7KyNqv
1rIavP3toetNfYVRh1/shzrQt1qFLE4Vm5i2cMXvRfqxSPzimzbiuV6zDb3eu+pwH55lV3dWh2Pr
1QRGfj3KsTbwjxCjymM8udYtDWUFagmDgPS7brXGi2xtoPMuNA90TgUfG8QzxVkU//ux1ThB8I+D
XkFS3EdyVHXcZVbn/bXQBGAOQ2r8awb73PahMJNqu5e5t1B+qhUL1upPGTUCcPAcKp3xSY5OcxdB
/79HdyWRFTbpzXOYacWHxsIn3HeDaN2bvf5yL5I5M27FOSNJXKGO/Edr83fx3io7y7F2/aEZkd2e
nCQ/q5UfIVeWj+sKh4CPmWk/49Rpf1cjJCvRgvxUmTAtQrPLzyU6tSe3aEfMgv1AdlXC9CNpIWi/
6LA8q34iCP+snXuMqJC9NX/GsVABjdovk9Ao8cDPwFms1U2TsjMpugJNx4FE5+gqfw4v4GbB2DF/
1pACpk5pv2iG8yw14/0kVRv0CTH3sfH43dpjabN7FgLQAlXe+EDOZLZosFlqI07w5Z969OHZUbBX
agZEUMELEExKp7faqod1oUMsIliQXjXUpUGL/dljdEhzmjafQH9IdJxDzd7BClYQ32V+lmyucpTF
PG9Vwit8WUnMe+xHQs/G11web+eym66VybrI2CAUCBK3JrIhVq4SFle6K6QM9wZMFG2yJJenTdD+
URJtDaTVi2z793FVl0AYQT67wohugCFlBU24lr8CV2+6rauTIpO/gnvx3mqL1ntRdo7Dzr38ilq2
wUQWLoqNlxhBtrWRxcFWFl2UjNZDUoGEFK334r1Vdm78/lfr/2osJukW3CDxm1R6P9hJ1b209Gp4
yoqrbWRZHiwzhKbn2PuOlW27yEUf2VBbnbvz7eDVD2H1ZYQOd9KQAqwbGkWz+Ww44Owsr0AzRNwi
nRiYWqamdBNBf9Gtz3PzucjH5OIGzZ/d5rKtdyhqvO92m00MjwOADfKicdWtmzAH0YyOzyIevHkb
4mvuk97NkebSeBiNNQj+W6VXrbTAiq+yqhOODW2ZYxoqhhUsGXjU9Eq20+A9g92k2Y6KeaEFob2N
a91el1mMhbOSmFd3Bqupi2Bzh4eFwk/t0z/1UL8itl+dVCEaYPoQ1OoJRzO0wJ9kFTGwaV2iP0MO
ADS0SAQ/sXA0/r8D4sr+oIZCt9bOp40rQtJxmRqHQZCFYhm01mPzKRq+h6Iga9Kh+eo3tc8zl6p6
sqK11ncTWlGihxittAA5JP6iVHs5Oo3y8dyGybUR+xa2E+xqnKH8BDwKNMC9zhKi0FFeBLtSy76F
Ylcjq9CIYgcjy7+H3eqGjN1xaSj+YrZZ694gaoViPqMNol+IFuwrIVSiiKogU7+NCnQGwzKAMP/d
H9uTW3/ZqKPWpeCafIgzK4M37+X2UYIm5QFmEyTV/l84StkFdDj0NoGrVMVZYtV5DXyS8v1Q4Ik8
SvylMiX/SWZdpkXvmsgiV+o6UMv5+ZhQcG3Z/oeeb1R7UarmZoE2WBGjeDZAdIoSOJdkJTWc4tUD
N26U+NVcvR3GzPp1dq9riJsdOnF4V3cvylbZD0t56P+lSoZuzpGcMjB8nzyDx21ZZP4BGMtooZYp
TtXxEuYoWUZVOx9A1s2HPI+AhMlTWSkPgWhO9KHNkFLm9FZpZ89IgJmbqvcjVufIYM5hXMOGEGVD
QURt4Th9smCr76w8i1jUWLzOrLR25ogMWG9u50xV927qQUqMtUugF19S+K5bv50OEGfc53muL42O
r0g5NT5aKv6atCoq4+GEeESXQVGJoOba9mvZd+4GeVMAKCZC0ClQpU1QlwcchVXELWHia8m0Re51
2OgqYblqmJc8iKaNw9Yaw0And31Y/mOyAureLNMR+aVXQN+quLldZq/ae6rGmyjr72agK1CMpo/I
EECGcYpvaVx+auYixLKaZGYbd9cmzNbcRC5E8F7HtPGXtYuuIsIbLomiFgO4OGc53nkoHdUXcFAA
eEkFFAOQk/FpsLxHMMPDakb+ogYWvVHK5KjYobpOiVfXCvKnShU/mLUAytuY/oKaBuIBuXOJ4ZyH
LpOxGqzuS6AAc2/Eg9NsjEWB29A6z9x6Nbv7oTH2ajMvKkyZoy+YTvZL+qwRFWSzB8xR9+pgnQwN
C2Ewows/LU+Dan+wkyBdDXaNHgCq+JBLa8KX0Rd/htviF2O0scpgF7XhmbT9Ri96+FJR2h2wgkw9
Ihw2zokA1he1UXcYS/ONCBEMQ51noyRokUDEdRd12x7MSvnpVwMyFzpqegG6XW1c4jxFKAvdrYVV
WM+RFUAE8cpk5ysG4Djlm92rCQ4EaAS09qtlKF9DRGFYv32MCV2TzDW+JUZ0MLzc4i4GF8KB4qQO
0Q/VLz8FQ4qQLJC5ja3NHXhX+9HJYlzogbF31XgO8aEm7pgmGzyiHTJv8VW3Z2tpKp9NnzVMMllP
VcfzyMC7lkeucqrzAL3I8XHOg+jJ79wFdswEsrkTnLWqcV4LtdlNQYjsWrssLMLkDeCfpEu5JhPv
eqN41ct5AIlev+pxTHRIKR/dDspHMRnaNo7x6wg0NVi3Rolv9GDtqgFKRTEDkGostCq10H8M1Crc
gOWCPuylysHovrfqF9Oq2mqRoUFb+PG2atVdj+G3ZjruFvKReVRRyfDhP6qQy9SqLlmbxp9JnsGD
n00ODjDOBnBzPWGcSlbQXWMHDCSxwT1HzSFXTUavrxKzPqhTh6S9YU18/TMBDzXjbdhEYDFKTMur
BJW0qe/SdV4CVsWt2ozjcOMJZ3NVz8NFCAHEtWFE58pqrjz8M8Jyn1sNAUS8XMw6Rf8Nr/EhMRQs
cF3tHEJJ0tULLOjx1OkjN56QPF+rEnVDCMtbVwKLq8fd44i4W1DZBb6TSbHqhxyUkzF6DwhePWpa
dbLCdjx0DgTBatQOpTEf0MXEdLHrpzNmpZnYEfXnfJ6XYQMPJvANYoiEedSUPR1A8c9qPFVbvdBe
lL5JV1WCahOMG3NhhPxy+m7Y6xG5nl47hvBwxv7Fs1NjU1laifwbUaHWRtuhssZ9i+oQ6onApUkp
f9JqNHZwv35ysvMcCUpkJDCj9eyvfWv60oM6PWFFwa98Rju51nYVX7flMKUq8ghC96p9QpFW2zta
hZxP3QN50B1U2n3uqF6vbVw1nI5eC63BnCpN5ZoxxAW09Hgs8nqRQbGc8einDmppQRed5JnSxrix
yjKMb0i5oPDgI70hRjr97NyTmyHFG3TxuJm9MORPZHtvMay3hT9WwwMaGf1jFjlfdVHvWX0hFFXx
D1Fa/cXFhsEKG+8t9fqS4YiOyG5Dt7TKqX0Dsmyh12vaazmrZzUHmJ/WB8cu4OoiewQbj9EVG3dU
JBLtaggvARQQYFiKBh1dVch5YXD2oyp/1qFCqWAgd04OqaevrPpQjvGAUoc4lYdJgR1xL75v/qc+
su6Pju+mQNcnKIwJqwk/Q6eh1LWVlmvjau6Tno0Nh8awuosZZd4SRHWztpTYBRclKsMKU1OjrKvN
rVLvUeKNEuvEg4yb7DyoZ61Lk1fDKj9MQTxd9M6MXwHZ72OkFR9VUWpwO0Ks2Hq2ujp+Xco6vbHM
5yHKlrLO1apqp7nsLQMvu6SZhTFwGEWfQ3Q1l4SBxrMTY/7ETfYLjovtts2TM85BOr5luq/GR3no
0dACGPW73Drj4ns7l/Ux7BzlJA+TOionQKv5usUHdeGxuT0GnQV9TpylRkRSFBx5MP9R4cNoRcTq
dwcYPZTlKN1oEfgu412BbNimTV2gI2HbnnrfYGWNIcRbPFrFdmxzQ9+gsG4vrAldigSJLYIJMKud
mFh62v4687MeGUQl5S5VtuTRleZ2gDzXHt/VefkEojVb1A1/BBXiuOlnyZG1bnLUXAQZgdUABEn6
7CgPfsyZHuUQU6yS0M/oHOShmOxfZ9Xvs2joFV4f/k2mCltJHvySDfhCc9PpoPdqd1AfCGQAImA9
XxzbOSDIU/lLV63b/a2hGI3i6CPuiL6uOAWKADjf1QJiBfzVfGWO/oMH1zvDHEcFg2g5Ht8tVft/
pL3ZcuPI0qX7LuceZpiHNjs3HESJpJRSzpk3sMqq2pjnGU/fH5xKgcldQ//dZtuwI9w9HMySBCI8
lq+leZal36haqGoXKZ4OPL8MYJ9MaNvjq6PlJA7lbheVtZ1J3+kwVc094iwDUthHe25HtKbgyM40
zaCOueE1ErrR91fgy1cU6rUoqG79qvngqLZjeGAnHVez+JzIg/6KaywMSLRgVgmPSTN9nCcQCcLc
t17QhrLPsZPZ59XWoPETIzx2vDItfH8Se2Wj63f/tzmv4pa1/685HaPn0SZJ5dOmMKNWAJ3/bz8j
lTwg5nrwrGQWjeHOwoZmquGHwvDRCpr0nWYG0Qcx8e6T7tS3CD8cvtuZ3U3+xyCAZC/m16uogLws
ZD2vo/AvbEtcwLv+OelgxIIlxIDqYWmklItmjYh8pdPuyrRoKhTRpL/GXS25GiIrfrVQW9a0gQNP
C5SKwJsU2CBPkaPXd4MKo300NSb8J5F5HgGTnPOyYf8gRvSw0RKljQyopR3drTHrEhlFbC0QtP/P
3HfjP2S6uqUsuMkidxPbX91Sbi7epOKVdMhnewfcWz0lSvl6CcuiPto1W2YjuLZLWK1GyxvnEixz
M4Lb7BK5prH04Hseqiiai3dNnY8o4lzlXZdc8jYWPWe9U9Ac9PZxrnLcLl8/howqyvHHFg6dG7tM
5R+z3k9sV6nXJZ7ufJtpmYNe7ec//3LfNc3CBg6lTY4SnF7zx/t2sYf6kA62/7CaZBRwdngVNum2
hpoGTVP0fl07buJk7f84502SdaqMU4lU5f/0M64JBiV8/bSr7e0zGsX48Z+fsWjK/QIYXZ6xCAVS
AdFUUOTIGt1gx+ukmg1VN7PjpEBMxEafh4BTAD7pIfNdRkBz6fFJwRwOI43yv9rjxTk2loFsaAW5
5M94scvKMVWzU2x0B5mtdokdA087Nggdil0LnFiD/4KUXV2n0IdnjzcpWwPFtjFLtJ08TMe09uGb
XhRal28CsRWQEvebdQ5toX3eXT2Br4Y3Sa4818PRNdgR/lnpfUizINrUwTzB1aKk0zMUXSUfYKmy
044FIvaPDA72zRqKHPRraDcBEdNVeIdaRR8oqiVDh9wj71/PTWQdjarRzjKDB8J85ondLJ1e7iWC
bhPzuWnt9pDbfA1CfkQBT9FhcoDYByo+klxsSypf0V5TiWNNlY12oNDdVkDf3BUwN9+Pjt6f2jHp
T3yTq6h86fTFylw8jQfr1XYNCuKgOXVHW4V5eQOvDsjL67E6t/PDa7W+QnPyrlm48/zpvtMt4wkl
gAEAj30POM548nJn5G15CcAUZon5JBO5CFcH61azWH6mE/MlwUUeZb7kXIN+mtcEqo4S8Cavr3LG
jlKeAytzkd/8tEIYar8tnhU4mRZEjGAQxNL1H1cohIjyESNuwTGI5WcetqPWA7CRdPMz8IKp+Jn6
ahZyMk5bJ1jM19teMBA/18mHoP8KSldKXPu4RWgJRZGaZnRGNJG9jlbHMDg1ugAw27k25Yi3BWK/
ma6ZbtKtDlkm0962y31SocMwlwthz7oEtFELYZKrIEa2riy0lvmrz3Jg8POpJLx99rYp//A0xYNg
Kizu4H5rNnrhLQj7BR2rj3RJ75ywKNggQElWLgjY9ZIqTvbqzhy+9WXN6r6kkGzWkiIevfoq5uo+
skZiiiWPHYLlPazZOv5OLqslUByzRekWRQikQSDjOammAclAbjThSeblMpJpw/724fWoydNo2NWS
eZulncteIzPZj0GTtbfcES5hPZrC0+Ie7eSne0Ju5uI2Cg/+aPiCLqtTc1iK+4vKZrxc1jyqwp+Y
BEoe8UL9U2w6F9ZDHjnWrFABLCcYTCKTxuGysfyNBmXHrpYuHBEiiJXU0e6mpcVG/Mbih9aWNhzx
p4VyVBw9fjB7ZB52CNWaGziw6/1l7i96Zu5ykZFc1hjgeEfFrBemhKI6hG7jvo87y3nWqblSifbe
i8nyhmgPq5O7l6k4YFGIh7F979Py/X7MzOYuKNBnWRcZbbKvtUp5J2vK0XUPBluvraJYE4yikAp2
SmU8Xu7pexPiOfQ7y7Q2KZmlHKGY8I4+DppTHfm6fJAZ5Kv2o5YHNgKGOGXazrwFT2E57sURKoUB
7eYI1iZJyxOUEMXJLmp2cTKHpLQ4qfV56qjQy0TMVxGyQjwpP81yI8PVuGYZE4s38VzLaYkc/WeJ
WzOuK1bbGmLKJ1rnMiqXz7baJjdARbt/MZpCe7LTfvhEj9sf2ZzojzJzO8QH6Cs1zjKljjdShent
0yU2KaAmDyb/GHTGv21UrV/1U3lVQb7Sdulwc23TYaN6I+06wNfp9WGlHGm3Vu8u3/NtW32rg2A+
XH9hr7utsImNQ675X2gbLbw7eSu4WdhXAYo18iYgbsePmzsaO2D0Xzrt45mifqjb2XZuQv0UVA47
GvHI/DICpPFqvPjFlS4rTdeH+nBJtK65xHgIWB+qvldPZlZ2nHlClJFACQz4JlJeJhdRpcmkkby1
Kv9FHE1CyWsB7x5lKg5kTKgfQOcgq/okVB8Bc5/EJyZJ3tAswPf+z0SS3AmQ7lkT9RmCOGE9Zcco
68vnuvjdRsAHKnIat+XiLziB1eb2HapPNY+PG4dMZcUafGODFU+FB7D65EIeGoZQdeZT7WsboYAL
UKNYmPTcHQXVztqJ0VfVj2rtVw8Rxy6Iaqlq/+TW7fAYJh+uTGL3A8OBo6OMN5Ja1otjWFZ58UJ4
taQXm3gvGd7uIQ5OnulgLnQq9wv/AuSe8alF6E9mcJcpjzJaL7Bpf0xVH6W0Jf4mjP22uwtHegRv
HDJ9S/5XecW2JC9U/TW5UqDz+88bAedXOXJHXY5DbZpcVd3wOA61bhrHAs4RZq+ueKdIhqEMXxTL
GTgasfozx4fDuVku3kD1d3OZq05/GsavMrkJ+ytbGCYN/VJNu7P1IeAgZ8l8ydfbzXCWed5PPcyt
X2Wymtd8NzYorl+TriEyujj6wWy8R1CKnLIsm8DL5kyxinNhZUggyl5NPEOQUZ+5DPushpVmhl/x
beN45b4sQrfnrNjdzxyyabvZrw1LnkmnqHLjuJmaYXdp3/59/F/Bn8Vf1M0g1brZ0zmqblkwNUNC
CMGNcdsE2A8dMnnTMJ2i5Y0sDeAP04rHIY/CY5GlqFvYun4U83qJlyiZTlNVGZBPMb+J7prZQo1p
WQ2fJkMJKoOU7wQJvQzXpI0suIqS4WXt+iHU6ZHOkuBy96slEryG3d7hNnINv/pwstyBEoSSb4b8
Aa+ukK2pc3bq5oqNqRs6CGgqzmMwOCPsXWbltRyL408bK4b3FVdeqOPhEgmJzIvtNB/zpQsUUQk6
bPQqb3aRQTPEFHngh8JJbY7iX40yNaNYb44gAzlFWyKHiL8paru09JjQe28hzYNINnahfDMNA+6+
y1jMutrC5hpyAFd7kPNyvkpsG3Sw3N7M+8UobjYMRF78l3HZ5s5ep5p8WW/OOmrXJpSmVdZss1hD
TmWm3H4/Tf3nMm1a/oPAMPtoxUd/QHn7VDSAUsAPwfG2OLupRI1WbRMkhE1Ex9FcBgJbTeXeXBKa
ixF4Kiqzplrb923RfpZAuSDmW6uUEDXJLyZZwIOCLMudFLt5/ueHHGx3//WXAeCDznua+FVeJvSb
ivLUZH2hJTSj0B4Lv/xbq+Tfdj/GXq7AJGP8LrHS1Cg9k4HvthybvCUQt3jWmL9ND0MHiyVaYpK8
U/b9aP++msQu6Ws1/WHVoX8QHjMlYqPcjrr/kFrdS+Xw6oz0IwRnsGOWvIktQCoxTlHn0y6E7M5Q
xe4hydHydUx4fCS6z/iW5BeWmCXPHFl0q0tqcazJxCiXIU2AWWQTAAS6lOL3nRmF1AGXV93UL4uT
y+PlwRrqfRXkvKKKTS4Scole5zK6TSGvryWHnSiMwPj0UHCqti65TQHMCC02QWZrNkTdpjd9HGYX
RUEt50h4wa9xyp7tGxfhOsEJ/xo2hDV/6h3q2g7yfEDVcuuR76YnOrL6BbnGFG6w8FArvYoE0Njc
qWNUfaP+8tSHSfehj3XvcaCLeSP2cKrU7aAN/kkHZ/AZZAFy3EP1bQQVdZDl4cA0dDkTX5b7RUAD
EX8zG7GX9gi9WK98iytURZDre7iBqAtYXWyCWJfpahsC47JKMfWfrWoSh1woNOP0OCRxV+2AnNH3
GEH3AMbA3ne5n3p3YpQLFIHGQ+vDxLTErZd6OQRZpzLSUW3btCFnvKsjl9pbMjhwK4405jSqP9kA
2xVUHGXYRXp44ahf2erFLZc8ASLmxLRVsUAuHvIavyQQa7/4sxKZL4AEb7llmKxWuua2uqdy/rZI
wynTfL0hlf2pa9AsDNIHT62p7ibxvGTvsPsrdoqbaZyu/1wjU9h4X2O8lpd7ZGCJke3t3waK1wQZ
aUJ4nfh2jgaI4xzNuBs/g0n/c9KK5klTgvGzEigo2gFMnAIz+qyhqrfEzLkzv4RByokmMabnaY8G
xKKc4eK0nK44OhpVWfHWk90gXg09pkzzzgj3XogWn0zB3Ofb2Enco0yzxLm5OcxO3eXmPLslRm6e
8FUod2ud+fXmmt7XB5RI+n2iBtmjx34pW2gXX3tup4XOka6Ji1G6cVP4ISVOZhIso3yJdQaglLSP
0QT8lk+8iTQGS4zkWxe/5auy5GMJF+oBLL5zcpLSPeV9m2gvc83rFyoq/4mb0e8fVnepWCHtKnX6
LrM17+AMdj7+kIVvS/ok88JdMXPo/HoO5dcltK+0CUiDgFwiGLpPBVLhqx2cE5xYdTGMj+INkQ+d
174C+y2BeDPWSqbVnoSwT9WBNTx+c/PATDav/8cJsExRObk2f2sAj/5pzFpyLO7jpoCoCcags4xm
iOninb/MUc9s0G5K6bJBqdHeGk0KxamEVtGoto9AevyTBp+3if2yUHIYY4EeTfq28GJM7KfZW8DH
DfqNorCyCq6omRHdja1K3/0ivbI6boIzP37oh1p58OF4/sswtauiu7IHjLAm+aucSybafMm0fJyb
28j0f/KZ7LdM6726wS22LqzcWykBmrS8nhr9j1ArqVWuVUEZXS46JTwTUNtSx7wyLxXMfC1jXkdd
CpI3yZrYTTZLv4A5KtFRgZ34xU3ncQOxafY7304PVH/dL1Dxw5H4awQftvngwt97KBpjofzs6JQf
FlbiUh2QhYrRQqZTH9YxcXUmetzw/gUBb3g/42V666Y2wiJ6jpTjZZHEz2pI6rFFli4Ox5SXN/wX
49VQcl2sTRqf/vnN7oYCie2rZfE/26RXDDSDrt4cY5UuxYYogXw5rmOOFdIeJHKF5qQRIIInIwet
HtqeF6O45VItget0XeJZkGrU9IbuDfYdObpsP/NI9M30b3Pd3nRdV43JT/IUJfFBBboup6Fb+lgi
+q26nWZ1f0DoXZzkkiyAERlN+oKvrG1+7ptssa4u8V88lygxmOlvDb3VR5kMc/4Y9CFYnC28SdCS
J9TWlcClSZeNwLnulmNxH7LqjcxtO3k1dvQ+3Q1WsJDC/bRJNKITryEyFa+sVTVYCPvivMbfpFyn
bkfxXz4F6Lx46+dIINz98y+Ipv1XgcMG46I5oExsMN/67av/iMDNHCWUtHyEeAPka5ciyuV5vjyx
ZVQkCGQ5RUkr0+j+7Ae7PMKrxWUtrvV5ffVwnyvoZWTl+n1wcUt47COUHsQ9xG9Ly9kluxc6+p1b
Jw5Qc+cuBjP3ZQZPd6Bho7gvBz/8rEPYKP3SnR9BPDN43pNtxvNjXVBelXboZSXyb79VNG3dNctB
HiDPvVs66cPYQCvSLSaxy2i12XJ6t85vYtrlIHBJpVAX/JdUN0v/9pZoL+7h44lp4s+mg8lr+Vku
amYHNfguDuJMo//TgNL9oL95rZkzSBAd1bDvLUhSZImnWu5ZVrwuLmqD/s0/xSTOwuy2HdCLpVmy
fmHj+6WCCeLUSofxMg0LLz/5l6O3n9PVK8HCGmklwb90Hvx3rc22bPpiQV5pls1P6KaQjYioniY9
cLkCYbt9P6eoL6Z5tNWg8XqWi0+F/9kum4cYMszzYNi8HElcl9cRVJcJ82qY/NPQQN4BGWVvUzvw
5gZC+BKZg2zmUDO3dr3qv5qGhaVZR4ry3kmcTwNg1u9QM/hITKMop3Zh9MF1zE/oyk/f9cD5fWzS
s2K4M+j1MQjpf13oShMfut7lIqO40FzEW7hcAmX4fxLjhLl3WbjmkbQ0Ni43fLuNZJz7NNxNy/1l
enP/NdfN7WV6SSgxHroV+39+puj6LXjC4VFCS6LuGZw4AFG7+dYJHWsM1DwwTnnj/FGY6SlOkO8Z
1L77gDpMfVfwxr4z+rj70EbR8KIDnhSnXPp44K1SRdS+5k3+Q6FnAKbiAHL4Zb1cTI9F5mg9ygwO
QH6Edgi7/rKgGTTzPfoZa3jRtdbWSTTg10uKEiDAWQ8n+M2RUtk2cfstUVz9jPKBdl+YDrun3ktO
AcyXfIuoyWmdykgunVb2dNiBsr+JC8MYAbQ1UEb9knC1yZJ1KqM1TYZWRUH/R/96g5tAyRW35p0+
6nQg0Qc7aa66S0MaQhC+MD5pUaRdpuqvU/Guwf+yFsj8c9wM95nuV49a3Lp7LSlQsFymYpth0+53
vBB1Z298Lya55GpRXyKA3YMA99wJ8LwBdh+5hVk9ujXHN3aX6FC8/4yUhS2FDfbOrwkv6SOl7w8w
uv3HWViSreXSaRCXayW8oVXr5k+rQ0bN4u1S3mnECw9TiEbdsk6z65Y6JCQvXTAWTzeLb7KKd42T
tWvW1XFzz9WxJpDMzfKJJHh1XEa//mskgRnR/E5fZ72JtSi8EOnFJbornENUuk15VBj15HKZN2Zb
nUf1JKYYTEyHzCBo4W+UF6iY/joqFqQa7aX5NxmJt2m/VirsDbA2mR97Pa/owAjck0xzC4J5WmG9
Q65a5seojdID2pAORJQEK2XhHW3TQmx98U5ePr5TButRnHIx6aJsg/5jufhNR4OxxQ3eictzIYSy
3L4/yjTt84TqiKP8yzGOdwuZdTjBMT2eS5YHJYjpLW9BVz1tWpyFMVjqEtUL6fP1R+2dl+SHUKi9
oilLXwm+rBnt6cBLDxdbNqD6eaH+Eg/d1YcrOjChBxNiMPEuGcVkwRoG+bn9oCL6iCpjNhm7MHO6
Hc3idD/F/RcIYMrsDmz08uPJmuWv4h0aFKO3BTvVnFyjBa69jJy8JUTm6oLh1pt+A//ycFxPH9dT
xVBakWsLRl1U9NaDxjoZ5whlMQ4tUa2q+7ufIZEZwxrnZqWOcoy9D1PAFqhzoLcRl262Q2EVyYqA
7ejjWPm70piaU9iYKvIPYAcORR4hoajBcn1sA3q7/CopDx3b75k3cdd8NBCqeOQtpjp5TbZHDJPk
vkeyyxBFqA95FDzzwGtp0a7ozlnq93VsIIm7jNaL2Awp/zdLJb+SIr74lWg5GlhDNV9v93BNsPUC
7fMvX22yYSpQfi/yhz/+//+PDZXDMbtlOy4DSzXkHebqF6mHh6NVkgDQwoSgF6SQ8X0LbHTvxGnz
RS1Hczs4XXtMhgnmMZgKUU6dXmYnKz62A8RcizmurO4Mi7vNjpNFqaYjWxfoA6yieDUoswH7+zlA
OKYIX+/L2Pc/xInqvHgjNRSJikv1CMmuur1EKUWL3vWAUrKFqnQ65XSYoXfl+wWqs34Cw/8yHZeL
jDKHnsG+Sq9iNS26js2c8VNZNsFDGcPETR+3F/4WpvbW1NDb9FT1UbRcY31o3snozS6mACVNa1PX
9Ci8xRYgA7EF1qaI3P50IQRBGOUVgjRrPVKlzvAQTJXWHC+YImxoC4wPa73AHGFyz/2h/Ob7sX5O
lgdkrtHHM0zqXg6ULqblEEqmq831xuEYQ4cBPpoNhOOZG5ti2l4gPfkihxMkwSIzAcLnFvEjRsjM
w41lZP1ducKCmjt6yMZPvNNA89E6TzodjjIbu/hq1sKh/2QhRy0+6A9efTkUYr9GyoyjVu1Tiwxc
vItRb1MPMVKJZ85Wdy3S1IhdLeI5ekMzdOjddVIlhJ42PJr5+F3khETxRUYihp2jiPEQS+VQ4ijx
fm9QcXx4Jd1QfGOEBw+S4mZQzYfOau8UJ52NL23SXKaakBdXvhLCELgVtY7SgqStjT3jrteUPtxf
zVuHF+xF0WMNHNzYRBSOXxix8a7tPMXxvvd8537WxlNgAjrcxbPenh13RmWqr+ENzhq+WbTWwyXd
MFdDRHqcjTe20V4W2RTi9pBLgzNduk+sLnbpIOQio7+1tV3q71BwqzZqFgy8NiyLwV+6x8vcokH4
n58imv4rHS1PEdeCltLRLA2EMcTVNzudOaAfBn1T85xmnCzIuWolR7By+spRXXZaD2NldHVCK3NZ
I6MrN6rVvzdDEN+JjRNw2Ltg978ouFTwOt3PDQQFb3ouMlovlVRPLtfVKk05Iv+CdBQ1lovfplEo
N037KaHi/UHleGXr+V1+H1A++9AW43ic/WnchK1Gw25G96pRIgzQAmc7zA4iKtpyGfQoPk5G99i4
yCfRsoAo2uqIh+FRZqtdls6pTbNNMT0meslfQgX96ZOESLqUVesd0rKdF3ajDi3Ukg7yw2y2cMrX
jpufL0OK+EcV8P+92Kasz9OdTYPo+XUIdd4+AMjG4XNAS6W45FJNjnVvtJ1yT9vhcO4W5IaMouhj
o7GLXc2WYDvWeSfQjrhEK10z2+2NY80UhrW9CxrkRWcnf4G40nwncgyZk77Oltf/RVBCfELp0QKQ
+udfV938719XiJCgG4Fr3LD4B9+AYHytmIsauswzhPvqNqPLvNmEap6ioTL0CfBDPTx3R6uvcnh+
chjJ1RKBEj3qqy9DNKbnKh/D+z6InwffYm9MB1+Xl+rHyDPnd2bhn0NrHrutkX8DkVB+sBepTGdy
fgs6s36USN9DrlCLxul+BLEPzCBS7poSEQTx1oVXoCuKsrZ4e89DLSL0DuKUbOiQbVEDid6LaYDZ
cgNjVH2WeHWEdSpXW+uyIO40/VDYWrMTb6oaGacEanyHCDuaboH3eMFMC+r6zSbI6hVo/WZHVrV9
J6Fv8XpLM2lk+sq5Q6vn4NB/vzGX8oRchqU0YWXRqyNSQm9vJ719bB3ElLwGWrwLTFrmyjK/AKVp
O9Z2bt2P+wvwuq6659o6yhmcyanHRrdbBMhzbYqf5Pxt5AT8YlxP7HrUhE+WyWvpAJryW5Ob9Quy
w/amd9TiXnqZRaZ6tWV5D0pb5mrvvsZIoAtu8Gqd5KKtG1mcvC3uw8od7rS59Pc9taAdiJjxDKPx
+BREnrqNgzj7PR0+tYDsf/urgADNZVgX3AcrnGcA+ks9b63aXap49ChZd7GlfL5MlaBdgPl/W+C7
+C/FwgkNab2FaXSo40c7hwd8YyxwAlR1jac046BYb5Xo0AksQIwUGkcYMuJHibssWaPtpkUqK4B0
2x9q9he8nRs9YiYXuWulXNCTYpVLqNTmUbc/rZar4MviBOjk6ran5Jx1/RdEBdF4tMroyRq06fPs
jve6G1bvzZCqqVrsxBpEc/3SUJ6utGj+rIwuLFBFWG0uzgKVvJFj0K14y6K37/qgUfbinaZw4OlY
6ffiNYyx3YRWeKc6pboHFG6dm+VSa3oEdnQZ5hO0sZxoxT68QXBy0+yrWjNys05rODsDgWv6KjEa
EOK5VGpZMuXO+6ZwsvsFTqbPGVLF6DpmR3F6I8RAsE98vGSRtXLjKrTjf3vw6bfbRloBXM3g2aea
qJD9F2JMNw0l9XnQ3w9p90Vr/HIfdS2EOKYZvBhOFaDqCvJ6zIr00c/hsFwkX+SCPmazv1pgmP7z
APvBZUHrgBHQmsyBqBxcEaD9J8HYXtC4grmVS5KnKQiycbogdFXBKkjkxb0sLvj2W00XEK/ML0OK
qOnGMCukhVvXXn7QSM6g/7iNasXYhlNqHLrKCD9YWlu+W7y+eNuqf2m8Yc8vRwLJbtF/4r+Di6KS
Vu3jsdL30kRp0/T+fqFfW9oqR6MIP0SOU+3ZCr4GmIr/xJMxvh8tFCjZRvpfdUpq9A03C2Z4yr9Q
pEf0SR2e1LDJj7yf9idlNK7aTrwuHU4eppX2UkxL1MqU+WaSxhBpSHnLdXlc/l0edntXd3tbJKnl
lqtJauTq8hGXz3OV9i9y/IVp+cRrq8yvn1huJ6mXhZOHvMQYV/ouDJLsHKZptfX7vNoVo52e5aJU
fgALCZp756A3jGYDPvilrHrn0KczNC8SFGVJNN+5aNmfmuROcl3sFN+nRxlSgE0OeRB/k1Sj2tin
Xjv0nRV+1zObLWxRvUcLkHcqzU22YlfmZtgUeQhGuUzaZ8+oYRxYFjQxZBqFrfTn0i/hIQz7Z/h8
ou++4ii70YrDIzK04ZcREWWJ1wZPu0MJiM+8LB/4NZ9BEhUFrDaZhlyLZpXnJh3oRsriikeElbWb
AjHoh0TVH8QmXomTi7asWJetttbPd7rfFBxq/kwH70IwKS4Qd8V6avMsOxRonpwhxuctgxMxWumT
+KjxvfQAEMo4VaoaoTrogvWbB+Oucbz+XZgOfP1G3fSChvtWG43xIQ4Tj7OI1qy7Iwzp7bGIeMNs
0LhFzdSrPxe2HvEtHCj1fV+PP/7lVY1G8BsoH29o1CZsHlrs/i3YTH6tdOlqEYcQtpVHjis09BQh
7Uy1Sf0ydSqYCNf9o0/KbdR3yKHUbXNwvEj5kRVetenC0f/k2yqAHGq870DRqgd4+PwjDwr75Eyx
cqejcv7C/hfJeNXMvsRJE4Ii6ts/xgokhQ6x4ca1kzsdLN3vdcmZBacA8WGKkB7U5ulh0if/6xhM
IdR1I7zphl08BukEoN/2/G+tN9zRH1T+wW9tutG8xP7gW8l84HArekj6YRe5tflQLSxQNAWY+car
6BS/DMUq82Lxm64SIGEf2PezMQTvOxs2/NSeIdpxg/dFlHIJuuA4T+yNJGJcwlCxbvcgyWC1WKZy
SelG3CS4Hyqdg/StxaGPY03TO8mCNGEPg2J8LsTZo6pwaDKPnoi3BHTABLspy/W71RbH6hcgMtZJ
buuq2vgCjchcd2ECH5IRnmwfBtm3FHWXpHed67a7y2fwUgRlDUQT7+XfI4G+v9DDVdWTfC4dhApl
g4SOmFSZ4WPpzN/cbIIvwG8+Nx00doDvwoOrNdZXGMkuAUZq9AB2M+/EKUr5Mij0rsnKYNH/CKIw
ez8gHHMaosHbUfM1fxtCyIO9wv3mpMF4N+qGz5FN0H7SDf1JArTYK7Z5N1HHcPoBVQs9v9yr6cp3
rW6Xn3rNCJBdpiJJ85Pyre3/IwvLxvB3IDPiEyq7xfvAhXSppGqpVsGXOfOdXVIW42PfRfXJ0Zri
bogs9yM7NwQAzaz+cwS30XU2VK5wHW1bqrEvKADm92NZ+PfVaPbPqZ/2yyOVTYbWoVZhVH+mlgKh
ZQOLVlnoe33o0jPSVsjK6Xaz1+NA/xzO+VfJjxwUTV1N+ltdlnD06o7/zlXn6gGVSc6YrCZ6bwya
u4n6NP6aOOX7gl3eb5BpA7ofEZyl0wIxwiHYjNn80thT/b2zEK+u0ML+OGrQjSJiokNRqzT3QdZn
Rwg7+nMP7SinTZS3qcVTe/xRhccgNrXfijqkfbQF1u7Xc/2cq/SPSkDYISIZTfmD5tcobAzzvCna
uH/XoVz7jj9sxEprzfhu1vzxp5ZRPVthlT+N7D1QPcbR+rBtDpObv6QwcaCZYDbbDhq/73mk//DH
IX0f9rl6Vh2KnrJA6+rPqVMlHzLde+c3WgHatG+qzeQ6CO45VqNs8zidT+lykZFcysFGutJ3901K
t4HdBc2PTA0oA7aAx2MOMljf/hnY3o/aysOvuh4Z28rttZeFH5A2SLU6NxDHHlE7D+79rO3eeeXI
77/iP9u67z90ERr2JRhVthuAltpNa+gbjnDdD/ZyCWNOQ/KoBqq7TK2F5lQJ8nqXe7P7YYK2qo/Q
Ck38dHzhL1fdznNmfZ3N7HMMt2gAjyRV0k0TlZ/FISGFDyqpcjv/rlDr6aTBc3wye4ejK6t6Mq1T
X9raMwRpw8uoBPYzZP8yuVgCvXrXoRioV+3wIib+ErxHW3EPMhN7lrrzudS0p8igIgftMB3Ivmp8
WfMMjpseM+A/m9XmpHX0oIJf2LS6BtV8Y0fhPeoyCvtAtuh16xr7yl9+Pw0/+Bw4s7pp0yb8bqUu
yoc86Hu3PGR9nUSb5nM0aRDAd1VwpwV1sSv0UAO9oKOwu1wKNK53aL/7W0Vt4ie5LEd76sZCIvPg
K+jliFGiXcil7n2t4z0HhRS10Jvf8wA2m9hU/kNTyhYKIeTBvenO7yseNblT3kOL09NS6GUbyrnO
h9aMnA9e6W5Nav8vMrNyOH0NVfEPMh2dYqmZe8NGprIqdH40sHm9Fwu4BHQai0y/F1/lwR8C4drW
jtzkmKV1QutlOX1nq3BftDqClRTJFvxQso80dXj2NO0Hh1AzYpH2ePTh8/+YqH1xaNuk38k0zDgG
R2YK+iacYRdEH820PWdtnb0TE01Y1Y4fV3cQJxvG6qjz33RzyeZmzQcPAuFltVyUkT+vWJ8rWIlI
lgclRwlN7F9up0xO8BQXJaI7cBuyocvv6UpInmUpr3PeNomHCJU40tmoNz4kHuI3F2+kVO/Z1V1u
LKYR9Ce4dv9Ry8Lqmd+KFnXu2vyCGji00nat/oCi5DSPCnpsFRKWnhlGnHwpeyXVzI3vesnBTepi
UZlayCTNvLPNbWjpL4+e1rY/rIHtodcl3xz2F3dhlU0PCTu+D/QB/y4Bmo28t1FrIxI3fnrUm4nW
j9pOv9ONudF8f+NOOcgCy3+GjM38NFVf0FuPv2h1rT+BHKK5Y5mWOnXwMJm6nUxTtNV37D/qe/ga
H+AX54ADHdKPjtKw780pT+fpqH30SsM7Rq2jQrPNPgkUnL21QSjBO5bwKTxogznxarXHyTW0Rxnl
nFJZDQ0Jq2mg9PjYWp/rCQIyjcZjb1MEdv0c0DNczKZ2zkzo1uYCiRmva3mxX17+ZcSRUnY2Y7MR
Mr0rrzjSysPjevrrknXdQP0wDsvgaKnKlsdg+BUV42nrVsHw5DiDz3EotS9oDL0fFSTxtvqjM8ph
15uoedS5CaGClzzq9ZhCKT2gN+PxHfvYFxmM0Knd7i9GBenS8zw/aVFXPDS0fD6oXtE96pmr7P28
6t7Dnjhstdgsvxpd8DvY+ODPsJ/o3I+ycNNBB+ki3fqH2fDVGFTW8EVV+M3wFMN8yZOU45Whd9CX
CeyHOPKse8+0oqcRghyoGf3sg9M0+danTPBtcrchSJBSOURDph3jEPE8uTRBnZ5okr2eGloMN6IT
J1tIddttX2fRo92G/Xv2KV85gCy/j6Xzvwm7rua6cWb5i1hFEgDD68lZ0lGy/cKSbC8zwQQG/Prb
nOM1tbrebx+MIoABSB0zADM93ekK2tTjEY6yGnFt+0ztQVQbKytncEjUdvUSBO2G2sNqYhZkrr/D
UgMLNMtI93FqtPfCxWalcsZT7Mv2ngpIjjfrWuh6VVq5BVZNx20vlZUtaUDt6GZtWqW3YWMJea/R
1VddhsOh5X036ctbb3ziEKvid7hDgJQSIjiA4jG62hYcBqFyo3caWfdD8ABK9dbcBGFS7fQYIwOk
LPWp6ob4xU/qH6lX5hcfOLoXVhoP8Mr6d9SHV8bOiEL+4CFbcGG0gdykGvzMa2LtcsEQLMBhPoDf
tBmiRYXs/kswxs0ls5EU5iudL4wEIhQLaqQCqjn1Wg94xUJpvrl4bfJ3d1p5SOHvm2w9W9MRGZYQ
ZV4IEVZbvJ1avqIexYe7vnK9fa7hJb61MbwLYzcLTvMsrtWusxr8rdILnYOYwKpUUNVuXGAyqD46
QfHrUIFrelv3AEL+c8g8rvrdEUfLDpwf93hU6oewLfnC5MgSycglOtcLqidZy5HAzprdh7psOtQR
XX3AuxZr/+GRMQRNEQtl+0Qm2ESbCOr1cWTfemuvGh5B4LCGNOS5gbbXUvrgp/FYY0Cc6e+CA7N8
nqtV28W7kQ3Pn9qLwTawMEJBtm43pJCDhzvgn+3UObdBA7A7NXzzqXk+3WyqwDmmfCc6UhNZzKeb
23jDLqWPEMw85Z9sBQdVqJHB9U+TzONnY2oLqtjHfddVeE+GQbf4k6GMxmhlTDQ5NJiKT78OtY3G
oCZGbyT0/f51/2TsZm6ybevirz9NMrdJOFCx/gIV5x9+YjMycbWQzZHgnQfp9nTCP9nNbV18Egp5
u/Nf+KefV7jhrodk1H6ekY4+2YJ/9DV3Kn/7v3/d0BHtwoPq1uZ//LqV0S4ZojorOhEV848wt2Eb
Y2PzJeoP/wt/NI5diI5PZCWfZpl/ChrmOyVwnIn//KmdOuc2kJfotV1mV2yYz1UvzXGR88Q6KwkG
o0XotdFm0AW2R7Ywz9TTxb03rMD/1y492YTrW5260mkk5C2/BAoREt6nqtpSR5j/TD08KhZvsKNI
WQAuqYHtP09aRrLHcsdA7jedhOajCQyw6GOPimU0Po/2xnfgiDWHFOSNIJw7CmV4yPGYDhvwFucb
PXIJxTX4naGEB8gQRLWTbWg6/UJ7In5SVfAWyTR4t5l8RyZo9MTK0NxBHLjZslCnL3GZ3Y+5Dt7x
BYBI00pnbrfRPJRXA/Dua4otiJkjIEe1uFfxBenAh24E8maJ4LWxiTrlL+PEg5/QKKNpqeTLvR1a
xZVPRZacwP7aPFClhrjpgeV9uqDpqE1r8Fd5uQxvZ/VC7S28zhxXIWAP4GexdXEfxhZAQAspETlJ
ocuggCXxz8gTja7CDqD5g63mquE6ulIbdNRNfA+7ZE9V6uibfsUMt73LplFcs/JslvUZuU5FCrah
eNhCebUDXnSqByPUh5RRN9s0reMrTZDFwyVJZQKxVTT5ljbv6tFfhiKAwHsaeQuBDfuxbNz2SEfA
FLdHFbY2PmNTD9U/2ThekKzyusQZJyrO2eTD4Lnx09w01+0EN3MuoZjg40n+fQ0fesnaZcmp6JIS
zLedCX75jHnHoAv9I8J8z9C2ldu56YMJNeIp849zNx05VQ3tka6VuGExy9zr/bN6M57P6QKKvnN0
uqeOedi/n7NSvN3kIENb+ErcaeidHgE59O7MqYhqyziqFEzOU811Ru8O53fvUtB1r3sxJqvZlkyM
NPkautDjnm3zMZBnhTUeGcz2earyjXDrDhnpmBxsrYO7aGM3WWiOP2I2lBa0iBrnnc48zyuRjLRt
kByLLHOMn+27yh4WQ5M4W/jUww34PLjE/hou4nsoYqq3IbGtYTdGtQtCcvxFbpok+9QGW36BuxPq
m9NfqEGavGwb11jfLozOEfTJRkR5cLq1jZBhPcSl+VKpwcjWvR0goTPj2frDHwQdkRMXQG4UWvo5
ttveN4JCEUaKjmZ41NzW23V6LIoEkj+qPiFHAqIclaGfEbHqNunkBQdAFQ7wfDosJoc4YDu7wdDt
WeZpf83rPTSl2EM+VSInt3Z6iJD1E3RGtpTKHyEx2gx7DT6ia+KO/T3kvMHfboT5ErIM/mZiQ8WG
DpvnoHEa8NJ07JhMRQPt402Reqb5NDRXyCLm957IrGUtzXTTTdUBOkoZVsu7eRCNHNucgQqYs2OK
DADsgwe+og4qPhlLAyQskGLCEOq+1eHAiw8Ry5fzXNSbKQGX282GGj71U5WnPlILIDm3+jwtDWHF
S9pDFGIgio6gLAxwquXpmttg9KACwQhkNkfgTTsNfsCQWQBChbmXxoXS26qE66PKwvxuZB70HloE
awwpGAenjpXdhQ5+wQz/v0uqUtE6VX6HJIJ4b7Ty/WbcTDNIvOrgzuDrMAjDZBeJL4MlIuzWMBEZ
0HnysLhvkiJfcD+Gg6mJLzOGpyghdovVWxsepo4Z/3ODCInYDg8+NOxudjTOHNxknXGs0QaAb+Hh
CbtsoSzE2W+H1OpNxO3AloMY+3b4P2xp7AdT6BcAq4lQi+3sHewwFgZTP+H7R/x/OgsVmvnnMYwL
QDxjuelig3+r4MXRuX5rRDisIUqQHZCX6jwiZg5PMtq7ElJh4GaFZGMF/jHbL9ullprh0fPURgjp
Hsy6gPgGHf6xbvuGc0g8BhWIDjK9ZGNZLlQ65jEf6myac+75PKUGuwDo6tpkk+vevm8MCAUU1eBi
j5fZ99RWGU6wEyVIE6iNigICbffhuKl4AtojagKlz1+DtsX+1gZETrHG9lGvaBL856o1FBrKJX2u
pjXT7YtXT9+rP7XdOup8OcSO2M9mdERfOTpKSgMf2U/zzd3zuF6UYsUVx+Jg+jjPHTT2Ns2nucnQ
FwjtGbmJNVcDRQgQ85YvVW8EyyDkHA5fN9wEoxTnspImMoGj+gAoBD+WJfJRVMjVnVND+0tV3Hp0
XKTOWqNSXxw9/ARPCv/eVtY2kmBUgfDdyojHFAcVHvGuBHESxL2w+u3fO22rLbeS6DQ2YbH2sa5c
KnBjQofLGuHCR/yOpVCHoiqS9qEx1GvngHyol0hCxxQZ/+PW7rocObgtROxiHzShwphwwpPxrahB
ZqKl/HEbUUCg21JjcbmNsOu+A22cQGRZQlh3YWduvGeely/MuhrvwQ2lb9N43hvvwuruZubZbbQc
4DLZ3uqFwHpZBeGIbOHpQmhcjCBhqn5dxXQ9fWCbuCcDuCnpZBqEfVuk7YCeTzs4OR6Q8S6zHm5z
phmLTmC3OCrF2kWX1O7e6r3maoCf7Z7BKZFDZ+96a9KdvQ2qpIf8AyIjRlP4GzvM7SMVTHb2sS/B
Zg4nzY6aWmBTkBUxcTHPJh9GTB00bG4L6jvQRvkHalbCBO9/z6HYLUAp6uohWFS5qexFmRX6kk+i
hn1vvaes0ztq6rCNshFFqsB4nHibW5V6UlJAdDQ2WBbIqh0lkBESpaB+riHFbDZi5Y0Wbo4KKrgW
g1gQ8FmnMm6r5nYInEp8UhA52CfpbjSxjE5KGyTWQxW9cHf8C+TA/rnuWfRSt9mTBeblu3aq2a5/
yBJgEakmLBMKZ2D+QSokiwfjXuN/exNH/QjnX6Z3gNSN2PPE5bHuHGMbIOZ9YW3irEdv8B5KIb6X
WmycAsLh3lQweFRvRWHU4GP0qi01USeZzVU6SiZH8jxqtvs0XR7GaiIJwDlomu99KbNNOablqTb7
Av9tlbHhneM/5INbLWvkx3yrdAJKxML9K208CA64w/fAzpF6AZHHJyPIgcIrs/oMkI08lGF56V2h
txLK3vcGs7t7zssCeyEj2FRTG3XYAAvs01AgWORx64APDN8KZeXQK+TSX4EAs1jlgAuH69hFNMyJ
lVr6jmWHaxDShNsqVxCwd3l55xgl+BB47IC+V9onKsTvo1IhaiWccFfF8MuqdrRPFoSBIO5OJiOg
kAjlvcPboM8jsrIWUtjyBa6a/Cihx7h0WSlfAgQx9xzgnxVzEui1ZFa21V3X47WNJ0Yg5nwoVNIt
dZb4FyT0I/lIR3zVDuX4xodXO2DJ96j1rSW0W9pL1qT8ZE2eZRs3z3vgQWgBBnkOxYsehO/nqoBq
YSMquVLTFpUdRCCT710NIEttw5esVWufx9QJAeLAwBFgUbsb33kHtlO8eo1TK6zsAp5NsSSDRl8G
YAxAbuVYd1ZlhRuwKSOzwC6eWF9WJ68EwXLUeq+Woax7KkLwXtyPEK4JARcA9wjaqal0PTh/XGg/
xZMFdeTCikCt4eEF/nt8gBOekfG/zoaQ4e00dfQsuAeTHjzI0weUmsYeMLwakbU1zX4bH1XdPiqT
5DZq7vDClSiQy0FnpuagwzsIYqLujkZSB/ayycaCEMiHq8lD/Jc4bX0iC6gF2gE2efle69E/zUPr
gI3LUVv9Zj7p6Mt6p2v8evNpbaj93EHhh0YO+Gzq0LeOlGjhCGyD/BzQCUq0IPKvOe+CjpB9lawQ
RoEWDdI0oQfnqHf4bb9ntdPDmTm0e6gDKaS/RO1+HDVi+h20L4reSU9Ba+unIfeATNDDAJ0tVB3B
wl1qxtmKqq3IBNI52V9UAxyFX1uJux1Bq6dJNuSpaOopL867o5rP4V9tp4wzCOM8eCUv9oggs9OE
5DzllcmAM8Li01bWhtp7Bzf1ig5L7EQUstV83E6phrz9NK4r7VcrB6A4zCR7jMc+35VNboNOxGSP
ttV018p+gQiR/UgGEMlDTgwWBPubveUm+1LB80/VIMUcxhnCo8Nj5l+QBRSv2DgCXJ+oSG8Crwf/
DxJomzIcj7orxyO2aQ8RXHJbWSuJzxMLS2gl0TEZzQWZU7V2lQk+6nZdpcObBRTNPhwC14PmMtLj
kWIU48uJndE4ZQvRkT+om93cZEFYfh/3ZrwAt2kKcGFXn2tt7k1o6p4HFz5CDkox7D6RAUYFddBR
7jN9BGh3NbeDT+oAQT17C+kx+zECvxQUzVx2qzaZpY6OHYFjQVfskUxCZK1ZKSvvjbJByCfHiwJ5
CuWUoWbva7dD3orozn7WZVewZ5nXtC0g+ObfiaEe9qrl5gnANwv4b2XiFYkqFTX0ao5ZmS7mJrIg
W2qj6tgnu6rpslWThglQvVnx6lRfQGsQrLgAI6oMZAWSyLELDolg+9pIgl1fQdAoi90I+UGIeBlp
rJ5qAN0XbiHid9D27uqqVCEIvvxlbgbxj8KBJB6iPtlL0sIH1gcMuAZouu5ssKge8DFOz4rJbxCA
ME54dzfPAIvwtniupmOzh9xKX+ePAivWZ6RG7+B6xI2CbL7n3okevKroIBSHPnsov9uD4mcaF/QG
AkuqzU7UiexAA5m7hXWgXqsH10MnQaOXtavazJMn0SnEzkKXvSgHm/QhCIavRRP84KD7e8/iEbLG
lv2z7djaTSXCwXEDXrUBLzpI3SGY2IDzb4R4mOrq/kdSsCerdJs3x5HZQuOd+KURCKQNtWTPQWlz
gGbi7HFsTOhGWJrdD5Ybbbyo7i/49KjtUPfqlBtuuM89Fq3aLHsqE88+UZGKjJ366VtIVQAd7AXS
19W6mEwQoujXwJnGAMRCMj5J/a+3ZDXKbOsFZOul6Xxsm8S29zrlX/sp0anSaYUXAduAXSm+o8Id
DUDBBnHE/yqwTCAAsuGRrcMtMr9EsIKe9rAWOQS5yDoCTmZnu65b7HpPZ+ux6F9Aq1WcaKkajyE2
ANgkqRxP3ZKPmQeL2l1RLxWd377YtV1gUYdUU0cULVZf2QQyBghQlplzKT3LgYpyl37NxqchqPHr
lIl16T3nrhqN9ImK0ebbLjRriKWgqTfsYQkrtiP7TIpuh9CxvaTeAG/Mex2He+qkJtONL3lRGheq
IYsdun99zreSJdkWb+Z8hezJ4TJwpGwh95EvA7xcL/BuDxdE/ZEQ3uTmu2k2447aqCCTBpzQZ3N8
n5sziURAqmKFCpY7u4S8tw9SpgU10nl0gAw/kQXdhia5nYIOWzCW1chP+YI0LWjEyKQFCmaIXqDn
dRqdzn9r7QRQlKxQl5BH5cW0wagaZZH/ViXOsdJm8aLzvty1Dssge2DJLyZgW5D789+k58Ur4Y78
JAvuYoPjxoA4165TLiJtBDu7iZqvTrJs6975ylKhsLGp4w1V60DsRxB7PfGg848WAzSP2lM5AuUC
3/R9oofwXsRywrcFzldnzLHiSaC4HCUOf6qBi1DgsvoKD0m46auu39F4gPvdIum+wn0GbQO/tdc0
GtCjU+aNP73YtLaBPe0ivCh3DpF0Lm3f13d94dZ3aio0ZBGPUIOHHN1kRm1qZNPnaDxUKpATphOp
I2WFmwVpHBE09nhxitx4SzMlWd9hnRszfQJxCRRI/p6YepXOwjOwx6uQW/dFj5SqcsrQ1O2YNuDm
QyanaYC1Cd+7N1A1gl+qnrp50USgxZ+607wytqPFXpCUFJ5vvWQ410UCiVjspa6fx96mMcEduTPa
+kLdA52ZDqkQQAnuY9870NkK18CJaerb5ZQdMhwiAKhajvAFOAZwdTQunRJT415D8BJNkGvEuA+H
yBeCp8rxkY1fFe0SpBlACwAxcW/3Xn2PjSLi6j60VwEiMHyjXppOa2/IKp3aFOgSDsicfKWmmzGw
/A9OkzXHBDmRILf2/HhTNybYqWiutBzUXZg+0Jx9zGNQzZj3LB+Sx9a0kJ4OIIA9jsmD5TpHqhUg
4LiT3H7hk95aDmqWc18i1zv0bCgNe4FY49WmD9ZUlCTFSlqrPSgE8wV1UZ365+qtm3pug5Qb/D2e
TKnrj/Yys59jXgKk5fXhnS7zEAnIhXuZAHV5zPHNRAsVJreihWOMzY51HnJv1DSg6TqQVzmVAHoJ
1VuPWRjsAHftmcZV1hBxbNLQDSrXDZLD660Ets6OkDpohT7bke5IMsmLDFimrEfwg6+oSiIlgxqB
4a3aZ2itA7VQcuRSTQrVnTEJpQElkAIfk6+Mum9OUdm0vw5j3o/7Auz/gIige3TyBtH5DG9NGt1E
cbvL+Aid5qmNum+WNFGFNeZ/5Kna/HP+i899y7E9bOuBgeJAln8Ck7dStkBAA802OdgBcOLXsi/5
VbTgz4uw5aIaCwBzYjHkNMmCT2ZdB6iJ0Zhwek4DutHyz0ZbnamTzKoaDukCMU+8+yJx1WGirwEw
OH+fw0y5vYlM+PTntsRxjjVoki40TT9i6Vp1yPvTI96/SNgCVCVGmAZrSWBGAIpqFnySaC4ccY+8
rvwSlpBvHjOu16Xt8zV1Dnhjn8fEuiYJTxGJhujCbJslEO7NvUSs6wHyz2Tbw5ZqVJgOA7Zc5Req
/Zu9o/tsen7ZbW46MVy/uI64EqCjjMNLVwQPvM3hdwn1lQzoan9f+6cx1Pn72jnNb//jWmj+Ypqf
Lq1PRu/s5uxKI2m2P9jT30qd/7RnUjobq2ntVQECjzQRv37M+Q/+w6DfP9BsbwWZXivZf7wogYu6
XWJZjnDYmUhQMHr3xR+aS9KkxYSkLV/Al5xOrQGcyfdQ5nyiWhxa+TFOoP1osMR9wb9s21StWFOv
lUP+1615M7kBsV9N7bs0wpd6DBugtgaZP5VNH4B7BN+UiRMVqpN4EwJCSH1UgHL5p+qN8UQ1H8JQ
axuJx7fRrTkkx8wu4D+bJutau3o0seqfKjUrERTuogFOb6yqTQy6lHZrPQesXiKiXHypIMh6ULEG
RHaqDs6IeD+rwiNVGR6grI7kS6Et58y40SMFOci/hC7E2auozXf+NKpPqnu8daJrjnvgQSSQuIYI
+xe7yNxtiQ3HmiZLp0uAw7S8eINjPesePNTTZM0/L6GbLsEGmQtAZ0HAAFV3mimmpMGKnLoBuyD2
+BwC3LynWgvssQ0EMHTWffAgA1g91U1HI1GS834jFQiDLMjpxvRo9XFWT4wL8ZFk1JElLgAJ7Y0p
hodnK2rah8mYOqmJBgxZGSO7FxbKK8W2juDxnAe0+QBxkRJJ5p0AX043GbPpmY9i1v4Xgzz/RGxl
mQ53HMaZDRwvF0D+//N9KGRqyTjQ/kWDbGBjdjG02VuJJWE3FU4gxJHFFhrpcC7SoH2NRqz+qYmM
aRhVP0wzj7hNA5WiV/B9/BpHvfO4P1XLwNMAHPdq19vQJW1UES1jUyj7Mkj3W5EM9raztG5XrAT1
LFCI2TmuwvY4usWSasoOgczgdS5vg2916ppmwCvW3gJZbkM7YJrhdkhTWEmxRAJMY18SxNZuo2nc
B/P5rHQ53LC3txMAjApt7wa4nPE3+wbFkufg8xx3BhtztkbcjC8+Gd8CzzSkvBF0/LacJ3Mnkou5
SkeQ9462rY6t3eBMAtR2fyKOinhiqyDKCmzJN4Fs+xM1Uecf2md2i8l+nofaaeTv+QtiQ6GJJluR
SH5ANG8Rcl2fwOkJVSE69AMkby8UxNpFnbJDNi0kqIMK5WXopfVB5oyqXdRIBiDDDzZ4K/2ajEbH
6fDX/047AyMNbvwPtDgWoliWi8fDxkLB96Fg/M8How5xj8W5r+/yKTYoPTlcagifE9cMFcRJE7Wj
sRy8GEkGGulrC+SI3ezU5G/6ZFdFJVtTG/Watj9gc/lxTuoEnRN0rBvvFUIyfEM8EFRQ5JiIIMb4
UjeNOn9qJoOan6lvDkDPVm5zCdtY/ZGD4l/mpMF/991ODoXoZVupdk2qUyMc4GfgmLoOCE2q3FSr
bIO5gCEBAKUaKUBCijXKivpvwzzchcBpyihTekFN0SRx5dvlrxGzLXXcZp0AU9MwaprPT0cMMgKm
q+6CMHqFDHOwHUh3IZn4dCBJQI716FVKN9imfoX4A1GLUTENoQ7ayjDSb/g9DU1AZtT7ga7stwn1
kt0AXrkQXr7klVfInaOO0qii/3pxfyZcQYybuYyDTUwgXYL9v/tzQsp2AEKbJym/k46fwrsCfMUo
3GrS65vraQzuVycu5ZoMHQB8f3VTncaQ9ad5kLT72vmG2nhTXiIVxZSM6DcxkhWpLrr6p4ZbYE01
lzpAShLcrKnRpNRGOqSCZ/AizlWypmmpzW2gXA9Oql41G8minbCxQPMygx07ww8fehASQVTDBBwc
6uFcZ9YjyNvEPnHrcBMi/vfNrL8RX+q/DrQ946tohPl5oCG+0cRcSnsFqWzoXec18jFAO39jgSeK
idQD5XUDseiZCR6fV3DE3yjmiW1+snHqPD/SCDL0o8ZUC8hGOguJDxpQxFVrvX96Z/96w8MtspHo
nV/r4EzauBDz3dOAT58I+orY0HnYwB/2eUqyRZ7yNUfm6Yq1EbLQmvwBxP0ViDTaIdz3dfxQj20j
Dg6Civ/BNyA+yXBYSIy0zImgzmMmblJ3est+IBfzGW5TxyoBmGnLdhRHELIUV2ZJuSoH5PfVUZEg
m3Qw+Vc7dUCFCyFGKmw5ZSlVMRhMKEc9QNovxPOwWrrVy7yJl3zupzr1S15157azvvkxPjhmFoXf
xSFOdP69MaJ4NXgZwK0ja87/rx+8U4BcBd2/9QNcGa96oBw+jNdpH36HWNU0v+/n/6+/hkP96T8+
TeanhGgLy1UH7H8O88HoZVriE9eSlwQpPg0Z/LKuCradFtnZEj5kWMC4QmQrdPS7XbYNWMq82O8u
XfwWcjZ+U3l5BM4wfzaQOISPNNAZ1B6HuGnh1XyOQLH9oT3Txc0+dJoRkm89BEKiXH/7bU/tpVfB
gwuOqy9tYA5Gvu4Mr8KTELNX1wzU2ijGaEdVRFrfm3EQd0gsKZ5TDX3CKcIhe9PHPdGkSEX6exBn
VbSj3t+DuOfkz7qub1ad6/8aBM0/eH1tSITE8HausY0ev7QMzyZileWlaUHtyPNmA9bl8YvRGcYO
quPJGiw7IzgcmIJLE7uJ32Y0HJk6xq6X8BqbTnnoIViCMJCfyx+NDBuxKf3xp2sOfO9HgfWYt/wr
kq3j91DE4NWuivBBs4EfHSe2V83UEYhvfTa23wYX3kxPlr8Ggk/rKzJbPg5Erjs/Go1vrfT0tgvs
NxooQOy3EdMZ0zxv/4Pmlvs2+3RvMYG7C7pgeFSFbTJQ2f3zgR3U0MBl7YGoNQKPnDGmS/DrJMCh
Dd2yhLDYofT2KioK0LzE3dIf84cwQk5lILmxSnIWbTSSsxbMC81FFZhyHedryeS5zXt75ThZu3S5
AALEd5HmaT6mgGfvAsNf2DF09RK//VZWxVtl5GptI30MMZZuA2dOvYpMA0BcUa2j0QadUg+9xc7u
lhWwiJvSdt9dB5hfKBaDZbb1QdQi1ZPrQuu8NLpy6StgtfNuAOgBnFx4+SAI64H+qk/zRTlm68GJ
Q8TU5QG6pj+LwAHZsnL50kgjtgiYPwDqbu3MoYsWWoTJKvLYHWDwSB3slYKWZLqvCledQbjrbiF4
92zlybCyEA5Zdm4KkUSI1BVm99CrHv6ZpELGB4BYK9/psyX8v+DvKQ1rYfAI7OAVgslAtra7xKie
WV53Bw8K5owtKuU4eJmJYNsHas/75N3rzWxlJUi+SUFrK900PhR+fwR9F9QFPSfZxMhlPY5VyrCf
QxLlIJsaW5NG3wsP0SgkX8cdMFxCe/kGAqxBFnz3hxx5YK31ZA7mm4bI5crpgrPZ6qWTecisMwQS
nTx7HwPHj418eqwghLEEBiPYMMRGn9ve1Jsx4fECSuYR+KSZe+0K8ewIpKaAU4AjDAfSqiRetPXw
w/YSeCzw8zcGD0Ch1rJNq4ZdC17JwM33Y8Sekqo1n+OQiWWVWsW+yhzzOQBKfqnq6Io5so1uXH4d
WZaeRRVf4w6h8nAqRgPyBUiSU1tksCN8btX2Q+k+UB9ZjSAQ34C19blmGYBzVSz3g8rqJymC58QP
kvegH8aFU0iNgGwUgVkI6RI8ww+PRd8iznT5rYsEEoW7WgACk42PZomHG9mo7w0ix4sGBPcPFvfb
I0K/UAScpgT1JEt5/paUtbkGEK06gABLXO2m/ItmjlvQRAxlFF9LAKCxZdVyTR00GlAPiQw75R0i
RCOuWhWQcaQrFclfvt84187AOyrrGFgjwaf2Nvb7xh6aL7Ew1qBLTVYagvF3THXdPgMdy9YsR8h/
jgLkDiauDvHEVR244ie+5c+V5N1rKhsHcKzCP1sQ9z6opDA2SWPGj9z1LXiXkuxHJV7dweM/U9f4
S4ommHLPAeoD6Svyz6yvXDUnEDsHPwe7g8Oq7r4VjmMuQbXb3QNq0O+EC4qFKk7cuyGz/WXtCxOU
aerExkJ+y7AxTBIL9Jplm8i7hItiDfKeYClDS4br1gddvAdw4gLwa3lHNlQUAPvtWDb8oJrpBBp5
Hvaq0l576LA+3wWeVSEe5IzrUYb+FS+gdsmbSl97UTcgJND5IyJg7UPXI0F0qlGRxOAEGQtDbvPA
yB87rYwLchL24P905BIMw8lSgdJ8dxuBt8QpVPr11gsPIJSyQCN+oF7gZ+2DYLpaQJR9DS9W+whm
/AyM7SBNha9cfuOFhoKQ372WCjAfU4xqTe0iF/uiK8rngMPNh7z1fkXtvj88guQ3fwy0B+o+p7KW
Tl48poWEugUvw51rmvyxYhVyzkXmfBcWCAua2ni1K87XiDJE644l48ZJAuOIFYZxhMiCcfxUpY7E
V3AWJj5e85PJbJyABOZEbVSArmTpgbLEm4TCCgCg4EuqrF4cvQa4ScCiFBaB8V0ETrJytKMHu6ij
h9iMsfnFcmpD1QAEng9GHgXr2mOAJ0RVFi7BbT6sc8Ggy6vSbZTqAOpzpbNuKjd9CDPfXEEYrH8E
24O57Io6fAEMy1k48Ih/GbG4WNij7N8ApnpqjaT/4dbRHgSZR6TYhtbOAx7p2W2jPcC8/Lk04/yg
3CxZG14wfpOAhXoNHg8vwAMAzBzbGvFQnsbez9e2Y9sLqvKxKE901OYSBD90SIU/WcdIXjpI11nN
dlI7EyWQlWF1MQ2m+jwXaI/PYFcadkHrQCfVNpAI4kDOpHXCZQ3aehAmoopdBRIM4D14HmWdHrqk
EAjAueZXo4kyoBLC9J5lXnnvIja2UH7rr29/si4ba92a2COWUdHdh4PTIWrUdJCo5snb2PVPoSPZ
o+Mp9wDElbeKmyp5KxwXX/a/Kvzm4RcTX+9YGvGj26ju0UfaeuWH6asRVe4Jei4joK3IVJe6srep
Lrp1X/PkKQZdQzlJqHZJ91Qh331HNTVJrtIRPjN4LgN8bJJgggODa+kxT0Nj1VkevwOFRIoExelr
Du/oXodBse/jvAI9C2Cx4Ps2wNkcjcbZNSHtHfbAR1AVdOoPUZ9ED+5Q5UuwXU7iRmaKSCcyyg3w
CV2KBqrbgQDpMY8GaIT2udr0ja1fmsKJVxChqvdU7bBBBoe/4Z2oOsrsIsY+xiYVtnm6i3rXecZr
rb0Wdb6rh8R8AVLmawWiK+D4uAmRRxeOxUWfgxl74tg10uIVHL7ORRQme65V/DoS425dsGdTpAjX
5d9sZBju8cPUoDF09Jn/H13nsRw3sG3ZL0IEvJkCKM9y9OQEIVESbMKbBL6+F+q+7jt5PWGwSiWK
qgIyT56z99oD7nCtvy+ayvBHVy/17CovmQYuh3BQd2u7VfyKhqM86Wuv2l0fPl6iRiczyfKXxwMX
KhO0vgRH5foC1lhvh2hO4cbkp4EbYT6RG7vHD3u8wl2Mt7hN1PPjBYzH643Xm+X28bCdy/zJK/vk
P//c4285EH76TvHuUTZ0NMuiZCeJx7gNyhwaZZ5fckUyhVm/LLUFNQgn884zxf88V0aEHoIRzk6j
qxZLyAYSeqkr/+ch0Qz2WVSuTYQAPfNhspL4NHrD71oI8HBKa52NTCddATAd3SZkN2QlidPjucef
KrSIW9eNt9+sDfM1Jn/p6mjTci2cwcRCNhz/+9TjeYgYVyeOQYp9Cq9xKA27YdO4nvrH1fRvy6vK
rzadYiwmsn3NUs0M7cqLb+su48NBughCTJ/gmvVP1fpd10jk3Y/HmRpFG+n0iN7+32sef/D48r89
5+lU0BXmp/B/e93j5z/+QEnU/uB5YwVzlDz7CEntSWmcBeBLvITL+lxXtf0BBhdx9GoWGEtWb9hj
+vNAv+/8+G6szf/5rm5SjVUPseTjOS+qNOlPsWqSf+zNQVcO8bVsp6sYtPH18aV2gTqQ3RNEgOGP
D5Bo0QwyXBZLDVV94pj6YIrq6iJDXQDRfPBHXdWVAQPF+IC45M00Mvu74/LyewxF74B1piBDC/IS
96ob0imukBbUy1ZV9YbUaIxV4lAZ6Z9qTeQiHhttxVwm//nu8fDxBSb4CsmJ//z3qWx97X8f/v9e
JoayDIw+Rb7njvKKh7jf4gdBSbs+nLNCXh/fJWmErT+Lp/C/zxnrS0wrHoLCHNNtPorc9pURqtsk
uDIkktVI53iLa8Z4++9DfX1IrIz067QkhnJ9iP6TrlO/plKuD5n0HHW2wffEY2JmStugsk6Mr3o3
K4r9JXXU7NAOIGWNY74fh4GZHsoOr6SjGK1piI/vaIkwqelcThMUKUHe63AXWppcDO6a+Kl32yeh
983tP89VVIA4SPRh305z5fmJoZgHV0Q/j9dk9sS8s/fcLrT1ad9ZnQwJ5e0/syqOA7PPjKeW3NoP
z745bd+TDd2kJ0sxzQBHQPc5gK4KBpIgT48/TRv6VWL6sDxzerJpvf7nVZzi+J+MiXeA4cohcUbW
vnjXx1sy9FB4lfL6WFwfD8z5mo/gkCLDTLblouobkejyM4GXo1f5/KOqee87uVo921ZSHlhl8p20
He0N+srb4xV6Gn9jWHZf3bKad5mGWIhgiPhFdRzhD4mQP22kn1yEoB8MSbOtzNuJSOVsuilUaOsE
NcyHIdmXjVilPpJgNVexTmJaDDgc03MtvPb2eDQ5T7KpnA26q/nsDOJmWvV0d9JGvU0kAxgjcgEl
qQoshcKjCrRlENcO+llhBywmZgDJfydxCeFViHCSiAIoYpL/aMxggsotu01pRak/Z9WvaJnswCuS
fNPYxhA0hnGjNRJve50wKggyzIaXUF8Y78i8kf6gRNUTXi1DRagztsmGzkcStBmI/tLVj3y5yOw1
iTIZPP59Q/h9XxBRWm9zxRSbBEwtcxUWRmnGZhDbyhR46AgJY+4CS+AW12Tpp24hg2lipRvgQS+1
hq495sOGhREF9ShDOQLA7vkpcRxPKBFzxQd6/Rlrce7PXf+B1mvk0KI7IEnUMNcI5i1+U4jgj7cV
PAMq497JWv7JOcG6g/4p4BR9z0c8uEYKMBSfDGaGbtca/W1a0KsAI783mnktaQ8c3PTvsmgMpQRM
PTkC56kd8exY13hhOG7Y+b3il6Te+UjsU5e2ejCDn9pkJpZmxds0ivosJuc0uMadzLI6yDAj+n39
McyKeSkr0hI0ue1JCNqWwhsYP08wTMY/3jCy6BeUw175VBfWJ90dJxx77S/zmF8l5WcghZYETQNu
QM9dX7iwCZaqm4K0XI5JUgmYbRl0QrNGdBKfeh1MkCJrpNTl8DFG3H2Fi/a8z7qjzLp6b6atDPCy
Pk1aMp3ayVUC0o0keMzA7qEJdI2FVM7B5IcYnoG9OV2zUcXVWlFTIA/t9ngk2QNb29zmqvaiCJzm
1gRxP+NNCEqz3jvUiddOjh8dIcQ7GIIaVKEFAzHlDZAee1cUWOLneNgbJF0Wan1MvGGbdEN7KFac
aLl+KTA9hAnbZSDzbhehdX6REyJaL2OUIYnaGcq/Dl7njzpWXpTo7DTCvqsWOnfZq6eaJlXTpqw4
tPi2k0j/rIjv1uqfOF9ouw589mZYaO1ZDV0yciYOM/wxuji2+HIMseP0f4yiXPxjlqkIYq49tXtu
Iz5TZYmuDkCaZyvvKohBr64Bx9IUbso9UM1PlokO35ZVH3a9K66GlBsnXsSmrUqVpa95T5o8Dsh7
9vbQAZWwbzI9TFWRnHKEwC/2lPIrvkusA++EU3QwaQmhiKwf/k3jq1/LsKwdqMCFlQaZbkavgz5v
POy0u0kHu6cak/HSWwdiYWx6Nm25KfQcvwbh5be+h9fgplD+Rg/6o+v051yzii1NA9VPpJ5eOvTc
J5RVT+bUpJtqDRoQ8aAfH1+S4m8Gn+5o1nUL8WEBlC8GX3rGK/Eq6V5dY+Fah1p/hsEvpuLqmulR
tVjDujwc0gIrBXrnoPTK1M8me20y5lhRjcCYSYgjSRklhr0GLcC+A9veaiWh57rxmRXjsyPTm6cs
zWaYdCssc6XxYf+LAwmwwp/jmNs/rT9MzneVU1a+0yzJLbdCqVXu3hYs7enRtE3vJoAEIoWYvopk
1J/ogwaQ4YZzoRd1sNRDB9AyT2k/W88u3vrJRiNr1NqaFK1qpxSTlR/REimHSg00oqJ2dtWgaLfD
sstiZqQVwpmM4VLeqIuv5xZCqhpyQW5zGcUOyxXO212/zvi8mn8bMD0ozkhB7fD4QoqfBsX+UBu5
PJW605y07775TUJedzDW+2QyGdw1YCZY2fGiCb286EmlbeBEoStsQW3n3nrn2iqJLbkk7IWWIHlU
jnKZ5WAGNAY5GQn7lZyECGNF81zYinHNJKeJFCjUbBN/YI/Di2bb5dUua4C6Mr/E3MxbMQ0vzcrZ
07lHTECYuF6O5WbQmpvrKjkwLzz6UTrsnbaKT/qqvC77GqQVBNyApeuXPoMs04pI3o9qRO7O0Oqk
TfSBMNU+wJ4HWrHzsqBU9H9WHCdP8ZKV+3E23swye8sHPbo7g1fsqXe6oJJ1HtotkvaZo8SrlS5v
RIPwyeV8vjBNoqrU37Sx89F5J7vJHZp94dnGeZzNgz2rblAUy3KbZfZWFNa7LrA9rO50gjCNGfBd
/p4l7Rdz2IM9DY1PCjxxhrSgZnRftCl8pO7l3p6qBVbXAHPBjWjTcRXS9v0wikH76e303CvN+LH2
aYDfJoGKefyZ5qAIh74yXssaUoCi/maaOcO61G/MQ7O7bYIkwDg9H6z1YYHdzkHIPGWdGVaZCpk8
JjNuXqAs0Q5Jb+aRSPI4jFSUrxpGPVK2k+yJ0GVfXxi75k5xWhIJu16lNeiiiB6zIK3othardOrx
xbW1MwqK4Ti4XrVJRnvc6F3xb5gQ7IL9e1tZduVk9scmXiGNpgmxECchkRARK36b+Vy5U6A03Wcx
6UX4uJ6sORRuH3FawjUFZ5XmnJW9Ts1E2yiuMMdE2tkq2OpNRzF5P6hwiyTp3xxKCQ4YrKdu8sfU
cBZIp4a+3OphnrX0ntvRwqgAu6Zq7T0XHLmJyuLh25ijYIQrTmValmcrJzspbd1rq4nxOq66DnC3
xq5SvG2vFb4lJ/dpwRMDTH98ZQ/1tvZIpGsyphQL6xe3NMxN0yJSfjz05uWV99w8xO1iXTiY9Dtq
Rp8PmPHYoJpverP2H+I/ts3oN6qWN6JxqqtDUAKI5q26DB+zG0fXmcX3XE+4IHRGwh9mKwFNx2v+
FiLHD9oKGMjqmBNSO2/UwlXfSuuvEU9vbmOPz3CFe1jQTP6xUfocRuwvuM4AaRbd2Gtm+uERhXFV
7JafZgBd7TDO2up8aUzlOyUm/F1XFgaNMSJoK2GxnVVbvekq4Hu9ieaTPsrhRR8H9hOAqpZWzTQ3
yiBBNf9qC5C9tNL3ViWwBNrmdB/QbYMuSabtXDgln6ErdzF41Ncsi+pjzf/Kx2f5xsTafBk7SMdT
ug5hRJNgsZ9qxuGDA3iyZ+qTjLSXzfGTrvM91jXl3gEe2HajbDbwq86GOomntM3Mjb2s9aLoOMMU
7JmmNW1NFokzG0cXpZeGSZ7fR63+aRSjyWylwXqUyU3dT9qnib6wIpLzvakp0snlzDDTKYU/ub35
Tr/jJtiXTiMzAyElRFAlng+rpYYuZN+FXpMsYSVdZxO3zWuGUOdiNsMKMgeYEFNM3JjocgqgtO46
/R9Qke5QC1LFFr05Pb7EmVFidmndLU4f84KoAoRoPSh+IZY+8CxKvNwzPvtydbqk2w708ZOTmYmP
+Ca5upQirOpkEWKnt/j1U/1JZ+YlTY/2pv6c6K67VRjGn6p+7AHcF/1FrN9FamaFlttRYhf5d0E0
xa6OI+Al61G+s7R/5exRrdP135SRExHtItcG+irZq7w3huPFyuX1MUoxcDEuXF3KpdX16KJWRIlN
1KEAZyTFRPomNWm9GIoUz5aV+Z0JrJEVRcIKFu0Jj6kIp9yLv1GG/m5544VoxnCYVWdfVBVaTpXU
KbtYPkjrPkL9iP8IZM4iqn70gYZDMqfp1fHiKnRW42hvR6rvLNbrVFDjqb0zH5bOA6ystSRHj1Sd
RWu6e3WaYOhO5nRwQe0ciWspjsbonMtWfW5mRgUJ/ukxLvSr9LrpxRLVMcrY5mozMQN9GA6azJ0d
Wv5N5MlTLpYJCrzeHM2mMjZjllM9LFc5Zz27cOb63dShCx2j9PT4rnaB3i/qEI4O3rdxGPd5Ed+L
mu4tAnZCCYylY9WiMTbb8w/WpOXZWpyQMPE5nPl5537q+dSZ5RJLA28yx5s8mFq1IYkYFFg/5Xj/
PW1ve059hoC8NTMH1nzCdWw5yy3uqbOQa5inWCiAVgarOiUpn8xSzcG4uN21iKJXO18Kv63yHPu/
JW8xFJRjpfdsZctihI29uJTcpbY3aUQHMyeNMJs28PDHrz8TKABHnftQOmoWKrHHhNhxcIek7sUB
xLol+GqXGmYBckvc+zjVMWaUzTbSCtefOgQ6xFuXYZLRNJfxiId9vMme/duhvjsbgqkAhQ/rfbt3
5jE5EBq30VuTiB1FkmBYqLwxU5Svh18bkf2rIbpun1QQBYysyjmIg4wa58mfkvi3ZtC6dk0zD0sa
iNpIe1GDFQ1MxMPm487boeyVEARfdWE5TQIu/JFBS9SGhuV8KBZQ/Xr2MJXEDsqAfMg3mo5mNamZ
YOF3vIkaIg+jIfZy0uG2GBGuhaewpdCN1edehh0ZK10rTy0a6h6TykWxyKaIspfUjpyPyKzPjtu4
O5Cyy8bVfte54wJZY4pNlDcQUnbSLemWZfZbJnQm7Jx61ctVcZ57x6fPXwc9YKRtShJIbZVEHtJm
DutsRn65djKW9S9RvhYBYenLaHLa+ibhHnubilPbbKfWB9++XdoeYCRqan+iUQ6qM9mOcZKHLj4U
HTW3XzbfHOQiRhXKde4tWGk6SEOSHGCEazTfnTs6dnlwi/8b95fP0RadJoF4LK+3x/P6CK7ORMRN
MdySdYvOkiUEseVCrnnjtYdO6zZyNjmN0D25gfB1b6whJbhJXKvlsEujsmUCwUB5aYAFdAi9b8gF
pxuhe3TkhTp9CRVnfyTV8dhprn5Lp/bFmSG9p9NED4NMiFL2Ba0Hrd3GST8xuC6nXVNw/IUcS0W6
pJ0/5dQASTECoCmT6DSWQxsqskKCVEeHzu20naiSLBCufjGsIQ7UmiGKirxcQQl/KKrynqN9O4GJ
vkuvLHbkYtQU6Wtba8ja7nWuRjp4cN1sVdovxdTNoWpX4m4tJbr6pcmDWZ3QUbhWAztN/6uRMc7s
f/laOAP7bZGawTAOESKTpdhmOh+aw5CL0oWDOYcaKFUz/dy6WlziMkvlatgld6QZXwwN1RGC2IhF
2ijvdjb/iDianjrN4t1BeOybzNZyPHyU8zO5VK4ctmNLx2fyrCcGnvW5tZroXsWJYD+MvuneFjtg
JUaHAE1oICmwDHuNVr1zcjkwkjUP1ZDStk2Ls1pyho5xvT0l9qRuvBhIfWKVVSCwkx8x5ye+YHYC
FYoB8ajTJFlgSDEHX45Fk/WHYfECuCzmewZ8mU7QgpeYBthcSg6e5tsgPXmAaen5RtQ0e2Wskh12
NKKRy3s0Twatm/6rkp54dsUI7ltnNGRL5Xtq+6+Recsv6cx0/zszaO20v9C9Ilnlg6MmK7+VxYeq
cbFKF9gO8yYbn0BZrwENUCW0PO6feva1zksUf+BiOBa4KDeFJWq4ZvTDDeztWaEwZEYG8iSjlLSt
9bu5ZRuYsmrZGQOY6ag/gTkkAQAfwYbKd2TvmR9JHo4fcbuGlSj0ozaqr55SN3szX4JerdOn1uV3
Tu3mnNUY+EViWPQIq+2QQEdy7BEfettuRslJWWvGgKZN8lTmcqRZ4331WVoG6qBQKG5ML/uIC9TL
zHK2In2Xiq6GPRi3bTvK72kAaiVifNCA0T0l+2ylEp9XsHZIO4w5IfX3CTzwSkEj4KyvrYC7LA30
jo9UpwU6cbMYdZBodgBiON7ThEFLCcsy0FU4IBUQZHInulDrGttvpEgOYATmU0PdOOSVdV+IH7vr
MO4B3c4LkW6OvtNN1R87KzoxEbx41ZhcEiNLLxUYXg6gw6FcamdLdOSnoeT5edTN/Ixyct7GzZCs
66NyTE2aWHXfuuGkjS/tqMtz0TG2l4S/9FZnbIHvJ0jmtx4mhnfDbT/itjtPSUq6QQRfmbwlH3GA
uqnpD3/YDsj1oXWTc2ZV6Z4meRmqlu2u81kfkWexdRfg+I5X7Y1BUw2/NhtlX9jiV90a7qUfOu/S
CULGB7gkrtW5F+gp+0nFDjm0HMJoqcZnp1Mdmv+ZFeRWBZBzZcg95Oe1BW8uNsGjFWp+jRvADgZ5
E348WopfRuOwY67APiixCdpOu9wAZ2JNk2sp3pfuJoPhhCO/9avCKrdatJg++RMvjl7sU+leJ9Ad
BFhEno9OZ8Odxk+el+mUxuV2Wcid1bHowQpMt0JXqq1ZlcW+MqaUFfs3a7B2EEYEfG/sn7VlHrbG
5JoHOd9UoHQa6yJoS64squOJ9rd646ql4ZF13DVxI/A0uc1WVbI/glb9vtAEogz6ypyBEvE0YuS5
UEZ+N3R6ubh+9wmN0YQjxyZalvNCt3lvNs6eYAXrmjFFCVepE5CU1RbI/zcTWhPKmaOXa1WhF1nK
YUIghMqDTnUE4NjYZSOnbShEHlVaPAfAMXTufOAcWqcGE2ffU9WuDbKXqs+8p1nfj3aD3jqrxxNV
8qlwE/qyjXl2jEn4SU7JmwrlENs/tqbNL1G/c2pBcdabnzYiYsRh9cGCqlisJKXI4Rod00Vl48fd
6HbFrVxyZjB6KbYeeUup4V21crwLe3S2hZHl5xm8NtQeww1mYJ5kfB09UZt7x6bvXTTXbsX5aVao
M3baDQJsFwlP2zYjTR1K+tMokk2aN8VpKJmftx1hIpZ6sFwW+RS/f9pnYAHshFKMBfO2VHDZF/pI
i4vsR1dcRLtqSeTkpPj5Mr62Y45DeezEFi9rQ5/d656aqXhb4j/9oE8HisLyOJHOxHhl1e3pToXd
4FrYRndkY66oxpQz8U7uph6csEmZJimd8adjEQtAtLBRFFW96+S8AxML4aOV6U7HROMbJM74OoEX
gRPJT+oKb6/TiQC+1CGqK5ZD2d/Vcvgx5zYnji5GsrDi5bXSKfB+4pRX9SVHqJZf88IsL4YHnVYq
/3rL7Heak7qh7EMFJPjBAdTEtUknVLHuUQ+oItGW6mBUjnl29946raVXTRFcN4pvdIY/Jhorcdv4
NfE4Rwpk9GWwxYY1ObD0zIIcZyTWdD62lt6kwSw7muH6kkC1SPSjMS+Dr1QQDRba5eaks5bbYDjz
FhX04KyucuOg5GYPzUzWm6YYreM8umxVMNeDuVD+VBQwIarqV2cs1k41ipCmSI1Vl82l0RBBt/eY
cKOxVJa9S7Mf0AMSaTdHO4n2dBP3DV7GmkhDUqxsNpwoE5/KGqntxgyC0sLJGU3nkV8O5R9PtpTP
znQlCTZs+jS7NHS7ySbaoFyBMSr/8NP6A2Ln7BCRquHRH7A06rVSpdhmksrcIat8KcnG9RJZBFOF
yjRZCZuocfVtW7IH9SkuERqiwz5x2P6tQfwd6+iLSHMnFLOIKO8s0iZW2KOHnEQRO0NjhJGrXCGS
ieoE5vFlWkVW/aKCxUsTK6xrTgJpNHPYWEMC8+UfUVyoLbQ+ugwD53JYEi3kHbM9tVkM6h9X/i5q
y+VNbbw7p4RdkzbtgYa4cvTy/Jk73d0Ww6AceZ73cX7uUqPet4CUuYb19iiiPg+cDiP+g+mzJNWm
NKrXIqNiyxZITnAajkpV/uOtoKWCl1HvjobTc4UwvQsaRQ/j1VY3L5Jr28NAnFQ/cChgNWd72NDl
s9wqI+VKnLd9KIboSZkJ0pkJVfd1Ne3YGpKZ7nVSbLQXMJvOMW/9pqomkH/AgjNDhoNtDZC2PHYL
Ef+0mJwNiF44Db1szY+EJ6S0G5GXmMJhVO6EBrFRgvK0Uk5UiyeRvOC8QpNN3IDKN8xin3IQevsi
6vp9H9E54RLnZBMHWLpFrVFsJ218ctNs26LI/VK9Md7kOqyJYpb2PhHVnY1O34vGaHdtxtxeLwKc
5CghF4qyimz4AP8kc6i2uyRgBg4DS8BEjBPWsBS9ZbMcvHmMdxTBPxFjZ19kdeHXhJUg0+UeBYdE
9qHvdYnrayzSoZb8jJFfg0XJ+8hgbIY3zO5FifUkjBrzvfG0p9xbTUvPkK9+Sw5elL06/GY5Bctk
6/6cLCcpGr+NMDLLoqXX3R96UBi2On1i6VzWU9W+auJN6ba/Cj0dNjGnX9VSHX/I6Td4UXzG2fqK
buLuciMcaOrn2Ahoouv6HhUsuSxHTBW5T2lzVYqMk6/t3Elbejdy9NND321p/dw6fnVGalRBNCtE
og3+3eAdO5Tm+FUlmkOy/JtlEPaQeA3nHTu0aMEhRWzpJ3u3fNC0wHAGIsiVXxIzM0fjloiipT0T
3JRtIubhatt+VLOzJ+sGKgFhO46qvLPO7QpFvQpzPhqeuCE3tqhC533ZA3HC4kRkJelqbndQdGRt
avMap6q9V2s3jGu4nnYevbT5/FxrLcMboybGUyUMLJvPfYTcgBNy5MaS3oLGOddmIU8141Imy6Wd
+l92qf2d2oyNamNEO5O4MGJJGJ3ky0wVCxYjAAWXb6rFelmvm8lipcjSkDQxjTBn5Z/6Oy9gFS45
FjH0CYhnNmJQL1bh/DIXHZ5IN34UbfWqN/FbQsxkINeuS5/ti5oRjGFIOCHcrJHMUGcv8I9carI6
iUu/hApziA3gJmVe71S+KSb1q9AisRP2Ogtf9LPn0Lmh9R1MA3+/SbapkqPmT+Hb99gDgnaYvKBz
l4845ZBO5sBPYnK9twXVVB4xCBrc4XvIUw5bCDpCJGlH5DrjmakPty7dBEVt1VOTaVBr2cfmfBj9
Gj838KO5tNiLy5GmQsYQvFlg5jRGH5r937SCN9UCzfPJrM42gyRNNh3sq9CN2k/Lu2yb79xGylkw
R0FrCxnDixD/2EBqPVwwYEK/HQG7y0rVt8ojt5NMwVchoHJmCxO0pl5IMfEmet4JZ2St5qhuSlPg
sYYuJT3ajtrSys3U2NsJryOiHMs76Cp3dEuXK9XLmJ7IeM6hRRFDjgptLlBilrwmTW/D1Hk+eUbQ
SZL4k5UfsAaYtUgXYZ8JwBCREhqzkdM7zaoNTeJX+J/TVrfuchnwsoA5Q6jh3hGAHhHfFyQjj9NJ
lDS7XJMXNildUodbhRG1wrRjQ8eJLgNWnALW1hCT7ZJqiLFmoLf8oGTeut58FVT3+4KlM8+N6+iN
nB1c92/JsbZTBjVMxjoEgKLu5nHrZRrU0AxkFEYeX/DOHPu0zgJHmV8m+MihbrEyTL39o0bM3QEm
jpKJfZ2nZkj//ZXUtXDMleoZC0mAaPInt3V3m5TDRqpcFyaLLNuOnEM9hywdlRjpm+pWSJQMNAbv
WYJ8lCY2K2vPuCbN9oNZvfcJ6gKl5z8wEJzj2qMVMCC1OD4r23Lo/0ZWO4Zua10dsBLMJAii5gMD
8zpo/tQ/myJbIMqOT5z0eY/pLKqGCtkE7dRJ7/Jj7jHcMfU432spnF4U4aiUfw8V01jFW8T58UWf
xE6vWTaggalMdKxzHj+x9O9SCIUpzFofBc5Bqez32WwVnyH3gs3ppALA0RUnOwqzvzGo8g4atDGk
UZzBO6HtbAragVJWlmLYwSD6KKX1nZuc4R3tuyEP8lxq4imAV/CJDPmXabc7ZLGv1WSqgBL2ptM/
R9Kmh/CU90wl5btwkB81Vmnv+na8CKV5tWur5RYtf3kN8geqwb4ix2I2easqr3xNxx3rx98m9mYS
HtQP5kZUltNe9aYdrvldrxnocZZS31BWCgu9ql45v7XUSQPHCafR3ogK3xSd2SVwp1w76CMdUpQW
nAWKCxmufyKUB3qUdl+E8nwMHRdtrhcnVG9cN14Jzq66xW1VPw31S5fLGg6gRfsIlcChqxNge8b0
nkaUi/wi3LB93OBPUVeMt3ZZiG7flHWlUGHJg8ZP7Bj0NzbSG+LHfpIh3XsdBfI8J+krwWctjTeb
jAAcQX6cVf+6V0t3av6f1kJZx+hLSBG2a0erUaJhC2rFDQ2n1bd0stFLJcsPjB5wdrYbv47xNu+V
F4kUeDvXyzqEqnxVzX9G9dPM1Paua6T02GiEtPYCiAZKrDFugWc2OKVU70Ok4m4X97otzA+Rqb9x
OvxIRH67MS93Tbe4105YdOEtcFlVUgdabyQsO+VX7nq/jGTh4xujdotNicJKZbdYRroazXvR0uMf
rS5/JoKEOc/kaHhVagInuko5t0p6l5WZ7oWF/qWMY1ZV2S+bboY9D8QtP+QNOGWSnGVk63tPH8eX
qSUCtccltXW6ydjF9XKJLHwpHNKIPWsAzeE+bMzMPst6mQInGbwwbrInEjokvfJZu3SzZiDc6m0G
ohNqpyx04157N9uZ+54hnX8HOYK/1VBxQ/wu+m6vrkBIy6YnUBbPnt2EglTSA20ujq4Ds36RLOeo
Ni7VVCU+KbALBZNO+yXDhkRltQw0gFFg4koDG+H3X51uWLslyj/HTLz0k5kE3cD0vCiorrDDh/1E
Nvow/UbKSo6vpgKYsOhoL6L8Bxe9C0ruI5WkJ8V8V/Lt5CDdR6Ls8gmzxuh6jFzD8Qu9+leWMJk4
eLiBlTJriysv4Ohp7VtzOPYO6jDHRD3D5vXFpYxUSr07TZ9taEDqGwueowssBP9Xnmw1rytvA+Wt
KSU8NQNx3zhq7cFVxY21K8zFd1ehGBXj2m6NVeY8ZmywIZEi1dImBlXehWPdfmqm8Tsl8ZzfjGFt
92LkkXNWhDLuVj9R6IlfeWH/KmtiUGWpFafSTR1fTeQn8m2PcY6Mn4kn3qocZHR3Ul5aJ7uze4iN
OrPOWE33lrtQKBsieVaZ4Xga6M+EJuiaA3FhAa2h4mOUuTyqE9wYdlfW56xV9xwW6JMYGr/8tJzo
2rsmLQ0rMTMyEcEEO2lcHayhDKo84dyjbge7A2GhLbe0gUyUGz9D02SXROLONP5V/fLeTDK+xsJi
5FInNXJWzr+a/UXvxNkL4trY5uo7/rfxhIruh4HOWgCKjy61zD32IjBABmGuDKs4/kTly//h6bx2
3Fa2NPxEBBiLxVuJyqFbnds3hLdDMWcWw9PPR89gLk4Dxj6GWxJVtdYfY2ekaaNC3KznZtuk3lnS
d3pwDIMPx7ShXK3Pws7tncICVPcNodewdlxFjfGU5nudx0DXiBhYXqEGcZV+UDUzncDk1X2tg6Cu
tUbGlHX7OQ7EC3PrsPOMjPYgMh8C2gi6JMpDhBUGrv2JIji7B+72aQDlUPrK3FkcOGxXXnz+tjDM
vM2lmZ9KtdZsdkRbFSSl7OOGsPJADaFgndiSy7lpG0KtTIumQRLtZ8QXWXXPNYN0OjUnv7SZvi2q
Ru0tajKLsgwGBifDc+krcx/4BkqwoUatvJ4isW8n25Z0HHp5wtoYfwZm8/BKcuXqcRsRip3S7v6w
epzca1jkoZ2K6TaY1ZY7sk9b59Jb6jZ6tChWiz5a0RBRQVuHfltehsS1z3kinC3NpIcIrJyuQ5uN
t+Q1BaBIMmetYjJwAusVQy05dZXrXT1zoFDJBLpUvWFt0rX4Lv9hSNYB4O04lD4Gu6QPnC326SBs
+O7Iav6N0rjctSmHgOhUaC3IdqhHtdkzue+W3/OwmK+4IT4gF0/at78sJ/2cguwH/9HfFq/dVAZH
Knl+58krDNXEFzwPMCuw47kOBL1OqjAtxX1RHt3cbpPuBLKy0JI4kM2s3gmJPAAANd0iNyBag3D7
jYpN9NP9AaVddiEo+JRVS7LTbFsbN8txFuLekS+j8NxL5syAKNxM6JreJpmdSOyL7z0ELTLbCkbK
nzgvmvqvT177PnKqz27p93W5NM9t3/7MRPSDijTkZmJ5BTv9zseAuYTwxU0XOV3oxrBsUZGxM5oF
erRhorjNrc3dkiDP7Xv2Wccf3/91T2ppEHycpLATAfGc8bdlc7k2sfnHYex+TtP2v2jxdqNbnxei
ljHCrg4csz5QzPJKbvB0jq0uBLmOyb41uxPNSHDGZDL25XwbeqvGANC23C8cdZY/14fsI07IBLTi
Nn3K8RKeet//KuOif5CH/hvwgiQZjy5Y4Uf3iGOLuyHA5mT23qZvLdBMFEWRIA1Z2MiFUeq1YVW3
P9so+0HD9Pdc5/ue1tZrE7vZiUqVeuuWa/s10iniD7Etr9S8lSTekxdbzcai+psjOXBCsk5MJGeh
0wTA2uMDvpyK8U4n3wi3Qq8GLzLqU23X1jO58vnr1FjvZT+Z9GygiUw1kvDC1k0oF0o/1TRtgiUv
wq40/zNkFjGNklRkGEpvJsyOeycvD5VF3jGqSCvzmZWrwd92EQYrCYdcShAaCNAoQf+/rF/aFZDz
/DHjcRx2mPgZS3W5Jb1jPrqRzXjj/bPm0qWwoEZADk9TKm5jpSy+uYDU/pTuFQitpaejLpHVtl36
LlOQEuASKyzzrjgpr515Arm9eyXQHMB2p1H+nI8ei7bXnnhLBqQCaEaK4FMFrbFXTjVdGsed+YL4
9UaPM1kDlmB9cqsDqnq+VM6kKIVWu8oCYofQUfu1KwQ5rKrOQbR+gf1+000+H2ZBpKgzkyncX6xq
GM4tLTObiux3KriCLfZZaHFnvGX2DByc+ydvip+CDF3ILFkiVE+vZJL+Yna4V75j7zFNviY2GcBG
d4h7OIwMFpzWJv9QFMsLxV/JNptZfFxU5NCtsEsUOiU6eB16dKiOF+36tD7PMOFyav5WdnruBwgv
p23mW1G28kRcBYq+/DulmjKkAhG1eROh91fTz8WlDAch+3XRfonpF5v7RPz3nl2Yl5R92y3k7wSz
GlrDY3Cq4ko2844cBxsne57xeeOC7wkfz6r8VkL1bKa8W8Xw+VuDk9+Sl8aej8UgHJaXhqNJeJ+E
svkHZtJnYe9tOYGiucGjTOZQ1t2yn9iWQQkt72g0DzPz/5ai7ekRKR3q5O6xTwdFV54Tz8ywgQdP
teIswJpSOrRBsHAPS9RQn4IAxGvNLXkOf2qn7jZDsnfjaXjRNYsoeV2mFYu3dhDuTfnjzVT2wag9
sArX2SnLLbZ22TaHWI2/qsav7nNHPF1dUwI8SMJWlooSnT6Ty4Ws25GrhScDZEmg2o0JD03pQLcM
IxwkWQ3mUPxl5q0fppBv1ZQO/0EA7qyu27kG/MBoEu7szsm7Nzt7lSLEymzwj4pqPioHslzLG7OV
OARljSSwAPeMrJg9dvzI+yA5OrVmTNAKjWEr3mfduKeEhiJdsiUEDJ8hLToHu6QXvEcHWACf7+f0
q7P64ZJ5eqAXNV57Ru2j7HN1KbTxnpLwZzckMRTGROYR6q8sHmLQJssJ0UCyMDT5oZV+HjZM3xtk
AmAm45cGHbw4Yx0jzEnkzpLknRqGtU0d2udSLz//SxqmrRmimRjg0RxTuMVVMFZhhOkyDpPCxteh
Yof5x3EObrMk+PC6M4VfzSaOyjvJX9krlmQzuspY0ABXinKbTuyRssIlnfjudJyQq86JX+wiC4Pn
REhayK+vEVWU8l5Bp/P9RyJKVYV/lk5xSgiNu1Q0DZ39jidAVGcXLJzid//Im+pcSyL/ddazM4yi
2gg3Q9xvvsxRU59IFME4ykgbr+hb0S0cadI5yBaan7YKewvZPnHhUw/eTdtuns15YzR5cxFFG4Is
d2DSVx/G/K5cYd1JnrZtIpBZ2L3Y+W/x2aAHeiv2XFfTZZ67V2sWy9Z2B+T4jNqbKPjRTPl/SNjm
s5sk73a/6uake0gZ9c7S7e1z7QaIAyaObrQQx7l/BjArBYVPRhPsM4X5IujkH8tr5MNxbfdhH7pl
LfBAWR22ud5igsvuDs5xyF20upXS5SWxq402TX0P5to+5e3ImVgeHYjlK6rXAPRkwUc1QkymtM0l
rnExpjLdE+wdb8oejaaZA4jNXUCItN+FidfgRuf6f52mVzxL7kZ2k7tNDXO+QDmobV+aLJDlcDWV
gW5gbpsjDYxw2lWa3YvBK7dMblTUx8LnKnpNqIp+7ep83nQ137GWYHB6blk6piwPM71QHTIa1nGY
IHUNm9GmskvrgoGI026VRyzdTHF2R/eb9kcUglN2xQnObZsgzopkQe/0amZjYduZbtY8aIqN7t4J
ueHezeESLMu2QlTO+SmGZ/Ym+63jqMUH1NgIwIaTQ231z2Rhu84yJIJorhFYYg6LIv/UL66/X9Kh
fh/H6UenlvGJdRavZMLD1DNdLGmsjjl1zXnpC9DjtoLi7a7jOASXxs0JcBXVtCPcK7jYdEYAwXrN
GvVfXYacC5R5R+1Gp8j2lZV/ihEcURWdFVKeMl/+/Zjj6Uda+BHqjr4/R37n771IPBDMu9e0fgxz
AvFcnm1z/QdVv1zR8Gen2RKAhLSJGebwnICh7xMHKWILK0ZE/9o458QdqoBmM+oUctERFDJMeUzd
C0XDIB3ipMYf/zqDo8j1eU1pEWqFMndO0e7mzjbNhX3HJwYzJhBjbIElX5wJMPjf8DeQoPfsjdg1
3KoxUN8K6DX/J+ko7j5I4vjZiYYazHq4BzxRT0Ns8w1WVKOtf5rG0jjRPvDi4VdFr4ko2khoTF8L
inOCuHcmnOhTS9TW3vKDmhBeXHOLB5fbC5SpLnoS08DD7yQ7jjkdis5Y7mIJnLO1GA8qWxPpzuhR
2KiDVHknWdsXZcXRE7bqyxLlE7czMoSXCfJKbdNIJ8+R8VrgnXvMXZI/jNnw9k1G1GcVEI0SHbxp
ss8pbadIOvNH7/b5o0CWHbbiTxrjB4JiX556HoK9VdgRqjpEjIpkCtcweR59/xIVhYDKXV3rS4PS
InBogM9VlZ0aWeC+w+iE9cnrztJq07DmXT/ZHghKFnSKQoYC++syrnnj486gXTxox/QFxnp8MWUO
VebdbIWWJrPta+mDW/e8aSQvlivxDv1h+5dagur67a+MtsWT15NhPCjnyzUwgfSBIK7jVXkDYf9m
X2PdLf0DoxOdoBzHwxzFJ8q978OizYMR0GnFumehAnGqc5tk4pXfqD/qpeOvp2+eKdtn2fHNKeyK
u6gDFJBi6rdeX/k4+7iDZtaINZ6bNI6FRUTZM8SDaigz9zTOfvWS8f9lXRpFGFXBixHF+DQ7n46N
iGAOtG1HlbcL40QLNlgy5M8TY5ql4p1KREoexPDXi7Jkh2B/780MTH7UVGwO6cXrVRAKQiYpEPFD
RIqv42zYJ5vmoXDBwQmK/R33dfUeSMfeoDJ2zgnDJma0fghJrSP3iSG8RulbZk15BOIjE3OkuzDy
zYtGhxZagf0yggCduXGNbaEYz/Mu0NjzhIXoms5Tv2jO1WgVMPaVt8L3d3vU+aXt0e7INT2Dubo4
o8MFDKt5mTk3NH/RuhARGWHQ9+pTmUYPpB/tvdPtHcjOQPAmELSn9yQf1Lml1hdULZquupr4QtuJ
+BCp6I8C92E45V8sDfhDMzSqduHcalQvKBL3FL+MH57hDSRZWM7RcCy1pc2wvzmaispBeh/IRCjM
XeA3yfsnQydGTYedagN99WSuMXkYw0raf5IS3ZWtDphb/yokOyfFf2t02l9TvOiGIuyNSEUESjqh
HjdXL/9+WHyqyJHzJ+STARfyVG0WewxOqZYfZmbUx3GyPzHYpO8+xUsAJ7juu11EJvbLvx9dYaSH
GQXsNo+cfZIbT4ubvddFfuS9wDOw/BmK9oWljgLDcvg9Lco/VG7+GqsemX9JdhisJXC3iF8xUdxb
0dKTqJBgO3mjDxDW40YOfYPhNijPqzrDEwMygG50eTUD0k+DLAsome7s9vWfGDWcM7GsRphNFYlJ
LsLJrbLp/PRnUex17P921g+ehWI5JqZcv+LRGYbCY3rpG4gh2Ih+aXcdAleMlGUT9v3khp4Ke8j4
1yj3LjG5ciiXy58K1maXjTKGpvDfjU76r+jNr13RYBcGTt2JBh63Srnw3fqDv/ZRpcv8GAzktlim
IUPZLjj3io8cdcSOWoDgoCh5LTwpDw7ynzB36gLoKli1KtOtXMsq4yS3dk5yaERQ3AQRcbtxwgvK
FrUNimI+L3SUXJ0FrrTWkqDERYd+8Z2hO4HkcUXaggQXGZYGvG/G/EwA0xh6VheERkU+NriHfk15
ukyKFphar2gx+efM8Y2kO6xNiZs8eVjrRRFcmKBA4nkfA00Ic5FfCky4qqh+yQS/dg/yfqtUfSKQ
ACB1evIcq7uJJAunzi0eEn4gNOjTRY7Csc9881Lknwy5lC8SZEC7j/9SBFl7WFJw56kIaLowppex
abfo1Aks6/otGLl9jnAehH3c0FliW2/F4hwBK7DddOwlfhQ8d3YtLqJzhn1jxPu4LokoUyD0DThN
GLcz54LrXSJuwO1g74VFDxTVQIhqp0ns6qL+heULB2hhdPR718MGpMk8mLL66804mose41Uzp3+1
gNaFO6LMcBiIHPPN1eeUvHH4PdUtzFMSxaHVjNneKDN34zR6N9CEtslI8Nr8i7dckr5H7wV0S3KA
MQ+/5onTGbxz6/KqwhIX/6kZiSgZUpaamlSgrXJsY+uMvj6nBpQNKZ7rBu+fKgL6rxUF1ccOENTq
BovNI46/iK9xz6OB+LEecO9MiAbKWb6kI+HnrZbxqfD8t3jp9bUsrCSEhHuimlcSjyhNDM+p+eQl
76RpNTuadt19zkLw3k1xdYCa8JAOBiBdRIpWAsmX15O5tOjVwqRKeeht5zKl42e7GPpUuJum5fRn
EsHVQBcUZg6OsEUHm7GsbyToLDeA9zf2X7HpEkFCSDxtFnIIIdHyzxYzBLpriCBTxe/+Aq1FwmPD
5Tua5FVjADAabgs6veCPy4rxADvU4rafYoZ6t5V6OK2nQ7OIOhThVRPOA4orXSuuMXdw77Px1VTj
dKvMdiTSo2TORWCru9n/ZXYsuaiR0Qr7u3EeD53wJZ1bMyUnoF/M7wApyJb2NoK+nbmcxrzPDy7p
ed9Gkxw8sexFzf0hdXeve8S9c4t73bN35OXIp6F/Ni2ZHCRGvQT8hbGBHscSuteXRfxcx24ItOWc
JWLTNgPk8g1KicbM7nh2azK8+tLHtiIMVrLJ2Zmg14lQb4NHuxhVMN6uF+RWEtagJ4qGYo1Ybkq9
+Wkqul8LKdPV3PknLBk7mCFjD8VOxJJFItySh3OGvK/gd0rZ5RWobZgj5Zw9Voql/w+OLAa2Yusa
c+uYjy0RfGV36+xkPPhlwKWagjUPGrGVzlho5xFInAiXTe6MFIY5tjhYuG5fxkB9VCjd85FsI4cQ
4KbDlS7T6Qe5a7fZN0dwPRLMqYlDeOVv5Q8PPGxH37fx4PdY4wYq9+AAvpvEYr0Q7fY5LBZVq0N7
pXOzxxTe81s7TkZKRU5JLvLUjTTrdmeYr0GDABu/6ZW/S9x8HKHLQw2HwRvxfvBCHqZiBY6ifVzh
hrdG9Tea7eK5JChgNpt03+fZuSCUjDBGbFOjkEftByvEm1+pskE3BnaL8SN4rSzjtZEz0YU9hrRi
6Nqj1Rg/+7pE5WLWQXT2rfreNMF0tQgBZ7AB7jTnGMzMgh+W0NFD68HEE/8919V4ZMtcMDEGxdGL
yo2K0PzmjvorZpzCSe/m5xJ+Civ+tcf8czHIN8Il6rZaodNL/yhtcobZsC8kU4WD58eoBpZQjtOf
qJ327eJ8ln6NX6NxGI7G6pRxU5IgEYmwYOjB6mxO79j6ELYVy1cV1YzgOqqPwWqvBbsBRiIKlevN
iGDo3O+IjIxb45PEJQh8hV4/TMq4qiTXd+bUluLBA/TeFehzvATkUFyU4TBo2sZRxSnou8i5ofjX
esf6sogiuC4o1IHNmBSMQodTBQikgQNJkEmcY6R3rfMTWQyBF4PZbr0YNmCYqrtl18bFdD0k4UVP
1w6yChxR1hG/Y73rtHMdfVfj+Iy7jRm51s3BGWo3wnv4e1ZkFmAs4ESuGuWdgQ/x04iCJnWbeful
zG6H1sEMnWJGUV2LAEiCHqGaB0hiqL6nFjOH67tHI5I1SQovcdqYm9ZFAB1UWJpUQ8Tm4D4T5fGO
s4mmyU7MVxgDSsi8vW85LqpZirFsvVYrN8woNkZQ4L+LBdsXJ0Z+TykLPFc8xUR5kPFVixFQrcKz
s2bZqU49KKAZdkT3rVl2HaiPZ22rrhq3vU+WWJ5siSxMb6SSQHK52MEcI9/b3FtxjeBoyJCQTbZ4
yJmzl4hSscsdjjpqEDW8hMri5n9/FODB9tIepWUulKrxhE28y93cW9dF1c8aogv+WhYne7ZSOuyG
AhUA2QHM4MYOU5d/7T2CWVjX5l0lMVpG1Q+Ggukkig5VL26oau2FytvkjrSDu5lwBQelEMl2+J0z
tReDBj9Cgl4VwMB2bBMLhojFr/pdlpTfNuzGNrJcCcpSHetiJQqJ2ROlE21nQu2gWVAoG/a04hLm
b1EPARw+ArUSXJxmuF1FaOSeXr3X2K/IpdDDLx9XCRkWtjoiiznrdSYS9lrZ6TfwcvVo7uWQ/23M
gq+mxZvhrZpMlInDtiVADBVmswL21Ui15Sp/4uosekQjhdkFIH/FGwtdjWGCAdfhImtIAXSxSoQs
Hl9TuQZ8BU9BJEGXUpxmRcrsYqBjP+ZN/zf1oKgw6L46k02xKmrFTa/m/Ih58Zu3sAxlMrXXytPU
lY71K2+Jd8697MnvJPx72eDnG1Ty1iXk2ulSOmGeJj7rG6mkce1yHhVPREO8aW1+QhQwrrvNZjHi
4Uh8zLU1ZHfPKcYN+7J6HfQ0hiYKugQqjnwN48MgdGzbevVjEpVzVBm46hwJxUVaAJQSCRyaXAWp
nfRhU9fWrhzszb8/DQ7AaE4gXlAS+joP6luW85la3K8UvDg0SpntkhL+tmrnby3t5ikHb2dVhVSi
5nvbZ8WxjBL3HKnoKxZdu7cprMIiXP4l5FUfug7ZYj/k7bWcl3bjS2kiN1+1XiRd9HyYJKIB0fsS
OWl8A3r/GsySjJeAbbrQ1hmzBnNFThCX46dfQnwNGCQsbA00+M5sbumE5SiqX2a3AFkZ+79GglXI
9onuRf3vbLxo+WZJfM3rKN03TXWp3YhO6Q4cTvefrutX6MmWaVfa49toy9cpF9WrbpPD1HO/Y3Es
joKDiAgidNJiCD4nFztDStDtFnQ13fij4qEmIX+3eC7Ejvk2GLihfIQDfCPny0gK+64iCqWv0aGP
ud/tuyU+OLYzHDEHIwuc3OPcyvdk8BtibzT8VpD5D74IxES2IyJb6uI3g5aM2kZ6ravsRYg+ByXs
X6c29RBUE32HubJVyj+6LdmrU8w2o51XtBHLOYunwwShxFcForQjcaQFrK4igh7roK5DOIBix5Nl
IbJn5dGWI8Ns1MldpieOtO+gA79NE5Xd4NQOPLjFKUM6lo2TeQZkjljuUuoGUFKSOhOQ3c1mKoia
v2q9w4WMS8GH2EPac43k9DSODltS+1Uj5r7pDOYFQ8Su6EracVLj6BWWu68zggEnsihixqJaegeT
WJqNNYkIls1ruQUVExsBUF0gv1WVi72KzB+ZU7278AOXOfbr0GpdUPXJuQo/eyqgQLf+0NhXBwck
BDkgcvqhSvq12PhKFewc3MqI9VakXa36HdsfdpF2sQPnCvBZxvHRMkqwcEBrjt/kDMFOOpTuEDb6
v+25/K6U96eCJcTchqkrS/3vMmaFQmb6UhUteSwEBdWGTSJJxplpTKShLM+B2gFLuXtC1MkuGjKw
I7DlDIyNnpP32ANeNm1AOM/Ym1Um8K/xfpojFIIQ66Gq3EfaCLyunW/hZUAI5xGIs25cSF1Ql9TD
fGguy3qhDOJtbkg5NiPxd0AwmztEDQQm4jZCRzFrTk+gu/ucVngaodQXjiBMfxUD1j9cOOsZ9yp3
X7mEEGkvX/ZOU0bn2CbgOi6dFCERPBhCon6YKWTXdO82Y3eiCt4lJqn+RT7yz6JPmg+ihVNuJfPJ
LOeHzLDleKtKVosZGDGOsEQQYthl7EqoREDB+uUWe4D35lFHVvVu0ksmUanacx5/NkOeop6loCXt
/YD0LRlgZYZ66TwC5WLBR+R3ZnHE9Ww+ybE9lHH5X9faPRiFTXsjcJnvLfUOpYfeAIHjlx1SoFMW
iyXmLvUa8VlH2VU3CCDklHzA2P6shqY42mUUhOCAvwnZAB0dYD1btDFObeAbG1jfTBGrrWeZL9Kr
r3ixPibS4F07xTiaD5T9GMZbaZKBXXBOMORxopTldCR+ZkBPPdYbHFbA+JiME6/eLTMd3RQavqzk
wpbMdz2hnmxZgrB48cy4mXlQDdBAD6xoMiWX05Rj6COmFu51X8DC7ZV/od+p31RNzJZooYebBQ20
LYGGI2Iv26o/jA43wNICpUj3C27aDCNHii1f+Js3lZBVBflsXAmCETdM012aBDSJ51SrxyWjGWJu
e5dECsiBQppx9H4NvfiCnXwusP2QsUA8idA/WiL/yMo9CZyEFz2c5ISmohurG3XFhP2KdtmTogVQ
s34gsd+2B5kUBxJv2YH1cjBzYIOSI2VjWTmIWwDCtWCpmID+eDc0CStmboVJE930BD0QjcaBAN+O
jk3C4vvemg41Dkn0NwwCLeIC7rwUnfuUVmGelL8zt+SzaMj+NaLxUATGm0iBDKWOgfkd/SQU/8Pt
ElZ9jMRPc3V5KSJEayyJy1I+qqWINctVHDQ5mkaePX3G5vk8eII6mCk96rqObtGcfSYc18tC43G5
LgTdkVx2dbTN9mBJuYtlcF4W42nwahTsroHqnxrW2Zr/Q7e7i1tz3FEii+qhqeebl/J29Nyny+x/
mQf07qwxfY063BTPUY2WYCS49Gjj/CN1W19d7sgDuUV/FxGcHVKQqWZxqASEt3ZK3Zzxnv/X0cVL
Z2V9HgZb3gZ55/MZD2WVUNcZ/Eq18Zjd5kfngqD1vf9ajBDmTmPiUDfs9nko6nT1vgJHSXsO6wBq
NGZYxjBIpCeGp8iyCRv0Otgx+ep26TfRAjSNdVqvGWSf1aB2piAvIwG8U4KXXlF6H6qhfxKuSWoU
QgUQPAX2Q21ykMnH4qOAHCrCA+ZC7VQ9vKYJlfbMjatCjEGhlEHBkokUvOaIsiZS4zKfFCI3MJ/p
h0XCHOC1l5hTDUGks0m1oOHBEuH9EDGOkSpz1U4IAyZw/Bq9pkYbunwMtu1s+wF5Vx6JBtcCQNcS
OweQujWuoMmPq4Ejhz0kTZRKHD0mqy8/jfbI1P+Y6RcJLmloYkVBmdjMz6p6JhfHx4ln8WRVJXHK
wv3puU18murqpRyldQKUZXaLmlvA9b9rUCFir0RwZkpcS7CLu0EXT27DlUqS16M3IiBI8YuTKNgU
Y7mpr30U//S1/dN08AvSUXBCBHzx0xTvsB18etK9Cmt6zyuUki2ak6hwf82W+1vbq1NNdiDeylud
u8Yf28NaJrPswyMRYpPOE1iF9s1N4j6aebwro2mxqa/K7hL9jYUfOu3QpTV32Tlm2BTGWffmt576
5FxbzSOxHYHsGgqsy0D7AwX8Nda7Ih33uux/5GjETdSVE31yJFphAq8ZVnoiyK75MeNY2iqO03Sx
6r2ZVb9Vh9RlMlCTSJ8X2sVzioNem6cYetCo6g3AaPUmC1RneMNdloKDibEqHBTygyXlwaoaCBZp
d31oRf6jm4Wmt6Hq7oNFOqBQiLUNxWxfx+K2xJrpllj4jS4L9UI48smMh+Xdy4eTLxKuIvosNyKu
D+iifzaEmo5OIo/DmqRWFTyHqnQliv/aJKYLeW2UIUat2jG5RYF8rhFylG7HMDURTl5h/8BeutjH
2gqqbeVVw3vD1Rn8hu+JKSkozbAw/kAc7Sm/uac+pVbxig6CAIXaLvsX9tszpXvFU0nLY+hlkXVe
iORMK/fFKJPuphPQegYY8ziWY7nF52MRStiKfSFxjeOog7bK47th5tWGdfw5jwpEDp2bHlOvPOAY
3BAr0F+DdpK3bGonPuqIJE0GpxWNhUcNSNITMY75AcnOQHicTxkzbuitucCadAUqScfCCiZ7UjCQ
Bm196b1ltEXEney3XLFfIl0+ZVDr0IN22qbQx24ngx2hP4ozAKUf0SI8Et+JQusrPbPfePbIk7Uk
4jSg/JhnsjPzPNnBTj23SZVcVuMECNiTLJAOD4v8qyrwcg0TwGhLNGeKbOU6Jn2+SWOE9S46gJDo
/8Fm3YzGgIFQBjfPwLtuC7pm7DwPCEMImPvW6lmKyOKdA4C7tXXb7AMDhNRZCNKul08DUhx4F3+B
L7I9jCAi8ECZO5aD5e55xU9lAMRGJDWVaDc7LTSpA9O7YbAn4FHGV0vKSgL5VOZkKhpJprmV8KoN
Tn2K6H4Oe8sTO0MYXDbZ8BGR/41CBOUGw/qNyKV8XN/+cY5O5rD3+azWg7De+fwmzBl2x17IlbwQ
2IVmPy72ftGPxKmk440RdCLhbWL8xJOnyJvZJuSM4Lwvlzu2ZaLFlTEeekfOd73+sFqDKRUN9+Hf
H5uEmJNgZVH+sRw9E8a2rLi/0sH5oUBlEYwhK0LECF5vNHhVACtdLBT8MJrploziVOteoy6f65tM
qv/7oZriiihAn4D56pvWZbxyHhW42+iebYAPw7Tv1oSPDOe3vxWtuiKzKo6T31ThmNogAdghH3yo
smw7kpRy50h+Zs408L//uFXWG4Nl+4xLG1cuOu9iyzYZh+Smsf+gGcJ3Fe87FXzb2GLLHEXPyMO7
N+T4My14OUlLF00QDA8xJRyO/rs1NdFT74kLsgm4x9EODbaRTT02v4yBT2kZoIOnxSjhCahzLRKB
T8KiZOkqsKGQj3bh8ubTt7Kr/JHpDACd7A1/Eu3RcYicZPw9JssPd81fDYrl1DcIV8ipXHX934FZ
fAeIGcJizPK91+AH84dbE1vzXrsUZpedRxhRlKDYLUna0/o2Fz1Z+sgRLirj95XohxhlPru2UI+H
E0UlUbPDtPLblDNnlrOLHMfCbo9/qWFj6Kk8JL+Ck4+Po2k7eTbm8UMwKhz/PRmoHLu7/jXHhr7H
J5jy4akjdCYkraPc4YsIeLi2HgmYelqOfk4iWAT40Ar3Oi9LuestyjD8cu5YF8HLEPURBo3xiCjR
Uz2s2VvpEhwigZt8JF+LUXmC2J2Wn75YGOLI3qK9Qte7GC1Am8YMWNFSHPOcLFBRq/6REMdMtsNn
7Zvdw9PByzQsHS92ufkuUoRSDI/Rz+FfMp/c2/UmcjBxphZk5qAIsyYt9Jz9/48K8depIg8HPWCz
8STpKXNbnKceVjxtiRlM2NI3WVwSTxtUT3RvpU+yMTgbckqJFqUfi6CfgEDQofwfos6rOU5ljaK/
iCpCN+F1ctSMsuQXSpJ9yLGBBn79XejlPpwp28eW5Rmgv7D32rX5YmQqPxJAiNYI51I+i8tgNfVK
zs2wwxaAgnJ0DpDN1Kl7JwTHuLLSs1dlNte7aLC6I3ONuhkfqhnMJLP1T4wxAILRl1b1P0kbOMry
xKdPrCxv4A6aK5Ia9MmA56JXox+vXqn2tsIO6nuKKB5POSd3eRn6BgOXRb/SJewtC7QD0C/2Rugw
M1vzWQDpc4LpZbHDUnQ5q1gy+USgCOdHD1evgMkXeeo+6vSDZb3FPfCSTmVKemPE2dSim4DIXWNg
Tv1TORn+tnCDv4jOBTwz5nXMgHkWjuUx9Lv2oeP61TDhDkJg3BxAj5oSyy2GJIaLrXzOY3QT6PmJ
CSiRxCFZzTiBlTb9Q4yocDuVYrGjDf2uTxoyrsMd3FGDZwkxKhkQSwNkEaFe4kEPXzqbIRrG4iYj
Za9bJr8bx8l/tCobnrU2X2xyviOf3LFaDw5vJM4LA8AE4LTxrYVjv8tcZ1xNLZCibsr+xDkmB9Id
npWZIiDvK3MfNzLYFkZsbcjN6p8xGK0gtmC1kCg4ILYp/CjPRh25B8zy1boEsvGM4wDbK6ndRma1
K0vvs672d8GgUIu4LJ4KbHl+PGNPEeIBCrc85y06mr5DjKkbk234FLJclX+8GO1EWpFNJFV6JVho
7zCPXRW5SW5KxCgc9w9a3uYvGRDxaYpmRDfVB/G9LuvpttwkRCbUznCaejAlQzOz9VCuulZAiTdF
xNhTskM5xm32hKt/ZvVp0hyL5iVpy+nSLPqHDv16POBsLEPJoV4FLoae4jzIwYWqn1YHiGOCxp69
H25jKDIJjjpt7Lp49PSSLvblksxycPwvQ5Q2ODbTQsyxRBILDJlnPVZvhAbX+3ZuEVy74t1urf4e
ogK/CoebYHCyw+yRpdE4bk2eAP8oWCDGyXPA3EeG90sRZNBSBBhhufmDaXgaHWI589H+wYDQjHO7
G1megbUO8l0TLdpNQiC2UPvbTdBPHp4j9RbynuHs77oNCCfznhsGmnQzRixPotnVzrFpdTNPIo87
thB+8ODBP9su4CpUPLRoNGGVNVu7drQg8mbevO7HGZUEkl+O5ch+04Y4gBzfelWdPyU1gj5iw86u
+VqHMIiCkf6F+oi1OsTYlTTlnq332sIDd+Yvh9RgtMCWElRCyiufOE0T2IwAkYeFlZXbQ/Y8R+Nb
NfyXOn5/wxNwqcdW7zw0PKtKOcZJdn3HQLV4J3tUgigk7m5YpLCSuRfsBxAe6VAZx9hFUCgC7zZ6
PGnpXP2ymzgm7GdTpOlG2XCmjAE9YZl27daaUP3lWNzXfqLaTTnpb3wczl56FU65bpoOHTTFDTIh
bHBgWo7Ssy4jMIOMUu4S20W7inT9ZVVpsJ+BreqxgEwCcj9or9zDN+05DteCUdO5CGT4jMU6U2la
8fQpCkr/FLYsb6HdgRxhhcQV+jcdVHyrTd87j97rvDz2+14jOfCqf78qWc3S89KWhE7BhDv8PsNQ
QXxga2U9aoOdQ+MF6nfcgyzdlwZgz6RiAN3o5m4OYtmeIhGoQs7vusQT0rj1jz0n+l/DjpOMFCLJ
Zye/ZkD5gDCcoo3XgfFlnMLKTFL+6uZb48Q7DZV4HDFc2ItIfehnkAgGzvzI43no1jwxzBrKZOQl
V2MIzCPwBKikuLgLVoiHyOKBCUyJP2rnejsix9j1rXuP+/yPKWz+tS4NQE1LjykZgHHa53fELvFD
W6NW9BjY+13AdrdYRYiDNzEOpZvENROny/OihbBcp/oxnvnOdYuCJEbDsynQmzHc6+D1SPIRHYOR
QlsxEGPe7xTNNpBiidNqQeNhcjtlRvcoc19vHKMzPoZAgaRpMPan9FN4HNoTbxr21ja1eCo71dm1
RiRkOIvMvARyxc61Ex6+wh4pS1bzPOFdA9vLYtct8aj0+WIArSeMSgztLIsJsY2E6RyQDge00kfF
JDeqQE3cRNG8Z2uLn1pjJO3w86zsHlVk6phHanoM9CUDet1M9k5n2R9mg8ktir3nwcIDnPbVwxjF
mhKkRe5eTMyeyoU5FGgedGQCkerhqrdelda+UtMjNDxSzMymOupsEeIn8IcfIG9mdwuXLyyZEsE7
6mHEPBfParJTXXHj5IbcZg7q0bKAKuiWSOoUb0DCUBWH06IqbdxxjS4NiIs5lAw6gXiHJDQ2bkbG
BV4RUp7SzeC8MKxgiivpuhiMu7Mr10ZPrSZntcnolsIknhhNioeBAur4azYqek72xGGwH3o85SiA
hWOe4u5vHSUf9lw4uGgdKCSx2KXaRbBUwsdqbHZsCcy4og7hhYxsNkuyj6bOtB67ji2ZLbyLrmtK
AvuLp8t8CqqiJE87DHbSKj/jxvJh+P5JskSu0GFGvrdsiKcV3Kx2D2oBMgkRsivsRr8IgisW5X5P
P5ZvcZ1EbzQXA5+NF+2UtwA/Wtc6t6hTMemYESo1n4VzYHyDKKgZ0PKJG0Gjt2ntjld6Ps4xLre1
sAI2Wbm1M1AFAYFg8tj2eQiZnZmXmxts4vikojlTG9n7ZBqI7OZ348pwABtUStNmdPUfjCUntPgk
FTPs3LYIJVY6mJxjVRjroMUBUVpsIaw+Z9oedbANvCZns9JibjPS3VCTlVrm3iMev/Lo4fg4gPre
a4+rqOKxZzvwWltrS7IwMyXaDfQid4ekHOZtpCcEeHOyyphuTuT8kS6OkH6Wj3SQQMcY4Gt6uTtR
0hSrQL+Zyn6Ikri6zorl/tdA06PrOiMSnc+/P4080+ROCP1NuWj1TLCKMIq7SxEzdfh9yZ3qPx3g
HEJc8kL8MMuTNrv6npu/ljZeE6TtBxyULNW88Z4n6ZeZYJKLEvVha/ReE/k/eHXGds0kfsbnTSxw
bPy1vTy6e3R8KzNz9UpCqN32vbP12ERAILbWmTlPOwH5GrDApQf6yEQXFn3lR8i1+1OG2jNJM+Bl
SGtZxUc7DUr6FjFr9fho0yo+Oj45E90UEtnRW0h8jS+CWGMiStroShv9D1evT19Gxgd3X70bZ+tY
S053EtqwFAbWR4M4mTLakPuh50QktmDPBoUyfK6GVYLm8Yzpj8lpwvLNyz+sOWoW68+bvYgPLG+o
T2L5UY99NbOK+DQwwkeThVOimhUeTfMSW1XySiZd/tCY0cXmwMurdHqWWYtOyMpegLigecBM9uCh
QdvNPgAOzgRjLU33n42wDPAJHAoae4pScliDmhkGcAfgYljKKuHdrDk9GiKzaMrtaAe/OdqV0GYL
JD/Mqg2i5QiGWk2Vb58qXye3jKhfswohm8NFiQXDnDwjhcK1JwQMKFoOcjbuLHseRZSXZ4cEEaQP
7TIG2KHFCx+mkMSrKeA9ReO5cpsSoiHTZRUy1WwKi5qK72eqv2ZWj/usKeQpLfEWTh4fE8xqtW5D
zHzImr2VCAtvFehg6zfixczyeDOpDnQCOwMkcPWtGZu30VE0OK4nnyKgyvvOrVn16/5lEIX90Wsi
Vpz8PRhPHhrbc+VgDxy5NiNC2jIfuyemJRdzDTICVnq7RWTxYGAr3aGllwtjNmYhBrbSbUR3q5Ll
BqYW/2q68hlV6ScogPKFNhFc7YNRs453RuzBvgihDJZExqyCXL2JOoA3VpcW4/7paerVfK1b6jTh
6D9DigMCK6G9TVWAIEFD+EB+wOpsUsAWhuxqmnAXZRx/WcxhUR52xRPumw15PiFw/MHcRsaQnUcd
7Cs2IQeEOvLEgQM5sUE3yQwURPO0Ep2tL6ZH2qbKE7xq6AWGtHoiVZcyLtPzSpncnwOZsYfSYilY
5RjYc9URgSOHg2Bjgkyt6HaD7P4Y7dK9971x+qWY1X7AIce7u6syxz3YEdsjeHcC6Umnz1XGR2gY
k4NpucNG5SZrRSgV/q/o5AV8Z9pIdl0wlEdyYnEITJMR74WwiDItOEopVVYpsqA1isuVw7F5Wn6A
uACypEUeCexDwE7gomNVxRdlML4Wpngvg65COTo49zF2+J1QVklq6nNWu73tXIOuj49egjS8qsqb
L638YnIJnaiLgXFL56rMDusjNi469YxhL33uLoms/iToWlztt9euG5DwCeS/bsaoAa7Nqfeeq7oc
TzkC3G1H+QR1VjjnXjTOJiKSbhsT611EpX1R0r26ETFDpnln3NEXgCP7MEJGRYaVMfM8a1VDtsEM
lMfvxFtiFUxBxvdumkmZdTI6wpjjKkbntxKKtzSQCwbdMX+YffxYhi/vrRVuzSaGKjJKqGae94YO
AW6mOX8lfagO2qgAL1Rz8QA7DD6StreeG3vr1M93SE/0c6ZIsLO6AVegQrmVnul0qa8r+3Fs+lNT
5w+LPQZftO4PNp3FWfJRH8KY7DGTkp1BunU1tRevwAoxO5ghEWUDxEJscWgUmKAzB8GH136OuOIQ
Cln+LWkiDHgD9GQetD2/NTAIpeS9RMn3JKXVoA/mIuXv34NeHvY50UBnsuPc80TsOLyrc5B64qKz
aoR7R7xr0gFnbkKXS47f9Pvy+2dcEodS/GRERUTsI+IcAeCPZkT6NYUBHJ3iG0XedppdimZLryB5
/pfJyXqTtrlPPQXGgPkTh920x4nQUkgRuVwy3ruU5l67TsntiBmW9l+tlSO5o7x3OFUJCC1Fw599
MjYqz2ZdXnEqiKcsesh5Oj6z95F7MOEkZ4WkeVaI9XAv2KcSs/g6H1HC9KzFrNB0966lz40H5DlD
5EwrhiwmbwCydleiGPHoo76iOik+MjRdW7CgLOBLKQg/a+S5691D2Ob+2kzM6+xkYt9IebJTW169
JVrRRlPGJgtbEiBCyt8uu6Npgo8bLgRl073m7RBsBraB7Kc+VDDyb6+HdOd7tJd5HrXrCh3GNkgZ
l2Ul4AjhVMk2khXKFutc9vTqArndydec+gXYq6fIsM6SwdDHSEnIHsYkmiRwio/QSn3qAvIAAjqZ
raG1eyVfAocoyhekjhlJR7kLFx71+DwHybUbRjKG0hb0/+QfmqioT+1QoZKzDJeNvw8N0tBszmmN
2ywCv768ZLV7cwgUP0aiO8hq7J6LJmZeaCFjQeB/gDYAEy2JUKb6COoiWC/syfxj2jQNpkm/J+Zg
NpEvq+oajvNfyqkBiFJ+yFMuorZDCDr0XnswGTuXYyQOrmXdibjIrsmCwB5s/TbKOj38/tLvizeq
JwI7km3gkxPeh4AzfgN0Crp1RP3dez24n7qL8cvAK2NDE6bHXPO4nPux2JMMcmha+4RPtn0sS1CV
rWmwRiSiJo0S1Ox2fNWeno5FkRzTsnQeaM4JV538v1TZuJ6g3uOTA4VZ7Ov5SzL9vnhvMFl2/Zjb
xyAcwQvpANB06adrVzAOQ6xkrWZO+Rv5zwR6tg91hZzRN8hIRwof3XRqMIW3HHNXd9VTo4S4SBdN
WJzHt1jYaAmjEihuq2HYDH79AD+FJI3GfAb5pp4JS4n3itTziXXGpdN2yaBEv9UMVMK636aj9y3m
Idxhcx0fQWaXW9FR5gWGBC5H9u3BC5L3KWJgW9tzeklgJcBAZLBjVrCNfn/t90dCeTxeQ5BEGfnm
0ftUhn+ByYJAykP/ta1Jhmo+BzWkD2wg4pdkFM2mJuQc0KO7t5N5R9iJyUmCP703l/7DaV+iLDJP
zZBseSjD2x+RrviMuLB0kCvp+tWKgPrp5DrVT9TDeSHz6isOLHnuA3dPehrUz9ms2HUZJJAZvb02
A+w148IRyfKFS8zQZZVEY0L869yTTIf0D7DLM73sXhE09WXVfHUYOwEsjQOqsscsBi+XONPWjq1u
gxD4mfzG+iGb0L8mnf/UFi4dZZd9JanQ154/t8tCw9xKAnLwrhc2KLIwRdZqlwc42FhW/iG0mo9N
BBp/8YyCVvtXRZ7PevK/vpu716ytp0NQwlEyevL+OjZtlSuC5yZPB9qjETyzMT/VIjVwS3Xc8qXL
aEjeKim9e174H1Uy5SxNync7zOHj2ZArnR5ZOHqXte0Y+oUbE3xn+kbS1fxtB/EtbzgCpWvfdEwi
d1Klb35jfyaWprmvhLrHtHN7kMX+Kkhle5nC+RJakfnIvYEweFDsm6vPyXfLzaTJvLCb7qEFZHqC
qdTcsJHN+3QR+FLhXGewxefAyvo7MLRjxXzu0kyyu8d8FBwtEZAY1x53dc1OwQxcaJ32FA6blsSk
DZtEJuEJ3NYmwDxDEa7Ch3i+m7bGS4BGeBX7ptihm4amAOb29vvSZcCMkPlluzZwFFbYJcwOZNFu
khmyRO3mCeyFOcHvtPzcrwbzklrevu3Lp6FA+izS7J2mBgCrT61WJ9N6NBkY0Ou95UIzW764HB4X
27JpxmGEXpXCJ+vCPigYCocrNIDextMEWsBpO4R6wXm11lskNDOacZFQ6GmEM+JhoqchHtAqH8o5
ME8++p6Ngoy9+uUP51Ga7NPafKONa7ZsPaItI3V6bZHPp8SmpfEBD+1+lZmWHbSIglqckk2drQ3R
CkICiGgwiQbc+HAyBrKGh+S9wkVLb929R2m7D0w+XNuLdy1jKASdrJjZArsEF+HIGuU6GIenXwRB
YkuOLPbbYEbjaDfX2cAeWspHxjHxDTDFpvTMclfkRrHOyqi+JQivKeYA3LSYW53WfRgbf1injHQR
w5aHzOzQdmBJncksnFzZHDBAkiKbm/FJDvRDwJnaDTJOayvCpGFExRDHL8Dyzh7eQgFMEaJScrMK
1t+z6pmYwKEspuSnY8Z+Hv0eL1DKJMiIydswUpwo6fS3ruhXY6oUt0qSfSvTr8xu5MHSSMLzTJgH
j+z1BD7jqqxT9RQ7pDo0Sdg/6CY9JHY2cq0tygjb/KxsUW6TATAaqrX0AmMRxU77Yogovo0zrEk6
pIUnwD4pmHHv9KYkoadYS788FEpFh3Hsvik46OMbRjYTBteHQOKwHvynps+8K0a7YR3PKaMTv/jp
coikA5ykrZNlRIrY05ERht5YXJEYvu45RLRtWNnJFoOUkZOqN5S8wZSxTLnDW5yPD/ReH6kxqX2U
PEh/wVLaLBnIPhvggkj1XzHMmJvJ6lg1rMoKS60dS2CoFiJkQzaOFAAYudiw1c+Am9TgMXxqsGin
A95Zlg1XKbzgrEgysyhiOG3cs8hjwk5JzbwX2D8JpS8/XKQWT67BiLMbEATkrnixDKfb2pBcVm2x
IDZdXbz7THyoYZxu/8stcxD3rbKkIdhn+b8L5TkwJp6RFVJrcr1ITa2sU6SLbM9yHsdUJ6v7nFrn
IqmyV8Rh8/Ns/M2Vl77+vkB4A8TuNXcfsOnvpAaD/3Wg/rj//owI2X+paTSEvaEJH3jUXojnQ3ak
tXViCJi+YlaCXlzlxcEksuG1A6PI9nBMdqns4J6b5duYYTamRLFpouHFpSa7lZKJ/gqzWnHmS1rM
MZkRsbOwr55W33Xe568V68q7GdCkTmXxOvhs1VTYs9XXPJAGjyl5kBrPgp+y3VXPwjkGhWtvlTLc
NSHrzSsJsRvUJPVTZc8nGlzr3rYtKps5uWcwWl+VMXw1jkY+orr6dSwNPiEk2wahmOfE9PAQp3cn
J6rX64fo6A9iwoVEMp0FieZdEcq2J70RUUniyvfF6blSQ95df/8vSNnS4OnDxYySLQqt6xijd03R
fLzrhI1vMHrZvrSIGQNYX5BC1e2y1pqIepcsdywehtwQX1QJ+pF24+7OAATbYA6eB63hmOax8zS4
8U+VGz8yyo1nabBd7EK+fDONfzyOnGHo/nGozXdj/NVHiehNTDbQ+/oUs9x+mnNdbptm3lELRfdx
TpyV2TdyP1VJt1dmeTOcxvmb8nSxmICe29bEU7Yzk8D+14w88xr3MeVN/dIif/UDv3xuVfmtQ2g7
TAlLa0q/QFZvgRrAZ7Er+6rZ/mOuQM8z/FhZzTYxfZw7Jb/Ysj+WExSagnHlCGt4y7d9q8uw/g6Y
JyC1z7wPteQlolBabpawPKuMsSue/+i+bM8d9FiOD3cpyIwDGEb7faTSYdIwWc/hsoyx25HHAFbk
KyjXauvho3rT+fBDGcnJwaKEZBc2Lj4jPBVxmszgkczA8v7WbfJtWan1UZlGzYbJmfGPRZLHPtdW
kCXF3cvpeAi37688ovsDuB3jhGluPvVDLdFPF9O5gAnZRLW7U6H0WR7UZEJUKn3O8w5ZRnZ2aaVf
0/rS5n1Fbx7V31mWXQwmwdQYxFWmNY15VLSHkaX/jxGBX3Y6KKo1Bh4WPVO2azTvQEqgNvCvsbkr
XJfwdbqXnKHc8zwOD06G3KgiA4HV2rbV8A4ylKwPYeMVe+FnigOqGZGFhmAE5pmePob549ooa7Xo
+r1IZvZfFNieR/uTtwRmERfV3wQdroNcIeize+YG08HN+0fHg9M7KwjCXTR4f4JRnG1kDNEKkeo6
dooYpYBhXsZaJBu62TMOufCovQItScjQLS172EI5UpfYCqi+7fCCJ31tllX3F2nLps+HWzxbi9ME
lIFTGG+S4JdV/DhDC8oaWl0Kcf/K7q+/ePkUbjxq/M80l9tYzd7PuAxkO9+onqoJnUfO0HBl4rDc
+83svRh9+gX1xvnp7OwpRUDylmpn5m51g2PeMSThP/rhQkoUQsn8w4AHToJbwqcGf2nY3RfAiYor
UjUvQVJdJ5f0XruBmDtb6Ya69ZDp1GdzyH48mznIZD8ReDs/iXqajmpZsYQBVBmGg9V73gKe8up1
S7V3xWTFw5w3+xyFqbxCtML+b7zYRYA6wxr0QQPRZ8vM9dIjGBHa/OHhI/Y6SUh5yUtjlyG+PmZs
XJ9sTUMI+Vv9tNmdPLiDpaT/EijlbkzD/89i6cMUCXdCViJVhp+3FjpDuYnI+ipkB6Exuc1ERNxN
vzRONotdZG68ycYRKt+6Rb7/U0scYl71JEU8vMK+iw8xG8K9brX32rYVsYmrqE67QwPx9AgxZgPW
aDmc3UvicZCNpfmI0TrcAwc270aRyHUPnu1mlOVfFQ0U1A73cSoQ2Zjvo2I+Cjc22hufmVfYR8TT
DPwgS5wJWa/xbiT1wS2TNQENwTEWwQaRysjArNpAmr1nEG3BMllbxo3fYdW5XGvxm4oc50gtUZyb
OAZFZc17wRW27WPI6FrGxraPEmgHdRKcRCtZ1ZnvSVJ2O2h/1I7Qm7hwzrMVGBwQ5pOtHGIh5u2A
1u1Qz1Bp9GAt4iAdEiZXqFOje+JWfO8tdNtdtqz5jXAh8FsMbv0ypSQWJ1cvXxr8CghMB/O6CCZI
E1mxVQXxUuAHCiAyjImR+zUnV1R3jusNoDt5KCLviTKs28ghHrdBlTX0GQrZbhCrk5cvBWs5fzk1
cZBAShVm5uUJX3vPIY/sAgIMAnJ5bKaqO6vl5fdHvZEs3upiDWbhkfiIGcUiINtK2z20fnc+/X7f
vz/6/8vvr3UWfUlj4TAs+z95Y9KGTQOdH5mxQWmnO4vHaZ026XlyvRczFWIzdUV1MOzgrS3QSTEI
BPDK9NnI2VITwrMOtCD200XF4CgKC9+hL/cxOZhjZF7rIGJsDnwbPi9Kz7rTl9gVf0qPzHRXcbBI
UJyHBJQ+zpaMtRnDntnN5CUqZ/PYO9knwtGDU4+P6RBAK/a0ecBUXDJtAtDHtq3gNGBApS/1Ep78
/xdX5a+QPWQz4Izwm/7eyhL0qZuBoSRgJRut28jFUXFh+KLOTiQyyY326VOiVI5nbToUcf49Zme+
NkqgEXXsjwyprJ05VtUGCVWOiPGTYF30O54iRbAEMYZc5KqazqGuoZWxMv3YAAWunPoGOVJvZV8l
O2ABeIoaKGNyDNwVN/ILSlNYYfhx0ZPuPfTDa48zOfNNyIXti6q9itrWvDbdMICPmLBYmuNpsnjT
4Aox1pKiLFZdnFyCIR6OZWgGVzSHmI4L691P1TXqo/YWdrzUzL3XKGnmXcIoc296+DykO4h9IAjW
mNC+UMBO6dawliyNTqf7sk251I1NakeIe2xNngoG9w7/L9ymdcETiMMVB3L1HIXh8Bhp43vMUwxz
Qa83aefwfnk3nWHsy4mCTdDPU7HAPsCrsSXNw1mEI+vcyo2XWJj/ycK0lxbDWTORJncWhOxvIhL8
+0NZCbHvk/BFo7mCTusjNCetuukISUK6E0fjJWUq15kFcXpmA+PF8NQJOrODxzwmQtlIxvoyZDM4
1QXbV9lZRTXLvDbJq79aoe3RksjuIB/ZIEbhPiJh49dAEgYzFapECOPF0l4hFoaZUqFcEkJtnXlR
+IbAMXoay0yWcKWmKdtwwDM58kJvY/osb/C+8Z11r+Q62ntw22StQcCMKn8JHfZxnSM6JXkc5RPy
IxJJCSUEmth5SF8YVpHOFkLKHbWHTKFs+rUvFiNGab8H1sjZ4gR3E8st+djKBJba4zAHJ8xzylPX
ls921Q7bOajFg6z9feUE8w1zPIpePwCSXmafAytQNlj4LwhwZapcIM0pF1Q1M4GDv6iQZO585Atl
cmxYV3WK+R76BCju3k4P0VvI5AtZu7CpAtujK5rgilT65ld1up+fSxGayOjhyjLjWUuJj91Bxbaz
s+Fl9kiUWylqBexvn4VLilQ5YfX1IjTMkP7dPPzQgnBN04j+oBCrcS9U2XN4DaSsni3M1w9d0Z5M
vHzrFKUgx/oB7Ym5zWK7OrqsSGzpLIyLjlzVnE1A0QYnM/tHDJw8hRIelAOEbFQwWDvarLozz6Gb
/gsdNgeMyNaYyyFwEiTbOyScoGAyWIMFD79ryJQVap0Iwfbbljdo+iZDXvPQpnwIQKoopHhxJniO
OMmKbS/0uNezQiobNwc1FZgAVb/LMnMC6GSsgu5ENSbfZzP9Q4OHbz1Zbs8GRY1wn2G1spA106eC
bw1qou020w+Ix2uZlY+TBOqNGV6DZ/c+Y2epKVvEbwy8kjVAiXUDPvGcMTkhiG8iSCHVZ0+I+Zr6
tB9+kv/rwPkJV32imM+gYbYfOdh2dLJkbbbwPyrD3zNa1AcP+X9NsvIpmoero1K9qSL/lampuNoj
4p5B+oAcsIXtHA9qWAnMaQuRmswN89PpK+PRsdkN9fnMpjcBce4FEPXtS1CM9hZIDtwblU6XrhR/
TQtKieyLRcQGew/FKQG4fXgjyn08kkX3HPGA2rkaJTP1a7oOO7RiThQOu95foLNBUp5SYRxqA4g/
a15g0E1Ww6eJU+Yymb1GClqfaRZRqJa1cYnJaM/q6jhodnadkXY40cxxizYC+Oco725YYmOxaSFD
5zEy2G4ZDXLyKkmJbkqYBGaFYKYi+v8oxtLvaDF6j9JNn9yodE9DZC8Wg2LbVmn94X1aqiy+tYM+
3EGDBb7AuJvkpsQYXM9lYlY7GyczjHuiGGeax3ge0z2SgxndIfrjwCqaXdHX4sjRvVWYv7YOE4+L
CI2PPKot7qUAnDqq9CQevNc+Npqt2blIGEd4E7nRjs9cVxnFRZ28kpx3pMq4TgKKphn4yMMn82+O
bhyPPZHqTdHfq4GuhT+QmUl2yKG9rIQVfvoCS2XHIgXdgrGPwDsAOjhkCK7KLiGhQ8asfiVTrkh/
2ojW9y5m3rmqXARw/TaLpvnRVsHJIFMQTNWUYHsW3ol+Tm37sX5GXBhvvKUS7yz1ytV59BrbeunG
jgGYVV9Fra1vbuG+y+Nvwgv9TTtDA42g8q+8buEN+8W0c3O0BSWUniE8m4rEm6TnohrHd79luq0U
66qUuKEdfEp7O3bWqqlduTFjQDmCeDqwikkIZ3O6C1iLu57KDZjPLJ86CDtq1umm9XrWkAYr56DW
W08iah37R0/P7NJ8hWVd56Q8Fz3RJeRyG7pUJ9/ooRIQPre3kn6t0UW8K2TGW4zHCmt0/0pvhmHZ
T9m8A2MiBkogI/CtJ5de8yApQDqo2J2EU4jQm7xR1Ngdg67OXSJth61l+d1mZGOzLqMEO2Ax29fa
4r4hA8zCOjD4RxG4ycmLjAkOjlZvs89OOyHSeup9HAY97JS6io4FGRarsHQBXujxCSoHuvyhvaeZ
4yMtbGnyOiX2Xez9V4TDJyjzRxB2ROoOEI8q8wUMFEL3Do2t13AizCNrAavZud6cXcr6W7joli0L
nrXRqIuZsKmJjPGxY9V8GgYLKVyQ32MvYrgZDCB5o/RtTKynlNyhRtDEVJL2Wzouyg5vpHTCZ84V
u+K6aM7kn+O/qaB/531afZUIUulmu4aCghby6M9dsxtRWBxcgwkSwiKic3DXc1IHw0GNet5rFN7E
/ZmHoprFziYnbU1KOe6X1LwHE/VmwwqHAT5g+wAtPn4rUHIvczTXf3oGNzohM2acjlPHgQ07BWAn
KuPNbOFjkbk4+Yn57TsEWTSY5gqDvBJuTmQzyt82pvHlMK1E9f8nL0BAymXu7fMMlhGBtAgKpjXv
+drhbN/HltUvqmMSuGYgHaRorMp2GHZswODNLsr6sHhQFEgE1S1K7Bor1qTcc1lQuQSuEW2LvuE+
Q1eJbQ89XqQc0tPSxnmYoF//j6QzW24byYLoFyGiqrAU8EoS3KldsuwXhGy3sQOFffn6OdQ8jMLd
0SNLJAHUvZl5sp9oAGHTs+4XW/8SmJD2U0c7SeJPh2ip9v6CxI935mzIVx88VifN6toPpHTth9Fv
xSGHjVus8k1DYGSp+WjKld1d7nyaDD90L/TySmRsk/HzWbnZNwtBWFz3kT2R//Hm9cpfDqa1x8za
rNOn8oA8xn3+pyMQzKM4R36l+KIugbNDQMHEl9pMJOsX/gLGR0g/w0VYU7Sv+kpuAEpTXan1H4Ct
ntNHHw0WYtqrbZI2cKTdPs9DKyUVxdNcH2cm39Sll3zpp1uPU/TQCBbQmZ5/eBG3BsZdhrDZrg5a
Zv8Cy/sZZ6N+7uNh2gK/cTae7cBikCq9dBqrQR8gNXTlH3rl3rA/kjAJbKbGOnqi5IRUNwA0H03n
njj4iDHocmyZyiNqO6xUjjJ7094qIWN4PwKohqbfLrHvR8mofYNEkALLp8ilSmqURdV8xoilIaQ2
PrEWibBZEmdva888jETBNk5tAcHQ7Y9qtRPcsuM7e+bsxjgwPwf6nYUOYGFlq1tPJSy8ZcUVWzAl
QbHbsYh67LuypGnJO2WafjgG2Gqr5l8Gy+dT6TpPjDgQnKBUEdomIugE5lbk98B015kwk7x3WU7b
cQgk0wddT7lO3k2/MHvaG2TTYOPanKQH7G67F/oZ/lFBiM4+uqGdoUlgxohY4OEWj5OYu48LkAUZ
7FB4sAtiTFhjxDZBkgf7PmzKuTVnVXC4Xyp4CAvMLRAdKOkjS7ubwrW3Sxfj/7b/ZZ37nHRAsjEB
L5yeKOviSDIJ1dyGta9PnJ/Pjp4J8nsu+CHMRC9kXyBmpr6/G4v1b0KLPUIAsAWYRORCXH/B7NG8
gW+GoWC7yS+D0hyhNG3XzmaV3g5/cT79tNwqIoZ9pqrefVyAKAEEWvaLkv+ZSEQHCOW49BBjiNRL
nDdX38EasXeIBl2ycfwI1MKR1V0wNUEV9GqPAi2h+0ftT/1jpH9iRGEvCgLJTOYfRfJEca2CDimA
P2We7hqM8nq0ngD8vw4cwniXoOpKTlFLUqYXr31e28xCXMDGweAmSk2dLCZuged8OymnPqZjfy79
fLlRGcWnMk7IvroukcK/EMEXRptc47/sBXZwc2dIzLDngJNgE6NC3iNMGkEq8dZfDZ5yisVwLVC0
mKfDeqyHAFdiq56LPPuws/upNEWsEfw3xs78cG4TovRWB5KR5/MWuYsWMLli6lK4xtmrpCzMYaP8
tVvF8DHcU4Rzll7qIzCfOmRa0hubd3g/xVAovuszGeL0GWvAVw3U4EDmBlMKpHSXgLhTFy8idnt8
EWI9YlNNQq3df7id253nuH9qpPRN0c8/o6g0BJk5q8+KoG/usWyM5EsN6PZEMIQDzJoK3NTI4t4a
E7Jt8vXYuiUss9UKMeJhxgjWEIMEJp77ERRM8n4VPyLC/pu1grE4LEzvoOH++DhrOUkXDIIV0USO
+zSEckk3VBp0g3oZc9I/bILj84obUwwuiT9neTExJizLjMG+TKavWCaHNSnifeBHeKZp76sysq80
y17IuvKQkgGgygEyVzVDas8778kjwTfioN5Qr+GeWAr74CB8uY+r2GMpDgxf2JM6DF16kb3uLmrG
OewM145M2JKuxWnKPIDQ9c1YxX8Tkg5hFIm9kOsnwVOVZ+YmM3ZHzaCW0KrEB2dXiJ5YEkNyIcQq
kmqX29COCzDf56H0iMzJP1Bemj1sTSxlHfDvORqJg9R03wXvJNpZ4hCW2jWrkx6kYFwlckXABIqV
W+xTqZ3wl7IAeNDnQAN8bIVOFeVnxf12N2QQZ5ZZ/8qC+3q8nm9TzexBa9dPR9W/3WCo91nfAlqc
8gvR6o3D/QPdnh+HgB5LH7ByrOIJAWa5OVrz9FaPMxC3BUdDCuX4kJt5RT04ZPDaTgGAkp2LgY2o
c0WwgybfkBwfpaT11bOHBN8NdZSYCe9B3DyMFtoT9Yr1MSrotCNRaNOHsmXqIDKzgpSfVxL+ylrn
rSfgCXiSFk0MvPimopWtLv1ortu0tyhT74vuQorc6F+Wvnds/PwfdLEa0ixoi77NTtXcXAICm6d8
quLr9xfZyd+Ccry9Nf2ApwG0BbBKH60cplsK8GxfyLD3P7BV8Eyby3wnpHhKO50euOYyWRCgiuiZ
y8v1IwVM+9IuxalI1lc35ffDtYvMIKkE5mSebqHMbuq0sZ7qoL64FR2wFi6U+m4Ee16Ln1S6/pt4
dnH3f+dDvRCfDDZtQ3w2svrfOdaeS6dq52nV3u+uore9pQzW5D8XGe+TOyT4bkAueNwcxnH8Vd5P
fVnWYTP1rBeZLXCBvRn8AnZTiDkzDgeE1drz9Q5IxhbMWnKZKr5lQSwkpLIMbXuTqGxh4z3vVJT7
W0dpvR0oyIrv7+ki6HhElfrlKtxdCy6BjqY1+JYfNPeobZGrz7zRKOahUvIsoofMdwKqy08payhT
dGwIsvUlYfW5laL8V6TJv6W9oy8L7EttI29OF13VvLpfY5cejHVOV3/iIMHdn1ATYMRAU55HQ3hA
51NHoAW3ehLgXRckgwyIWZaCExp1eTPlAnfwnbyxfvPS+FEQt8gmPIZ2XfMxlpg1etGHmm6YQ5eS
3gf9tl4KGo5EF5+a1s4OCgOtmZWFsBTHtC2ShV9scr/zbU5dKHkM+Qermw90T9c3P+3zjV9D+JkY
rgG2S3TeqT5Uy8wZJ07DxpF3V7O4oo9QweNCR9TsJPIq2kBTomdC0HxChwBbiJGHQmVKGuTrFinB
vMSsmsFzVPUpJr6lhSz2ueOwAx41jvisKE+VobO6nJd7C1CScL+X5zkSNlGT3GYrBD5qiLHkaJ4y
s8Cdt9ieu0cvmPd8nh8r33y6bJ6fhmkCy9pTH9vYltjF7fA2FzO+hSzALSqhfA3KYlGwsmtqYW6f
MH55j1ZKe5CLSyhrbTCbBcWseZld0h4cb+OYqy1gPa8FJw+WX+ie9w5vIIlHw3n4QsVEubvzNhD8
54nW6OizKFx5glchwcxQZVi8FRPnhGiub7CdBxpV8MiC300PkxmIE3by0EyV/aL99jiN5Qm+9hpm
lGKw59tAqyk2I6Qb8tjVaa6Wh7qrfkrnC3c4kNCZJfHapQ9xQrsSdUQvfeVxYVGcla4d8lY9cEh2
go1T2gAkrfkrIZFREwi+YCX6WQwi5EwEn3i22itH+J1aXQK1Y/phd8E/IsOKQ3P+ic3L37J5DMK6
pzBRpPF5Hpi1RzLjxpPEPxemH5vaTjsdpx18e75lmVMLkxsE1k65e5BAX2NuW7esK7BY4SlybfXE
gZqQuNPe/L45Cug5OxFPmK7n8cNDpNy0OTATXlmf5MiFsjRxZj0Q7ygV4FgDHaC8R5jywaPtGvZB
WBptQaOWAVl8sKhyVPog4+gSuTwHaliVO6qujl2Z0fxRR7wqNGaT2YIQ4zEQg9JSCUfszuDRQ2vc
x0ITt1iD/uZnAVH4Nn8Yyr90aeRQvjrJCbmob82CdM1RSPmciDsciwE/N+4X7yLzCEHUj7EaufIW
WeN/eTraB4wr3m0QBq83zHcYzbQft2HQthQlUIe5j333M+iii9U+u9GwXFOVHiusP1fvbDtS70ly
UrLS9T77JDm+wsQ/iZ7rqK58+UYqJd1GtQ2o6/4Uyf2G64WmlAm6G2wEkezH7mzxELyimt5jB2Qo
FQh1n9sooXPISpAjxn3ZuP/BXoX/2pvpMHPr2jRzJA9EP27FQLyw0gquvM2meex/3m0mD3ON9DvW
mur56drlfF83PnJqtzFMdnEJQ2bejS0ol4g7q06AdyTNZ8JKciuBKo9sRTdVwxE9X14xcOtDQhJ4
OyZyfOBmFoLGGZ67O04uITpwsJYcp79e3jRGMGYkLyz97K9LNC/0wKXg7fJC78ki1P+8WAifCRaJ
NZh/pf7kbQlxEujoPoOCVozOcWeuUfveQPKQ4Y/fdIRfIp4E22HsPmTLYxpGw76ksfFM1V4YlBlD
Ihxsvilx65LlHBfhmwO1kbtJ3z2yLXxoVAtb09E0xBLPEeNF55pQoFo+bWVe5er9oMQxPdJxaYFa
ZzDXREUpdqbkJcBMJMfi1Jug20gLIg13LGpGVw7OucA/3I9yP+tTGlUrMBAcnCDx2JU7kz4ZHoqL
xpbMkjl6RNRkrSInBZ9R0TsiigslHeOuaj1eBG5Uj5ztk5C8BnI8/sHzPJrkOCb1Ga+GDXOrQCI1
CDl7tiOswJt8fq6X4ITYW+26fKL2npiPFly6XkbOoC0dGOexOfn3f9J1Ko/TlD2mElm35uyjIkL4
Y8CeaLVA7c0dnWj5Z8DTg10dV33lokAEpW5h4FRd6FC+NFnR3tR4+dT0X25s/+xze2nJNSFQx+wO
Zo8NWQWwlTwxOWDpXSOXfGA6S3VHWcPqtf86RMr2jre4YUouA4Z9Xp9Tq13wmYCJSmK1L02PbeNb
VrrTx5v7gcXHTHPzpHcqBDV7wsUu4wza3kR4xjZ4J7CUTngLYUWzI4HMUPJJpvihDkKTLb8s3nsW
Y1oTFo9e+iD+mSm6n4V0iNwyNR77qYfYNNJOVMXFo80wRzim4HjBVpj7tPpaR3J0UfWnYyOEUBGt
51LL6Tx/fkO7cfUFexncuE3dVjO8jjM0Xaf1Ht2OCxB7XHTAN4V502q9NyBdI/MFl6cpvDeFUuxT
6E7TSvGDkqA+BAUMm9mhnzCrmle6W91HNm/E+egpRktkwuQRZdjx9mn4DYDE5A+4MgcChhwznDyC
bAF10hc8IfifHRNC/bQHzuZLhvjtSJuCSvYWJ1s347mN+juW9ZkeVG87atQOtns3p3ezMxa7vW8h
LVVkWnap9NnEpv1zNt3rKorlrS4DDB1SVlf0J9Ypk6KlY74v7uUPlpQrjIEThY+fhpIYf6DdceD5
g8mke2t6/MyYIuy4x8rjsy+KgpS6bqq0amtFF4ZskQHKVxkDkwAqY2XNfPI7lkagbu1dlubv8Iwd
7DMFRYgov+xwEgJpaUcCwW89KOydx1TG8VQI/42gMIfNGas0zkWGgCy4DFG5HmKXy+z7C5vZhzXS
uKUYF2OX/vG+dKaT6i70UHQ1nqBkbGJymsjdGaeOPZfxnzXQF6p6Auhi4tARph0HTNjrvVfC2jdx
al1mY2CJj9zfB99Krmk08bkCAUnEglREhhwQxZeBfPFmokix7oKn+/+qMvnvbirrxni5EUf/aXTu
PKBbHPKaVUuhC3tHyxSmazhyBzllRFf9e5uw0w5nbxDDuUlL60hTPZ0H+XBpOk3+6f4nYSXcsud1
OCBncxnx8Me4+uCv2rq4g4P1mvOLn38ZXe1cW9QXkSRMSTQ62Xb/0QiccPNIr00RqOsi0sM6zc/c
5X4v7KI5Xw3pa41AU9XtgbYpNlEJWNcZ5WwLRKGD4Q+QYHUTlvaVeAI/Wd1augRVp7jlgArkpcMm
ZTEYRRCPsVO47GPJLB9ap3127HuiOH5mC59AiACsLang2Eg3JvTUUpY5gtbaYTkiEKVtktQxi3c/
r096idFfIFckZaLAYDGMd2u9mjtHsfv/cL6q4SkhAnDQ6yCOvUaFLqNDkRB/HglpndamPyE6ZI+z
FG+a7P0FC2m3zUu2lMgG+Cbyv2mTgHLLkIlm1YmHyi1elV7/UCEmQytLmvP3F9pHiKv5/UTOIk1C
6TDDOFNHUIMOia3KCa03M6ssQ4XwoIcL5QYKAqeGSBCMbGM8c2w9gdbiwjitoXfZHjywhe0eTzRz
BWW97kUV/G5XHEIUlzWhTGDbB5bgnA3Ieq8YBA6l8TZROfinIDPjpZTzU1Oyu4jqsTrzvKygh/On
LKnb40gXz3evl9+wyXcVEc0psZJL08u93TvJcbUw8zhW/ATmc9wFjfywem1doYcvYeENFLeV+VNM
Fcaulf4d/dKv26jrxr1mekK6YKHT5hbn3n+NazdH+okj3GjTa1wx1VWeF2yxyJWHVnacEljd7KY0
u4lGVydviB9VP1I9kWfydxylywnA+rm7f5uKllSG4GrXZlHEKda0jys1O4/jDfZARKXS/CtO3fps
BvZT8LMgdDR4fEESJKKm2tq1XrvSHx+xzjBmFeMbDzmM7lkzveRojTBcVxaS5itJZXsbmhzqAOW+
G9OAOOBBz3tiutfS+WplUe4J00BOSOzfrfA5UicdIVrNPq7GEgcTpv7R5/EbtFbU6oE22txB2lJ2
98tRLjfNlkHOsqv/oo4uggm4/sbqSaUXyiNzNk4YGO9b5TSZHhbHO3pBOx7bigumJKxA32yMWYce
xZs7YlWls2EBe7onkZPdfKeGtUzVyV4uyZfVUnec3fPOnlkwPoDX+GYruXfAEunC8ZTTbpitFAuM
WC1YTDVnN/9dF5q9djXCup6sbsuSAHLW0D8vtc25e6BOJ2WZCTzhNVt4dVnZwDColvg5FhQloLKO
RBgehMF1NdrVgw7+3oWQ7eB0LmRtzBLfS+zv/XVGG8W2MNKBvhfXl29Cc9ED+jEEfh0yWZRd9cu+
K8cfqE79DeQ4E79FfXw8J/tIRh65kzJ5/I58NQ4W9D4FFlCWON8jx7wPEX+xobIonoplmzl4D3CS
xJupJKzilzXE9Z4wjd/ot9jk7/QS2KfOkskjgl6wrcQgyDsxvSHD0uTL8hiSkFNcahGv26mNJu7Z
45FgMavdAFEb+yddXTElHwMrB73Sze0UVKSWh8n3TqtsvNcOrslGxZB9zeLcRGCQxxv96BViYJ/e
I4/b6DOzNz0WxplPwzD/y8EvZ5qzhuvY01HNKPku+R2yiUQV7VOE0y2EWIr1ka1NMzrbFUzsLe3/
0Q5YnvkxjkQepzMy1ucy3nfAyRet3EYzclft9HuKmXa03+NwSBuuHIazbeCrFFzIQqSUyFnoTQ7Z
XopSaTL12N+s7QVvFkyQNPkx9O+twpKT+ux5MneqEVuRM1dgK+zwPPqsLigyT3aplo3IUA3huSnM
kcCu7ZZ7N4IqQC0OfDx0s6h57Sn9hHvfIfoxVRMcoUL6PsYV1aBR9sadjaOONgDmZfJTYJMnDIXE
SKdQVM7b2iT+xdc4uHI3usW82hulVnJQ5fCeEizdmNRFwWTB7DiL+CkTvYcXNvRD90utKwY8L6kP
QlZHP2WH6vENdk315NyL1sqJ/mc3GXB0LOPJ7dQXoWL5ZOFiKzk3HSGHwwWZh0f89lnpzg+zfwWq
U23aVoeRdmjZ0fYDetFuUNL/FFn50x8wkkWTHRyDGDPiGgB7cJYnT7j2wQBr55Bks1QnXHssrORr
jTuPzl7m5pyebrAgHfyKWe0KD6LJHFRhEgOJ4gM4X6Ig3jVud9/bpkeTijuzNWoeoEEQoLPZWtbc
Hm9dQN2AHxVPHYegYzIOr/j4eWTqGNisQgivBxeOgp/HYQu98SHiNHQa5/rLL3ygZ3T07dPlzzyN
1nGK6Whg7UT8OJ/gOYp/HbTjZLi3+K1n6XMHxjbMKKpXi8rT4dCO3KYtU/3UiNqHzi2ejaVtzA7g
mx23paIQm+smwvlDBW0GNBk3Fx8qgp5ed3DTxD1xgdibZgQVJZ2X1fbWlwlsNkDpwuITZBdIgqp/
tFdIEegy8l4N7N7EbJ/yJfgN7b08WugMlit/ILM64APxkNeEEi07Vu+tLp/XkTyfU2OkcRClLln9
0+td920eJJG3KIfteic2UEoSIGJPGaY5S1W/RuQft8iKXaKFvvlk6+GIKrbsEyW6tXvwfOA3CRRi
iVqQ3X8PMefbqVG43Fo8RDF6Fks0JBUPTlPY5uprYfY62iS5JyLah4E03dY0pPfgpWPllA65A/Bx
z1RDISNmQ7TjivT2PjVPnOuwOm7QJ0du3elTvnjJGVZsTTIh7G1SqTg3uPhSKv9I6qPdmItyJ33n
nz7EgsbdHDhG6C+d2DSdeinIeS+6Fse8NKiBo3lNvXt3TAkXyF+f05gXizxse1NeeTblFoBCfAOa
IXf48vGlEPybc7mzEt5NB5b/pvEiymlAaC+OleGUx/Hlz6REUCnTotiqXhfwR4vl1HyAKat/pezy
2gW43Zqs9xa0AhJFI6ajmbto6y6r/4at1HC0I+oGiJN+yWb9GNng9KyLx3SqmR47zrJ48IBiLz8y
vdgHGymLgFOahYGn8ZbTj21xL4fG1HytNWm8vHOIkK/ZJYI+RWKWYArFreEQSB59hAA2EfiRuynh
oRLV1U78+oQB7KelqF1iwfyXpDIWHu14W3txooeJqnVBtem2o5Pt6ElLPU/l4jCLwDNrTHJAj6IK
3Unt2z3RLbwOQJAmqkApAsORir/qgRTMIuRTVNnrtfdI/qgmuhbLb1dwtfgF3uXcwm1JUTirhMHj
NmQbEXpJTixGupRgyppDSO6tdKzkD+BnJbXMQl+pvXGfo56wVlm6v+YRR0A+gYkfC3YCCeUuO4cj
jDWk9dvSx5RemZg/YJ7oJ3pADdAnjFgvLG95zjvDuFUEf3xMlgk+Wjw4jQwFCbDnwcKFVgU/llHV
xxgMrWpLcFS5/zPFi7qRXWw9jvCRLzHvpGaBvitHB/173DK5EUSsjb0ffWLtQxUxpjhIMDiVnklI
PAj64HZdU9JhGGDDhDMnrpKjTREXLkrIApgrsFGtLLNTacJmfCDHnFLekg2vS2POvUnlrmW8Dpsi
ItVk+b+hpXTxK6U4FGhFy4XKtv94VuldXjNBtgs/vunKYxaX9IP5lMrPZj76FLXUJv8vmx2eNu6O
ZWGEHL+CrA75sC6hFjEfg1TZIV6NdqPSkmwNn5PUQLERi6r3KLwHK3X8K8dpfvSIki68ATduzuhn
fxHOr0m3W90Y1GOjOkzdmtJQhkbjvqsiRQBM/B99LV/V4AxbYUgQTWl9gC25d0G3oCrAPAqanmVn
Qm9c7j0xq3OE6skTNPGrKaq3Ygar7bKgQKJ9z7se/gP9aZsymVEv+peys4LHYYUF3aLbiabZa8m0
TTw95QFMph9QxCdcd6QwN5UHNj4p1VWsd1TyOeF0fEmc7DP3OiZYHAZa0tAHbfnstYpqz5kCGqhY
HOLhbO7Ii9L4dY/PL/emD7cfoiNC8cnpUggAc3a2RupDASxig+Cbag2HguwjaKaoABIxASoO0jZ0
USBbnttHIfTDDMdmXMqn1Apw3xu850s7UzLf0FxCic6hd9wHVQeHok3yXz4stQR275Y7ls9QE/2p
YQdtZA2E0CpsXPhMkwH2vpMT8bbgfWd/7kOck9axdsCvlOahvYOpdELHDfHlNcyZ0Y0SzhOMpNcE
XM0N61sY5Ss2R8C50vai42DP785kc2ESP7pyN+JUoTVk4FK9AoTINzij5ZVSRqDH93LJZNnL2tIU
XROZLU2bX7+/NC5jWbN2TCcG+46us9sidHjvgT4Knf7JlbSoLDawmzPgk6vtoL1RQjem9bgNeGe3
blXXz4sMHplHlRqW90DbFzi/pL7Nf/kCnndaegoQS7waRfaqkop4R6GPZPnLV7CM3gaOzHTKS/uj
lHYXToYeC+Miged4zS9Jr3+zi30lbP+G87dFrYZqFixOfsWxKGjtSJ7RMOYdlkZNqJFPWKQEwJVc
E1nKflY6rW4u92wEzMuc6E3rVdau6WGhLdBrnPEqPVk9N7liG4C7wcm66DmZGhPaFU13xre/aIHg
OeXOv5uFGpyAVV3cDM4T8Vz5pHnH+uDqDB8+kEFQlfJlyYfgEaySebSrvdVmKzKWWq8W4iPYwi1D
dx7WiWee4pyrfqnDUfEo7lT3C7uadwwYLppodNgWv3tBLs7SunciUhxsAJothnM7wZ2F9T+zaWPZ
J7Vo70S5NkyrLr7SgRzjNZl5LbyZAFIQJzuyHKcgsAfGLHLPI86eXSxpMEoNrP4AyKW1cLtyoK9y
j4X5l1IJ7oy0R/Y0xG7cew4DUrMPTe/RUxVcG3JI21ZaSwh30jtWzvw7wyUaRKl4y1oBvPtuy68y
gi/9OGxpdtcPqKcXcFFbDL5cZLDwjhzknqKWlr5y4s2AFcFhVpQAqsuZY6Ob/shtfumJTHUMvprq
sFq/Ok2y9Y3XcPlCYKe/LE0DZPTxaLlsURlEr984qNrDceCWNLiOeC6QKux9C4Hyxpk6OtBm9lKk
/CvXWZ+LeEivQPbSq7PizGg8wqXSmPZSNmwGbQMxO6hFdHWDdA7bOX4wY/wg3LTephH+4ylK7+BP
wBhLSSu0616MnNyLzQELMlsKHhZZth1aqsOVfuoxrx4hhH85JE/oqHCT0Gm4pUWZ9R9qHjzuDMP4
YNZ5h2ePEVvZT100/udQYUji/6YSod5tjoQHI9WDZ+UsWZYJbpyw4EQ8klRuyN726d6J878uh/GT
psBntScfBecjoaJ7E8w9Q1cauUz0/jNxns8AqP4mTjjVY9JuU4q29VLxgg7Dp9crEXJ5j0jI3t+F
U+hLSVNUn7NjtavAB+LU4lxqyhewANzjZz1vvFyJh2X604ghf640NZ4DMhO1fIzeqnPXz8DPoVLH
Qt46LWA+sUGcJ/GY1E3FWBJl+H39aGtNSMlJvaeKVJ9lz9bfEmo4kbPFUzmRkY5RNDxPHgpMk1ga
xxt6lJpp3KXl2KaAXmlcsbzusw0Hzdi4fhGA8CdWnJDiMcOWX/s3amWcw2o6cWIFVD2mNhM5lu3N
Kjuz1y49d0E5JHz0phdvsl7sht9Zog6zMsBqBAKOcFh7X4SWh6wcdkbI+dQ3t5wH6750yIE6UfQ0
Tj4ExoyhDF4Z0rxK4O8LS51TOiK17XCsS0j3ODGFQysTekYFq2CfgOeZzDXyWrwtVsD00VQEV9P0
PwAbPExR34WIeCW8ofrf7CEuf/cKZE7owGcGHs04ESdYgW2mmE2a+g9KCDIki8OCOg4nqBavfV5z
BV4iDnjXfJBzKDPugDYmY0JL+DXmpGmgpU1YO2LnThJKELO6Q8R9/8gZ/+gN2gtdzACbeHBffXKt
jw534ddc0GQxZSaE+McVVpzJyAhj9eeuGfbfacRkcd9lPWBIpPLJzdSOxUp/5R7IsO90ci8xcZ6Q
fQwcmt7d9419LLX5SOsqOTcieF2orb+kQLqxRLG5BHMK9G7mLMuXAKDidmBKZrsrbgMSUJdP8H5r
zZybIlEKtg1kvgFyJ8mftiGxl6TOo21gnfPULQ8IIRUudDLfJrM3RELto5cnr7oB/mIqSkd8Ay1/
Dlq42cHfbhwY9RKRv+T1p2Qr9JADLDhgtd8kJe0sUQ2jNJin/NWhlrtgT/67dQOigj0mm4bzIbv9
/qbi2jrbEj9cKcQtXTMijpjSdjrT/cmfXM4zLDx6HrraSgoahP7OAAcYitrukmb1P0sk2cUPAJWr
yT4PFMoUGAEP3siSfvKoMurkOY0CyiODllu6TwzRWZBbWvwk+8YV7esCPgm0Aqe0seV+R1vwzjKy
Z2DpOJdRP6cyJHYHM0vsfXYD+MQaSMy26mpnSzvbBf5m+7IO96h0U6mzYbO2pzVBdH7x0i05NZxS
HOocx11TNnRYWxRAFlX8Rib7Za6t8tnYFGc2v7uO7TpPIPqZLKd5wcCF+8P3AlqORmIqCxY1p228
m0FHCXkR9KYhxXn+Xl7Whc/wNVOJnNk4fAQ4SeXP6aMfxFe8VKdx8NQBoVSHTt1mGMNurensazJ1
3O/u6nVBYsSgb2YaahQx1vw55ZfcsRP6G+OA2xVu9V5FRXDRMP+eeRX+Y2x/n9cFAli+0Mk639lT
uQA/SLv8nxLD/IEcL456MeKTtPJfHn5SKGZUQwrwHDKvwTOyYM4b1e9XTVlXgVcaUIaFNz23X5Ty
u4cAiX5occ7HgiKrVSNe+WAn/CYIzt/SwPefgi51kHFB/oHjW09UO1mXyml8uofx4clZn4Ggxmdn
+gPVDbIzmncqkIUmPxlDbqEbWeg7ajrZco6Yj0QAxotY7Jdejc3RX/wJxpfE24b9oPV7sqSLpkeU
C7Jc8B1OpP9nQUB6dv09vSRlgB86nmnRkOlIeeCMfjXaZGjQcv9YC5Mw9RFbEfFiw/THW6a79YYD
PpwC7q2oGyxB3DJ9jbrgbtUHgPj9jz1v7Ev9OxC49SWrx0N2z0p1C4qFVeHEYTn4nxUPQKCUG07d
dLRhGh9XHkz8dWyhgOJt+pgm08B5qoxq8ENW4kroA4eeCb4cB/FEAuzLovF9Uhk1yU7ywSa1Plzc
AlMRpYFPzQB7MfoqyWsdlGc9xNhRcBJSDjbQ+vVcWlP+4DTeXrS0k9udPll+BmqRdWOiC5poosl5
JmAixTQ+84rbhOJ2EcSojcFMeuKa2Gpt4YmgfRBKs4dZdyL4agJA0sFmxMj8gDOSO3RBLZtsSVlM
Lf+3Wj8a08Qn7qTk5gBGKbhsoZOvPlMbRaZIp+Si+s471BWBvuKOzoRsxDa7i59Ih+OBSfZ2PsKN
lf2TQAk6s6B560uhtqXARO/Q0behVeijgUGw7doq4lONWbIy/lEi4qV5/zMxqM2thdDgGGORM6yD
a79WcOj4k7/HU5tsBnd9XWIZ7IVlnZOm5LYtyWT4QzneWWy7KZgSGHWUEYNVsawI4n/6t5ewsMje
PnAKSJ7nKNa8EoYaCQ9wVdPF1aPkzJVqOtBgjl7jLCrPvbC8EwH0cSVFuNj7LHdeopLfpKp1zVLU
6JcF+fHF8MM7/yPqPJbrVrIl+kWIgDfT4z15aC5JTRB0gjcFoIAqfH0v6A3eoBm6t7tDlIhTqJ07
c2XYtXsTx8KK1adzw5To7M2q+QKLoE8i8ty1oWHeZQgVZ5lTrhekNhcPQVdX1Nks+gpAQPAaaZfL
Wd5bepPQw3UBkzQvl30MFe7wpRXVYWZm3GTjlB9G4e0D7MyrEIvYKRRN8DrmzAoieilbwz33Q0HD
nnJ3OqSusiFDvg6n8LmMmmnv515wZLgnGCHiU1Jav1nhtAdhZottHbpLN9f9oy1GevxSe1r/Pwfr
36844vdpwGPHyv29ocCFK990jywufxkIxjlLgdLkpuBYoiLy3xc1+B/1RNdSAObqJPq/aGPxEQdB
eu5DuUFBLolZJTSx2fiu8IiAhhDWMaH68epPlzGdjU2FE4+XZ7oGPTLeaI5xjp6ffiSLbyzSCbAS
n3x27rPuGpACzo0VRDDlLMyilgmWWP76ggWYnMlDK56UnAMYcz7lkNJAqCbLwqSnvqPGzw+xTQq2
j8r/oEed4ipUOzTOVeBSCegL29n1CSYKQXAVYtWXj7ke3dFjbB8IGttN/V4wZD+psacRTQ23gLrk
eAmAz7zX6KklHE9fe7sbXRwAQavQHo32kXzUH202+pD5wUeprOFgmD15wmnEtT9hDpJ99N3jers5
pQsaavkiO7gzMXBN2wrgWuFmBAQ30htH6xoXXBMDDXYjh/6dbae1OLebNgIh6klwRaA8ePyMlkys
5fFUh/tQR8GxA4V3GZYvUknvksnpVBZVeLRNsIfWsJg4A5NToeUdN7ndXx+OysEH5MVsGiiCMPVv
WCfDq28H+QN1qM/5OPevVLF5j47R8RZxWnqa/fLmA+U4dlIpKuac17peehGURy6iHF6UTeUqQLgK
85uR7LpmbSgKieWQvddJEpO54YIhJNUsvR29STg0IkOnATGc18PBb/I/6aTPBL+e7dz6L087e2PX
JbC0lPC4e3bIsxK/619DCbeBn1nVwY0dB2+jqw6+3s2NKNhVLnZ3P/mTF7ME1ZQeYWa89CPhGNvm
mp8k+lp609+iJQfiDPVXHbTv1K6AkbG7m9uRpx0JL74bOR4pO35NZlZdXAMNjJyYVzKAwytufA6j
QHMniNkes8i6OxXblpy/RV5/ibtOlr8uBb6FV3NpPJgWUzG3LHtImq0VWwhs5fQjSCpZmFW5FeDd
1zo8614/lVUJdwxYV1e/8eD+CKN+tqyOomZsFG38a0Bi2MWJuAM1ci4Rg1lgEYH+k/ltdvIW21FP
5S0b+Hc+DVzQqFyQCUYIXv+MJ/CPjfnaa9TwYaZkQubVIxPB2fObAvdMv5g6hr+a4mckZebgUXSU
5dI3stc8SSAUxdWD4ravYwujUg0qOBydHR/xbKOTfj7I0YZSRddC74/eKdFbU7TjsYHK40K3N6Ym
RgOv/6DRYdG1cYnUvOGsanoZlpPAGgCfhediEujwHep2xMTuojKuKBL7QGhyN6oHPEUHz1Osh/G1
zJ1oz0lIeqVlXGz9Bkm5jrGoY1t0THQmChPgTMox3vJ5jDDBrBsX6RfiAhMWM1UEsyOc4YonRPmS
oBQkWPStKqrkONXZJkw4j4mzc2+M7Benx6+g0FiOHuHbBocHUX5MS1UnCOz0t4ocdOaZ5Xddde+w
yB55e2aHvDza08j3VEQkyvmwh2i3kNIfqOYjC7Vt6Vbaj7wAj+nY4OQ0Tw5FzAc3HoBRzpUkq5Xv
GbaKI4PIbjYrc1+WzkcNYQz3zRhc8yze5joMjy3+3HaEpmDN1O6FDtaCEZZRbrElnWrfWMvChXBT
MGt2NjDfMmdpF3fFWjThTMZCt+swF/d2HNF2I3cXifbGbhhKjQgegSxAaJOZuXcCe1tYsjyg9CRU
S/PqkRJanulQHdSLqLvSt/XRi6Y9WBjxeDLA29c5cJ25j7aExZMz5voa+OzbeTTbYNfV1qvCrvOQ
YVx+yOypf9DTeOxR5YZ8gXTMY3GadfLogoJKdEXngMsxZZHFp7KO+mfJ5z70W9qo6uCAkdSNSusp
IHlpG4x0lVc1Z4J3Pg8xJpYR/hN7jB4EFfJlNsj2LscdrkA69ZRjP4YsNPYIT9wDDQNPXg4tDjTQ
Kr9mWDqewNiuM5KcG7cP/XWCyHEOqtzZR1P3JIJ/9ykamKqWG5spm705Dy0TIAUV/rysdGZCRXVF
+DTLn2tzTvnx2yaPqVU8yJjHb679Z34RkK4Br5k0uF84XfmP2OX9Q+yr4aSVeSPnSUdzV//+ezUb
c3IlceoCz5aXtPKiXRMPw9rl94+MVJ86ltKkUF81sZ6NYAoq7LE88SlcBaoGmZ2FWCwc3O1RT+rL
a32GJQ9cULd42zxvDICSdO4mbuOZtz5xSBN25zUHIrUqXMAnwLuJnct6egQQsqsdNR7b+BCOdcDN
RE9YcLKvevIAGWq2rXcx++0lqykfRDFLcI4ZvIVjR00PdO6VZ4mAbtvtRyGpgBM45sqSsD32gZg9
tnzC+10/AQHgokS/zj6MWLgPkpsZCc5m4mU3GXd+M9LTCqpbQLbWWr51mj4pZroFFd7fISdak/LA
79ATP6FSQa1b7NhBxp9FdgyukSq3wQw7qAuZpnrbOptegZgcW2Sq2HpR7Gw653/oiU6+hKRMdG3G
JwxL7TbB1Qk7dfpvZDOFEiqBstJ/i9E+unRO428jfnYVTKSDS4UQei9wSGUd07AkNav4CPtOeRpD
yO5RO8AzUyyBTZ/kii6CPzLBgwlGGTa22/J0eIE+DbiD+ykOT1QXu+glx8k2L06u+5shTKb5rnpB
U8gwB0/RKXNIlfQhSwG/RZ3iWTXVOO98XITwaDGMtewAcECRrQ0atf+3fZidkahqOu1kZN5Ny2pp
P9taI0symxLjsCFMOk9td9ABFx43L9sTluZ2E6bAWVrs6Zu8tUALpC3Z23zetgKBrRLRuaeY8lz1
wFfwcXWXclJ6E/nRaoB/+B9CzJd03fro4k1ljyf2QF1u0wCcJaPGmfJr8VvFw3y1oResfY9Nb5Ef
yh413jfrU+Hwb5seqSdwsFE1tvcV29RdxTF/+HHgER/haOLRHo6oi+5ZZgj9XYzfz108lv/clhO7
cB4t6GQuCaIojAjHPrPG3nZku0KiP3ZGf2OZsvaB3xJu2C/W6BNkupSkS4XiMaT1WkKkB2TN3cGe
9/VszAeefx/LfqHg9fHaaag2dkljnQH/Yyy23APtmc62n2GUO5I1iCbqUm1CiW5sCYGvrTuywtXv
GHp2Pc5D8t5cjVMnao4Z3RKTir4HZNgni2ZmWAmwVE0RLxFFBvnUCJeMesNnOsggYRcjjtlePvjW
y0yL6rXnjQfpfoQLgUfGWIq7sf5R7pWwng778NI2+Fx1lq3KobLZ+zO0s2UYvGpjkLDPakKczcLh
+fcFAHmOBIMc6VtU7ESZ5lVk9/k6AQS7NSJcTly66TDgGN86nrGjXdy5JmIdByWJky5CBLZGE7QE
m0pbY1umMfTuhyJ5KrKEru1++ko45nqKJx/o7gq4ElOcbOSYaMyC097N590/rwg6m32i0e84uRNk
AaD9uvatC0YMG0tkrW5Zo+zjYBXDCTYRDmGHLOTMIHnI4uwCzeCD9TSZIWAWcL8onRamae40Kvom
pGKPMZs7t648LMWqOMGwIOAoznWfwGsYofZ5Y7G3XfMP/jljL9K6WIFBAi/ZLT2lTPL5uvN4HmL7
HdBYt5OtY6yHKV5WVmP/Qu0LW48T/41xzi0mapRCBYGKU9mi9Bl09RRuYNQpMhZd8tDmf/zQhaKt
JN9KED7++9J3ZGEK725l1XByifRxLYF7OEFmyDR37LQn0eFj1VoICWyyDPv/vsRcsGZl30SB96vO
2UFlDqRRMb11MWY4Moxckij3WEokVF0kl8k3EOucZ5LuAj/KQOtihVWXDwU5HexmNOK2EoLHPxx2
M0bfeFFPHtevlRPyMGmDdw+ARveYthimDA94uRybH1Ob+tqkEuVpNuINXLpj1adPNc4FRLi8PA3+
3GGsGZpDHKL6Yh/AptC9hQhCj9WyDubch7xBMmfVJfWj5RNK6GpCt92EuCCWvFjOhHRVnomO6qGC
Dp4mpbvCaEbh8khyJfV8Ns5jdypml5tolBsnl6snHahE/rGCMrYRJCv6qsNy1vL7pKzDqVBL8R0G
q5Tl0RPwVEiF4Pi+FC0uzUi4iKiafaJEBMBWSDxOV/NnaTV/zA6LFmv0ixRzsrcDNAG2hP7W8b9y
I2ej1zQDnkJXsYfaeg3X97RN9Cuhi11k9dwTOy/fMrD190CZH33NQwdhrb5IaYtnv75lPiwyo3Du
1M8kW93v7FK3NzhPtansXWjJX8ueg11dAYoWngYb0OdPkHfpchrrhJw8M1Cpmz8e2NeWyX2pnKOB
DLWqbWlvoVXa2gJ5nx+dbmLbOcePUY9tY5g1GRpIi1hyKvWKXNZsObdWac0vLDdpnihO/KJe2z8U
6sGdtX9qTe7ywNNPGLkp8k7jo5/KD7jJPxj/hkcuVX0TSYZwWe8sJ4JWvGgONjEpDNjJEebM0phi
vgc+Igyo0IM54btkJO7/tGm5EU0k3mqMRsYqzXBCATmwccVcZ/RhatUrRrPKOkmufFs9pTfPDFix
0RrOhnOf61jsY2ceVgFJy6JiFGvkHnTJtMvZjW/a2Mj2KUgHqhCWP21pAwWZh73VTi99A9167sRV
cWkj8t4t/bvjUpqape//VlyRyzXQCOgxkp7xXzhFB8OPg8UDuDa7Id6HC1sn7hTGq1IMAGnbYpOP
CleSGf7AdepvOn/vrUGeVcW/jbP5oaTfcVmWA6yLWAt1Zm2e+Jkd4Frwsh11epSTc/NbnkSqGKP9
hFMZ93gJSNEhQZAainxZqcRhprLr3zLVNEZYQRp5YtHwQZSP1zqsR87EMtx1Uti3ebIs5qPyrlNK
cBsr+Vs66CupYcMS84bHPqMBqhij7NHVGOT7JGWFPers0bPicZ9UoElmOzwKOwYkjdE8p06cZ1rc
MM6wHa7eyqIA/c3eGpOmvyVbw3rRzpK90oj9Wdfl2yDvqcTrwsfAgpaiizz4ais4RnS/wZrDuAwP
CF0GrW1tJKl976v0lfjhn7QKVjyCioeSv8CQMrcj+IiBm3WxziODGotFpJhbZ3z08B96xmEkbYWO
FrZfSTXQwoJ5aYM8G+5mTl9s5v7FGnoqF0ZxDnrvCkx/utUTaugwHmP6TxZwKxcd6rJxZ1MDXhBV
HmsMxwlDsaRha56NYwcLJGMY3TmKAjhKCvwrVyO2rCy3G1e2e3cqPynbgc8p4RW43dogNnQVflRd
7SDjDpL1R0sDQgTi9WdESt1mnHYgVLFHp52yV2KAAgX+ZgVMlxYUhbMx8lC1wpqKY4jFiNSts21n
lyu/WTtnEqcmWWEhzkwRbLjtWj2N2SvY1qWmGm4dbRLH1gG9EDupWmdspMCbu1sRZt/E9QmUk7dI
UyrqFh7n4GbBcz+BlkH58A6eh0fZFhRDqbQyryJikSa89yES0aHv5uIoJDopLL9L+w5+BQBvSumR
XQf/EdHI6ZUOKHczyGOEnIK7Jj8NoDn5kIzDsWADU9O0U7BhuMpMgyMq8eGS4Zrv0DYxZtXorP/+
MRow8ZopjKmmML8bL4sRzC35qK1P3xD2I4zq33LC/G9SKgCPDnKjMoFmZc2sMCtlclcNDv67WZjX
SZOgK52b4Yb1OTa7PZa/h6rL5KGXPINywQ57lfABvvY/maTLxkcuv08Ed4AjUAkFzPaqJNQmqC7L
e7/9roFQYITc6nQakGLfpGX7d36gS/8L5bVhVKyE6rxnnBvBQ6jmM0lWxxL2w+Cxelet0R7CiTb5
QVgnSpP4ILSU4bIm93fF6KD/OG+RHqzXvLfSG3PrLZ/R72odrKGFEcsS7ENYQQnmyNw7AwFd1+gj
RA39q/LDoyqy4E7ZTfxgsLNVWSAeVI1vzVU3oh8CY2+HftUAjq+KuT8gmy2dPnOIR6C5MFR2Hlrs
7GyYOVjl9XAT6RayAQntEmv8dFNuJ6mv9oJKn3WrGN4QPoYN9QfhqmO9cvo3wtFLkSy2DXCCFTU9
tn6qbQXhTYWkMydsCHYm1B3qzYwc7uBN5nvKk8Ze/A7uMZuQxloSA2nqzNfBzuRdmU3+ONNFieeO
7EK9CvAg3IQn8BQViB5Fww+sESm7f0wsafoyCh6if/TAMsTmPEI5fex8sSEe0t5iH1Vw5G+kGY3i
EZTIoZLoXlagFcJk9wQ7jx1MJQwmhuFmFSTkQvAAGW/LdcUF5RKTVikKg7COazIapktBNbZqMuHq
t2qGj7idzKOrt67OxAFPnwLFMWyTzkEQ0hafMSlGui6ulgUgypqXzaB3kkn87Xj2u2XmmAuaezvE
v7Zrv1SVgKZTYuVquDVytcdhiPxojsYTS9vb0Nm7njo8lVpfDZ/qTdRN340py3WZFcxs+xA1CO9R
dVN1tU1M43vOqnhFL8ONrevLQDZ0G5bAGNwY+7Fp56+D+W0W5iUeeLt3BoqR6OWGfX9NXKs+GWx5
WG9b8W5o7ecSqurshb95Esv91WhfChpE1pqLslIYL2PX3Jl9dczr4tmovbceLgCfbQy/TKT/Jd08
EKcKXlVLVZCqeHBrYFG5piB1jAp/zT30S5pNgaZO65pHP02cgyEZBXWoyqexXbM6G1UO6izPCOJp
cysr/UrbwH8iLfQuopSd1ARrEMsPi40SVbDX3rK+Hf+Lm5A0S0+kNs2pvFFk8gJlfJUZ3l1dG+uw
MX4caHt4faqFhPCThGO1dacR0MQUgaGX9oJcabB1ij0S5WNbY9aWTv0h+/5MDO4w+sYFJ98px5NI
sLR8Ihi8D7NAoTulhGVTLmxDxDo+Hlds2PMdHZWEXgP/1TuGHPQg4WZodDZ2Vl14TBLdS4MpgE7f
awDYfVW7DdEU7F5w+y6o5OgNTCEWGIMmXlqw/OW1MuDLGRoKDgddE4xjBMLot06n/ODYbnS0b8h5
CZCjnvGYwQr3OQStfnIxfKvm0AQmx6zqdqKf/ug2Q6fFF2RP4SOVDYq4jXdywzG8AO70XXkyMqY3
AMynIkzrnW1N4OxtpDdfGNbeqIPo4BiI2kU8QwOwqx+fUoFNUPrPKvXwjpB7rIJsN/nl2WkwVjqY
DeoJr24kueNTm4NlZC3qOTgQNL0HSymnTxc2g+0Sa/LodZpcHa7cotjHXvfXSE3YjgApopy/11T3
7qXBxU7PAQZk5niEp862dk0P71FZJXaolGHEhNthMBDwmzp/+AxAb4pzwZarQoIzP4yZtyKVmFtH
OfANEutMpwg9c2VDF29KTCRsOnBzTIGQ9h2yqgb7EBnZj8VMRXMyP/hJPr5N+g+i+X+u1ZdbPycX
EaRTsxXZkuucnoRr/CkyMnITCPOU7SEXZe8nTdm2Y4h5orSAWbAVxbbMg09PEy3IWThLByWI91W4
zzCD5+VD45oBBWe6REsl2YCh/tom3R0RQBtsxdPeNlbEwBDMCQOwHFmy9t5zLSih6IbnxIi+YNMX
63kkL+F7jHpYLiOYS+wds1/dWGcDYxxyzvgyBRrnOeZW2u2vVZJStkktDq6/KNzn0K5K52/XtenW
KIPP0BXvIdzpzDXO5Lofat0hfJj/ea44ytTfx2G8j9jpywGXyWRPxPRrlLf+P3a7+zoML/yAXq5j
VVFyemwTzubEOaeQzUAzBW/wuI5F7P0XjzElzJD7xUF23D2gQOLwKKK7I1si7ONThVTfmclxNOVn
nbogGuYXlREKH5tDzbq/5T7edOpgDZDxw/bi8mEWlb7ynaxJKlHVo8fxEvXjeQ7Kc0UPUF2/maLc
lpL9S8q4Ss3Nt928ZnxXYDfekGAeisz/S5aPqoYz7seEnW/zbdQ9LQGzf7bNX5fO7rVLqSR0OlD/
Xh1xJWye22DgsR+Pcuw2XYx9ss7vPj4CY4wP7DrXGZUmLTssTClfrDYfysk6TqL6j8RuGJU/XhZ+
iK55ECwZMba/gt+9L/YAiNsrUwBGn8i/kd6JP3NtvUX5UK+sXTD0+zpwr6mN4ytbEu9+rps1+E+o
l7wGuzD8N4jEY/tjCeu1zbNhZxjRLsWzcB7YRxnuqQFS7BkwsoN+BEMQBFtvcrqt20f2vscKCG3D
FY6zcame3amlwWWDsm6eswzE1YhNE5c+jn98tjuJRREZBkLqiLK5yfVIYFS770VjibVMJV6EGV97
lHKyeiSBMT/Q8BRMlGZBWWCrg7zlk56jhaXjBsJYNq3d9pc9EVTq2RGb2T80Hb1nbUnQYOyOke3+
1X7z5Vop6yGR/DgTVaUGKpSe2a7abk+ScJZXsPqbAXmhNZiIm4RpNjf659igkqqs3kZT36t++ks4
CeGlqZlovKVTR6Pc6pYIV//Ex4tFdBkD6pAaNnfIFg372E00848Ex3DFVi83dmc/xSIjxexP7JYy
5z+f1bXuQf2yvHdQrtC0Z3FpTeJGXSROmVZPjdW725GYI9t8XW4KvkV2x9gbNAwj21NP8KY/MoPy
6AnDsx9Fx5b1CmKrc5CR8Zs0S54DrDmCKVGEuM8XsGesVixvwfw4ZCc83ChGbj71JS16odlymBjy
M4FwTOEWCyfn7o1q3JbNiCbVEtAPHWAnHQj2aUqtdby4XRoW6+Q41INRAQb3OC3ZEkY/ZoMlrYyn
s2u2L0mCQ9lf8Isj+4MCGw47JQ9FuKaxfKA2wuws2Fok71eD0ROTIWExLEhb5SJHRnVIgXyk/0BW
eXUSVWyqsgSIFnkRYtytTFA/h7yg1h54rccWDqwZNwsAByxzHSfeKtaUHZmu2FYv5OUdro/c8xON
q7nvaMWYjHHnt4OBmSreFoMMNrySvNWXlcOt56PxJoX8NJa0UwYurfPltanStzSpr1WUPdvj9O6P
rrt2F+nWpexrxbP/FHvUS2XyPfawm8LX+aysPFxhSrp6+chKmUDq0JdfQxz/DcqR0Tr848LJXuXm
UlnsVIcUlEswCOPQWdRTYccHpGh/2oX7NlbOo5zjcO+nJZMiz08yeZ9FOjzOVOVIm5tfVAOdZ8fO
29ePV9ay8CqqvxU7sRWK3J3QM02nErgkFzG+XSKaUhFoc8EjhIrB1SMKDDK3XIMoY2kRQzply8LP
o1kwMVzhke8ARYQ0Q/vSoaGPO7cok37biHldlSRNo8Dc2ciXa1lhRZnTAuQif2aQeJIiav7PjSrE
eg7m+VJ28L5IvUWiy440m6qtcpxTlchd41vpM9vJh4hCLdbpTrUQpBPwOu1fy7wYQdru6UXaZ/D3
Ftb7hQf5lnm4iKzm0XEFn8fU2ditwT3ApIhQo9KO1ZVGt/EoiGt7Jf4oQCIveWVEe+VxeBAAQRbL
r5E9I2WxfV/pCPZZvdSl1FWytmqjv6DF80JFOuMhy++0AE5bNP+N4UNsdQ3UKXcckm2S1s/x7LwN
bOD2AxsR3gPRHtdxusMTw5aZgaWMQHQ45j1TLKsXdj6blwyrRTK9zsJoce83AITH6lR3xK2F4lps
Y4vIfO55QfEYeE9xC6KEgQrwITIXEmTsR1sWCD9lhkjfhepXGthzi+gWjeq6rDTOMo0/k36w94zM
vEu2ssPpuiBrOt9AXG3/QoNlO1FeSQX+yL54E6l1dOqA94p+t13o3UP45kXcH1Is63zHepvzyibW
8F6UqDjK8f4qAmeb2s/uBB1OxZCxc/foXJ4K/2rH5runyIHNpfE3BP1zwLj94BQGD/ycvWVRShKU
cGpuFg/aunPKiYXtENDMUlWFXuXkfpy8+vVd/S1M75fLxo81mWfSvdZY3zu7ulHWFxKTpD1Vq9e2
zKe1VwTfMfzndWbfgblzeLPOxIeVY1qLvc0svRchrUPm8jbFVQoKSydnGAnPOh/uLawuouYVxxB4
8DEairUFLnibpSclA2NtBpxfKVB4ZzC3SJHkDcupOxIb3o4j6m8AnRP8cifeTR8tO0hoD0UN2QYC
10Ou8w+/5xnD5Eu6JJbGxg/0ZsxRhWfeLklGAntmf7QdMYajfYMlHa34FHTzjBDps1zFGkGEaF59
RT00mTBsoCWpaOeN03fezNGjb0O4YlN4NVGliR41hKJ9/zyY3boHj8TwgFVK1g0zce/+V8pbAgl8
09M2tO+gm57CnrL0ztBPpo02ARLUDOq7vyB95qoCI8eRa9c/LY/u2pztl7kn9eTigJ9Qf2HNU1lF
PDVNgq/YX3aLU/8kAkAAU8GGYHSj7ljdAsNIrmEaUVTV3Sdyugc1E6RyiSqtpQ7orXexOFhJsKaO
ZbEJTAcgp9scZ0lnmKfOMj86a6TlUrAfdgAxmXZ0gT5x7/2y2TFofKd1+jwbjKG2F2z7pTNi8vrs
2Ri5gQvS+zHjZhB0UK8d5zqPEeeU231CDnnNLQbNWXLtjiFUblw1NVeos+chFY/ZGL+G9mAfXXuI
14nJ3rkrp19lRFSJhjFrUsWd1aGTOZirfRF29RE4FnnbigC1aleVmwNCtqduG/PCE4YMniJNAklk
3rb2y8+mKbxzYSq1juZhQ3Mj7D+/5H8Jwjwf7PTVpII0hO2yntRgsI7pzOWnY55q+WMszRzxsrIm
UUaDBWiqd1kPOYdV+lkKfnTWwOM+d7sxq+z7RMuW7mzjQX8n/wZTamMbupiqPP9LfXi9c9zQOgvL
eIbR1e8LR0JsjWNQLS1paEMRONCpOhrNxI23yriGQMpXnXEB7XmbuKRsdKPJTpfY3aUuxIbDcSd9
rzr0/iA2FBnPBUde73F2chI1uLlyWE0Q2rB5tJcu8zkBq/YCBBEXk2/aJ6ofXkdenyvbyH87zcKB
eROnJ9WPszq69c0wk+KkJufBlkV/TyNd0rfWyiOjXGlwfiX2NG2txySrw0Oatc+M87/O6DVP5roU
fcgSpDb2ZQF+Eq8QeJs5OVZI2xfPlXeTP8INk9grFcz/ab/9ROLTO8oCjmNi39iTsxNs1Cl1x6eE
IpC9my6L44gLkl21WK9LVgKp0/O8jGTLfdv4QxFDt83C5lfPV2tGGsC7g7TiAQ5vL1PJexlEGzwu
Vt8RKyJAANBGLDx+CYaRPddulgHulaRgplLnOsUR4fqZuirFm20lSqZho5W3MBvnrSg8UNz9scos
a2N2K8dY4OcRt8tJcXOIchgtQ0toxU8X65SxTkqCq9PiAB65MO3MaUMLGsgsl3cf9iF/0/pYuPh8
i01i42rxKgAv2r82+UBlPXCTVeqCAG8JFExFVzyUYcqdNQ62qWIYkBoyf5bO5YYBQKbZrmRbXorR
WmoVIFiYHKBNvpXKrBgJUPhDV8KkThI6tiUutpbk8b4xxd/UG3Kg4NN3EBqXyqEnKTExiud4WuQw
XNraKTehcL5NrgCA87tbaeZbLhZLbih/1wbF8HR34dLCeEp8RO7bPrxiOXyW6iHXJPlARm8NNE2o
w44FR5NCCzR9PT47mbmNqIK7LLUGbBTPacBxOOmOu0d2g+LsnT2He1GfnKwp4cqM+7J3oBMEBB2z
PB+2onX7XSg/+wEcqyPUdzqSJphxHw7KBsE/IHrz0unTisCkffYBfKwnbAdQZeUntEquI1Sd79L6
ARFeAI6rNa0m+G0Kzd5jKrL3SeaEYbz5U3OGF94MLSgoH7sJbAyIuPc0hKkN9g6xLdTci6HgMbBk
7Ir9ixswkBa4q3dYKQ6T2xp7XHlFxwcny+aPPMHvDJh14v3qU8WCF4aVQe/twWV9z551Y+e1gj7T
nKowurpLSYvfoR9Z00yniDSX5Fju3YKS7adf0mGJVZYikTY5yb6yV07P1RBajaJmG63PmRif0mg6
T2X+hXLxE9Qa0vCEyygszGcvgU4AsA9lLhpeZEELeckaqawgDQLyB6oKhQsA+kLiq91nLIIvqR8p
OMQRzvC0fyApuRN+bj3Y80dc6G4/xrjkDPKWICWhfQTurgar8M/f3myTBIolhzxLxqPtJi8qnIic
ArSpxkDt+TSsIFGwUyopKSG5OKzziVxm52HsJKNxwXizDsKRLhx4WSCP7h7y5IXGy9cRp91KpOUd
qKl1TbPxcezZKjPKzCnvxqhkYGKpE+QDuI8Gxwwb5pVlWP5G1TUMhSIliSvhF4zVwI+Nzit3yBom
7OjVqDgKG7d44/ilRpus+6GtUNAi71tBK6LCIbcJPRkDdA06D5nQdTSB0ulXTfvMmdjAkwd0t0Io
WCWEp7BFr9qeQGE3ze9h73/OvuZGb0BXycDxJjnMzsH35d3FSGIXvLampiDHjADS0v6CNOmUW4bT
mI41rC/LyzkcdtGscKal/JORefsCSBptJvA3J6/LqKtKpk3lZ4QW8CzEcRAh60HmD/LYOFfu/Jz2
cbNJzP6eTUQgPdBNDOK8lr2wLg7Ej3cVYZskthluy/C3p35q5QfgPKYeYltUWchcbQW/cOKGxPW/
OqvHDPfUJowQ+f18/qjnCUSJw5ONFQQaXOt9+Lk/HfJLwSGLHF952y6DDdqS2ji2xLI2BWPAziba
E0CJ8JLonHojoFjTwrRY83NiyvgfR2ey3SqSRdEvYi0ggICphFpbstw+2xOWu6QN2qD9+trUoHJQ
mfnSliDiNufsE7UQMBtAwttJy/oo6xcnV++2ipkB2ExIpeu8mbhq95b9z1R5dMlJXs9OhufyPjbO
QTrAGioRswQjJTXFZLU3k+Agczjpsk+vseDOZw6BwaH6MKfOP2UrIbubgodlLkn4hBOrGvYkJNuG
VsmCXhdZKLKB77MGn8IlhXZbM8/0FStWjhpxrfFNoSxA3FE3bpgE3T8Tg8qGsBYMNUjVBgGBwJvY
1QTCOY6P/4fBlfWablO3GFZO5P2xx3z2CB3fLeVAN+kWr0Re+ps3jgPJFA+mXTZS0+YVSUSPdg6j
uknqs5rg4TVy5HmA8Nl0LRZVUm8JRWCtk7U3bPxXaur7iQL61IlPE0ZLqOi9wpWrBJiUhUFvEgKu
3P8GQfdqmohm0pTKt8WmL6zkc+zAirA4ASPQ/WYpq37XbiDk9Litss9RWYfEW2asErEOe4tK11+H
cC5BefW4YGXqRuagQbAzi+Tdqh8HGewFGNqm1JjN5jq/dRVSU7+9KZNNg9ChgX/aBJgQTp45Az4g
1axF2hTDKVrinrZhBXTKjA6KMQyqiZCAe2L6BvUTSBzH2v/VkQq2dKLvS+3j+8c+GroQoqingu0Q
qJo6JA8LDberGpA3pyvATUSa/4b9laOSZmndXjnmIG1Uw0u+IFrAO+FQFJGmKga6AdWX54IfmqEg
ytJh6ICIWjPGKfyIRWWdfZzjbB+YH+eu/18CEQkFFH+wsLHRDKxKY02mRWYkD7VbDQgTeHjageMA
YXC8Yf9+b66hHRzuD3NZONjysZe4FCiHIRhId1QLuLG0/CE29NUr9UXie94iGsOBUCXwv/tK72rV
HWYW1Za3soNF8gXf0XkY+uZkSq2P2lgYppPsUGCSC7UNEniUebY3Bt2fo1Ffl5r7N2Yx+q47+W8c
/rrCCfCsZXdl3Dn7VCI8NlKK8XiZPOBa2evsP5LqcIfRYTz1Jm/0mGSf6Xs3ounQVMHG2HE5ZhPU
IWekSe2xgCSvKN5Owm4TPM/+fD/04UhU1jxBTNDrFggWQVlTb/DrDniAoOK3DmBuvBJ3pdfeSH9h
KjWvKpjUY+4sm9e84s5MB7ncjxYgcWoEez3VrLMzRfXWqhE7oy1gAxRPYYbydUu7fTP1MK8oZGsL
vwRYd2t/VPofJWg4xIAAJ+jrMA0ra8HlMFwD276HA9HfyWaCse2bQVhKZFWmk5EOyszuPMgvq6Sg
zCKcDbW1UnXm5b3qwRUh9UsRirnNrjSqlwEkVGhNWHBG13p3ZjRd+YidMTFOWVZ2odUw4GvBcy59
Ex90l5/MdQnMBCrYB+50P9nJuZ9Ysk1FeTMHUMlYGx/z2D7PGIDcmiGksC8tBpEwAJi3ujKjR2dG
EdBhiOvgmZ4SmNfO0FARR8Db8ujUdMQidQ6EFzLekAiivdc+9Ry2UIAvCa+7NhQxE+zftkon/dYZ
F9KuoMz0GXCqBPgP6EKEjWgfkCqRZblEioTXbCshvr6YZR68pOyo04AbxkUnRGSe8zmRl7rzx+YL
7/HqQAbqRUfk7hw53ZpVRMhMU4dkppOUje5kB7gwC0vm4jenJX9BeW+Cu+7U58DEhZ+Gyl1ZBTL7
r6EgghRdHVjckPwWORC1lN7paaHepTIK3PKgg5YV1Sq8rUuYL0QpxB4ypZQhqNFMX/HgeitciAtA
4yiYVfke15Pcu8QY03/dsSm/LjbossVsEX907amIT2BIsBF9xjxw/loHiJHvfLGJO+ESppg1OR5l
tTIqGOrlGN0t1iQ8eu1da/M8iISndzJSKHXJPecMexb5RzbEwV5KwaSzR4BRWORHmRQxrmaQMbYl
yjL/uY/JvciQUAJ40aEomByub11lTIA4ZPOMx+8xjapmJ8ir2Ub1rurJFCOeHdeppb8Lk+nMOPY9
FUFBwk0Mm5voa+sxKdAQTvYbGwyC7Fw0BxHZKm1ld0fZccO0QHwHwCSHKBH/mWpBGjjQkhK0NWlN
x+FhKxXsnQMEVWRJAdgDdYyCXTG3Kz37OMj+gh4efTQ5eyElWY1zZyDEXpPVHqd+sUL/0S941F/j
XAJf5AwEjfNkEzjwWGLZAiA6bjuPugyw/7HLhLO6XIlQj/XNTRx8aJhHhPswGGq4cOJSBVLl1bXH
Hr7ygQ+RTqHIMH5cDJb9ZnoM7MgILQasMuiboyrYqBvRrkYOEjYwSLbwC9h0WavSBOqCXVFIw8AL
Cpeu1eYT9J3slrCIi+yGoD2Nyxv7BlBzezz6tm/vJ1/eta/4/srjGI9vXm2zr4VynbAaClpn23o8
jK7PLChx9y5LZkjga53rc064GGeQGDFw4iIaxmA35yb7FX7EBM993I3sVqZF83+D7Z/GaGPXqgk7
/Plb3/V4iSeME0bbnrSP5MSlGAlTRb8omD4zp6kPQs0umEf6zMxgpO5riuk0w/xuBphyzf5tjFDR
d8uS7kRPyBdhDyHbPWJf+no4TNKqd55BzVh707eTp1a4OGhf+AnJ6rNHxrHY41xHobNgWT/P2UsO
l5wPeQY7LaO9G2Aa5pIICSbBah5juuI/hQdyq1Nsbou92kqszMNoUYRYKtkZRlBU6qQ9lVbCpDsr
GOiCoN02beYfOoeEqs4Cpz3Z/fPkps157LHNdQ48CUohIsPIm53mqgiHsvjEsvyPyQwgwiG4VDYU
b9x/DLCrTyG7e1PDRu5hahM+xxKKeSYgN4E1aNTqrnNYdTKoBbSrsa4gk2T7/da69cwXz0TbQGBD
pjbi01zVITIRm2qV5S23yjDYP3Pi0U2jwt4McvivQ6u/XRy1LRDaP8yYl5lBIiRIVi2KWdgnt/yb
GE3uODWXHYd9sFOxBaBbAYciVWvry1XjokjaoNMmYqs7ecWCAEDmDaCdGDdTjiJKdMlPggUchl5A
1gNkyMZFv1EgldwsIzuaFh1aPhePzmCMp8F1xj1prj3HWN8Q/FPRHqrhLB3zmMlKswsfQHiDzqBz
vgkk7ne5QItT+VQz3JRbmzHQSup8aByufLK7nkwzL46TIAQ6b4cbohiOiMxkkpBhB2/dr2KCz0Nd
uQPa+RNYzq8dlRQoinHo6BghQpnPwkTigRoEyWi42HjYaLNJT+uEghjPlh64uD4vMeRyMJ1xCBP+
2eRuEI3XnRn/QFoAlbQjqlfh17k4lZvveqKMNjM++cCzBaruBeecRMYWEYJVaaM4MK2pzf+KnjJu
TqfikPRFvCn/6AC8r4k81UUJFrLlcOXuZyavJ8YLJS//6JzI/qhCg6XBqWJ9n/n41eoKt10DfDHQ
JzPw1jCAA2EBCm+2yWzJyh5A7BMZyr8zaeAjcYZMlrvpzYipBpn7Vjze1thc67b8z50pSQwoMnCa
lxtKCeyJTG1Zpi4hSM4r8R1UlYM7bw3XgQ5ZoEFCb7IFJ8Lau5V75FETaufkBh7iZNS62OaYpo4I
WuJNk7MlzFbqqWES9VzL3wA1UJimMftKo70uJEAyc/UnspLxddJwFUCnQ5/46Cmdz1DlkMwlHEnJ
Gdgb9war1YNfF28NHJAT3QSaIABye8rR94QMDHy+PeDjmdj0QjDKQDz5YBlehRcJ7A/2THiV/a5n
T0l00kmZ/vJNpFBul3dl8r72x49m+8JwiTicjl20V1gsY4MCxUTf7GhjwF8w2+rkmYpn2Pay67ak
MNvYEPN3njQmmB0zi8Iq/0TllHtt6i/iYIAJBvhxpr49pp37b557GrVgcDf+jFNOkUMw4jlg1A7q
J8tqVD75XWwAk4PFUdyNHRZYx6r3lYOtfOhYE3S5se30PAP+a/fM4TisQC/vGNeENIkOhrk19ZQK
VXg8Lg0cdhJywYcNrRh3BV+XQIhG9Vu9gdH1N7VkLrme7MfOocFfMoEOEc0Oe4VJF7B9zXlFvBGb
2w7qWk9utRv/ZClvLkKWW0VHa00X99m1UxuO+MR5rhUWLja0Y1ZuRwl8MpYJu6AUACLZ8KG2bAyX
PvdG5LFyyVIyZl2MSYEY2js5ts+TI8zjOGHGo1ZnkNAzp0qjNzuwfqzcza6szBl7j5KRKWkwbEud
6r4D2jgLq7vN3qGukFY4DpdQYR/Gon2qU7JL04aH0K+sb6cZ00OfJog5yu8BfNie6uRUr+3b1JEp
3JBFxl06pB9KcsI48Mdw0URkW6E/bGPmS6X5OMsEAiFb4hx+2XWei7cZCMK6VBl3frl8AG5VDzoA
HjuUD/FU61uL/PzcWGTP1MQSt1WHZnJcysuippNZtsDTuzi/keLwviBNeSFDGYYUT/ohlTXOYIzw
G9uMNiru/Du3KkjUycm26FOTWldHBaox47jkIyRLhElbrCblwTY7987DNMK7nffyVAWrkDRnp9t7
1r8lU6Q2dA9VyzVgL4D6Cq86tHaeb+eJ7zFQ471Ovfkut51Dqrxb18TWrVqxBHhnXY6zDV7wEm0r
RFTLls9LLMtNkcjgoS9dNqrzb+YjHchsYoV9Eg2TGFYwRMCM/Olv4bJPLaPYOg0OWneCQpbKKk/m
iIkEDwhqVCKHvPEZ8tD6ifF1kaj04ZjG3tZ9fC/iGmgF/uRgkACKV0mVB7E79/Qjl6oDNa7FcFcb
36xOj6PZkH3JWBB5h8NZqB5QlVA9A3hyJn1qXSd+nLpBbUdunBaMDGM+sPwFpGhbZXRSi3gaEkcf
Bqa7khYXIR/q/Mk/sPZ+BlYkyKIaveekJDhwMAiq1LvONud97JmaXfTZ4TJ66PxVN4pU15LDjVEf
BsjcuwYreq80IG9TxfFx3sXCvc0lScYeqTjUZPGR4SqORoehAr3TClS2Nn7v2KhIo3wzxysw0KR+
15P5hUquRkXFftMbC+fqZ+IvyUzMZ4GDcEpBx6JuMPPlRsB5t8dp9IVUDJiIa38B6N5yI/f3C78B
WOd5o6qRYR7jR+r/Gp1jZogjmEKythWtlm8oY7MstrVbgnsKVSA8uBPOsxRoeiKeikZeUCz4W4Iy
ENx41jkywRFW2UM0WsZlnSf55DyyQMCkvkmjqXucnQVVrefhedXPUmpxVzIs37rONXIAr7lE1WIc
hpuTzqQRLIyLcQp/uzM6qCk4OwBCzmOGwYHc1GuXYy9mlDKZ1nxkYhzGuftv6Bp9ANx0rlmzO5Cy
6CObvRg0y6pOhUuR/rJG6vBMlvlFVsZbmVoPDvkppxiMHkUmqRBxtA88NV2kuZC1BqYy5Ccm20PF
720VMMoACkpW8m8OETEsx4GFjZNRR05/RgRYvFuIEOey2cMkYUdZYdkBY6HtfHW91A82rjpPSBhB
WVlsMxY7agHqN5G5jG+CbJIAC1fXCn/fa+e5MdWOnFH+pKZnk0igbJN0l3mqX3yo4ZChF/oZYOFj
JCBrWoAoOhQCW9Q/umiJxTY9ruq5h96WlK+2afjnPicPuQo++nXONo+IlGamSWY0M0nPhcNa3rxg
vI7IoO0/p3nd44FhVFZznbzs0S51t6WrOwQlPRH8uYdG+MUxImnElMlwVnmNvcZCksqcfWcl9T1k
s/rMCpb6jYjowKGsi9uzEwle3FwiAYKOipkgtLzEId4KiSy55Xj264NVdQfkCfZzeW9aQ3tvIAxS
fvzYDuabXxGYGNWSfDqaWh/IfAjwOQqLYfwla1DuuAEfUMt8ZTYp4j5T0XNQiy/XAcbVyu4PHr04
l6sKCkKNONZUyHMtzuzsviJ22Qh7pmADg/g1ngpxgT+CTHNM9sXUoptS/YeI+aYTd7lBT2DOYfHI
MgaQj+ZTTKzdPZEb9zk4DQKTEVUJ/7RU3ZFOa1WhsJ4fyBzGZLzDGMfMP1PxoWYIzMQiuipPuEe3
r31o6qs/ZPzFq0hxVsNZs/8pYjoY7/X8I51xNVgtsjNjPjQUzXU2+tt9HydHioXls+aK37Td+EwL
QZ9OSAMBFBUjSIuXSpXJieyaOAyU527aKlEHGtJs0w+MygtU9Q4uWZt2gzVs7FqPAUNFLC31IcUu
sWmGftwTu4rCe+4qtvY8dTIQ40liY6C7ttywXowP4gFYCeX0NX7riGMxpyfgmc2xE0lJjinDoDL/
Idwmuiuw0ep4nsKAC1YYXX9b5Za990PLZ2yFs7x7lvdlccioLHl1MHZ3gEXOQTJchSHeLZ8HpunR
2aPvIUwQrjcDKvxBnSnuW3REoD6MQ6LpAqr2B3sb2hMzH3ZBTYUwEeiA/vEvntHVVC04gkgUaLLX
TRmIIQ9VY30ZiMPZ5R69y9QyNtYsCZUevkn8eqIiftFdKnexgQd/jLCe1x1Fp58TI84h3+8sx/od
9RKfZ1t9xn32XPcxSGXTvbcdmkmoHP9qQRTESLKbrvjNIdvjiceFc3YKHHQ813t4UR9xCeM1rbHm
KGAdCwaqQzYYrD0sNl1YIGAEDnjbOFVT8gjEQ0AehukGH+ZMfjs+lR3LXuZyGrKQC2sCy5A+V7o9
Nm47XtIJSBw2oymEhJBZ/H1y038A1BPFI1+sfv5Cc2DSDOB8qv0CctCwmbLMu86++ch75O/Ryt35
VtxvdM+D73gAQvx8vFNz/dMK0PuI/QMVN2HiMetd0nXAHzRP0dBl99JxySIy4RLRkETyj7UR5olJ
mGshFiaAyIAcDO9c/aCpDL4dkUkatuQnRc5JtVD/JoPKeASAKqysrjqGM0s0Db55nDyYZtQl6bGJ
Bm9GQOiIgfhpleCHWDN+im3AFOy+0lw4Uw/qAIodWOypSw4qgU2VmQaBeIUER5eBlVbxlY8f++zY
79y559QLzPvJBzHXad4FG+NirdJTLBleNkyoSjH/WTF/GGSXPe1nfDQFEF+zdhtk7QuOuyRnMe83
X6SDsk9tO3WzoxFbzCAu5GPetRaD3sCtXoIEzUdp8VgOTkbnNx1YEr2CF57OQUHyiZla74t+wEnV
7tXE/iE3uHuSZGbZ49DgDyl6FL5cK1m3GCx+p0kuG2wmYgtz+jRqQJzDiHXF8c09LhK1N2TXIwQ0
GcAA6j94S0Kqol1dMl+MB8fOH4H3oY2WKRsXYl/Y5HDP9fZydWvWjqphNOSUKRqekdGrwJ4prfRU
SFZ/rUlNXmhA4cyymVY3uBOKYX2qcQFsBz/BV2MMHMJFzWZHV2yZpv7Ep/dR5K750C4WNxdDKgQf
PWkenwkN9p3hxSlWaHvYuslbXsJJaFN/hLBLfzhVgO9gWUQtjamSRC9WuIoSauwkTeuHgYammQtg
9RGyR2NBHcO15OTJEXhVhYjFKSBlQ0QyGA92rcFRbgMVbHzzFZ4mboZJHRvE9OfU/Y/syf4tYDfH
/MslvbdG9UCE1KEVL45kO6E4Mzdkt+5EjnlSO8FCpo571tXzWMF2mSj5RyBDqJGRqM8VvR2KJLGX
ZDCcW9WB2VvHDy0auYgleeRQKdMK7bJasIsuAywjjFpjP/1P6Dq7z+wT52ERVua0G8jOpX4ujo7K
TwbJxbt+xpqywlMHsNtMcaKP2bkjURccDTbtkMiyF6R0jz3mANAc/T8/m8sr9pp2k6B33RljjfVs
ti998jH1qwA1xsyPXvPJX0bAEFhy/7GxIfUj2MMaCKCFdBN/cW79YKz8kwKwCEVQSubbbqpJROUD
0gxYGE7ai7rOC4xUlxEc9gfSwDhSt4rjchPAmKTAK96VXg7NMn2uIiLmzPVTllYX0ZrNviBalwlW
tpn8d7swUT/RUXqtlz4Ps/GXs2cc6iw/uKTW7KNMEncx6tMcwISfx1QdW78ldj3Hriargk+mjJ5I
ThuP3IlvedQiOSWcIWbqcWwc/EdW8Uz2rPuN23jZ1m9Fk44AuIx062ZmigNroyhcAfN0O+JWiNNw
0ifHIYq34qgHH8TCllbLi9VbpCaGrZ8kROV7wxM4Jxv4a3kszENtdU/40N+HuNXHoIariVq/JPJi
g0bk5OusfEpqFpE90JSG1NejV6C/KGz/hu7p0Kjhu3Vgr00ZCVR2aTBhC3R/GnIGH+5l7vzkoYoA
6yK92w/jpUic/jK1RcoNuRnj/0fS1suzqGUAq3sWRxjGr0i/QPipKdvRNajxOnbTP98kgq7oSas0
bPQ9ASsq9suWvhR5d8utaNkhZB6OkohruO23FC7rkanPWw2NQ5ObM84T2rUZxTQ7S76bgjeO/AIR
gtM28firX5M9/D7nj8OXSmJVzg7gEpvxo+9yL7ns3NOiTQ+uNTKFd4YqLJSMuegQu86eYqacDKcp
5V0vS1BfQdbdT5nhHhSIyzATwByXImZsXK4GtlI9KSP7jVWDNa7Ub4wiCTKof4ZlWcH2GN8rlwit
QrjNJXWm18mps2NXiJQUeIbKPYu/O7Kg3pwM71up8zeTMK4e3hF/Gt57QaZx4xqYuTUquYS9wNR2
zc40hHUu/P+sBhsFxmq6ab8drrP+jqvoUqWGAhRhFoQgIvIkm4mBVbRDplTD7h3sjRM3rxnCyzBN
UvE8a8c9dgbYjTwlImOKH5F7zkCkGVJxb+3Ah5knjwyWu5hjb2U5F53+9C22pH4ESTzq++lW1TvX
V/raLQnD71weGPyFyh6N04wpZGs1Q4EFoyxDoC5hn89w/Pziwy193OEJCVN9k+xFjr3Jgm7HGo8F
awzrOKoZOWowg1uZeFg7VHqAkdCc2CO4O4UPTdfWT7TGvbUBiosslsMByZe97SxeynzJnrlz82NG
/jUwSmvfaKRgRBru2pHgBbQn0QGk4QbjOt8aNG6ma755jT6Znj4RW+ueJLZ5HlznvNRMacsY8SFi
XZK5engPzeCDtPWOA+PzQZXNvu6N/1TAlBGu7r8I/9SxKmElz3SYByvRD61VNHeaMDsyilFixJi3
t7h2VumOCQrSDs5GDD0nMz79wZCPtNKZs7VFlD3nWUY+taDCVxGZAsZypmfzjnKErEpndwR7oolL
km8awd0fK9VjOYvoA1ZyhZKrma4UnwLJfUJijAfoLElN+bIgC8ncZNolxeTuTaNGAcI0VoIRc9Eg
YzywHmLsdzs5ZSkXkWFvkd+DAPTIZpx796cHDbjPKhAD7CUvuiB/JPC/07pDEu9DNzK7qiPUTbK8
QOrIZUE/ycjg4Fsuw6oeFkAj4vQeSfhlmtJHyw4SNDZIE2yW2tBVbBoRh0C0hn6woh1YhHOJUNOG
U+TqfdIloG+n8iktMuiwUz3tJcMDGVTyjvg4IMMqYPFCKvU2T7OYxJ4ZifvCcMAezbdlxDMJiDHa
jAIlgM7tZ9x6LS/HDJ4z69AhRcDfWHlCXUEPB1etORtuEKZN8CFLXO421DHyQajjSsg6A+tha/TK
w2QWBiWS3hc2R+8cCHu/eiGSmpRmAERfcPxOrVUGWMwoaixFweGU+dY2CKoqA3xcy6KG3UIxyWNR
/kqlX+q8QU2/YPOL7XhvFk17ciP1XRu1ue2S6icoKH4Au3yhfinmfgzhclR7e3KYC5uTsde5C5ys
L25whHkANI63rlf3lRhXyTu9kB/skUY/Za0DasXFDD0QLh2QS0wmWkPkMu3RLurSXRZxR08WKSEJ
5FTas+CazKyB7dUJmyweJiFBa2THH1R/hElbeEPkkqhHF0jwFl51R8qYikPty/hIixVsCZzrNCBH
p4sFCdLk/8G1YtVcG1vXy98tO1r1HOVhsdXFdQr+QdIx+6KJEGjrDyn4CGXKnLhlzsmirOZwiuyt
EO0xXsRVVmyLaGrGndMHP010U7FNh2AJcxurg1hJJOYaDl4E0QnIlHfMhrrZqiZhUukmJDbbTQhz
o2EB8Z9FLjwvByGsNs2PQtpWzBll0C2QE3MOBVIghWzhdQM2HMlayUavAuS4xpfJaAdwF8GcSmHZ
xW5LOMZM5oKbhFoBTEKWjx+iARZgdw92lLghYo45rGxIK+NEEDi3frKbo92cFbchT8p7yyyYivUE
gY9oMoqVEGXr7JxPJEgvcz+cC4W4vEVzBErtgkMcFTAb2x33/j0f6rNdGXxtut9n7nScov5sYa86
5hT8Dpk0fESVOkGyO7dBdY4bn1wEd4FkpXD6OzNfUsKx2o/5P2A+0AB7DpfAbvEWTtGhMSZsxrr4
QPrikgAhaE+gQo7JWBzrsjxaitp3smxzOxRttk99kKiuWCNI49ygp6qJkx26z4FJBbJc4BBNxkgJ
DF6OSC+h8W31iEKengG2MPif1LxPZ2O8BmzHeyPGqwNGnOHqsO/a9Ssjv35jRS5FCxtxM8Bm6vt2
aA6SwyH78yNpHJZsfqGSzLtVWasFxz6urKBppj0Ja+x/0+ZOMCBvW3mnDcJHQVJuaPzAzQbEQzED
yQyixZXXXHNDgVAX1k9fVTXq6ewBWV92XOKJ2NrG/Jt2XslItejRcnKJkGim8u8mFZ8LSQ88FTQ7
nms/rClDcAdKb5t13muLsGyDheVrHigTMrwds5f+Q0zxZLr+Vc7dsa7icRf1U7QnfAbjMCWWunPh
OrLD7wCDgCleGpCVXjCOJ6t7BTbMdMGQR+nJ4BQgJ5vBgeEw23lCVWe3E8+IwY5oUhPmIpOD7CO6
9swHtqBUxWFKyt/e8AnYcsZDtU7xs3i8LAbcfpVr4zDm6jcP5ggKvqRLDLxNoVyymEWJOMoT975k
Vost8k63YOuG2j9npsxfgR/guSNhdDdrV2K9CodxQGQCOW+bzSlcpdii7Y/KWxRB/uqJK/nM8/gi
GwsS/tggiFt/oBFRPJMV65AFacYtP1nMFGxc52j0F9NL+Y5b867yeefmGauWnbYVQ2sE1vUyrtWV
wtU92fyqnOQqJW0iyxFvTh2DOavw2CwhyNmTjoeUK07PmNm+MMEVSIBQ3RetvXUNpnvoDfcgCUpA
BF1qHMmLpXu3rBnqnhk90cvTxiKvrLW2L9QKzPxcwu5imr8LjB0QUct/hsaf6QeiOsSRdxfY6F0X
nguDUNSTlUa/8ODqJ9a8LVxvrNRN6TeXYcSoagX5lxAjEl2n9cGXYb0yPPmyau9D4mHH7ZJidW3H
7tfNLKLtl/ekF0xZvfyOAAzkWr2jQ9mRCuA36R1BLq+YKnkcrIoMH7DRSxXPqy49CNt0HeMI8wX1
nf2IiiSqWeJnJQKlOMF9gTtAECtSoF8ZSvtxjqM35K9nkWXPMxytrV/o9VYbfkTnuCc4paBTko6T
VyLhozTzIeu9xD0PreYxE81A2UaWGGnFIgzo3qwqmPdNgJy1p9zbDPnAB1wpBC5+fJpWeWpgNg91
V2OuBjwegqtDsIR7FCf/fLdEAov4Yn+V/hSdk5EqxzLa0Cr6HIcEx2ldE9armvIUO+QYJEHvbmf0
G4zi6vSoRp8qoCme84jcA8BAr1Ib1r7VAtBUSWqF5Yt65ep/5R10XkedgwWUsiTI9c4nJ+SMqI2I
QM3grRTyH9JZKiZSJN00efI1VdWYDPscCq4RFDcvzyesuwt8SayaqW0ue9X4Yjd4S4DpxFxeGbr8
ToG4Zpi+zhY1jZuM7XYuXR+WNMTpOmJutRASv5U9XisKEjTbxkwrXC2Efr5WBSxhlDTudVCWc6Cn
BCtgeJxMZXvK7Py/voYNOQEqwzh3Stdjqmvf2xEMzrj4MGryh6zjg0Np/ZznQQKLyUFCXGGtL5B4
bXQDhCU2zI8hm7i9DWCe+EbJOea6KIOZ/PQ+upKtEE6Bkx/toIOiWRgXTk4q7/XvF1bwbfkkQwQS
oiblXm+nj1pSnMUye49M58XNyN9SjII7MZ9qDaqujKd2m0qCLFGkk4fdf5vgHkFNjjjREA1Y/vyU
66raDst/pGz9lskMG0tEAOL6xyJfiQAmUXhJn3ym1YhNP9nxsGUn+hiqzAX1Kk6KZ/fRmdgW2MI7
zRV5t71EWxIl7VkvAeh1F4M+wIgQZB3DRkl2c1+mQxh3QEnTcQC/V5t+yITAbA4ITMi6E+iP0ZZj
p64fLKxf6A0ZI7utrkF/xa/9bCItFfMx09HFaJh389hOQBGzX9Avxm52kj+3etZtV28R4J2QVe8r
yNncQ869abBBtBrcpg6EGIJ3OVfdFPmw775kEekthmqQHzgERDjGIe9c7PQVIEBtISUvmZ/7MuMa
XDV7FjmKjKZFWNf/WGt7d2RuE0Xk0VFEElAnSqk0kb+TE/x6iAPQehY7a6jv1/+JHM6rJo0ixFvf
bzh82k3dBg+pLrdOPbxlPcM3D7yp07R/GToMDbEicavXUTP2COJ04pztWYFKpDQV08UW/ckOu3KB
ptzZIAkHr2lQIyJR3NoWvOxljChvFixWaeK840xAgagltQwqdeXP76jZL3ODYcmsCQ92Upr8BYWo
sMtvUs/WOyyJd5ILix0PMMmI/iWfiaiYLOMPXKo4tS0hib1p/RWlB0UXQ38v3+yWbj4OCMfTAGCE
Hjj4JUrfiEVuPiav0LnZGK0ft8psaAx089WYih0tPYNFgzhao4KgtGi9dwJAGJHDwMdSLBWtxH7t
oRsBvn9zuoRRNBIaKNG3xDY8JqI+08b50TMS4sxSej6+oTChrXAC+S2Vm4OtwWbIWvVzjPYso/BN
VYiaJpzTXZyCO+gmQs1MFO6zQ89a2/l3DxlIdyCqIEQ4mY/2wcCJ5mSoTNHJ0sh22Ymmnslgrn4U
JpZtbWVo522QUhAL7iMZ83Y0leAaT891in4msUxwKtkxkDYjCNlf8Ar+JQKCGmAFFD+Wc8M/diwy
NohzwtIN3iSggqg6MoL7G1fTb7D+MnHGjLsBPeMnv/2MQpOH/sFOxxeGbVvM7k9z4neEIrdyNeAG
PDIlnNrC3UBUt9aLYvkfaWfWnMauteFf1FU9D7ceABswNuB4uOlyEqfnee5f/z0STki8s885Vd8N
haQlgU3TSGu9gxuH140KNCKN0Hlw7Z5iiNZuqjJ/1DiXX2i1ql/1kM29mqvBh52Lt8o7P5MZAh3s
4qllk17e2w7528TWd65LuWGqA9KeebK2kSfNcJonfchhsYfeYroPzTRb5LH6g17qBxOJP52qAlJW
WVO9R3r1dews/OpqC0ODAo80Q3Ou0lJ4PczJEaM9NJaxd72aW41729uEbr5KeYHqFlkx1AnTGRik
GS1T3caa1ET5O8OPsUY2UFeecZV/6SkKX2jYCZD6yGz1lgKKeZlHynPmqd/BLbQpkE8l1xQAjw2k
rDF++1F4kLxxLAESWWt3eI1zkE+u3Z4rxxgBOsV7RecXyhlidGfA5iqgUVVnfgG98MPJR5BIpbb2
J3+Xl2/kcLc+GonoTqAUr7rdYtSbB8ttXvostaE3kwYIrOGJ/JXGzyHk3agZApwPcKsmeXIxe/lK
odjJWZ2CAlRib+IzBDq/yIJHDv3U0PVUAwcbHeYY5F7fIdip6VSPO23XjGhAGmYPaW5a5fZ8p5EB
nkNupuJtDX34FQPpZTs4XwDRPXoAvxAZhqjefetSkMBVf+DIfgOm20BVtDtySHoIoFZSbde/D9Fz
kqOaL7CT3Y8cliRfQfeuIktxk3vlVzJBpH/Ar9iRvYHwNl4v1YHzPShB8GVe7txlzhzfQqO7ly35
wNGkE2Uy7UtuOeyRopgShqK4zh1FmmGhJyhk/dYp5zjOCxg9fesKgrgXm8woBK2id2MKy/5AisVq
3XJdzs2NjDm/nC+mjBqidP2kVavzgIxzRrvj9xQY9ul15NLyaYRtvGsOzYbqFV8oHcSG5Q8HzYQe
ZANYvRC+45eq2IMMUzZAv6N6wT5wAk9THBVNA5SSzJC1gGIG6G2s9WRNbhcc4WiAb8O55mrwKUaW
PioepWmWV5bLPp+Nd3ljCJG6QE/gV0EUmlDECOoKFlTnYhcFYZeDXnChOT5VTJ1l8Sfhg2xuyEJN
2zgFNtqHBfyueQnXF1WYsX2ddcji3vxImnS8ifSx3Ah/Zox20NzrunVRu3vsVoSvIXuFwIH2q3vH
EpmCh45S71qBqnM5udxSc01wpdAcvYiC6iaCDQL6KHQx3b5ln6otk3b8YSsZ+dbglev9B4qaV2Xu
N1cTXMhLiI9UwHwQzIpZvJSkaC90JFzggDnQmgKubSOovJ0yggaxLAFNjC14v2ytIII8GICZLhwV
Gi6sHHSz22M/Uj4Tu5dIWZBNcSACtVegd28VBL4f2uJLOpsW6dz+C7RSshqYWVxVLnv1qJlB2qrA
eaH/k7lVNHzL+YkAIvhaiu2tavgR6VoPiks5YK8cKdPFkIfUSGxqbKoNcBjhX3vZA/vNDSNBDt3/
4k7o3hsKWzW9xtgCt0WUjkbARUO1b/qAs43vH3BIWtRhrl9gIveDmiw3tazUbhq0d13rWwoI66bX
sEyaR+Xd1Ot915IzHuyJSsGAlaRbjceirnFSnOP+0uTbOukTVR5EzePcRrQZymqvQ7Bgr8YRDKEH
/wXWBLU0VNsBkzc/YnOBWOMtPxbf8x5Yqu2GX8GU3NW9QkLmm5/xX2lZkP9B+AZ3jjtVAKMcOtKj
B77vkqykvzD045TZ40WTVO1FbKJf2EAMHSMBSgbPaJo/ktjuEZ1YTWk3bLN01O9bY7wJzXLDFh2Y
DNnWS6cvj0JWtIoQXAGvQgpOvQ3Fu1WQG4UZ9Ux9c9ga+Z0fOt29TlYiiSGRzmbqrXKI1RyC7EUQ
uzV6e2Rwqd9elZHl3eqZ4WxtDqbmbBo3Ibo4Cyr/fO/UXllNdruKa6V4Sw6uoFeACa0uJz2FqDkh
FDdxR04UQLAqvq7RuDZMC4H32EKipHmO2QLdcsH79514mDp+z5FPLJayKQcG28ezbWz7K9kHYgQX
TCvRVtqAlKBsKn6LlYY/P2euUW3bclqmvUMSV20S496fhrUGM3Uzz71xL7tSIxEGzRwSz31TGHlL
/ldgNcUsFbTZfWzXOPfgtVsWWbnly7EAzm5tWzx4hrjkjlNTMHB7sgvozmZoEYEF8rAqvHD9r51h
eSu3UPfYVEAscKk7+7VGnYjkH8cba8HtiV/5xhckZrAvXi/O2j3gu1ZLIYzGwb3e198SYwTo62XC
01K/NvXscUphfyaWPqPh0e2jXiWBjWG60QU6Gzkfer3nNKtuoljYhcHe6L7GFLuWaq8dYjuojsAh
8SD12MbwzvCq6GF1du2VmqCbEFn2U+MFxmJuFQVXNyXnnoEtYUJlo1M5JCjxonJLaLBRd0AI4ojg
MUJg6fCsGRXXEe+YDXGAflSYvmsmdcU8huWL67UNYILvAWWES41P6zJ3iy9BEHIP75D48d6MjnMd
P2RTTUWx8lG9qiHXaJTfrCSC+DgoEEXBll3YJSjxoVKug1RcpmZ042eGvQvLCIw/HI6rAfyTNqAV
b8R2eOUOzn6u4vIh9faUkRBRCGF2aH70tY/LJ9MYknu/v8XMoroo8Rq5KSv7MR/ydDV0/TezNx66
Kt+6SPdtUm603L0KauwNZVxAuTkmLaTdWhN6YIQ4QQpcvwObAx7yQHZ8XgHJ3faFDUvb5Broa8+9
quqjC8racDpnUZp6s0nS5jIXOXmg1re6RjpS5awMpL+5xg85XpUeL2vV2jqMYmM1FuMebPN7NrvX
OZk9Mt/qUvG7NQwJ5P60xzyb1lbJcccLBuSoyuzVS6hFVf5Si5361kiMYwcRB7LckJGFmY6KaXBm
67yJGyxg2qLyHs02ba+wMjAcjoIZLroXeT+0oGquhoHEm6N+0bQowsssyhYlBHjDyV4nK4Rezv0X
lCIqcHqMk15oCKJ7kV2RvC/B5TsJmrrxivvqhV7HqHh6EPJxaOdkG7JjCDTI2tg4A2jHaVPwxZA2
fe48CuFFN7Efbba9w6EEoTtOK/jWdT5CIyqGK0WdcBx1AJD1IuM6qntu+TawTMQdWwWOy2CNN1ZP
GiDpwl1tTl96CwGJLuZKzhU7WRXKqxqjLTAa9ntiNNrSHJAjs0YnW2WBt0200FoO/lufjOoWayjU
Zyg4rxtRh1ApE0DdM8jvC8uTzNcxFK+w/9U6dcWnyk7O5bPMo1i5juZi54+kn+fa/wo/8KAneLD2
rT0umjixL8KxAvZg4vIJ8GgRuOiqxEhrqYO+bO3OuG0tyoylB1jMDtEymdIGTM7sOAu0CLk3V5zH
c0oYIAY6jEDh9UzoSF8bAZpzxdDqaFV7LwkYRtLuJEMpGXQXAzhAr82t68hAncSrpbJMRraL7AdA
tgYyXGJu8G8GUIfJSAw6OUiRi3B8oJWJKn4rW0ShEHQbdp5S3BVFBcsOLCu5WiRvSiS3ENBYzW2/
RLzexIw2ekX2Bfg/+TJVDZHGcMuF7uNlNNbFwL/TgtvA9m0KZlQh49sSHfjrMEmcy8A7at6XeWrb
RxtRa67WSYgHXWgdRxFrOCYl/kNcAd/VYXyeE4TUXf6X4GHnL64Jj2puBBgSchOqKRhC+hWyfaQW
A5Ntmzo3NtTlnD1VgbphX6Y3AFagB7M9QnKggVAE+ugG6TzUgEoFrfV6dtBRAWppxNeWdVdixbrz
BnZmhlWPy2LM7oOeYpHqjMgN5d9mk1Kw0gE4qWLvh/DOhRcAnizrf0QjTDitar4VkMdJMxkqFCLt
yqo89UqL4lsVhZhrtRsvZn5qLv0mtC8Gja+IgZjkZa6lRy/AyrN0ceZKuvp65jB0CWDkVu1qWDn5
dF85t4Fqfi3m1LxpE4SfyfGkgOPsgBcym2dTax8zrbB+DMYRKbn8PVCoolOeNx9bv46ux9iO7qpf
sxsrzz7NHqt2ehmc8tnE92Cn1kgv6XUac9WH0ytiZviNVNm3tOhIEIgIEhjWWonQzgf2564jjGzQ
t/GvAVPrjyYWKgtvSpKFbCrAwZC1MeKFbrXGIzmAHHyHT40orqOFrSUk3yKnfhihDdaBeZ+MWfMg
e5piCSnavM9+9fQfMXJ4CjnF2Ao3gtgK9I1SFuki9i13L/tUL+9evb4DiI/vCRjPb/poDe9tYrxr
bpU9gToBGN5O2X3P7ns5D8GIxyzrVC7qgtCDvL0XI7kArrX9cx2wKeVDi/7PpRq1D06uaajqtA9F
nH16QjHh1PPPGDnkhPXDf4sJ/Gjnx5APkCTyqYwrc/st5W5pW4H/XmbuC04e7hd1SnGTxo0F2SEH
zwbTDpZVYVv7oSQVIScFZPzkpEm3Xswp876kea1csUN9mWEf2suZOsQI1TPKoO2NXgt3z+Gew6aN
e8CvvikszS2ikovYw67mNBChTNK5s7+VYfJB1TikpGrtrLQuce9lXziTswpc4+Ml5IAaZPrKm1HX
kCGBeJ3a9w35EqflOpfXgWgsXI8AiCFXaUWocl3hT5Sg1RHhaRhW/A4MuEHuT52TmeBxXXyM2Hqa
bMwE6GFT3ehDBWLZ91ddFGmblo9xI5/ZTUQB05WPWhH9FnMa6WO/ujl9EI5+UA2l2ZvJCG8cdamb
cqzbvdPl2UNQPckx+eC0qb9sK7CN5z45CRTOdHMK+Zik5XHykAdvOZowOz0EODqVGUImAVJEnKnG
JeYn0UEoxuxaWwH9JEZNRJEgr2d89eBPcYYA6aDWufHYx6p7EC3OXcYjqE4XPHhzaskxPfgYky0x
pkGk+zRPjnFL+22eWFNG6rU9HzDPxcPlolfTdi8fZgj2S0X1O4RzWvYwuo8U0eg05k3WgUSgvOHf
/9sMuQB/Vn9PuRfZE/TqGjJY+KK1+RH5iPEaHEa0GDBIOoZ2166BBII69NTsWAywBQoHGBINGW/6
ZPb6lpK6jJfTW/YmCyBJ+RGLyo/pEeK0SyPny4O5Q7abbfVo5aqBe6l+ask/9ldL/nN/tU7/XDFv
Co2jbP0ak/M6FydiseY58lcr/fkK/32eGZHX7LgQKry7F4YyZXuc6YdLimfqs8H3N0KS8YdvPwdT
S/nb6fN14Tj6G0BklQ2bbR05EysIArU+LrNWvZqtIb7VFcPcZJlXLrAYyvYqqlf/XNEhqwy42k3X
1Feqp5TjKHDrlzCes2+4h72CUOyPTUUtPIVdtORz0I9/BIxoK54CushQltA69GOtVKcVzNF+/RRg
jOVphb6t/Z0ZN8ZlM0SQNFG9vhDPtNr5eHbuI/v7j77/HPefR88rQ0wpHlDAwdZG036kbCa28vr4
1ZKfnmiRFte28vr41fo19uc8GSmvDxGJQRi0YyMsr0Nz0gEQkTCnOo9FDvtP4B9Dk637xod5M6b6
Dl0LapzqEDz67qBdwC5K34x0utPQ2Asv5gVeN1hFGZm2bbWmeQtckOlsMLPHvLbVKzI9DqDnaljq
IxUscgVYKkL9XfrNoO/yajSu0j/XNgP1Y+3+KtSNYDdV6nQVwz5TnWY4uph/L4sI/nuBqM0D3msW
CSQ3hovTIL9deG+djlqCXo3lnZ13sPUjHCUAZtbPIVdporXxd7GYB13jyOYKH2q/xQ7MjYbTYk7j
R989q6FkYrlvnCnjS6h0l01UFklBdiZ6QsbVBGFR5Letxx2Mss4N0PX5tQa2ADeHfiulokIa9dTf
in5D9E9hd+ovsPo4xZs4J5zinalCzbCYXhvdja5dS8FAXKwv1jnHy/VBSLPnoR+NuN/jjbBN1k2m
vvG7DU1ptv1bDXLD0TDHrQco6hXu+Uf/FNTqESHiU/88oVpR9o1yO/bouw/0B6YxneI7YKun/rrS
Tv1y/Ub0y3X+jJev++f653gEFHrY1G1yI14cCSYE/sWb/cuLyDf7Z3/ZlR9v6vwiv97UX/44uf5f
+uU/4y+vq9fIkJP7jS7MBuQOdgDVnWN25qZTSlK9Tht+bVCHE/eivwVEqRJ87ZX/HmBThPrW66Ay
IQdzUqtAfmJiRH506DQAYaT1Jr2D8zKgFarH7gupRO0l0pCFKSw1vHVhET+15ndThDuRHq86NyoX
cjZYgVstTuYjii/tRq4qZxc6fl5/WRXk+MeqYdwEz6xqOUh7wm9IDnXpczCAQ3wXmI5xZ6LUc6kN
bfPWFPVzk5gVdgCeTa4PIQPZPw4TAKF+fNayeVr2xYBZc5oNz5mPPwZ1szcFkh8sshB/UHsuD94w
PZuQJd6aKiIJ/+crzf98JVO8kpzw65UyGMuoX6mHvOSPho4PzMMJv4LEQGc25tyhTDBRPQOugeuY
0dcERIiL7eMLNh24ok1NejNxGR47F6qjCIgHlJQsfCxOM0GgYkbPj8PFrGbmLm/Vte/iu3nhtQAW
gMd+9xGQoT5QjF9CBy19StHaDoxtuooyI7p1cXjYwupGCLcKYcmNKONbqE+8/WWlcOSQhvPc8NtK
Sk6iHBAx3kWea9yAAoO2HmTRdWU45iMCqinCtmH+rsWPWVqYP6BOPMKVBVERCbPTmnNbDAh+9Wm2
MhcWUI+UTBHY1/fAOLp2F25aM8j5FxnFFlYzWl21dRtzgxStwe6gqibu95DcAVgvDlCNSj7QzMYc
YCFHKHmOkn2jgtjq6YwFiu8UJ/tOIcVyqlplN7p6tk5qIDxZNN2X0pK7SVDBnfx2I/u0uuUwOlR8
+Ri9ln3ywfYApxexssczdbqXYbJ/NPLTdFJCEWDeqdgEipGvKg40gDtd/VGblI9mNZRsVcWoBczv
qs4sZdMbzVsRJO2uCfwR4kUIEFgLEbeyCqvZUXacLsfYsa4N0fTkyLlTTQwi+VHNbkiEfOf7mt0D
eMnvxyZxl6mLxUyFeJDwiWBEn9qdauXdWoZ8ipMRRqWv/NiENgT2X75bRVH8AzYPv7VUPT+1iqpR
DiJS/pky8tc8OfYrUo6JFkZkt4qqvU1UMFCh6thUtxHniifXjbK97EjK0V1R6ECMRwzJhxSVHorX
/rQ691WvWmqkpzlj2K1Mp3Wqr6ZePg3GbNwXBT/DKrL6n5/JUaNEeB+p5/8WlyBmCJtSieaBDPEO
Cmt1QNLCvlA6q/iKSdFC0Sl8qJZ9k1lW/NaixEmVymnwCHDRbi5q0p6qm26wii/An/8xHZGmhcxp
pJWFzE2RvNmaCi/HQkY6tetVWRXtPhvGbuM2waNsyQdXDxSM/mKQL4na7mVfV6mbug3N7b9NyhIh
q5n+QOUu2BY+ntmI7yacKVsBm9aN6VKOSM6JfAbpF30208KcoJ4PqpNbB2Wk2h0goX01NIF9sIfC
2qWKvjoNxqp14Eb1fSL5u/kUr4hBpZmtnT1pfLpY33hF6oGe9Kxtl7bCPlIxngzYK7hm+NrCEs0G
WewLGz2hLXUY8ynTR+MpG2ZrW49Di1QrTYcraRHPBjOstt+QOJ8Wbg5zcfYKeGGY2iFQRNOGa4tR
hnhq9hNKSaYb/T4OJlTb1Al4eDsrUeOyJmXdWvF40Wa6/iibVRnQ9HvjseDueBolA1jvYL6G6LSo
3YIyun/nzqCT09r8eHbuA6X+e1/554xzHHas/qZSokE5lK2vgZU138PINbYovXHwnZx3JaTViJYY
yxAwPY3ptOSYfJtijIybkCzyUWYHZw6sRj3IPbsTCo+Qn61IOob8bCU/W3IH/2veKJBvoVrYyRaX
iv6Or5+SPszz7N4i7ZndzKl7hwZbjD2hFe+L0kl2gB6uNdB85LH5eFbNaCgXctSZ02RPDcu5BG+j
LGSffPgfFwF9uw+wLF6F5lxvstLjwZ669mK0s2YjO2MELJBowu0Txg5wIdl5fpCBPVlTTI2HFJFp
TBMxT34NGwCAqtU5a9PNKqx51OqUGfwzAkSCA9ZMbS+bjr+95YRjiMRgm2jzXrZEIlC2KqGkQsHq
PKb+0ZLz8PxU9yLS+GNeGmeYT/qh9thZgAp6R/9WwgKgxmMGB6A93qIzfOvWKaZxy49ndJ0CL/mC
wvdbmFj+O+pneCU3H5MsNhGnSWpaDCv0P9ALxxhJviRSsuXSFk35XitDL8lN05Rv9tyUo7EIPs/l
y/6gD8CN0yr5fT5iIawu/i2f5svm314sCLFAyhSMiivUSuxopUXpsA79aFGlenEHD7cAaYnyyoUc
GLMUCiZ9mlMXdw2qRNChPKdfZ1FyGigjIFIUxGts/SKQbkHhBqsCr+aNfKaCQDo9CwREKQ8Tu0JX
J44vAYhM+3RECx03g2kfOBaUC1cdT8880ReLUSznbX6m2/aqSvvpNYFnibxB/Kw7o7HSUzNdpD3+
NqIfOZd6Uaimd2XN7RcOVmVw8eLL1C0b0Uc8Hu1nR3Fnyu3u+FBXKVqyyYBPZaYOa7+OyYnFTf9Q
QgRn5xoaz/9YpvDNRxUfi8/LzNRy28YbNmNVeZeWPmRvXEVXMa/4vfPHELi0qx0TnBIWRhR2t3ON
lJqMNX7GulHwEasECHKkrfWtUFKx+/ARHQQoHt3wU/JtpFb2uU9GhBzzd7F4kLGAMb7ONWkS4KaO
7S1h+of38COwphEnZu3ZaRv725igJ9c5ibYD8KLdhjomhDUAly9pa+7lKdwMy8cmDlKqNdBxY7+v
bktRoMudnGqmOKdnb9z1rW/TZOOtnfXqboaJdguoKwNZWjwEbuNu+pGSqcXm6zDobXUFIiU8jKKv
CPXwoDbw4+UzGSefydEacbFdTc7uEmb8fkYlDssc/KK3dq/GE9U+in9ofe81OYKc+rCt8NMyMxBC
X5WwgPQwjOj4mPhPe0jvPc9qfBd0nfMdc5YHS3HaJ+Hzfh3rdr2RoW3ng+QUoZhR3rVdod7h9g5t
EODs2sQB/SrDqOAVQf27ALnNIxqIEXkt8G12NqNAaXC0cDUngiTNtZtkdvHkjCVH9H728VZuiie0
ur+XjZ7u5CCyEFmUPqHNV+/qxvyKlFn5VHB5/HUBOZqH8Xe8xNKdm8EeG3CRwQZFARxdF+ineXOz
C8SDkZbN7jzQqz4EIod08DCoq3Yc9es8S+OXjppKG4HJ7DJIeqqqDPepmTm3pmb8FlEgLX2regZ2
I7D2gXSXnVogRV5xyzB9/hdQpnXfnzef+vUIFn9RwfLjVAI+uzLKd5/0Kf5oeUQ5fooetBYNIcXi
cIl3LAYrSV1T92on7JBEjHxwDXYs46yquCLQN+Zu+DDpWnKjRyDq5TKnBVUr3CimgqiWm13HrvkQ
DzkgAENV1vJhcCowZ2mrXPqz6a+LmQo1cg4eklu9vy7Fg3x2fpB9NoiAmvrBz5hP884D8lmqODBO
MYe6tlAapwA6WOuo1wokP/lScJCYUbygTz7kOVoJgBYIdH5Fn+fBKiMZhRQ5JslgEUNFeAlsTG7O
a5KlYM6tydkEQB0wY+Q2Ib//8tlf+uUdQkxvCxXQBybUQamYBzds8L8dtHfTMqxDzadwcDRgMDW2
fbKFEBwy2A5m23/Gy0HKFqf4Er1Wz3Ictg3WuEzRbALHiEFAq2vv8PC4wHz/2Hd2+3gO4Ovh3vlD
j/vQEG9w5Eg3fozYt141zjEx0W/2ikB5R5BOHd332sJgCc6xeWyzUsHkgDlKzt5fzoGB6BzBwnF2
QquUOdBnwef17r2sG2hjPC2nJETUUpYVwhi4wWjhkSCLBrXaqveuMpwKEZ9myAjZZ5ffqCC/GXU4
rUdttA5GkrZLOFZo5cPiP4RFaN8HXYLJU2odZITncY3JCbJPTpjqtLiSo8HQ2Pc9rjKZ66YYWYvg
KTXH31aXwXKuDBary6nn1WelG4XTeL+JB4Qj2FoVfjU/hYWRoKiMpCnydRO+1TqqnbFv36JAND3n
E4goc35ScqKcxoKHB91hFxoaUL6Usgyye/Dr4755QDuqfpB9Uw8pUDblwDlO9qkw1R7A2ZFsEXNl
8zz3X9fT42wIL89raRGSfaE6PkEvVzzL/x7WNag/Ni1HaDn1otb7cS208MmF4XdWxp36mHig7uQH
zyQwiP73wEQ+t9Li4NgMfr0YwP+u9AGZNlFpCuBaX/d6WF+fPlbk//e9M90PUx9tZYQDhWxrKNW9
bMkHTpGQvC2nOk06DTCpK0ng2U5/a5Xl9FzAj+Tc5h0Qqwt2VcahXPYbKmYv0dB2K89MkPImzPIb
79CJsBkRRgSu6G9UjMXTXOtWFVD3T2FyNdkfq+AkwL50K7l4Ssq6HnnJwPrqhnjyxK797deTMjRO
PexpTk/UH/UwHB0tLx9LSzA43KRf1WXrHfpY/87eK/sW9t4jbgbF4xSpHwG6EngH0zY/BXi1oy6j
1OtWfwYgffMoX+J0ppGHHQXw1wY7JVyHRFnRRsRl4/RwgGRJBGPbf4yCUoOJJYJdEfyf5yp1S9FD
lCHlyv+fueel5OumE78AUQULnR/oCYXeZQuN5xpFn+LJNyzOWWmT3spRxJsPkaOY94OZ9Y8khhF5
YZKC3dgWtFXJdUrTAShyWkOOyjWaP9YYZhtJOAXXmSqee/TLNDDzQ27gxpH1xz4FwdUHig6YhFFF
g+ndmVS35WjT6/UODttWDnqT0h91HJCTMin3MuC8mow4ryZHz6uZsFCukRDzriNTDQ8RGKfAsvma
i1qymwlDjkHDikEO/oyA9Nw+jDgZH3KucQyyBh1OERP+XEO2ZMR5jXFQm9tpSt6AwW3kVjXT22+h
qthHp8pS/KTm/iaIu+whsWP3QkYUxbuBKM9XDTrRJfvS6W4kZ7lWYABedw6J9bCZTmspQf3XtXId
5rtcyyIHj78TrFItPt3pAD8hgpJGQPTyHo4OnnAFssTshM43RxnTdbiky5sec5sH2Sfj5D3w3AfA
0gWMW8R1i7dmeR/ocBeTUPHWCBEEX6YJKch4ql4CN7GXQAMbIVlSvdR6fIf4U3sAEuFvVY06mewH
WPkxvRfTw9n5PL2uY2vfj+1BCaY76FnpTn7IgwsL0LbT8kZeH0gMOmD2qPLKUTU3XdzLuH3JUXMy
+/2EXaYclF24MMHyCNLd6QpCcfavq8nRoh27WwO7FlJRBxxdUKtLmo+HWjSlQplmcGP/1S+fJQF6
s144SYn7jwlyflqMDqek9iDDKG9aBhRj1oToucK292MlGTtF1OQ6zICnPFiU4aAf2iQjK9qrtwZA
nCeQOu1aSchwy+9iPHB2cYvOX5y+uEPNv3p2241sijVaMpuHcuwauEP66VuPuvbHGnJJsGDptTId
oF+lX0r7u0ymWbU6bzQHfKdMv2GU4l7zQY5CTMh4mlIYJkIPYdc3aoKW+/t5UkHOEy0ckaQDYkhO
BBIyGek9Ikho8psOQlKhjTsBAq4pRhzWvOD7VuxljGd3G6ek7Cxbkdbo2xhwy2n+0BR7XVfR7Qog
3MlJs5ippCXiYiim3cg4OfCMzU22l0/Pr3te5m+vbSbtxq0pa//52vIlAnTZ17kLObiuCjzbEAMb
bKu9aNAC3HLyKrZywPJ1hITkU29ELjUK9RvZknHy2fkBgfdq4WUo4PtJzDQZc3qquH26blDF5psb
W4gWhB2UMzjXyaYGnIoqTVknmwjBHnxCPRQ/fxs/B5kzFELNKi2UrwuAgL6wCfSETeDnNkmirYl1
x9Ivpn59jjPVqIR0KqY40l5QPJyH/9FXb/EhbdmAh0dVeAg6w/zx8KlpQjgSWuo/h+UzGUMW9SWx
bfRGfg1+mntu8utV3tQl12SI5IQhHqBOhqR6wX/LvqaqPwYghn4MyL5/HTit8udSMriwAgozYj25
FLByYO8Nln0Vzg6kqIaiQXpdbFeBNHvhMD0FYlMrFIu4/unuIf1fQqKmZCmacYm+kfcRVZUaaEhO
XDN7SafojRtDnJEmmUFRi/63vkjkTfAzbHaO2/xrf5nP7oIzOOv01mJIsYJSZxXThHN7QO9MXdpJ
+TEe2h7YiHN7SCDVOemjEyjjzvSDKkNlDtmdIVfHXVRN+S7MAKeizbcyvPAxaud+ebpExSVoj3oy
bmVbjCZyVF67sq8UMRCsyK/4xjqTabwxujNqvdueWqHI5ZUi01eZW8up7w1M48QvWR4bS10JlbUi
zsVYDsKqmMrqWjbPA0HosQ2SnfKhEkfi87Ccl/XojsiB1uzBbSs6JpcJAlufguUCwPb8315TzpUD
n1/pc7toMM2dIiOhcDTgw4zmpXUoxENfFk9VnhVb2TUbSbZoDPxeZLOMZucONZHNOT7w06cSz5xT
fI9T1IU7BzH+aT/fWiT/atk+PT2/dVTQ0ffyVOP0n/r8LuW/Rv7dDS8ANTJgE8FvCSmkyUC8ZqqL
aRm0dv5Kd19GYEisErmgODx3f4rGl0lGx6PbLMYwiy/sMGo23Jbq3x5auGEk3FK4JmLA/RWitT25
+nO0nMwNqb+yC9wDygqxC8uLvVu55c6K9G7gBHkv99RllN+NYYVTpsC3iRZaK1grTfX+/P0vKoTT
AmX2r859p1tJVv0+oOoDyc0m5iQso2VMgbTgbZgMQxk+NOlUHvPIf20RarjTRErfHJxXH/Pfcyso
aEmIMBmHV9n6FXmeJ8bOrSE+8iUOuXDMFKqS/FbLO4N8kLcC38Ik5Txwvj0ENgNT3biL021E3jPO
nTJQLnMeOC8jBxohe+XBxUUZ35OgXGfMIPTqAIg1sqOXSYFvXyN+ErO6pyI2dgHVetGmku6vBR1M
diFywQ/cKUYOW3rbohiFctqpc2pQfr5CmdWTk6yodjc2JsnidptAtdzV4hnuiAi/jXO6NKsBusin
ThkoH0xx/256QBgyWvbJteSM88Cn9QPXhJfnhDdVzem77NzpYGjKj0aAwfEPOqJhMD9yQXUgCGpt
9S8BdtgiGJLO/0NAIlJPdex2TkcyT4ewMrXVY9k7V/KoHI59feNiSH9qVjrwNvRDna1W2aewQhy8
Zdg8s9tGILkRSuSInssF2K32F+Si0ju38F2kF1CfFwd/W5+jG0Pjp1Ke0GVYhJLxHdB+6huzt7K0
jV7Fw9bWM1KmmUcxhQ+4uKNfq6x+CxGpweVUdFFkU0Xo6ffj50Rg2tcfl67ImVyZHZjrqIum5yBt
t2GjuHs9tdwdfqk/ZHfTmAEeOL9HRXXt7Z0JAU2UfrHVFrmdwOGYX1XT+pyyEV2q6JLnFhmVxvVj
DVl/LVvy8COiZNd5Yvwz6tz151oKOpY3H3dumG0ww7LQX2ZKjluouKKrmKL+ldzSDRYk5dJ3YIdx
+Z8fTltCHXbdsh/SFznw207vvDEUC3A3AfKp98HGV5Liri/74k4+A5f61GGzuzr3j2IQTcdD4c6v
qBVmRxztMTLSdJL5oqkOsbLt+vEoW63RgRxmX0R1Z3yQ8QGQ7IukUu0bOZh1/0faeS03rixd+okQ
AW9uSVEkRVG+zdYNoi2893j6/6uCWpC0+5z5Z+YGwcrKTFDdJFhVuXKtotz7lNMvvCHPn4zK8tdw
I4U1k5PqFt79utXMDdxglgXAojZhb2rL+TdC28WXYMjMQ5NF5oWc1EJgA6xmyiP80uWXNjafKQOq
0EmZ9mf6V6X1NYMMkRlSwzUu5CQUkOjdgeWf3ZxWSS8MgXCG5iWKZuVja9EiECl99DNhA8Ly6pdt
tz/K0a8/59Bv72SMCXnsEhOadUXNE0KeRMQY5q+e3yW70Dp4hrQfNCwqn2fNGi8cYOm3rAcgPEpc
l8OmJr1VhgQ1b1S6v8A2/V2CnWC2qE399/vYTG1eYmmR8g6FFWl7Y+LHrXfVdFM5vfGFfrWclbaT
XsohPCn8eZ4fQILiGV+64JyDq/gclPN087cg6VWH6LZqBgx0ptfcyc/vYCvjOargrpB7/+nPcP1W
vJqWY0zL4rkuAtaP/2uO1dQ65SS95FdJXjqQgWgsqe0Obu+7tK+Th8lU4ofMCEyUXHz6dMRQTjgJ
W8haobNC2uRl9KjA6s2AQhNuKNVIkvD/daLcBD1q6dZe4qAatra3fUxfxKTlzna1OXbVXelp+89k
9I/OTAMxmpTWZ+VxhB/p8wg9411qm58CPQq+OFGpXjktKHM5qUHnczkk9nwph2Ho0/Fka96VHL7m
qwbVJF8kMri6Gcl8mt+/5Mt8NEagP8xP6PKC2gWtfqMb6Ume48ojWVrzvB2NG/bFagt173MGZee1
9JBBVpXTcyQ6DGyl93atQdd4FM/opGhjddl6/QylV4tIooDFSZAbLeIvtlFA4OTEapMuEjQnbW6o
vo39kK9ALpfKm7Vt4ap3LnxIf67GwTx7nQqurPRszkcHOwVH+m5anzrzpvfVcxMr6oPraTQcghi9
i+IeMW6fbmeJW0YuBDyZmFBa6+2EZ0wIHrn8r60RfmZ1nxu/5AlGUzPLgKAHzCcOsJaP6zDBtIRp
fejXf0zSYfkmCFNqcE42H3sEklxnG0YIRIv3G+VlgJo7Sm03s1HdN4HiH5e/qxjyeY9GLseaUcKs
cFm8K7O5R7fbPw5g0i5eWsMCZMhAnKEAVgskQKuwjur09MugWMVRF/ZEIAHe2+tEMRZ/33c/+ss8
r/bcGYvj+/ywwjrXah//agVtbzeH6F5GtHbZBS2tuxpFrDjttLMk9bXBqgNVEsdpbvhbjlb7GGcv
oZY5sISU+V7jK8/VLlXap2GKo62Cul50oduV+YV/6goaIrgMlgdU4Z7n3IsetHQyHlqe29K8Bi1D
eCkveGxoRyOjSa2kUl4i+XiVzlZx44nfQOT1iptBXFxbO4aFRcv6qz13rYeaXuCrpDLmI9j1fjcI
FLtVlZedG6uf+6D/aJ8Nff7sIBP2wV/aI5EHEH+/YyW75Fn9R50WVZkfEvDAbLeWCeQ1b9OzC93/
85ShuGVSnLvvw4z9Ut87V7NRW9dIutk7FpLx09yHKH06lCyyobpA38f43WnxOabC8lzPMDjJcB1R
AvrfCU+1pLwQte99CCE2II24vpjE8mAZAkuB5x8G0gMHes3tkMKVQ8/i9BxTpNlIm21EzW0nJiox
IV9Jm5yVfjJCxkqbknY/s54mV7c2NuvPQAz69FawG30woQ8LM5o4bJYeYrj8uuiGgRbBnwD51TOF
6S85xJ1cm0O0peFM6WFblmckSjvo29a1ylNdeuNX96tN39fX2tTUUxAifynPVbxXJzO35jsvGR7n
0To181CfE4RI72k81+416JLVNN4akFOjEE8/a8WuBA4qqz6qNkW7HBqle3mJRg+OtADx1cgLoPVJ
MufMUmc+2Py07WpD17+oxYh4XFKmJ1jmjS/gEiFg3PCd0qCuK7z5Saef/krTUJCMEGt/BsC+h4qi
+ZxmCDVlPGt2jpOxQ4SrG1wLEA6IOg8dhMqXWhsmtzUbIprN2D3GdGbJI+x0QoagMfXqKE+poU60
Ls0ItIgcRmVAKZU+keXQeyrL7qE27I2clBfXARr1Ppvl0eS3ZnONBuyJqL+kXQjV/6B+Db3+VtP4
zguVrvyu5KgTVTWoJeXQTqf8zh6N9iT8utjN7lZ7FDWQUoPGhZh0OY3O2MPtWvji9vLYeWrQ77FV
+itlZaqiKy8aguYTR8L0Ynr9gzzCdjJ6V+jxgPJXHH8b1J128LbCWiDKWYbKv9M4KsZZzvr0+SGO
bO8HYJkXHfyaj7TrQBc1+8lpBKn2WNONcwx6FxSimJ2FLUHvt+3ZW8gRlXX3AmB+y5MzGB45+lBv
0G/lK9dBQpHmiOSEIp10lunyCqCvHMpbpLBi6jCu37sjsvAFWp9wHqELHEWfAs6X2ZfGMfh9L/pq
0dkK9XTuXLpBHX81Tdi4NJ+tKxzMxhOMBzu4wKOvDhzOV2kNeY2MCpQGym4Dpis5K5JHCIt9Umc9
vi0Rj0Gnjijbq94mpzMclqC8aW4zNHEPfZjTNB996hw3eJSNhE3LGSFkAh6EHKKvsMm6S94apEBi
OFmxee3Xxc+udJxmSySNAi+RRctWqPBsVJdEu6GMZKGU7VDKfobUQDloBb/YnGO8XJy5gHpOD8pd
UNQsQcVlnZU2s4OdzhqzcrfOyols8PmRSCwUBGWGcBSSNsPQhXvDrNwtCE7Ou6squjEnpabekRZ7
bW7ah5qKG8JpMBm0MQ2bMPuzW6i+VFVSUyQlaIqDlyAHaYb9LIJ4EHqbAOmBfazxa9eGza+5nsan
IDaqfVJnYmMT9PeOJsouAqxGnX4DCNT/huAcvMgl+pRKNVmn0YfjwHGM8itfp6UTDGDpkgwipGpv
9F15RMSve5Ms7SuInWLlGzsQOJ6TrdqjBJZQFdhLQEs8hfPJCvJ0I4cSFKPDPa9pnXknATAajaVQ
+hIgJz8EOGVg809pahvdREIDwfOfQBv5smuwhd5psfU7aOruOBg2bQN0SGvHIih/ykl+rvEQF49y
n2Z/CdO4O0qDn2tYhbdVZou3NL1POqVKdre6isSsAFl4VI6NBi2wejWe8y/y1WC1xZcm7CASeP9K
zsKxXHyxoPJCSaUtHgoYnzeFf5ciXnGjOqkltDPNWwPym6vWqL+sJmmP0DGHurqGp0qxYsiVhXNi
GMCAnR4lotqFGO4/pENT74uUml9zrumkrRCyadYYntaDcXnybUNA0Gzqi8KYIjgwRV3n/eWD7c3w
IrCLXzAtHsoUxrXE8Y0b1Z7NG/kqCQvzOp8gEn61t4avsFvrMVb0U+zeOAufpHOWiLzwEFqJ0Vc2
uvBxVlNQ3ZF2MsRImiJPa7ZVVJQHOfSDoWcdrJ3kSF4C4dEIj8q03+SQkzLRhxzQEt/aAmfL83EE
rmP7MKorWncTRWr84NMec1bF3keMRrFXRGig3SO5OG6lTV5SlcNgV+NgBtRQl2xFEmCJ3Y2M+K9J
ilL7Ylp981CHHoFZbt4q/Fmw/OTlrmPd9QzCfstWK/vxwaPpu6t6KdD1UHzChtJ9d3L+T/mR7+/N
gH4GlIWbnafoCV3u99KB9psaoQ5jup6ttrstaCgDCFz034vKPcaKmX3RIjOjuDGNhwygxlPrTk/S
QZ806MiLkEcNzNlXZpj9x9Qw5ne35jAckSKGYVzpd04/IhuohjBO97MjaPN/cWLu3byM0hQak655
cZF+8gKaiZb43wUr140EgOosTeDEDJ2jRIfqhfrJG8L6Dl4c/5PRf5LWoFCzmxp1sSWmnyBLDxU/
3slZY+ap2IgUMiM76fcpdGA+kJsEwcMQTo8tq9If4kUy6Iio/XnRZ+piGf+8kFP2rD6AsWbp3ELu
OKZ090XOFF0ExTxfyaEZP5UQCXzpkoIqRJ5AAel509fSbV+8MrbnELorCUtaiMdgfBvPaQwvZ1jB
QNn1FT89i1FMI8kynikXJRuNHoS9nFh8QvGLJlOs06n84ZIxcmadNqsx2n+YWO8iMyB38XID/kD/
1FdgWwUQTImc/ALq2RnGVrBi0tYYkHLVLDTkCEq7DO1U/Zcc/S2oCsEGaGg9oCASnCNV28ovDuu3
6ToY8oflW6UjCH1Ze2hfrd+8MQDYkdqxc3iJ4GuKpt82EcSh0i3UtX8lgYguvpABViBwG6H+CP8n
woRbSA+hGeUR+qMKv/EjZv/sDZBxSArFj+i0zntHMepj0Uz9HWIRHEBGZfxDmZ5X11plgcOBg5Gc
wVHsgi6qH+UFolM0PYJKMGjUjx4gQyDOnGGuHlEP+5ZeWWAi8YCNcd7NWjXtjLGrH/sO7CNdeSwv
TFhsOjuutyxOpkNd6dWjWWf1dQHYUobKAHE/CMXKa2kqqGofTDbIWzkpgyA2Wu4nTbbtTrvMGKZd
EcGlZBou4lVNejNafvtTvIDvrPsZtulNLyzihbT820drv5smbBJw8TsHt/Izf2M7OSp6HOVv6YHK
/U0R1Pmtlv3qQC7eLaZKMcslRBrlRYap85RtA0TWfHZIbbJpS7D1gzkv/7/yvxEZY2Q8EwBN60ej
DCIfoa5oPKy2GfENgAvlEhppsXL9f5PIV4bTAHv5I/Wq76pXtt/ECweW929p1H0vgryTltepHGmT
Ph2+52p2C6vx9Nm1LdoozLQ4wk+tP4wZ/I5xEGc//p88NPCnD10FsP0/5Vg9dAFTREPu1uz7t+8j
4mj40MAmtDHB1dDI56k3+Zy4BxorIFmtkvgmdCBLqBI66QuNuo5dZMN3DcbBuCvpA4amfWeFbvmj
Tfnxse2w+rRmKjSXj0CqlEd77GjcVRx0iV4z8QHRnthb3GRD9quJau0BuI91pY5+ugPVZn0zgnNf
Ndqzxn7r0h2j/uhmrH2zOH2U86EP63bKkv+2zy3tbCecQ8qJ0aQLfIB2U429AjnLKtlXE2WnfIQn
S2SGrqO+qHUluUZpy+MjiM5OmM/Wt4K3Uom3wpru5a1I+7u3MlY2i9K8np4iJ0CsmLhIERo4Ch/r
Iu3fvpWmrK8CnugXYctZWAiY5ilTRyT1QvehGBrrqcr4mehC7yxHtIpArA0l/VGJcDV6YI1eWjdL
ZDP06gEgoc1yI7WfmsgaQQyx4ZKx2lyU927UX8rQJV0x/fdbtf5sHGWy9Vad1vS39ARfNzR4nPW6
uH3zdB1qD4id4y5fNTkBzpnvZu/0h+VJrfY5sjcalG5i2fRfk8Sx3idoNpAAGIKQypIFHhfpoDPM
tJxZJ9rwvZJSJJxVxZmOvlvuPOeIJqPp4KQPtY2E70zn6qkP/Op6cnh4Dao/PlZZZm5UJR7fhzvo
mizhqQ0bvgPs9GoetPTul0/n8l0oVimZ1uR3gCEg4K5hOlXkoqUYg+zuFzqbbEUgLUwul1L0UOvz
PZIPl0NsxkjBvr5K9PjFJl6NSZHA8/ZqE34oTeWfix6utEb0daptNFz0U5YdStFMSRt6vwxhNn47
tEwYl5efGFZZLTSpAPyNOHD38owqD9C+MjuFigjNYJDFBegFAvdZ3eShlXCzTT+/sY3+Hyi70l2v
atXz3Hdb+TQBWA6zaB/DjhT56um9x6TM6Q+7BAM46ub4xiNx4/p5ojAvc/zNA1W0Cb1kNIeBLHzT
UpeS7tzqn0a9++ZyqHyjC0SymFtHRdK88awYvZ9bRyIub+HPLSOkKHi+unuLr9pVxQkfErs8fgCA
lp/o5xBycpr6M20Q2o3pmo4090GlLeIr5IzOdu6D6Y76greEt5A1vgnPciiRvaR0PiU0k+ghuriB
brQHJwvMB91EZyJQsgvetfkAytJ86Djf26VaPNB/aJoP0i2bpu3Q5t2dHEEYUByGDMz0MimigjB5
nmmvupZB0Ac6JzSHvsmM0qvnF+c/3lh6oEOH+rG4sRzKROLGHivOO5mIrv98YTedgmofulpzsqpa
OQMTQXWqjzt369SByoEGRqWlV3sjX6ZW1cL4Z9zJUWKYzosPIBT0EVT1qm1QHdvrJcuxv2bQp6g9
zrV1h4I6j2LXu1AVi9+TvvNPvm28XDTUYU//3daAYr4ME3F09d5ZDmUqHTzeyZmeZLNXjwTm3uYM
ZiPbvuTlbxNrZ1jhDsYeoecOBYI/3WKyeax9TaX0Ia2GsnGMTdXb/NR7IX6nZLCLJh+u1qwZrqo0
uTX8OVwu0i6HrtBQoJR4Xk3SPhg+hG1R0O3lBBU18WxT53nXlcG0fWM0VY/0bXD7IYMcAkrZamUb
nT/cW4vhNtObr6qXNocGDoFbeaknSIdTSgX0Ct54Kkt9DjicEnBw9mn1mmG7v21co0b6Yo4oq74L
N3y0qmXeJcG7nKvv+7xDZ9OZYxfVzusGUNjiwjnpxoqykLIfo8G1pxv5qp6r5BAabkB3X/Z2Qs6C
lUeoyLKCyzVC+i2z+fAm55pY5mwcPo3SZsXGTQSM8oQA3HRn2BPa0VZU7SIxDFV3vLNZYZzKdn6U
o/XCE/iqCYbhejWt4TKbzGFlYXLKCbez2tz23OCSr0JzbxhhfY708EqOQhsTp2jVucyoewkHm3Oj
xWvSkys5Wk05XiN3DxFye8lTFc3boL+kFnkiql2obog7ySG6eSeULm5NzihOogm4gP5OXPMoo/4g
rOtlmV/HnBFBR6rAtSltQeJTVh3SiI+FNLx5Kce2SLekX6aW132ooqoUq/8UgbmjYcF5MgUvsTxF
/c1yz4XTCiHquA7Npw6Sk52eWNF1rQTZNVLJ1LhfQ0at8H8BRg1t51fBz/ImqsvggERafkn5HYhQ
qTYbqG8H6LyL8mUsHxJrv+g6sTjq+shWPsgoxlRQBolC16hzTt8U4XTn5HNxM2YwjAeC8MlraF9K
psjcOLHR0vQ+G3RlBsZV6XTa01yZ+U53wJibjaM9TVCZHfrBpMdazGoRXOZNbj+3fq6zdEadxu++
ySl5CR37VGuTcytH5ojKVlj2+pvUUUWFZwkoGhvtZU/byju9pga0rW1GH5AXhErpZat5xsFF1Okr
nehbScWFVnMKLqE1Dylq19IuS+nSznn3G7v05xmQ0h3wL7vML/NQ1so/aw66K+OX9a/poRzzWz54
0qRZKs88fUSdVvxTKCEnZK2Xzstf48P8cIjnWV3+oaqymCHmKJ6lL6qXzSOp5R8qLTbCjcromG9S
s/59SR1SV3+Tep7vMnY5W6OGFKUcodTsaIoeVSpzXRtaT+Y0aJd5ACu2j+rW7Zg37NJtTt2Eb6/4
9n/2jWIQ2a95pe80wN/h2aq55C2MbLgKK/ocgLK++I7ps+H8kGClSU20a1sBlSjRT3XQx3tviKJL
OYvkTQVKFZohOdtw2BEghP7Q2UnwxAJ9J81rjgUNJXIoIoccFuAQ0C2B+LmgzW9rZl2zpzngOYIk
+VpesiKAyVO+TDlEXozSLw2K59UkPRwUaS/8OI3pAS/sc98X15IkRpLHaH1n7RLF9y6kTR9cDpiS
4ZMydc3i9pcgV1MtWArRFC0M1bjstA5BVnfStGNeV2AkIr/cyFO2dnLrXWPX6mGB++kodCd99iTd
jDKEmligA/U+anZm1lxC5h3RdYRAUX05udSy7EQoPYqqX6VD0RsFo3GSVb82UQ76nNoPSjOVj6VV
7pfmF82Kr9sGlRwZ5FM7vUTvqL2UQSj9vOSQzuoYHE2Rg3XGmdVqe5I4Dy1ATpe16XWb+SBDpK2K
KuABIzp6i1EiRxZUyB9vOZL2vPb0w1yq5UYXZB6hglomaqfwxAqQsBzGSu8c5vfDdVY6r7HSWYKI
/xexiWprBzehDszeJO7QcEj6R43Fwn0WUGwVowqsw2MVROV27GzzIG1JDy9UX6NYlo5D/xiLS1TN
dM635Y0M0FC4vhwbS4c2gsnGHpaUclLmSMusRMZ8ekmpzUN3GkVKneOkhc8GcUM4zynubxYqK4nc
opEsPDSaXtKICK5rIbX6YFwossT0OhFl+q1hAVFA/Nl6bL1vkEq0D7LvOItNJAf6tDvI4cgn8srU
kRGRQ+lvd2xbvBd/Y5zh7tfVY4jQ00G3tOQxC+YfC7EbHNYbvUjHe/aNNWqGFPhdwds2tlfO2Ebf
2hg5OxO+m6vULP8ayAlQfap1ROPq0aXsA93rEKvKVZ6gzz6IAiq/wfFjWt3LOVl91ef4lx3E2kLv
OtCgv/MD0Sks3KEZVq5A5ID0Fcn+RMs5HpPdDoEGEHmp/1JkCrpQ22dp/ShLTqtd9hT9R9tsoEXp
lPSwidYj6WaUmcNxWvYz49F07scM5fjQv+fbGQ8bafNRLGsuXmekTV66pr/QdcOl8GMA+L/8GiY8
qNnXgVi3RvverPz2UKQuEurwpN37E0L1ZR1YP984eo1n30Mo0x6SESRBMpgx+KPAOqUsiTn5LK0T
/RIvr+JXm5z94CdnNRH7wW/N0oQm5ElDfILFFEbn0WX3qSAopoRZ/cse7llgmL/TMf2cgmj76qdJ
dFHYc3RXsd44uFDLHHV7SCHPC8M30V2vV7/M4Z6mDvP3lMefdVr/ONKyT1muofOmZ85PyzwOnmr/
0OMImAGNOPcJTAOoGLj+3kyc8aEUKiZlYdjvXaM68A+G5BdBgz6AT7gZ1O+Zy9+RgPPcuIV+ajuV
Jf0rbFBTkRRVq/C8Muq9mmy7Zi07BPNJLfyXIOkG18WbPG5YZxuBjNkCpR3uR3/6LYlFfZOOU+BA
zVlN+fqoyfBbrk60VqtRtgva86v/agdb15wNNO4/+Csiz6u/XP1MERqJWnVv0lMlGDwmSOLU8nnt
k+CwmOcJdY5jl+TPvcaWkYZGhq9uazPEq93UPY/SDCAA+QhWFXQNkWIoz/IBnYAg2owl7TJytvZD
RBjErHxAy1mV36tlVsbaaf8ztfpPaW3FkI1AoKpOwVGtHPMTTR/pFdXKF3udKggNQ5O42uW/43v/
XOSRf39heocg0axPgGxe8rz65yJP4/lb5H5jGl/Ff6RCCycaKb25sNGXFQfJtoIiuOfz3UyVRkMG
WHeOleZqe6VzKGE2OZCMNIy/w7676wC7/7LLDJ72IPm6BjWwb9PzqL0NCisBvJKfxMS/6qYi01Cb
G0JkSUH2bO02aLY6QtPfGs25nMQGQRt8Tj1t6ytMPUJByk1v59nvjnOVhwcLLvb7NkJORQalLh0u
IkjtgjsZ5LeULSPnevD8hwGF8kejcYyT5vV07AkmWstyH2bUNR+jZDLoZ6QPdSFrxa69t8s9g8iD
ppZz2eooxoEDoisjoxtg5VisjD6/o13pR9dG5nG19/T2H426o3NAUDHKizLo8V14N7DT+d0k9f71
xayYbywWcquIKKFyGCN9m26ctriW5IrdRNkCvTnvuhEckhCMw6XYGe61JGmUs3LYN7rxaXVeYy2/
8j46Q43T37lJwJGvk4SX4CmrJ9er/SsnpeUPTd7qyUqq8mFsQIyISWkCevloOV12k5tx/WSPdXzh
xb63X/wzRz3wgVbRi2F2irOMDh71LCchoErvPdCgW1sFW9yz0wIpLCutyJUIlRVrM+otpIN5YF8s
Y0kWU3god4eGbV0sBFJT1J3LhbUHQeaBn2TkPcLaV84cCUVnH6LzC/iihu9TuJPkQdWYeqgiq0CF
kbw/O16DPFCu2exX6MgbHb7STojcw4Km0cJ87/m8Dwmn8UZzuNNVZScnpQnGp5cAGZ9yKHGJGDuS
CzwjBzcAgjgJJS7lOm6q9ChN62V1kzbV9a5D4VZp+bgprb4Hh5g9mGgSHPuxztT961Brk/Bn7wJX
ddyKPhDf/WeAKGPraXl7n6Kds5+6nK0nEPvrJqiMXVsmzdNYGUi3Ne34w8zM7SKiEUFWHbXeP2qT
D1vKvO29mkfN3lKhxpLhegfnNEXXclNMZnMcAQR8jkxIj8Tzq08z2kTNgOPIvqB/AgF1+TwK4KaD
FumPv7BLf7/ArnA8vBfYx0zEiFzyWfUh5i/3kPcWuST59Af/13uv7+nVX+YHL/vynl7v++FveP3b
ytb12dao/tFX8hB0atOfJZGigZo4FWmGkoFxnXUbbb4NZ/RUKd56KMRyjo4se3vpBDFKIYIVxCss
9E/F7DrkS8WNXp3lrOxnVITz32LzsfhK+0e1twQNrFw1q5QZLk2YDbfLgnlZO78a1wXzOjFPMwBm
ySvb+BO6qrlxrXbzGVoi9acHXE8NdPWnwwuEvNHRZKrIjVm+kFOF1//Fx0zByXJcGlyO9K1fxIbF
A98s1Se7JoH4wEi7rUbKVY/g+JNGw738z/ngL+yr//s88j//g7/I3xXa88gWm20jmzqU0TRQmLIZ
YAKzGEFfevvS+QJDhhyunQJwNy+mpXsGwZ8tEmXFrfR4zdHPxrPXdjtN8bJnE+k70R6bq6gAUtKc
9oXVZ89I/JRRWd93k/bNnTLnNOQaklqixtSgeXkKko6hKCrJWUMbAb2LklPs9dQYxBDKvZdZGQvv
ZLp/+RlAZcmEeZR9R4Kmwn0tXrWzo92jkeEj1zu8vELvR7v///b7kIVluffX+xZau0c9vjvID7bu
AFykfjdey2GYzNVmMKMJyWS+FNCD/2t2dXYy4K+JdRz1uTrJPYxVhsnlRHVuQaJ6VVteg5Di+Efs
fqSLWqOMp02PcoC+Wg1Q0H0bPrdA+uVWKnEAZchw047La57+X8ow7eZNB2/+USnim5dhErnnyGkd
mJUQE9TsqdqECdXXTkwsPnJaxgVxeiNHy0QfIq8HOAUBcg0FL3lRrsIs9W403epQcFfjn1avW4e2
sF7mF0+lny6CLKOpUEyYfigqDbmnHKwg+T66gR0cXhItc9LtNdtiKzLFu375uOgugjNZyl4Ied3x
kvNf+2H0PIXesUn9prUZ7aeU38rO34dIt3yDa17ZxB4LoQpUwmWpGfbJgyDoTfgswt0q1GQ4FP/D
P2pnXAOpeORnxGPTzeIc8Heypd8KHpOkA36YquNNb2jzfVmP36p5dv4pHLW7SCLFvDLYOX9WuwjF
G+yNPdmXPnqBezkMM/qD2Jx/KTXFOioD+k4ybWnDXCRuV6nsHeTt4iF1/vGh+FluRz/GcjuZh8XI
y+1M319ul2rjeEVbDkQxkt+4n6aYJbECuloQI8dQmDRX9tSyqDFHa2t1L50Nau+EpyCY/lkeFQaf
iJMx9G+Hatj+s1LuvAYszxHxVLL+BK1PIOkl8kiTfHa9pl6fZNJk4UXxMtrOQmR7Fm3zVU316k1/
/dJGH1rqLlYaoVv3p+deW7vq11Z72Vo/+NO/vOWEsYa8RIu8wQjb1drQL5N1cBLs4KTp0ZGiiD80
2rFPjfaawrCo24cVZ5s61Y1lLGGGrTeDMA666xV5mIbji98CUZQzItcHP5lv0mryibutCUROqjSf
FENxd1kwJNdA+VFPMnVAMumUvYylse2s5DqPgEh7VvRZmuRlDVttte8ZFwiixVt5ioGon3kIasr8
4gAkEZcxyjn8iLWIPbQYC6UG4O/u4jLpunNKoHEfrG58SLOy2Q7eHP7jG+5nyFbn305/bjQNDZpW
069TC5FS0M0msHWnfeJMO91RVlFhxUjnw5R3znFWjPA8gY+7bP3obUYnYl2VjdNv1zrPXfqvjB2k
fxB65+rJVCB3FN07LgdSkmpgOZ6jbm09oKetPqo2yz+x1WjnQn0MReO94LJ/nZMbDTlqU3Ohg0/j
xL+BTnWbdxRPgHrZi6KTrcPBVIzTYSXhGsAEb9uwptQjOLlM4VH98WBhGT3KHL3wkDxdbQ0rVJmO
h3zmXGMr4+Ud8kR/VKqgunNrdnR1r3nHSvTbJgOySq3WPQDGrR+GQL1WRKNtmQJD1VxkIuUQxtq/
Bk1K6yJTSAevBGGriWmChIPjWZ6BydOw9QxN2t6AtQWoW7rknvM2bI31syg8zAqiFzUb871Ssuo2
FQ6hu96D1dRwmydVh/+hs5rxBydgW/m8nu3qxmhZ8wdCx8jKWfO7ftgs4XnGmp+dvrGEx/nAJ9Jz
lvCmmL+7pVIfaDbh1KxOZq7La0WbaKvvS7rmpTWDlPeiS0eIQOquqDZyfnGVXh/HcW9qxwQCoQKt
d9VOkl+q6p4KK43fv5BTf/d5P/V/8DEjI9tkntIiAMcnJzVhNh/tJj/KT43m+cUZOPzDIh4Wi9nK
V/OjdB4CbZmVvh/i5VDGD7X9IEdTV7m7th/cy/QI01T7bMdZv2+MotrLVWp+9ITVfbXKTZC97zpk
+Wju7vYhi6K9XLnmx6kAONvQLHZAJZ2dbl4n025IfNSfOL5ZWIYkyciHiZXTaJ1YbZK6iNPZf6WS
1EWu0IhOU/PhheO2iPOvlaAhtgRLcR2Zv5zMHPfS9OZSDONZDoVHpgwj+mH4S5MquYzlOHPsX7Mh
qJheZyc5C031s6SWsOnjvep5dPFrCnmkKRRNwyQbr3mmhl+c4FsVwmUhvbqqSi/kUHRNwhIAl/lC
bUG3QnKAOU19MGiWPcNIepYjeRkA5F4oRVVfyiGczdqDNdVIpvpIMItR3LJEbfMxhYeJHPKi8EOx
CYrBv5JDNdRe8tqKmm3VAZn1wR7qSxM9mQzxXCD+SoyiaUoPn4yIqEuBcm1Bjot7rEmj16RwkRtn
L3XfvNnRiV/e7BqFQCrEaYjGrXn9Rku3y62Rn4w3WsqG6v0bVSMb3oakQoq9tJFvnYa3F5BH3cmF
IK0oXX6v5WxfBT3M1sI7qaFhLNwKuoXXuEq8UpO4q+B2KbuTo0PZJmxLCm2oldM4fJGaiawX0wu1
Gp2d1DeUtsCGZyoaUD5fRQ4nFf3VQQsXzUTpJgMMAxXnXm9vF/FDoYfo1O4vS4XtdjW1fpJeoHbj
7Fabwi/ncheZSE7IuyieAjUaiWrkWW4NDSE18aWiZkiFJCm1vRyuPF8e2sdvJhayn9W48n59SCMz
rN/XNb+cmKze2Ta2n6ATDbs1NKvtpp4UYx8KDJO0xeJV9zrBF61Uwm/ywVGC2t3UZlLfQJzd30VT
X2zkcwbRUv5ZXYguZbeb7v3DGW7+s0PQaqM3fvsIKkm7bC0lPoWjlp0VzUe5xrKzz5NX/pTgC69+
bv4SM1h6fApKI9i/EJ4UcE9fKGCvNiU/cDv5jV+/+3Iov+xm2qKD7dQvLnJiubw+O6SLzLImePPw
kNMQzbgXL5x3mjK1J7mm8wQqNDB9mzPIsN/LJZ6c0AbTO9ESey091vUfC2IUWYqh368Tr77rChH0
V36XezYtZTRPLnnlrO+E/prX7Ead1kRaGujPOMttwXoJFbRiId6qSqMN9u/s/eB9HuapuFeitLlU
OLS/zr1sPsVjqV3arGof3KmKtpTL6m9uFx8ln0gTZ/vKD4LvRUaXjhNUCYJNVPnWcJh034ZPfAVu
giH+mXRVt4+9Jr8IE8RVvDB376rZv5BSKygycK4ZddlmRtXwJG0ygKNL1j6xUGMRAcinX0jfFH1g
K6yro25l/VHTs2Ffuk35WBne/9D2Xctu49q2X8QqRoB8Famsle1u2y+o3QnMOX/9HZiURVnt7n3q
njovKGAmymt5ieQMYzSbQWTsj0lGmNMY3N8Sd0SepBmr19V2wCjBR9wwDCyZ9nA2Qf3lC+QyX9Dm
/U456jlKhpfGZu/0HEk6dSKdBLoQ6eh00/W4rwcYqAVDlarjUO7XdNJTVFXz+Y58oKzyUx1jLJIs
yJbSxkpOtiRa8sk3/4WogDxu/utlbv4Ud2g56s4ROuU3yhYohfMV3lyFoyM5cE9+1gzWVHJbmJnY
YozC2IOKKX2iXQEonqdRyWYlK9z2b1qkl/X9/8BujUI78ig+s056BwPZcXQUjtOrV5ozvo4aQAWx
6EjFm2H2LniqGb5OcaSBdTW0X1gmQ8BKVN3B4O70OqEUjkZAOEk46XbSvbcVkM5lnNjPQuFg1LNj
Peet6RuWYVxWEckBizlvbY5pW1LEBK5BGjEZYEbSwLKj/A2Al2wcu9emAXhlhflk91u3Qzmo76Z5
O6R6BRwFoLW3evVnM4zRb+jmxNCFO9pv0ojTMx7fUcqL9PA3x9haGvqTyTEc6+pUmblLjvOcWU8N
vkN8PnZmYLlTuFtJp0L03SFrlT8Tp1TauarrdfxCJ1oiqQMX+B+cmNkZ+36aDZ/+PbSMIxp4gWfh
7eintSr6RNgnjNSeVxH9eMgsRTv7BvBq3o60lgIlmV3xPES8OJFn01ln9MJHLr4qAAxKV0BPlcOD
W2AAuFgKWDexj8DqRudQJ+tWYSJMbwX+VlFLSr6FaQLE7iEqwDMfioCOhsiQmExSDXRCQ/o5yort
4I7TlxI1vWOB6krQqWOWg0bTzMJTCLBQsMEPnj8BxescZ456i2lEjv542pM4rIzvOnIoCsPDiB8c
SENL4tRwMvt6Dq55K9H85SmCJoe4mtJ2jE4gZNmJadYvws3wf03t7kxoK4UTnaQX7QAzW58dNvhu
Y3/YVV2/d7x1nzO96zbhMFRfrbaOggEMRee0BvAIx0wIyQHZMBxqtKxutR5m5cQ+rFGrFndA6Xcb
fYyqr2D7igK8nsfnmiF5lWO4Gz8yJOrQZDgX76LXAZOHSdZemoeu4pu8yywUnWzjHOdpIlGRCs0z
nY3bjmSy4ibex5RlDXYyH5WzqyPJaLkzpC04BKIADcRym/OkC0pmJXvqbQl5555nq4uWVhcC5mdT
vbN4174SCcBcszZoeZreOaBQH20m/DG+Fl2GKVhtfDVKru88jNn5mlCTYKDd0J9bI/Tnuppe8XeG
bn1lF8VhApzErDrSkRRCouWRfF0aPmuycfElE+HOF0A6eKdktp1nUKXUz71ERqtw3b2RIXdQu4D2
tOocDwcl4FAuloehZ2W7yNpQWBtRpdYOqArs2Ys659lw+iiLMfsPqIjKbt0XPIa57ynnADGXyegD
Pd9FEx5kLZteolbTn0iUerN+xHggoO6URQ9G+3dN9H+CYGk6k70hrOE8NfFfpCMrs650gB8IjM+r
iEgUTE91Hr16IgVz6xhLQEAZljyQfzeZzotjGVs6UZDQrcdAOPWwI5nTx/l7N+6Z68F91j17qwEp
bLt+IgYmTWlgYjWebU3NUSKd3Np7S2bds41MzktYcmSO1U6iWr6xvQKdTxle7jYkRFcGZmpsPQvo
uGjGkNdIJoGnVjlLZKCv1oisN0P3fCcqs+oalQLQUhaa344aO4cqYx6rZTK6eT9UQJ0A9TJ/ygF7
Pge0nZz6E9ryObjIlJ0Z86eCUvC1MK4uyxk1INQMtGIzcst6xVOGfqkmccraSBOLrNZDIN7p/RNZ
2FFsv2pzHPrTOHd7Ux1JETcx8MJT1vh0JAV61pdwq4h2KiT6lvonAeZSDXMmuT+F8KyKDPBOcTs9
L4ttleamNMpz63LzRLJ5sK7asmuTE5jLF1u5eqldGZZ5QOESCjIb0fRMvj+Go5ia1vAjXrxQiMK7
uoj5Nu0GDJerk63etYlkaD06km0rtGNiAE9REJEJaWlBJwW6j3LvNI2uIigibqJaPaffIi/URXc0
RUpDEdcwizedb353stVQXY98Ue/DlLBw3jCwWjzhTbR4oh0tzjyafhbmXfCgWI3zVI6XIr+sTmSK
39E10HIUjemXZdMFq11TY0gojcGkBWibU4b6xmkwMXm1obM5mq6zqO6krYEXYi9Mgde7mrYsgxcY
fLSTTV4V5xp+yTfpsqWwWj16jk8Xu7MCZKwViCkcgAMI1yRl2uEKf9AzlwdNbFVnsTMLYB7oXlIt
C0ltyypKTHJAmGid5/p321Z2FcbvsJAwR99QmJ9JCqwr1/Xvt5vcaPiLmWjuoTeqGCycKTC+kLX2
XjClVfl15nU7Os5J573QThhIUTlDAsQzmJE8z6xrgJwCkJACgIG0w4TZWF54E+9LKkv0WldfZO5Y
aPRwPR8DLwCTJiEoz4EnRqoJ3+X+Ikw9059z02R7B4TpgYZRKMyZPoOYCovaMWlk+gbfZF8c6Y0H
knkdWBQXQw+EC4HRRW3w4Nc1OiKMMjnYWv37Go/kjVLOZms/4YLeJHEFEi1O6rLrBW+fZLFjIAe9
u2Cqa+b22pWiD6cBPzewa6p6AC1eWZ1qPkzHVUS7RJUNaNcA4OtJmVVTMR1X+eqwym5mpExvV5Gm
iPex7fxBlIiF4kXsMRl+BK3sQpV4x4UI4kX8Gm7qRYOOJUyJeNkEsLquwIRMel1qBqRRsIV+P9MO
peEfhGXD242WMrnFTU+Wm/8SI1OXeAxMPplW1EHcpTlepWY9Amtu1b+gMTP/ZDGRAze36HAvRB2+
bFu0/xbRR8ieWyt0PnxQRYGpaCowhdQKvT7agJj5MFu3OoZjiE44dUzz0v74kNJLrpYAl6qPQxVh
/nIhewUdFrCWSn3pH3IddJSXrl2/FjU4y8GmrW9Rwii/ztl8Z5ELpDvDttF9LpvfnWhwDlk7iufa
FDbGQsbY2cYVXp6Bj4E5BSNNnYtmuHhFwxsR/igz8Ecocw/OlnImEagprvI1ACloGWoLKem49VDc
TdqNpU/d81Rm0yf0qe+krk1f4mTkh6SbASxFz/9N2AKy3ruaDa22G3IBVkGn04HyjGr6xtF048Vh
IYp3ToQ2Zy9+mzqefu6z0Dl0RsF2pp1bX+wBzYTKALzPeK7miXchT9dMAR2mXs2Up648ZVw6uPOH
bKeL6j8d0OwGoJhblgc0fd3CXQFLO8xjEDGL+XQEVjZaVCJaO6cDz1FSAB0BhouMHA1z6E5R4xzK
btYmZHQjA6V0bl8DCXQ4LsEXPZ1RhrsLVoCKIawAUE6PJPRwYjlZfph669vjowqdAW/5jSzodPfo
ox5pkBXOD8pilaNhPryYhgXsMa9+41qP0bm0RWfzMNVvg5I5P5HZo5UcxgY/SKcpmzcyfvB9iBf2
LYoVZpXve6PHbT7hvpdk6VMztY1zijiQ63Dy2l+vN5/ZTTHbQGPWNHvd8K1nC+OFprFpLtsAfNnW
M/GoSrJVkRS7SMzGS1t9ANemxhu24t2MJehT0PRZYTYyvFJ1rqSdD9pVYXAwd0oJyJpoYqW/KkrP
lhswfWo7w4vjA8jT5aGyTOOTZ3Rfu5llv6Nj6Rsa3oZPq4GXVsanKB2/ug0mvpKoCfIixQSyAIqW
z/VEBFOr5dsVIHWVLS2yGGfFVIunAVfBtDBepN44LSIMppdNxnS0ubcJoPzUmyrJHl9I2xqwOgD/
OK3G9PbqtuncbZaXW06vuGQAgA30496i0RVtEDZdm5rLbhx3rWvgL6xovLNVJvWH4eafqEl1wuBR
0Cm5o+RuVN3Jey/yzkM71B+DmX6iJtg076TfuOBS85jz1rSZG9AO9LFuoAPwFXyG2D1oQS4JeJE5
PtEvln5hs/qtAfIl8UtRW/jVff+NL/8XvALAZYOTXjXrL5WcSeuo2+WqoAh0pKid8iXjVUG7NfJy
pfXKAPRBq7KKSh/uwfkharpwyKp/xfppGt5Fx6x035vW1i+ybcqLMH3N5sgA8CbCxBWa6oCtxt2I
NIsMnLfykBYCcI5M55tKvVk6qKBUtue+0DJbc3G2KyRYFQSrHqUw00zdCNwOYPgkJDuu1P/mjx6a
dD+Ibgryqo/w8zf4MvVfyD0H8tRvOrLqQRSiFPxfDUSURs+th/9ohBuACJ3omt/GUV4jgIenv9gt
B5Y3ODXcftLfY1VAa3F/RzNAnBxJ1uuV9uJouB0rJYmSuHW2jgn2x9XLnfOjlIBVJJHeoO89d7xr
XJJNTgnoyonHR4pEcU2ARpOSFrwbOds50/5kuZ1N7EU6U78FT+I3s561XaZaPErV8gGiq+uOZBp1
gJCGzvbYfSu7RtuR3Z1Jw7Jki+544Iur/BWKcs4ZHejOOaHMlnrRw3CuAEogZGSyLpWH+Y31+DMT
uzUVTqi3JzM3ndBVwuajqzhvnDEBN87j9u48ju95brFTW1uxDEhBi6Eod2hXRBOySNZcvl0RPXj/
R+KGHL8EoQWys/X3ZfHMY+HYI4hmIdJEWpzaXqDRLXVR65waZK66XAuPpBbOFL1GKBmUVWIs/m1c
8K1QMVcZx6hL2HT3MSsbqIh3V+VVIEbgbZoKWVKLMLDaJclrPBbAsGf24NeD7hxICTbz7KBlsevb
yjYbgB40FMBPM0u8kt9cyXaqAN+dAS320PdGicZ18L+lCuKOVaX9bIGzGLzf+rQjGV6MMM+XCTc/
m0VxJBktmQlOBTBKwxpITMDKUM542rSfc8OuN32YlIde5bqsekJClJc8WBGTJs752Z2r54lSYgpe
iZRI/72A0Ng6Y7IY+EsoXXsBLxMeLOd8BLtU3TXPw4gSp2QzYCzx3bOp8ybbG+o1LAEOPt/0+SE3
UuAnqdcwWlytjg4matGbKnKuMlI8+K8eiJForECPJcLmXWJhBiMukDnMtacqBDQ2psMSsKZnPolo
AUI58CWaUP4+A+MSbI8wW7V0dFJ0F2QhgFAXY1L/GGp1A/QEkuOxGS3xrAYAftf/qEMt8d9BzOKc
mGYRmDE6fFDlE2eS0cJKjyp04mw1Ga83JFxtVr9VsRhW4sCtpFHVvb/7akAnCSweFT655ULim27x
W/Z0WdLR0k9jAfY5/KVeuYbDkEWnNe3wkMnw5rb047pGTU4lQCJUlcfNasPQTnk2NHtD2lX+EC/x
xhJIs/IaJc/Mbw3j2osnPL6ZMYj8UsTcvWiyjAIqiMgZOZV4tL+ITHd2poYXicju0s+el76RARCj
XPQcVOZLqMYRybNXD/LKM6vZdMRLcfqsWX/ZcWRH+Au6bpLiuoEKzyUo48tCIs+tdv9To6T13tBN
a/7nPtjtOg+xbtf56WfRXUD6hii6b+zCnT701nlvFPJ6r5kp/kCZeQ77Yl7lQro/lWcCWInZ1Fhn
4IoNe/w08ZNEMCJuH1Uwq4yt808uQk5jNNxd/CcXqWsU6jOB2vVcivmlKCNgJjX9p7h2sIy2H4MS
/S1uZP9pxgTQZgBH0XmxaDExHqMSslu0SI4e8b2a+qRFL7O+RkP3+l00MpB9ieYSFW1wnWPatNaS
Q6RcXcwyUFWAnfyaEFTJRcoKkpa4y8tIoJUecsoo6ixzhoDcboomL0fA8SuicyVbjhQl9kyXwi8B
gNSxQW+uuxW6414ct3cvOupY+NVFU34Yi+bDTDL3YmRM1sGdmmfu1kyT+lQJVwNHu3KkxVK7uOa1
35WjHiyOFMOkuOb3uGTdO/3Yb+jaZLPGKSpvq4F3+9TNTWDgyWK5Ia/31Yd77XKbXe+9oDzDd4Zw
2+1quNyk1xCLD52Xramh9JVJq93e3c8fvdZ45Gkrn0T5kMJSN/71EllvJRu0RoVj+W4W1rA3e85O
Vp3wE8tbvuzoSAqSTb3AW5KhbFAm/2rg8WfX151hAx8BsrstnZ0c4Eko2CEuwKh0DxUaWN1Jly1J
aXm8Uug0X5GqjncPn4g+wfJhslb+lhUTOmZCrX9O8V/3GexjztnpnS2dSD7p+lWZdUCjcEHFsBmU
jBS00DEdotgPWSEWX1JgQhbk0ZnU8CWn8RNSNq0T3K6hx3HnBHQlCh0n6CzPJxQpNktYTJt1DdCt
Rddml4rN8S4BZ8dG88wM7fcmGiDutmRE58U818pN3SZ8u8owhQ9yTFLfuS/mvyep0M5RK/MLCWi5
c1i2RtuiE3gE+KpH1/fURyHTu0+yXrBSHwJEXWxLhnc+ZONZ/KtrI2fG91mRHNZ8cKSXB3wxdRd6
iCB5bFSo0kfuZ3rSWOVdacRB4szN9kFxi7HKQxWD1eKzNMby2EWODoQP0/wQQ7J8/7pDAoqseNDP
WlotcvqSb2cUVEh+s1/ltZtd7fM5u94UlH2p5Dd7+n6n+JL5jsfQ/KIQGTQ86fng4DOPFibNPwsr
BjRA290fHds074xJ++++q/ZnvpbCichM9g/XvWnJt3HHQwxgjKfQSabXkrVvQs7tWczO+EpLkefJ
1mxcHZxQJiq3ZVNmFyCIXkir2fCiHerAbxbaBM+L2WDxeCswgx7kQwIE9JLxLePuCGxpDw+baTGP
FzpH0om2gz2o/OCQdZtYaUhNy3rs8Ux3MjHG35DdXZxFQObZWH7rWVfuyW+JeKee9HK8xJaItrGh
u8unWAI9fja6mhV6m8Lu9LPIP1OVzEjDodgzS/soXccAZbK6zallqXmRzdTwO21ajhPuad9lP62p
qXhOVhmAX+S1c0onbwkw0T2S4lNk9ILcRSa5xxM2BMqjCyfjcFdCW27EKjRpwp5p+KoEvRI1ogEH
Tt51o/EEBL5tm2IOQg2urMvatUYeZFc1Ybi0s3Uu/mY2qw35PdisV8rSvzQptOMkMNarxTnySbdd
nuhX2bqL8Aqy08s68FDefLF0tnTLUu9qOtgjsmbAA1ybX8U87bPOBKOw6qLV0RB2HNpm2LQhEKX9
YQQskqaFPVDvkFso43akmECdgjbC0/gWzQfl3TVUvMiooxdy8OzfMw9/u32VbpCnzH53muwVTQL1
L1nHwn1p2fHRHKX3/hOLxkWJv3GHlzX/mrX9vhqY96TZMbKJt+Oaye2Tbs+NRDxRXpfkPxEpx0YH
jafWIrc6WiN6bm2zZpewM9iFdo00VRvufApnO/d2q1aXAPpMGjiTDPiYFR6hlLMAYNB1e/MmBWry
3qFK6yehcoyaSmguO9VRg78Z56T6I1YRB/9PEbjKmISu4yJ/DBNy1agP58dIjJKZq50y8SjZSS5j
yueDmXqXVIvisyvq+JyJuS02tF2FE154TzH+mG5mZMCUwz97GUJHP8/NhXYkIxdHhLjQaoN/2nCa
89MqWT+EJ7TxeE0tWR5D5k+9ta0LvaElLpdBnWTxXbX54dUtBqniE6bBb2XqhxB0bKw0DHiKN43V
rhNxsuvsvtlQUmpNY1Huyoyy9CBd7/lB/mCruzHmncgDPUKoeQLyUDQzO6bDvKUCIgflzLUyuRYU
UX/elzkaGKiguMof6ovor9ubRpKcagJ8Ie26kNsoyz1mU66RHsJNuPMPANOp9sI2EhDkquNavlxD
oanKG47M07Jjrzv9pYMh2NGwQ1fodecNmAPZTB0alVOklgAFCTUzB4BGruZ35zTnx8jqsyNpGxVx
CbGeaQcYDqDX5QYiqmstNv8QHLgXzLr/jKVRD3mwRmxVsP/fj0dhJGoeRZumKEe0nvvVAWDOyfQ0
dhLGiF2d46mchJbSLGoSrmcS0pLm6bDHAN9lFVGYxU1Fpd0/yvoZU3fL5f7RZg2NofbvH46ED58I
4Or9PrXiy2LHG80EgsE8o4HOBRPI5S7FX7FUBHFoWT5l93PK3y+1AaWRFrf8e6HikI5mBuS4VbNW
GyhaUU/WXb1pLRi01YymN8/IwKsqPXRC52AGukwJRypO7bQB8D60G36URXjsvtOSnfxRNg3218Lq
jZcqAa9UhmFWAFUONTrF53pr6UX3K7oG3wjcvhnjZ+DyFF/AnHk1RfdIjbHGrt7WkVnsrlmoTmUE
iM6TNc2hStr8lbg+K172Ppt790BKng3JIQWjoe8N4PosUZhFST15KmO8tvjKdU5tIJoo0lBedr1v
GPnV1crGcVObYXGarCL8MACZjF7TMNzTsdUqzN+BQ5NOtOhtm4Eptr9aJJ4GVmaO7AFq04X/M3+l
Rao2/BiLQu66thuDEpBaGJZSSHtGxF9DGhSJC8yT9NURMLkdkMiVQtdmXxhcf57AQPM6qAVsWyma
EoFQkTd9q22sTgwBG8BeSTbktoanyCTLbR4+ISF2pChkS4uVXi9BpkAvzrdWWoHMNB7w6ZDK/T3B
CxiNWug8+W1g3fiLw/EYboEH5cmKLRe30IQDs3BIPkoA1G1A/rQ4EZ5mXUS/GYKPv8y5O29SwJUf
acaLxkoERtWPXa9/GeweEJl0BMTc9di66XxURxpLQXfrlyZE7yFVFKmYGKFgL9LBOz700JLFQxmz
D5072yZHAzbAFQJTt1HZUgOgLfjtz3Ts7d78nBTd/XHVknFYpFdtrUZJH4zXo+Zger9emFWu3cqe
zpH7jsEupgur8TGrMKDbE0daZhec04magL2JVttY2U6KuqyLxux1zPa13WNsQ6bbUhrdlwhIMbsp
TfRDCHLnz+booiaHboUy0oGpznI0mphT/GSHNlqTVFoUiOZbtFV2X7g3ip2hAc5QTO3i2coIv+TR
cvBuKYtz5epoiKFta0fY2nUYjI1ZH+9kj1vw7tSu/yg19UF10IiyOHu9xKiWqI93MpFo4fZay0dB
ujtShpq3mXXkeD2jEyW9H3LYJLMxiB8Blh858SlCG2vB4sVjdevw5XKu8WtR3fpjo8d7DDKjr5za
0EE1/DT3zngi7dLkbzdtvM9M77tNHoMj0RrG06KmfnembErg+qLxuooxYvvdZulmpxC1UgPo5ksf
jeXGQNVgRy/PzBPWtkkSfUev5XEMQk06rloypnfp1diuOvMT7tB0r2jGEllx6RwGKTGvpo5jZdtA
ES/T5Zh1GO9ejmBY+Ix5zRZ3gWGwNZCCYqJs5RufC/bu2HGJLmZ5Ly8a9x2drsWdnDyV/Spfg93k
q6imK2Fs8yG+rSjOE8jXOENSfmC4oT9XIRcHpwf3d+409RstGkjrFlmlaLQbtZhRfZWBC6K5s5MY
Vt2QCRmvvmu8h2uQsdBqdujcKhr6yzTa1VK1p5s0/cjptioddBlGYa4aRNSNWbULrPdb0lZyVi0g
PygoStznlU9aYExoSPYhk7ympQDPPvsS1ZrH/kWnHINmNrsnyjWRQyfwZ6K74Ce7dTkugUD6u8RY
c1jkpWJ4Q4G2a5mxgClWLK1JdDRxArmUjrSgMPwnKEHQ3H+z6D2vvLMAZ+ifte0Z5zUGWdSKMuvH
GMLroouNJunqN4e12v4R4wHstc1pTADmGqJraYV4QIXUM3bLuUfVS+Kmjua5dpowfdS00+eIZUGp
xm37uR6OpsZB5T7x8YuMwCpdWZn+lOVsMSP5FOkMCFgJ5iQHzJkOCmPTBXHcR407KQcMcgo4gY/a
RB0PeGvySEcWV+aR7MmUnL7b4406v4Cl0EBPuhXUpal98aaq2uU2+FqTJi4+8kH8QaRZms7/SvtM
fszoxT0WbZTtZlmUXwuAjZGBUTboKy0T9ymrGPoY2kz3SXELbcegSba7/GehE2RW3m1XXEMXVaOf
Z9VKY5ZfDaArfqtB0b4zgTB98JJJfrWsr0SYqhuhvtOVeJIy/FHsxNVVjCChQp2mID+IKUirYpO4
0fEX15Yh2HMZxsB11nXokWfXHf6e/yb7P7EDZBpARepaAzCnZK6OFguMk9K3qmu1JojwnPsjRpCM
5SsYjypXLX0j0/Hffen7+nrTCu1hOsVdAgTquua/0A7YYfyXUMmQpbnuSLZq5SBBZvSjXdEgy/kQ
hexUC6MhdaR6tNH6FTNvF71FrRkQ0tzYcQy9HTMv/BD46eMRJzLObdsnb3hCxhgj3fil/k3q9fhR
S+Bu6HIW4DJSBcbhF3ow+FdH7ljjB3BYGuDmSMsHuQtQDOsMKIZOgjaGrKj/k8R4EPkB+rAykO0u
XKDmgVqqO8Z45r5zuuEleqwp/8jal1zga6ZJjRRDvJr9MYWOuS8jPHIQVt0IqIK3GlzXhFJHi6u+
uYykSc90XB3IfwZDqM+AHXHwPDUp4r4Zlta8o4syOnpssjd0pCWKxtiPq7k5WLkDkvJ/czBHS9vM
WoRJ+lh3T+BS+SBeyJUOUqZ6uwEGSnVYCCMVxyTZsu+2JG8rWwOw0j4HjRYNO9GCfBoeuXiWn+lo
O4OxB9NpFNDsE2Bs8jfl0NYJ+oJrHXTeq3FctUiaLfChPJo+xhodwe5Y8rfIyOO9jR7Es5PmOjiL
gA1XGaH3MbT4BkOHh/itQaucB+6Fv5ieXQzT7L65Uta+UO6G3l3dMwwFXnSQhW810XofcZSBelOh
6wGNmu1oTlTKyHlZd7PWiC3Jxttu1a67f7eTYdFvjdkFNDdzA4y3RYd2Tj8mlhoXWubUxb8Lqbxu
Q1sSkp1u5R+ryEJrzYWlbnwZARWiBosH2W+tbDaB9SPZhzk7ZSCkXe1prthBBxsSfArWUc0lk+zm
QO61LcrASbRq70688KMGLBdLvnDNQpq5xg6OEEsOcklEqqyju+Qab9lJsitM+fRfspMlkj8Uj+y8
sMG/mra9Ki3ILmd+ProMj+n4iypzENz5GfLaW63xeAA0K/FGiz3m+CvoC+fgRajZk0yfo2OJp3HQ
asKs1nj7MskSAKYqSANU/6OtMwRlM499EdrzEnQNwMv6GrR1KvHGVXvwaNjFAdOyb/04oX/YbTrQ
Q0h7Oa4ZZ/ThLqI1Ta2c9KQMLz+KKA4SzMhc35xCRyWyVVhyWLPWtxiLw+1zUM8xmd1igKkG2Bv4
ztzMCkWmATnKubbTRPOXbY9xqlbKUx5bI4amYVIQsAxt9bSKNTD/fHckF1pIVn93JlFiAoUR/z/t
7dCDsCJFR/hZA3Ogd1jPdp227YXOpQOKy7lywZgAQ1qcQau4v1o/auhM6sIthr0+N+9rk5ihCFcB
A9Orwn2KNx3VM0ZqEOl0J222nu6ayWir6y5oaZU1dZR1xMqK8SX0FTMQlqkGM7Jz1Y6Oa/wHxc+u
4Zq/Xt+WR/C47hyFmCAdzdmPanSOBt4wdzzs0tmYlyE4GpYTsk0vdjUt83NkS4sBbmYA7Wl3cgqJ
Px2gMKmQtKwh6QoUcpziJSTIKRq0fpYV786siLUDMY3rNvqQzMx7LeK5B6OGgyG6HtQPpExnDN46
IhJb0lbt2J2GvHc2pB3zxHgF2ft+USr/UmMgTOfuK9GWU7REcVQ8RDOYLjfIfmGyMunPI5p7z7Rr
1JFrabwHN9MHyVuzvbd4kD24/m/Drf7/eNlKahF9un+0pX/Eqn34xKvCmC3dlxl3fIuj+WKeMB6g
5rJoMWM1h6UrlLjl3FSLyd0AFylaoJIWuHOeTRe5NOoXBr77thnc7uvsoQwncyvCI0iRv64W5pCC
hKadjo7E8KkVOUUSmAZymygL7p2kBzQbOMGnHW0Zenww3m0nFzoC2X6x48qOgzhmaw5FiwZZgOsi
fzNvRgsTilwB7haMoZxBGjrTzpqB7tigj31rhwCe2GRoIBpSE33TQCMF2/VW6rn9S4pM0TH30MU4
yGL6hlLnliOd/8vUJ+NRYIxklXtKPig52bvJ0AaxnRR7qqQ3lbsHhn38tFTSW7SiB0aZm1sPXF/g
2WPZdLKy/AuPxrDZtpLvDZ3/3VqI1NllTWlt7sa0aIgLdw3kiDu86/Ic76N0pGUZ4qJpLzrHbvip
qj376MSD/aIrYmutBuZl1HQYALNDviEZHrDsXZ1PkU92bZ6ABhtD7pFvu7q9qywukm0jikPaltXl
J7EWUd/h1v0QaxJ5vrtOUTleZW9YX+CeKuKyP1s15uV3HKhYfoPfjk9CV2m81HSvRq4lQQy0eN35
rl52hB/n9S1iaPGGAsbJ9nWSevva1TIEg5VlBIB8a19JwWbJnmyMWpKoMjLcq7RUogSWWOhpudkN
oWQH9DUVGwq1KgBst8+8Jn0CKbSaAwuzcIvGViMACjlicatiT6XHgiV0nGjtK54Q+o2L55xDGHsA
TCS66xFpRZS1OuNsqVn/1HYA39TMQ0AyrVQoAIu6L9Hk/SilswQ4PbA4uiGgGCQbWAHPsK/Z96/e
WsPjwjRJNBp0SEUr6NJk09lTstecZHxS6ekn2pHWxtjaJuTyBbjR4NwuwuxgdMDgQr/XkPiJZ5t+
p5nZntRpXyfvjtAuKF20TyRKQoDHiMrakY5EFS+yg13hgWd1eghUptkMDJzZ2TU867elp2OmvufC
eC9dPp4b81cX5R55umvzmGv5V9R1bOfFuSNPa8sJ3od6vJqNaB6iThNqGnHAm5CjlwvNKRTRi78s
ItKS3IhEffr+6utVA57MUPJN0WIbeaGzByZ4OC7tuUvzbgzKOzz55V/Wki665pNkbxT8Wz0yG9MZ
bjed9C7NgsqUum+XFXqK66IX5zD0sDUmy7kKBD7gmbkpGp3xN21K5BgXG5L9zYfMSZo04WJ+Z/Mv
PrfoZENhZJH9kgqj3ncoH19oydpgmBk7uzogY/D8ybNLrxYZZc2863OR7+LWjDe1qFtQTyu/RaXZ
gDArJgzskNMiJP2UFl4SIPBcjux8F420ZE07jMTnu7lxQaygrnjnWzpOs8ntydlyYE/ngQAeN25W
ACYca13uPBK6SrhsPTyTHGOjB1s6Qxk25Hp/QWUJPTTkNCun5cyBTHTmNqCRgBW4ccqpOUtgc2LA
CjugAGDYpwvBYL6qgYuChLQOLCC006otOd0Z3G0pQIzW8i3FW8NPlgC5VPFLrbDVbFagZwPJdHah
M3rQ4k2HMaLdTEhspMkJw80QiQXYXv58J6PtEmN1t/TQ2JGGFlLo+gTsnCrPdgmGKfA/02YYEI+Z
Dag73Pz/H2VX1tw2zi1/Eau4L6+kJEuWZCde4mReWMnMhPsC7sSvv40DxVA0zld1X1jE2SjLkkgA
fbpzrcRyCHYmu1NHrduN8E/Cv5hQP7EnwA66SGeQb/T1f4Ctcb9AFZ1veMPjh7hJsoPfoMF4Nf3m
se0G0JFgJ/PNWN3vmZk4P/NHr1znn2a5XuXaWKK/zW1ytPWCoGXeXHY2ix4MzHRDdwre9Oh7wf1/
ANwuHBjAqjSkgzaMABLQaWM+AciahYGVpBs1oaTJ3kfDvJ+cSBPBCvMi4wRURgBnLpiQqc7+Siyr
PXva+qQvAdhBDQ6gnLPY1aGzsZLb4FaGmwSQTORdIUsAjqOmPnQgen3mziBzjdXAJqguvJWR1Ada
AF6EV+V+VFlcl2LpQBGUn4/1o7uid009FkzoBK02xjDfB72pydZv+aigYoyUe3fOzJ4cc4/WqvWh
DDLQW3DR58Qqk+9sbNqF5CEbUVbQ0Gug1+DhLnJHDslogd6W+JxM+5L3zJRpMtj3fyv1TnxhYBL+
6x+N395ms2qauWMjlPy0+LnkevUtYFO+r2vH3NHSad+9kBk6f2gIFdFkTrVn36iqb8w38306zmhZ
q5K/WT/oW891+ic6jNNyTrR2PdOog07byc7N53QcsHq1TGW2VQmjXg5PnjldJUABoAg97HWEq/m6
1Lr53YWs3wZCQMspHcb1wV4WPepnVv295F9cXprfUxtQSq1EgM/AL+MUeryzxa8LHfSlGOQZDTGh
6Y9cHNRwAk3rvsz4gewUQc6b4U05ozPxg3ZTimJyq3huivxHA8K5DQH/FNLvBhEIZXENj5p5KuMo
GGg4AdZ5RxvGqaWBB85JNu1c4BlbeVQxqkMxYLoeTjZ2yycjeSJifL9KdPTuX0bu8i/ex3rXmhl/
1G0bmiNV4O66uZlPcli7k/nA6seriNxJQe/hJJcE8vAOxMPQsB7Dq8Ckm0QX8JRtyjobsJ0722iC
dZp2J8egj//Xy/P8cBn+fmXWuuaD5UMC1Vofh34c0Kjo2SClwZUv9Wx2uSgmBvwxm+qfxqJpnheB
RFfbqwkZndHsTUsGPPHSHNCt1/EYqiCXaXDRpE6ekksm3Mz8VFJYgV8amA0n22BtLp4fWLJ8n9wY
rQBNgBlSIf5xJoTe+42zculxKLD5FYjuFCykafmXGuq3IDfr0IthJZ1/yiBqERUgDYtcW/dPZJNu
rIKINgyjhTpOfSQvmShkXhx0XdApGX3DPXKXVwcVdxXyxysNaYUyhnghFMOqoT2UbnPELnx1AvFU
ZWjJMbOH5MhNMzku4kBndCBH49d5E6rxTQrFfGQri8oMA62ZNv//3I/qkU2VAm1gHmrdyvf0TD4u
69NSx9hQFU/o8gGentOht/WERzB332F2ePKMIcK0cL03XWa/xT3b+5PWg+1NHz/7fvOZGLB54FcH
bSx0SXUN6Q9HJoE6D0TYdneTVFdTcizSwsLuKrATBtYct0vDmg0N6bAIR5a/gfMtf2Qc/VehDQ4y
GSbH0/y8Oqy/BwUwd0EwnmfgJMUhL5sS/Sms35KNDkblNdCPFW4ODM0l/CqTzT3SmQVKEoqSLrKq
etJPRoOqWNakQY5n+Z5PgfXJx8/6g2VqEY2Y2dif6AwyXp8qrLIeq8UF5RMa2dzIC9JmZ2QFxgOe
6vdVgVYRilalxjXZGNNsDltRoXVj+0jOzm2Hs6GzYwst2BWLDS+2Z7fHGStqG2JxFXYod5QvprAH
YgGBNFCyOXisVqt4gZQYsk10cBMdrKk7sk7tTLfxraij6i/zCtwzfmtBO/aLzvuK3lvLM5BcxGOD
5mastF6xfUuOb8n8rXyqCNnGCVSNN+lOGrz6BnfvqxGSi9O0MlAKoA8evTAYikPXvmCpvv1Mg6TC
lvNUTSswmvBREitHFpVDf0kiWxI8m5r5LYbE6iMQ22BaSicu3z49MEEbNvMXe4Zw4my0F7tj2mev
LPiLKey/x9dVV7zoTkisc7gTzxFbl3VHBHZky3wLUl1QbQ4lTx15vKSNzKBZHqQNxG5zVDf2uiNq
OxliTJc8KpP65Y98gSKEk0NdYhDk0jTtpcOw9PW2cTy2LXJzKvCo2aXhiEere3JbeEp8mnZqmvy/
a6i6VmFiVtZn2N+r+ScDk+nYqcezUqB4N5GQxCrQHsLUOcuIDghAQciODdtb03vi77UokcpQ9nst
04inzZDV5cak3txFwIoK0c6bj1mP3+0aZEJiSA4Z8+fxTQ7u21UY9CmIbC1Q9/c+fvUMcYbOrPXe
L5h3KMXZR97/VxxVpipUb5qSLhywviUfa26fcGKsUWEXLwAzm7it/vE5iuK0Ch3e6pmIMmio0jpW
cFBHzN729koqj2pRjKrw0TOXBbqyMMMvFKYYwxN9XumTC309aMrjwy0/12SzqxZKZuLTTB9kOlRx
vGJtEJ96ZaPvg8ilLFkA23thgluSaRbQiONZDCpHwaYjqDbTpgVCPufpEY/MzRtkcUPi0GSJu+w1
Q7e3cui1L0NsNzIdMpmXMJXOM6N963vAvP08Ms28gPadZ50WnTuhU2rWGzjJtG3veQN2ZLDHXyZe
FvrlhIe1wGJfzOTrCkmXtyJZrVM2WtdJnqEPd+M6V1sfOxLFuco96wE0215kxaz6iubcb9ZiGz9b
QC79pk9CP8mf06Dpv6WY40bAeCRPae7ru2QxNXQFNmClzdsGEjZ28lnVqdjwrZkaU9XxfMjY+Gb/
zcrbyGVVnAKzVYC4qLGdA55w1q9D3UfjoCVARejtGVJTrniKWr9WBVs3hp64B9wx0tcLxodbdjQz
oZ6uFezgggf9CAl6SAz4RrtEeTX/yzHXPCTuUNyxhQfPzrrUktS5z7PIBxvxj1gHBmpwTfvRLtoA
EMLqOpaDre87tF/A2ZQNkUYt7ZicOKCnrYcoEGPZvLT6Vgy9ZkDmdB0Ella6QqsHsFGNF9vGN5Yn
AoK+jyp7DJ7RDhWt4CVo8eNuCMk0DArX5y8OH8xX3nwijy5kpDDoTGj6pBD8DjtDcyPmzMP3Ctz8
IMz0/tEKLQsLo5pf8Ka6u6F3IfsLAetHiuVMk7Feb7oyNtWLBJ+e2S7OEPJkkABGK82ADoZ+7LRD
sr731KjeHApxV93YTiPY4mgoA2ULjjx/r0F+Olw166gatgmZFkxGd/SamGU/pnXsvfmxUW411zNO
mp+CZwgM3Niy0Ow3rKt+Ijru91B0bF5CdS8IsUlaPdbMg5a2hd0C1fFXc6t+QIsN+FRabElQF2Db
8iR0QLh8oLgqntAZaOk9NIZzXeaSg3Jn5Kai47AM5jacJuxPE+k1ejiyu8kEOoRjsyjd0jgeTZCJ
Yq4BOSscUsHfbeRJdkcOSaXduzn6ssqhmIOQ2WwjsNGSwEWyuAwci42DVRFo+srx54aXVKxP2vFc
7agCFYxra3+5yFq7z9C9cY7qsGr1vb8m616Z6MyJneswZTOmDG3Y5NbG6l4DkcpVLtlrt/ya4T2e
gVdzwMM6BKt3BiH6TteL9EijTpgs3wWUUR/QFD96aKYEqy3YUrMs8M4uALrnJecyRY4c3eZY0LS2
TWvXknO1tDHZlFSrnMVQzATt0JWNKM3mBYTcXtxmEQ0lGauZ/yJsFWeQhgD7LnInu6/PlTUf8Ajd
bvIpwzc8aEvM8sW4WTL0/6c821TalHhslwTnHhu3+sE28vTUdylUs1x/bTdrYjbRf1wUVVTfdA+z
NRk9ZUN6wu5ioR8qvfmVSIWATYhwn9hlTjtvJjD6niduT0c8a0BYsXTLL15lSWFoy6oPrT4v3yh0
DCz/3I/TJbSt6upL4ugqdDD69dsyFZeqKjSr9epLbF+Funq8XIV6Tf+9D2p9z+0S6zltu35tRtvZ
ZFY7HmhYBPOm8KvplS0Q/0gKIIXIXomwfE7HA+mgiDAjc0cZNoEwLiS7Fay31ar3anGOakHmgvkX
OqBR0bVgvPO1wjkN2csyOtZ5Egc6o4O55PZ5TACNTfDAFt46uukSzGZ80ay+Y3eUoRUGiPco2jBH
qj6+x1IE+aStg24sVZcXA5vEZdmjTkvs4UDM+76c8eQMVUW8MhxwGfTUFTn2VWisjzp+KJhpbm9i
1JCJKjWqUG7VTWBRUbXoTFuzR8BYxv2EWz8eQcRuqVzuzCuQXpiQM5KYP9ooxXcbi+BzYkpP0PDK
P1COTH/PkR7KqbDAOoSUgw2yCOTrpXOmrVlyv6ckZZINT1Ts3SZficeDdNf4zrCdoEt0T4dhGrwa
bQ6/xm45YVUJHAfSTQ4aYmXs4CYcc6X3WLJTgrLd1lOlEt1zr6+kSmfKM7wXJ3fvN4d86ZK9KrM4
mnvQe2z60rxPTOY4SOV9bmhHmtqxpm4e/DW/pxEddM1Nd106m5shBVQxWpAA+sDrhJFB1zkH5574
2bUAvevkKY3pAKYV96iGdDY0uXtcLWPa2q55ybhKTsy6uVg1NCBhFxYIaKdLp20BTOCWLd3wZAh8
45ran7k+Q0xZmCrQqpz7pXyETDqWhpsOqPVMJFDsBwmLhZV7kaACPkoCVbm8CoXRVayhfpTwSU+8
LLrK0gPKYzlJgwdAsNARFZ0G9NcdN7N/yLSgvR3f+cw4fTSkWJYkMnYo43VT6g2eaR2wfwdBnmzp
jpyLOzLdlmM8623AkaFtyKbu1+RQGRRMITel/uiYsZz9mI9pOLdVdawbvNdY1CzyKMOD02ZFE9Wp
5GlzwjShOWVpUjkHb5rt+8wE24bwkiNtgYl9ojzD7S55fZMmxpkXgoCC15tbps4MCpWH1mrA14b7
myQWV3yd5Zqx0DRAkKpIPxVhZ1BNMpcSTMdz9p2tvahL0Fnilthyd7RgR0N5CSr3+7XpfivvyeSl
vJtrk4MCf7+2W0B8V/5tN5ejDHnN98tdRQcNFp20GHK2sgnJL6r94PrDXg6p0+iqlciH9hbUbkSn
kbTetiKR670Ieenwn26nzlhA8Zot3zvRNUSHHigYzpJMyn6QiRQuoMCuoVekL6/0M8hBIQ0IdilL
yY7gjwK1g1V5O2sFrUu9Fu6OaBOJQJG4E8vxO7ZQDcmzSL5k4dOeY/oVDpZZVVvQ2QGS0HeYG9DY
9WUGBYMP5AeWUKt7ax5eCREUu9gGWW2WnTgP8mfMNV4JQXRjn5vuQ7uIpzqDha0SVUfEf1S/cKYP
7aJOCbnch4INHXp0PG1vteUQET+e5eTDJw+iMgkEQ9DH6WhnTI+Sx0ko5S5tmmxAOZzsKbar8+TQ
BMkQkZdSdUhqkZMOCwfRdr18Tw2vjHTx60iHqhki0DpXn1rxE7ksnN2vQVCHA/1G+p5vR02dtne/
Z4yOUcoMy0bzOq97UOtry0Puo1WlWVtsOYozT9gSHetZugXJWDqjODr7yPvHuF7TzvqctTFwOkv5
bw1lvBMd5ibW92XSH2m0ju4CUdB3LxkrLy1OTKg30rAcTX3v8uF4Yy/q/AFzqdc2cPKntum9uznT
2kgOhc1N2jnKZh191rwsnsgxVMY9Ghy9M41iP2YPHlZCVBIV0mww4Kqkm0Kg7BP4pCmJOjTiQfOm
e+pFr+5iY5uWQT3rPseW/4sGNukdKKV9dMpgmAS4O/kt/0YjSijYEoKnhD35og/YYdl1ema4zg7E
Rv7GHVYDsKDYcdluRYvMvZp4dfqgg9FsrNFRiUkbOSTNJp3K+dvvLJwdFo1CrI9cUijEQB9TGFuT
fTdabr9hIx5/8bw7pFvQS/a4W/XOxugnTCrJT+N5naYUXDDgDp2YCeqhMYg86Ig9QBgSBP72Ulob
L+VBxAa/fhiTpXnAw/gYXTBYrgYdQAG4kLCKtUqi1QGamGwT5LWhwiOgGZmjeZusSS7R5CaHH5cD
29BpAHhy7lalTCYTxamDDTFWSLr0mCoB9bV4GqQ8W5BdYjr1C+BFHoXlouEVFIzGQ9e6eJl8luix
2xgoj2PyLRt42hRomz/hqRW8uuuBjhkmln8IvgbsCgKhKloVVChu8oLqpd5gcQ9lUGwL1RGs9/rJ
GkIAFOtPJKPH8Tm5IyM1KJONzpRDtTqTwweRk8wAXQzKkFtF/7EMOXRzXp1QRcue6T+XnLXh0R/T
r01r8X+HLGRgzfjX8dE+Hpdt/tqNlbvF5ld3GsDiebSdNN8FAJm9pC54tChp/Rk0iSZzytnPXu0a
ehxxMte//imWP17B9coOyx7dPEK06BcUkM5u/63KSB8PifJ7T775yKhhu0amjace+vxn9RzfgZUv
CeWQviOegd1dGzI1ofzOyK+PiCSjwXWh5SjGU18loRyrpMsXC7+w2PbvtnFsY8rlxdoE5q6OA4YH
0QE55aFpkJw5uQOwA73wk5EOT1OGH2QCSBH0ilBSBTeCrY/WfShbAiuhkFM3Q8ogMBadySFBH+g0
LQSsqykBK6/RrHcL8KKyls6qI1Tt5Ltg6MBitbnn7ej9cMRviqHxxAjJY8apv0vcAH3Cjg1VSew/
++gFF34KpaSrGrzsIBstfoNUus487CdKVYMaC0QbSUuvCVZ7SHk057jbSlOAHnWxiB/DAVX7Hdhi
1/DKSCl0WLUOu6NVq+0kLz4ZiRw/7XSqqGLrJTEFd3Te7WZthFAM0Hk+sCDeAHCria3HM53xMqmu
hrEzhjXrrKMuIijsJhavYbwrmPM32Sn9o5KzCQKvIHZHoKx/XXDyfNzM1FhczF5166hMdKZeEzYB
YqiAYPPBsdcAjN+lYC2GPsRp4vh/rks6uH8N4pTGKghr553/E9/1KtJGLFWpRT21+Nd4xbDB8kAW
kQ03v8sy4M2CIKdlQJVHZ5RcgYdcJq+V5t1z+ystW6jlDGwbY/GjLPx7P2uMg3LcxEG2lO0qE98t
5ZCLH2o8m8E91KD0gzK1XRZllR5gQQpfH/rSyO/C1TfExzf2UEzNRtoE6ojO1PAK4Hjz/aSYq7KG
ZoFkY63BmIoyWd2Gl12JlbepBL44KeZou1s4SxfoTRwRfoV3QBg7tXG4QrvwbIU8BhqX8w1gNxCF
6CAmO3B9Q/ODltTvbG9qo6pC/wgZleheFgDL6OuYPF3pDwrtQvc9w61BFR8SK8F7aVmVaqWl3uKW
2ztbaaQYUVHrnPFwWeTqzXWRy69XMzzNdCIeYLVC2tTE0i6GbusCAB/dThlpLPLAJ+kepXcdQX1u
5csGXcHAtVdMjxj2c3ZDh8d9OlSjXh27vnyKF08PQrI5+fjWxCBdUGEtCu/8GO9UuzrDJxmseRA6
MbRHMlEsXQF/ZYumaVyQrorOPHkFilB2cZVi0mZ5FUjr3JeTbZw7H88TbTbme5vP8edcK+LPNqbp
VoIedDKNTdZ/wrwkNEUAmUAbzu+BvErDGIjCHIhUvQSn5txvyE2H9vfC0oHCEGjHD5IoNXVD/8mY
qpB8Ve8lD4ENnU0BNpTwRBsPXLxHc1iWv0Md1zoHCYjV/iCbjCNEo2uhVRSweExCRQWZQrjGHKJn
VOYGEkml5rz+YflBuZuHEqua3lQenW6ERAJgVXQgDNZcMACxCJM1+fZtyEAoO4qmwA9CVClVmcLc
dUAX/LSEk9BOiQtD1++5NuXbZQZhnjfmXL8HaqPGq4LsfR93S4hl9+68ZFo2bTw2fnXLItvLwMoy
8m3G5gof18rU8T9qi41rJM8dUPChxjKIRdim/Tl2S6iPQfgNOKNfNnfx12i0oVYwrQkWfCbME0Hl
MQ73lEKHqq7v8O50DzRilcU/xd4rDagQWgPYKas1eRUyebVh7Vtx+bT7dSmgSC+XV6VBTcQjbvW/
Ls+YhY8XdoHk5alWp5V39mx758t32cr4noj56UD8/aYFrrc+g2AP2XpSuVQxKpDOpEgAJdYG0MQg
n7kkKjGAoEd3CSv7du/mGvb3+uat5D6IOefOASkrdsoT7gS7KTUA1RbDuOjrqAxKcHSKITZZ7wMr
65+cxjefa/QrdUvdvhUpH04eVhJlDWAXYiC9vQqrrrrxOtvx57jMoN4qDuDvsqG+isPU6YdxGsuj
MlFENfX6bipBTO50E3ocVdp7hpdlE7rK65RDLY05YKnAhsuD4zrTw5zuXMi8nmlAB/It5qjtIbD0
VUUuFgO8ytOxFhiUkNIiD57gQMAbJ9XPcfKqPaiOQc/7q3BaWyCsf7/U/y482f6hr/tHKEMXPPjS
dR375Nb5yzoY2pegzdz72WmHKDWz5E3TQRlkomlsR96ld8eoz1LrnrzG7L3MDqiEyOmGHLTLX0wg
rD95Qynr9aPj3LfV+J96pT4tp8x0f6CtHj0FfEK7z1jUbWShBxz9HqJBQbpKdLcGs9UefdHOQI0O
WsBBcEdjeUrpE6aDka2VK39a656F7VhAsqGqatAGppCKej+UQOo/TP6z12jBmcy1sJA5XmIfRKnZ
sgOhCcSpyNgA3ImOkF+VyCbdbvPSY859JhOVyjT0CPAEjW6O0q64oay+GbbzNO4m5vywBHe1pLuW
fNi3JeoRpCHLtKSRYQ9Ci6fjtWjBr0+dOHAyxhZegeGmYMlw3Bich+9+Cgc8IxlkJo2br+sMKSZA
O5oTGW6jZIITQJGLqpKfrkeVORqfsAbmVlsdq0x6WKAVOWQglNzRU769NhBBollAgn4V6bmdSUyL
6UCtzmh2npofkLErs1YWkh5VI0v4fOg5aFgBvWBzIdbpJ+soJMUgeI0zgGAvZ5i6xiwkY91ZwBUU
INtWgeSgQyry1JBCyhHdejI5LbHTtGT8TCFU/6r0h9drtA6Xtif03HoxWjPkmPIZuegad1gVqzAR
bIAHPDYVpGvDZrKfpsFawErBmofK0+qHecQPYNg539zaAixHmNioNw9mP6SHeHacKEnXYdsJrv+0
dgR2bvwiyAMPEx5Glb011ot9eLfraAWi+AoSZoe5cfvtZ7TDpM9saexThgQQtqXPdFgmDp62FZz7
NGxERIEIiges6LBixziEUH0uudE60OSfe9u+HpKXqNLIm0Ma+yq4/H1I3l7gZRieIs6UWzvotgKl
Jzoiu+Vr3iztJ57G+gtmd5sBTXdvdRZPx9hyGOTuMIRaR7VNB7/fx4Ntvblz/7Vi/iVp7blQgrHe
sPA3Qz5ySYCiWbS7jje7SogIYhsqOedCkpCG6lC7VQ+2r0vYAnqkOaQ4yqA4CjEB4Vf5jFhCVZWs
RL+djhC0NsSHGt0isWi4UwcwFl6GRjXMkd31xoa8yqGG3IbiD1t/fJSubOgsnfHWVMYmEMWLQbdO
aJFiggOaCRVUOptxc985k7eEgIMuWEMWQqrkobFyk80RMeSQZUQtCvET7VLBIZnV2mJOlLmLtyvL
5UBUfym6cbW0ML9NBqSjU9/2HgdI9Ow7r1r2MRirPlVpYUSAbI1/BQBXEKmgBsUpN1/Nb4C3BVHh
5P6jtaTA1sdCFnT0tF0NlaovEJt7BPCr+hu9hOA/BP/Gkxs0FZQPdW23xviapL7+iCfA8VFrZywK
0ZtglvrRWqbIJ2Zq9Ue3k8+PCVCz8t2gv1f+WUsAhm2Rot4DmfyeQlU6Uodgor4qw418OFnxEuKn
oH0MsqIMszFbv7JmMqB7nDX7LAjWrxBBvMcvAn/mrtc8jmkKekVACb5aRQvBd6Ba9jT8IIzSWZpf
wqh4CWFGLxciIeKislq8/KMTPYrtrp+BozDbV2a5ZWhWmIEAZXycvdV5xL9Be/A4t9APiM4ku8YC
BSTknMd2zLUHk4PLIA5BJuc8Q3+q+uyARarnnv1MpmKo2tAyl/pIttzIjTsb6LiNSnD1dMMFqQod
At5CIsBAL0lVvHWzV0RNjLfvztUGa0vjQCuaB3TNNg9zmUFQFbfrrZLtKF0GdpneSsEEJj7Bkryc
eMch/miENTQwd9IoA5QL+sfYphdfCLLRwWHJdLwwoYL7X4eMfJqP4JoXK1aMN/Y5F0tUdNAq7PU2
wUmZUxJvdIOkuZtz8MGo2Jv8FLz2oQs82C4V5RiJOVI0jdP6ca3W4KTyyUxD7jn1Hf5QtJMDx+l0
67EdZuPRtqoqSnNe/c1WM5r9ov5ryJz6NgKTk3SfFwXfrNWc7bGZBXilABqOjZbtm65dN6Cmta6G
oNu1XrGdd/E6tX4ZDiZk2W5yyTtPbnAHWcqasXwL7SUNU8H++hCXqbWfU/fLjV3FVuhMBnPqcNQb
CyJKKs7wzSkqRWFlozPKTSoUdkzrqrCqiVlIFZmjv24v67lio4SWK63S3Jt68k0ta5JdOcs8/0Yj
eryhM9pnwTq9sRdO+RQ05+bughTT0Cwk1dFKpwO4w+wXaBRBqVzOrOSkiTw3kyo1lNMrlagE1+Il
9yJw0/b49JTOp5KXry7Wet4y0HLuk76KNyU3ARSGElLUD152JO8KNA5P+/zlT0mQpLSfCgPKX81c
3i1ub0SSwmdkpY3e+CK9KwThD/H4cM7eAuiYHYnBR9q3Te94YPsCpc86dGDaHOJXWUGv298qtngq
iephBSc9kQbl3fTmJot9pELAOuh3NbrFQqvIEuAb23xvQJHhwfr90PRthEnBclJ2vYWMe+5hxl/y
4O7GTkOoqGV3FZipQhpSgtdVthEy1iQb9NpaGzKS21+84YGGFdN+pvOS72/sNMz1JvLL4PJK1Gt1
ff/qlSg7JXVQZtk1yT+2Y4P+6J1uhgW6e558a4vO7ouyOzmd0j4l9tKeJs+GMjwo/ZaoNCe0moo4
GYwn6zsqJ2NKh7nnXrO3VEDaPJSJLZQxu5Udln78Ljd/f98aBjuzvskZRBTU/vCw1thDVuOZ9pQp
G0vhl3CoMs7HiyzP2LTPmHcaL7PVjPd4mgTrlRhac7Y81nUP7WeMGm80XlxowxurLsOLbvja+gvg
ZsKVe2yJ3M5LD+DYMV5whxl3S5ANW/IOafKf0iVKx5mtYyEqwMwfZfN84k/aYJt3mm99Vo9K6tFK
2coB8PTSmvM7stEz1E2ch5nyfvUMWYme1FLSOlNxwWqnIZqn87sCyx2jIPYiJIHF/XhTBFBAlUgC
J+OnqSzsMwEJGi0ZT54dv5jEMfdRcKrtoe18Yn6NpmVx4GWG9mNQXUByHNQRG+XBgvglxmvYHv3r
INYdg+VB2fveBNFy5z/JItiYbszQFzvMN6WoKJS+pm1jsBKqeb9UvulMcuNXQaDfLWn9F7HiX5Hu
d4YD5oGlMtkPo7V5uNatFeFXorxjAj5AB7stwHPj9WfMBosn22lcyAuCe7Jn6CDSMe3Y16WBxVIa
lysU/aiA4aRg7PhD8mzV/S63eQGidMAi4iwZj71xkp9jMtGH+XZM8AcKdroreASZnc6CVKMzf1bv
oT0U7d2KhYnw5s2l96zhE9Q1AWXeUQaFqP8Q/owhbSv5jySzjGIBniBESbLJfw6d6l0DHEKfObtl
AEqgKVsfCAusqFiz/bNojI0Nyr6/JxdaHljyRJt4zIPt3PrGycJHEDSqY3HXlbH9OfCtDkRobvdX
jXRfpDuVeZuem0OwdTvDCtcA5NMz+OjvVqwQn+msHrUM2iCgYKSzVXjp7EOv0T9r8YSHdAEFZwQR
Jzw41vO6DaAx2YaM5AaHgIcmtwmcRsOMXVZ7PV+ZKITSLDaAG0gAyIcZWj5l701RRUz5AFeiWb/2
KgA/BNVxEECq5GqMdrrxLs7tKlw9aOLq4pAKMl46kPcqWmX7+TCfkqqIEoEnzMSBg9/pnENk3BLI
fwBc+0c6e7dTFMUrewX+RxqpOj3Hr7Wwk2md0SmMHrBLbSiqr1Fnr9pGTS7pTM1JeYyFb/C7YDfu
Zhaq5qcF9kK3C4BT0R8nvhSs4tTlanM5OkNt7Ub2WLbZ/ABAuqEfy3W0N0Ah439FuH3C+4/6/ArJ
F3uv0P1klxHzaN0t1fJTxV/1B6TBKlOlrdZAHlPa5aEHShLypFCZFusVRD9hO+D7z0woh5ONIjDv
vZd8E20DSv+ymAvAGbHe8e4lbgpKoAiVD/1m7HDLLvYFSxsbRZfXY38BQqtA1zXggXgn1WO52Wdg
AfrFt0dn2frJmZzuPl5w14rINFJ6/h6H/Ugn2KeQcTs4ZhYZYp/Zej/4YrMYKhHYywCugkbk1MU2
NQ29vMUmMkgXbWDxsUqmYihQ1SMHN9iL3vXdXhW4CQPBCVcXuwlTsSUA9vKCWWVnUc7xHSNaVROz
mE1XF6DYWjrnecrT8aTz9B/c8sCYLA4Qm9y3KbqtEsHbmiaFfRufnUEtn26g3qPfg71p/Wonz2YX
tG9lY3YnjS2Y3wjztED3E2Lulyivfwa0SrTM8dMMUgzIWx8qtmBFqy3TZ1vXii0m7/6WbEFasKfA
3k8WeqSigvvodpwWtHCFrWPmr9hY7/wCP3HM9u4NEJkdJ6jy7mw+Vp8hBRdE2rBMbyObfzbj7PyT
aH3UpCP6mSy/xS9Mpv1IF3RR1nkRvzYJA8/VqvuP5hJA5eODkpijQ5pClAT+UpVcU9aeazdttslS
dtuRZcNx4aP3GPtoESFdJ7ygTa3P8bdW19htRMEMdFsbYIV09X/ttoz3mHz0j3SwGgco6GyV9s5i
7a7tjWqDr/LPzNOx+ABZiX3ntlB+YvX6ynn1MgiOj98DEj2b7oJCX1/nobgJyObc2P8hQGut+s4H
DCVqbTN+ieMnr+Bi6YDFL+VUoyXOHx7jHCOPZ2OYjp1xJCcUqJKNixUTsLsHwYvfLQVEwgx3S97G
DcJ0SHi0NsGgPdujDTQcNmjvGESH4vNq/LC1rv4rYHO9nbgDvs4yMR5dt8GEUMhkBbMeTZVb/2XO
rN5mw7yCaaGH2FdbsCjFfdOaDeyP1k35V2Ot/gltfs5z0RfjDoQRybZuXOd5qJrmcZ2TIzmhJ4jP
vF3L+NlBy3uu6Vjc1Uxz/VShjc41+uFHogdzZCwd9qUn3TpoOZTb0q4wIeHaA1dQxO4/Ilbzgv4q
FrqhmB0s2AnhJc8j4iHngWc+lyEI2vBCkyyGSlpp9wciJV8ysz0U2ZRHRE+emZP57IaU5jQ90J9x
+bXqx+SYQnGHwAB0GKsY6tFLATkSCGLjqy0gzgqxvE6+dv+eQXYJMRgWHxn2E35w/4+zL1tuHAeW
/SJGEOD+Su2yZMuy2+7uF8b0MgRXcN++/iSKatPj45m4574wiEIVKNsySVRlZUabhcNr4eKqFDkY
HT6z5SX7WwfOblsoN3uhE6MxhQHM8pXXiQktTjYXBEdd6wCWACyQyoYjC5D+i50E9yOUCwsbnO3c
m8q5qCiFuHOLvrimRWA9qTUoiNtjf4JGDPSJVZ2yAAJnR2uEkx5fOUhdknMzoedddWmOkUQe0quS
A/VpahLq3Q7aPA9cZVNodlSzy5Ccl9jF2VOxNLs4/99jqZGUPgbFiimG2K0NvsbGgkaB4LWzDkzF
fruMm8CrHjt1CMFLv9EYfGhIEx9ssh8r7O2xFshbQDikhouN1l/WIz+UZ0EHXGo/he3l5y6y+CMk
bX/FUz9+x12pWdXedLObhfbDAumAFlZfRlDFIokjoAIn8+ErVJ/Xk1Ir6UP0YyJ7Ks56K4cHDf/k
fqtIy6sMHbMqcrAivndt2916mj58zTR3TQ5hbmsrt+9ewbRjPoK6BWyTw/iVQ/79WBZZuQ7VcyWH
DM+qbxP7NMiMvfAc3ITK3nRudrQ1p1ijgglyrqzkyJBw1vJVnozYnLRdf3Cngj+h16TTntDs1/ph
qclz5XTGqxds9CSNXge0R96XWipRoYtQxIBA4a7uvHIbKHaSEqyi/wzCll28oo/lFhRleYVmyIwf
yynO1pkX8TvDtKenNBqvBNH/xI7+s/H7J3aC4te5d+92HlK9CfbfFhQBrDaofBpWWRw+Akq/oxEd
CqGtBuGKq0wHbMoTyGSbmehPNJmgBXSdBG64n4dVU+3QZMnWNKTF0xikeTSsXUO7dFh8shhwymph
u+rFVUDIBFWpwHe71nkEEIDdT56O7WJr6d9iaFyu2lqAWypom+eUB8dxYOzbOAbp1nDjfE9uZvpV
hDz9qlmWh+pD6a3J7HXT12VVjp5wX+ty9t+rysTWdp3lRo9g2ww3obT7RxmMaJ+W8f86i832Zkvf
zv4f/Ny2P3hpBV6Vmotr1T2YpSeeUvX+EkZuCDa+KdzSUJhNdOXJAw0iy/w2JVWAtweUzg3mfC0L
r97RKAhBIAVpnv5EZx9sUd4MOxf3RLLbhY0v62d+ZFMLt1pb74Q+QBaOyvRqYTr7YKOFIUP7WvYl
aFeiCShSKP551HqYFoDI1iRC0E0BCHoV+1yMf1Cw8QqO26wR/bICDphgo9olbQXVgwC8s0pMcxyB
uoJxwgtABEYkqEmgoZLlabILvESucyhIrcoYJNvryIvNQ59PZ5n0xqlOazz6QQJCtB9kipvyzMEP
IFZvQ5okfg8yGeD4pBEdGtsyTiqI1kEHZL9uvCpD/zbLLe+okQRlqFQsIZ+wK+omPBqqob4nmUo6
pQO5eAmkJqCwoqNAAp93jp+t83GJrpHodUmabhNrntyA0yhZ48UadLQcpD4PYVACZKZ33d6zMLXR
i1f0bbN7mqTDUJvp0c3Tl1TUeCleVumRq002nywAyiGgKp3xKVZpXzo00Qt+6dbFVWTwGY/sk+xs
lEEwL9QBqSN753S5XC0xdoBGvHGUzXaxTdz91bn4FVLUn6VZ2luXWuWPecLtExvMeWmaT9+WDi2U
LntmNGtKmnFwwiATimZYyrCJYKqvhrXSE3xEcnBiLTw0srFu3Ttpif1vEPTtfk6zhWwF7QoBPIx6
xKcuWOyQV7jUrC9DP0auLYBMj280yR7wueInNjdo4qjK7tWMULc0mra88hRbDLy42WcNfbd7zW3D
YxXWFSieNWcrO3e8aCKo19mQ918m0JX5Rsaiv/IuvMQm3iH9djzJt8vYSVzOl4HOfPvacXm7zOTl
t8u0wnFBgN5pY++DwvLQsjRc0fuDGVX2kYb0sgHB0/81rJgIV/TCQM6FGlJsLvUEWE7+pfHK7Bn4
iHw1AvZ/iCCX8xylurELygQ6d2oWuSf93uzyC3ZO+fNsgmyNifaZyxI+aXl5oOGHcLzb6msncW6Q
8y4ZGyga4YVzRt+baLva8nbKgOPHDoujDwgCmyU40JqM8y95KGxgtNUw6Ix5mCHDfFdG8W1YGhoY
/Yp8POndc23k/WNRJgwshwD8iQaKJMAF6Ffw0LCrEXS/R7DN3ZHJbiRIASznIkB1mwEVyUAFYEID
hmZpEaCq0nzqHylaQlJlb5r496Q58lIrMscAzFhdJI5Ah4id10toh/WjB6ndaVM0vNq70A133Bop
xYB3axLyCsv0NiRBmmVWV1Ldy5BmF+d/je2gsgVoF97E1E20MreZmxqnBYQ9o7NpHORuiTemwVot
03RGoa2Kp+GfRRYM9uJPttIbyrXWA9+7hC8ui+3PQsvchyXpE4HMy5o//eLXqIfAMvyzEIWPTnin
j2V0gBRFe2J920I1Cgc6q6Th3jX6jsupBW3C4sGkselrs0XjhG5Bm0VF1FDJABp9cVLGJAljwPEt
QOdyrwTBy23FjxFePkpjO6l1R7VuiFeEU5Gapi9BwfCQJ0AExMKuzqmi8Qlxb0BL9Wsky/zedDWJ
qnxivPIg1rZGZdVb8qqZGD8JAiii3ddOCQIkY9ha2FrexRX+33Ycw9Coa7T0AVPEXK3eaRCF2XA9
u9qKE6Z1jLOI7PIrEmva2rYysM1LtzgZZdhsYn2oXpVrrqhmlGusXCE3q63NIjN8UNB6u7oBlLZu
i/Sr7mnXILaC31qUbbyQiR/CndJVWybGY63FfKcPSlXIFfyegloVNCIoTG5BuV1PX2XdG+UPHfn+
tZmDXsh1DX7+7MyF3M+/zyYcsD5s9n920r1BrysU2mQPFDiZOiTNcbdndwShJvC2QH/OvmVeMMOq
aaLsUecGhiXYdKkEv7cFAhe/KlhxnPHbDRY12jC8kDdY898tSiZZg3pw4lbgG4PdbHIvAvkODyA2
FrFya2SmNd8vQWcpV3auyfl+CcZlc4c2ynQdqrtvAAzUvaaLC43mGzLCg6C+hXdiuoWTh3SiW7jW
508ysL19PveopaCJVUTuq3nMgjg7ZHFrgPG4Yb2JwkozQpH5rTl07h0VSdGtUUZJ31UEyWcppNDZ
YkNGJd1xL/vLGL7bNsM3QeaZu8siEy8yNB7drkczEdrPiYA2753oMQn/+uhMBLZxwPujabJfhmEV
u9TD/6hYeh0o/dC0BsCgXjHnMJZGaopwwQ82azsuE5TRsAvrHqQ2D1rITdBPVeucudDGdIFrCQc8
/SPH4Q8ohzogkGrEjzGpHj0gwr+AxtDa52NpbfGcN79qEnTiyiFxGPTzLMs5JW+RYEcc0ehkO2tS
OhxzUOdNE7BZb0qKpHTYSEcsdpJHXPxHSFAuiok8A1FlashgTYupSZd6B2nJf16A1qDQtwu8801i
7CersRk3pHNDijcyr7/IahruZuX3t+Gsn5P9mZ2HQitm51k7J4nKTZl4Ner2Q7Om9thFwDsFfDRZ
Uy+sTrrdQjfVIxae74x0SpGNjp5r9LCYq0rW9WNklNNWOLG9oiepUzEIP0Zmt7a9mJ01gCDuNYAF
sY0vcYtCYeK+oSRWggarsyO+kAmAa/M+ou9O1mXBalTOZKQFwDAT7qq2q1eDBnBUnlZoXlAgmCgK
Ul+vRHgm1AsNl1lypllyRgru5vxZLEvA7zfDcIKBXZFn3DnIZ32tDcdBqy9y224t7Yvj2aZPCd82
indhNt48htKF6pYT/Rws2WzCyUTHZqx3TxYKRA8W3itoNCgTMlmDL7yhOrZB3j21JTMPddZZvuha
D7SPGduYqagutgz7p9ZBWf2T5VisBejTVkslsoCAgFq5bc3aN1j2Wyub5qHVqnoNuHODVIb2XSOR
sNEHlK38O2j133iR4i9G6OCW3nX2fYan0CHvWmNfT9EtOHadfwaHYX0LxiuzZeIx4erBQ1hGe5I9
I7Ezrxp+6xYAhmHgWU8G151twRM2i6X9i78hjMdEmN2j1OPcR7pG++342hS5v5H4kX6hO8azEXNt
k0Nw92QxNz2JxPA2TW85z42pwOJyCH57flCO7u8sBs2upbcmeHlzfE0BMT0F+rFRXCYtcZaoQ/12
RjYaQpGFXMlC/oNRsRNQZ+G6HXK2Z4H7nVX4rUQWfrlJht/UkOJ35qHR41CADuJe4Fa51mP8biHt
8bvH68/ffERPJyTasl6bg4cxAwGyV9+CJcOv3o7wR9CA0AStvFadLZWtFroVQdojc+56A+ltE5p8
O8uJ0R2oZnVAKC55n25p9C4g1u07qRLgXRW62z4w7fJHwgygOCGfGffx96zRkDFXoxZZ8W1cI4NC
k0FdyQfMHulv9+bv6cw90ahW/rpQWuDGkPolxy+g1JDjTcGsde0HI99D6prtkRPsHtMsgzq22zW/
Ou4nQ2f/WlzTVEN+aDTY3rSadtsEUh4MtWtOQIMNOg6t2NKwijuowvCQ3QEZzu4gnWgBdQo/owN+
Q1p8M3uQrcdmbFcbYFt9Z1wWfGf8ZEE3GaC3mbeHUgqUMJ1Y/wE5R584/VITwPKsnfqnHB9vp8sa
ZGFciy+LLwcZAPHnka/pRmBBBOmNT8W12GQbiI7rl7k05+kltrOyADDIwF+p7PmdDvGh2Zdc3gLm
2lxs3wJyUe2tti7mTRXgGOsK2fErbbHikq1tczCvtB1To2VOedIceXY88SFam54LBWk3heIIC5M+
P/P6JTIDoNwVDp4m6YzmovyVBstcpaJpzrJeyGzVLPKrWa+YW8aIGptTH3G73ae9AyK3mI3zcGDY
XaI1eme7iQMeslC+ur197ccGb7U2MkvCbb82VhysQTgRnZ2Q5acsGNsNRN1nV6EqMeRqQ0bMJLFa
z62QgXLS+pRh1s9HEW0YbswnsxcB29Kpg/pI43+YL5quPoVN4B7KIbkXum2uRV/E907llcc8i/B2
Yxb1FTkwpELt3v0xgtQSf4bgd+DEr1Vr16+fBdlI5M9BqGWWZ5mXkS90kV/M6C7rs/aBBhmrsWOX
Y7YBQ36zJlsw8uxCE3At5HBzxZMUopRtuwUEOF7ZGggg5wc+B+nvGk24bH5jIHE+ssVuyzZWXdSP
i63MM1CHVu4XIq4swnI9E1fmuNu4utY/B9hvbT29Ko99N+QP+J9H0VxGzV85fOlLXmeo0wJfVTxV
peD2Ti/D9GFyi+jkiPTYganmoVEHm0nvQep1uolYhKy+nnEHdTYY9TB/4nbEjtkQ3Pze4slhsaMJ
C+ySVg56RkgjnjqhXRwgx/ax2ScXA40uK9yMxXdIIt3RowPQt2OUTfH3MHUgH+KM2UUzA76nIHTE
JpesRzYqwHvId1P9KdSzQwXV4lxVifnbnjQ0PI/hr8gF66uQuvmcBuEAvlivOAs9a46FFNPOG2zx
GBiCrbA76r5lZXoBXMX6+y0cBa1beBBkwybVp+LcjNLclHF2V5SyuWp2WwEgInFI9OZKNlZ1l7pL
4/M80p3obBXThUb/GWSVoj5Is9zrb/qaZo5uv1l4s5rSWVBzti0anIPGoEDWudEaKIMSb8yoPtGX
xe5GVEo+sXVlWoKHU5Wuqgw6oVz5zK+aFKOFKM3M40bNk/9NP1KtSWOjAtbUTVwLDUu5eYLmnnmS
6kBnEOqx112XYYfyZlv8nNgxT0xj6D6I2vxF9ECrk41iF78lVrqAU4xtu15MH9z0ugClAsTTbtel
9RafD5+PJjyjeOGua+/aXkLrUp8Gs/khIFSwW3gzGi/cgQslPBhKb2uxL8N3RCwzvwZNdYhrVNw7
G0WPAo2kyKTyPRtquUlz5kH8AqU/+sMZygbFQW+9/NOTbfGj7cQHG8Uu60loxz+gV1XRog7uFCCj
6dgjmgN1+yd0cnGfkNav2hpRccLJbHmb8opfeGjPPimdOMUnPrnbWS82iru+hhztoOX8Uci4fdYg
kAGIBwibWR2ilUmOfqKGbYYKFtKP9oZmowKtH5EhXND8Y1atYTcue0yMrgWeGsq7ypy60W2Npi2K
V1uO1boOIeHRVNW2Krzhq6bJH7qbtRdL94prK7sLmetqaHeak1RbrkiP+zr7IROvvUh3KK5T0VzI
vHjlqIqQVxWO7aVUXgO8yLx4dWHfHA3Qxq1lZR1Qq3VeNEjL7ED5YewYiBdf8qg70G6XpUW7yrmW
3ZtItNyjd7VZ0cRbpD211q5pamOHH/xdZHlI2/H5HXRRAUxpiE0KCJabQqLmARyqXjbQ2oEqxXg/
Wu4GDJj2HfktsVxU8SHh1SuZPqApl+VmOCRNo1fBQhutm/g1Az4r4sJ60cdGHlLLzQASaq2XGnTB
myzjYjeoYVYypENRmgbpHpxHXn7rHV4/0GQ/4bUqDtznsov4VSbWjpy4jNAjAsK1+QLoIJaHXF2A
ZtM0cCCN4InZuWFWtSogtX6kJdUFXLcfNzVUq1H/VCQp6LfJUTZGJ8LSTzB3U9IM66NpA+aYWN+l
rZmvaDxnxQtULefxOyKbZTmA2ME7FH5PUzxx7CprTxVQJ1dzkkjaoRRMdsMCIDl3OfvMzrXyU7v5
x06lZt7gMbisL0T11eEWsjwudDeZWv/N/8N1af1/+vMcvdxvnwcVdX09REaCRuukd6ExaKXVPkHl
e+dxEbwCNbOloj6DXh3QO6w7x+4gIEADdDDhBLjUz2YYe3jh+I9IC/KaZ/ZAOy4n6qbWL8MkPyTm
eKTNmVtHEExmqQHxPZoxCv1Y4yXpxJM4/dXgxRw32vQ7nwwJKnBW3k9mEt/1oZZt0W6mfwny6Ae9
6SRdObt2hivXTVqV9yDzfoTW0HhfOY9xjjKVrSCNeVBG23xstPWMX8QONXKb2+SQT6k/v/40Gu/7
DnByHZ2jyCuhN1c+g99Xv9Ru9kJpYxFIfa+XE7BJKrnMQqddhbVEL4Ia/leQkz1FuQvhcgUZQzdt
/YB7Ew6AamzSPkKDBA2X2bcJU0HLKIIO3ED3UdTkEA+p43zbGkW1d4BfgOp5C1ST2KD6G/8q0GOw
qvpR4oHiWnvUzuN9aQOa8w9XltfJ7NoM3oMl4/ihiLX6CCmmHJl6t77SoWmEvbKQ9t0tNqiyrPDq
Fl/I9CEKHR/NFdtNvNOpqLwNt/Vc3kXpfvD7Ual+WU5y7wL3+cp6IAbRV4NCYnN2JTjlaAjqjnab
Fp23peGHIFSFLKSl3gVprnuYotg7Tn2INnazMTfRmKVgIEav2nk+5cy1/RjYqQ0ZnZhnx66svkSV
Zh6lDbaD2mi0a1tEqCaYKfsZNY1PpFyDiP5qpsZ4mYow2lRQNoC6o7SOlgeahcKwtCvePN4FxcKR
gGpWcgY0Q8rU3Tsy/puwyTl67vHGVGgO2WZIMqGTyQ/MfH/PttT2kq2GFMzKCjXUDCOAbqn0ShXZ
2DnJDNUyqszaYVUdwMev+zRHXjp08FYG+vfeBQUAW3EU7cYMxPw3ZE3uMfwDjccRzUFXkXL+1Frh
FqQVxWsm2+Y0NKjx0jAXnreVWZrPs4Wd5qusK1Hhy9viNTTweqbWQLKYPzGmbSgoto3m5GaAXfc9
/t4AcYU+SkC9bxZFfnA1q3uOpPlc9UP0I9Za5neeJS9AJdaneNTKGaYU1QJNV03/rRElvheZuEUW
nf1cW4ArLZEWsrZH4EI93wt/5gUHV7qiEEQmLjkllCil0xR9lrORpuFbSk0Adw3zEkCubuRM+6HX
sHtomuSqBw5E2Qw0jYMUaqVPyGZrXCRXNgR/UXNn44I35BM7BxR/NSp/cBKxVWJOOmoDtnGPOjmE
qYao/NaCKW0NxpUMoide+BriN0/2tNBqEJDimVhPevEt58HVTZvuSuG9dDqf7Et4aJSCwnEHN+8Y
S8tVWfMa6WwPr4AKTWc0dX2OwTPtU5GaqSHNUgmbZm3lTLP/HVtC9fWYQKBlrQH8/awHOhBd9dj9
zkx/ZDL4jc0/UiONzL7E9mBuYgNfKys3nbumrpJtYDvNuyDNmYNsYSa+nVYNaPjwbSW+Y6+3kT/L
anu1sCTnBfoN2t5pjkS8PFl5BHIgrvTpcQsj7tFR5HjvzN9HGZA/8NOsv6tlWKFGHnsPdGBDOAA0
EOympL2ZyG7Krt14PRRWP0wATPQSRF5+XOy0htBRxeMOc4DzxOKxhzdtuwwv9agHOyosM6Qv16Ua
UtnZBnZqTbNUlKbZVLi32Uk5/3csORtC51+WpWhlil2Wolm0Twc7DySZ56yRzx+ZM8z0mmrSOS7U
G3T23i2alApEPyGtNyRG6fftY+0MtxBQmzAkMEN5CAp3N2f7VMqv0O0Qe8e4Xi82Sgh6Ln49pa7Z
e5pwWQnZaZUpDLRdUfXJLWNI6cVytA49UGrLEnS2rD0SguezdcmRqVX+f9ZdLviva9MEmEj/z58Z
25p+66Y2qnjD5Fz0sirPurp3p0OroTIqnYthVGvIAtf35EEms4KoWRSFUA61Awf7HrgBH8nWU682
kWolUx2aVq/2IgJCj1yWS3RTume6DT12WqBFlpLF8nYJckPq73aJ+aOAauW2PEWQj22iD4KWH+nj
8j+ffvkEdKZ+AkMtP7sVWYL2jxTMAsunmpfPTLmZPxZ9cpC5AvnGczCl0i9G8yLA6fEDJzIbtkAl
oNRgDuIENeY6XqcsQG8jKhCrBE2vJ0/NdEWa6gca0wEd2+COGdfoUQWCklyqaNCbM81GWTyu0Ogf
zCvIruDN2RvAOxNpLPRJ+RlN0+HaDBJzhf7A4ZSPaKP1SQ66JvFoOs3SHk8q7kKPJ8nbOZDcaZbW
oTOy9RU/jehh2ZOJDu+WImfyq7UBGipo+luR7d3S704F5D3oyrNYNa02aXWkZPmggdAgV+11ZgUM
kNXX8UqTYwf2vhxcev0YyG2XFT81MD3cmXFQBKv/OCXxdYqph+wnjWySapd8sA5VYgOuYt00Ikha
AkwK09m4J+ssP7E46FM4bpvJa31yXSZmR7NglT8Ug7mlmXdCE7dFF2GJWX+CxnlgDdtIINMUjA70
kVRTJ5CswPXHUb/DS6q8X7aMjsMgcJB1NdocUKgMy6Lf0ayJTo6tNdajn9fxUye18W4I8yO9lrtA
kFh+1MnpLupTqEw03X0cjL9GpwfzL4klQ9QGSey4Bjgz7ONpnXNwls9jHWKcRzQMngcjbNZJMyKL
3juoTamzTtkEqv7zGdn+1Q+0C8fe8fpNE1X9dWB262thFv8SXb/OQkP/Lm3RryMnbc7YOOtoWUbm
SRuN4ZvWpjtZsPhXCxliH2nx5mkEFfBOsmYEoE/rrkkcQMxauaAO9OlqVeV4az1IOt/Mu+F+as0j
wWH6Pn0Z2n56MaRmbMwEctmJneIVWsedhIGF5Bu4ambX1M5n17x2x3VhtXr5A8Ce6DjlPPctuxgu
layinSer2tctyDHQFrmtrdssNiTy3rAsDSIb2JvTRMSD/jKpiSUC/UmgHR+mXm1hbhG0C18u5Gbj
LaKUD1AJjmcmegI6lCg1b4uxECuifgS9jF7aBSjPdbBBFoWxHcDFcVfWnemsyTdlYKEiZIRl4SsQ
FFqEvbhlOv3e+tuVslup7dgZr0j5zui8YacXU/5dj3yWOMN3fFvZqtMhqfzijqglTnZfrbw62gAb
l1yg03mV5licbStNd1pgxOvRkMA65yMUBHWQL765ClMXT9w0kl3SuVdbZ89OmyPRUskEstd4ljeV
gZ6gd491Ov04pqAS724+btdcaWsjdH7m07i1tOxQalGvPYGOxct2iTnIUz/kim2+y+MTuMSmTauI
hlzQd/oVqhsnoRiFUCLwWzt2vpS5Jx+YrP8mL1EmfCfq0ZyDGE8C3/bGd0FNE/ZXd4rkMewgtt1b
lXeXQqadIQ915+J19s54OyObA6YEUPsKNDYCi7afh+Soa9othIZC49E2cMVviyJmx/m8B1K08OOJ
H5nskj1dIas1QFXj+AQiB+FraTHhDB35hYiSdW1k8Z6GwKgUOy4cDj4hzEL7EUI3AxQ2aahl6RnU
auUpgTo2WWYz2iMg9Zperdphz3QBc9DG+QK5ugCT2OuTr+6hg7qY2O0CgeiGu1JdILFz8czA3KmQ
58QcB2qV/tQwbq7xxwCI958T5EK2mWGOxiWAV3oJZtqFZu4dCd2yAlR3bqsuju+WIcekN+ON04zf
gq7iKKyEFR5cWfRajzFonrHRIrvmGeVip41Wrg8f/Rd703uPgBLGx48QmNR0IbYVRydOWBmaXkTD
bOh9jFvygardacbTkM88s7jXaIfZMzOeNcU+QHLIjWyBq1vIvQHJHCUbqrxZHHwAcVAiHzOJZJ9E
wzWBssHGw1vPoxZjqztnw4K5UEfuPecFasR2vI9ru/ZDMMLTE2UKrO963IAQ4eNTJujceQbvcxBx
50GW+bfbjhzL/i5HARL6oo0JMjx01Jj8pUrkdB8K50eftM59OdkRwBhoo3GFUe9A3xhuyZMCdRVY
3AId2VdIkRn23a3gUFbpT4YE4MyeP2dh6SGKrzpe7NTMbJyPlbJOyvruOSxGe6vJtJ8pxwFTvwWW
nSY2ecvlARqX2gpqYeWrM0JXMYzk9MsawNNjezZIqThQuQZPfjY5L3zNMMUL5C3adRBw7cFzgOMc
Ibt7BKk/PnYdo27UQt5ak1n02Jh2sOJm/37h3kCN8G3hzkjTn5Va2EWmChpsY7/V+jQ4i06Oq05l
JFqz2KMTtHytjXLY4f6s7fpWDC9aG9/pqvUKVHPFinlIWHLeBecAZ59FpgbKb54BtGRnV+hTqoGu
Qe/PlcB9UAIGjV0r5Y5sdDCzbsVlml5oBKXM6ugY3edRddQMD3o8gEAnYfnZsBhoHUCbuMbNw71z
1KHQLNFCykFz7roEoOy1ZxccHQZ4NDmsr3yaoUNTuDw/0+myEPpFIvYYxs1fXWZ968GyoO3HLi93
MkVZGfsXaH1O+pTdfZiah2YAjTOjMvkhAxPpHbiqftU8Qpdx7bgQVvVkd6QW5LdZGrkonK3RVNji
x0DrKQdz50l3TH5yHfRk4FYevJYgS6F/RictL8Dng+cHVYDNUDlAtivXBv1lG6hEyie7EJfYQgM0
cThZBrLxQg0JgmaoIdeZPBBLUxKiRjBqXreKI+D6016H0ApEer8gAdaeAstA270i5issuz3RbFdz
44vl9eUxFpF11jq8S7SADK9TJwDwkktQp9Ip3tQAwCju3bIwoUQ9AdSPqtDNeR6Tn2StBy0Uu/dt
O8CGD4LC7rktalBahKO3zWM8r7VeNWvRzOxka8G+c/Ph2LTcPdMEHawOXaduUhvbwsN78aSH0R4C
zfnDcnDMssY/i4Mv6T8nZCe8ddiJHH+FPxHSLvMHLS+sbRv2IK755wTq/OLgWvYPsjMHORM/NlBz
LcFTQ7ZSxdMifZHy++b9RclMXkWdbNw+1U+LieyOpT2X+HUcPtibDvk3U7O73XxNuopWV8Yqi3uQ
s6iLorHFRR9sJ6qNjjaRFS24HHiMggTobEGv//Yz0ZkMLXboPfPlg33isjkVnockqfoxl08EwJIn
0kvqxtUOPN7GcVAHOqMDqqbGMQMTz7/bPrjQkGIpbBl+tvxntn/9BE6Hdlg84nfLmssnMzuPbQYX
FXk59fyiWQ6/dAJ3VmbivYxswoZN0zNAyCYAiUeX1WfmDN7G5PGm0ZpiN0RJvDZQStqAYip7LlMv
OuHLDH1ONYyBLXwGabnTc/uJBlPTFT4YN/s7GnrM0TZRyiboxcPVGrP4VJUQKw46pXKE0ESWt1Cu
411uCeUQe51D6VK4XX12ZQqnj/bhytCqCvElLyaku6CgROHvrmyhAvDJhyZfujJTP/NyZQql2T8/
84cP3oDh42gP916JJ9hOGgV0VCqh+eD6Ss4m6HrOdDZYApDqehrQktHb6bboxNBD6ZjhSA6NV4Az
CAz1Vmy7x9l9doojwQ9NFx9T3Cq7I3kv15k9yTivtlyjzyHvi/YmLGwMiQRbcfQkc+BqvDRmx04h
aA0bdPhOOXp+SAjawOvW0KowLq3ltE8SZAqbkutiS0PIJ0KcdoIUMfmWaim9tvV5qQT/hQe0N3kQ
f9O7p1DUzUPehwcRYkl0KCbsQpfsM9yAdB0yDuiw/iszrPJs6Do42ui01KHOKIR+V1hdCTFTzA5a
E3frqPbCVRKDg/+dtxmPxu5tGfJGX089+Ev024IjCn4dclRxdbaFe577MgrJu9MURE+0a4VkGfiQ
DSTu3SYdnt7sduEkn9k/+A9ScVZ6KH/5lfqwSlp8oXiHqm9/GpNt/kYnv8wtrn+8PvLILx7YXwyn
NABlIGjpFzMNm7KvtlOSpmCqLsY7EvlBK6ksfSiQ/NQhs7FdZIFA2xtj4zFmq8VGZ/+uH0TT3Ol+
CtcBynTRGUoB0kXvQwFSszvbC9B8ZIPZK6+bR8qLW7k4CCvEyGqML0UTzHOUJH+bo+z7/46jVchT
xU2oaq2Nsmrw3tK0ft/EwS/DPLQKUMh4KfxGSv0L8obDJuonkMPhheMuHJxqCwy79gQkDJKFUKi9
5oPgyAO8iwyZTJ+gbtn5DQegq2bVsVv0SOfTIWwTEDgjzzmPa1usmQAr7qyYIy3xzXRt95R032LF
ijqOoj8OhokgNSzAWLWy+6T/H8qubDlOJNh+ERGsBbzSQO9Sy5JtyS+E7bEp9qVY6+vvIdEIjcYT
994HE1RVZoFb3VCVefKcCwhLk6+l+zIupKjVkPu8NxZOxep7pEtsJ2cTCgqazQMCh8YOAxC6MrWQ
gKPDyrC8YEjBQQKhmVhZ6vn6GszBrX0g4H9eKvdYaGenrUqA+m3B+z1IpYS3FhNQJ9m8eUSQdTQ8
tjCscRWsC9dkAVQxozyrKZTkvdrIyzO1mdmXZzr8qY8GegZC7gZ0zbvNeKZp1sm2eWScYXKjqKLX
S5DD2l7HQNBoaxk4k5bLrpNsk9KZ+XZD2wD1rRf7ODkolJ2drkGtk8zpP0Fn76+63aFAvPo0zZod
ANABLoIxYH3hvtioz94LIBr3ihPN37CXzlGb9WIt3eXIk/3f1iDvc19iVhmIAlXoNsACAIJYGSYG
MgmNqFkA7az52yQmvyyxhUlB6nKUefrab0I+XrXteu3/gz1q1sBmy83I0xibwkGZqhfu9Dva9/TA
9uMppk4Xd4qSG9jQDA+F3smPstAeR7vXn2zowx/JE3nV1ZMMLLDB+EXWTpfRitpL1U9PURXfNglW
HSm/wOjtOqC8Hw3EFtIfs4X6kiUVKFDgcIUq0qtgKjkMKD4MRoCLyaACKx7TewSLS1e9oAz3sZdt
guLjQrtQl6NzVCAm+I27XADOoswSkdS/jetMJgfkUVXQv4HiaB0l580utvN1UkYm66wfXBabokLC
Yyjw+RCnVymZeuiN8cvKCzZWSnViVnXaOMA+8IK5RTd7vWJ34WZCZ0QCNi/+EtKnNLmbQQDVZFDP
XsXuIOrT5O/i4mvvwuwKDPAyRB2rctXK3RpSN51v23jNjGvArqJ+1wbb+LuIwOts73uWi/ShBEXx
XUZKYxSib4OhwE6mxDYctBq7ygGoyFxACrOKkgM2Ng9WPNtPbVHuqBvQsuba6/gT8AWdoJTuvIcW
iBrQKM1RvM2hYg57Bg2ANnW633f5OhF59h2vjsNcS88cC3DRyuyZ0iFrloMSHtSmFAobNaTyG4cH
74aNFnI94IKGN5Doz+SiHiu8Dc50njipgxDFkoKhmWbWREDSVSD1VLKzm3P3xg3mIpGi8CObi3Pk
aM5NW0qXFwNq6csb7c1cX7LAJixjF5ZvY5vfMparzbsxugz5gU7lT1eg6y1+2yz/vN6bXwzElZFK
xFFaJbAdKHOoxCjpGDZ4+GypHtc2074nvW3dSL/S6FTtzN3iZVOu/G9/8mhdt71LCwYFR4M/RnXL
UZgFoR7LcK/UhS+SfsiVLodKEQbpoEzjXQX9iquslfhxNAb9EIHUbLXAH/6xNlH19zYP+cyLlbNY
0bS2nX1+XV9NhTr6wsLTW5hldGKLmLvpoJCyMb9GUIwDw1oF4CI35mey4nbknrrZnvAKPqABYoTB
tMLRQrxqiQsYBorgM8SNieufWkbNvXYJIdjxkNDYZrn40RgAJZ81oPyOzujEVzrYTcERTpD1Tp0d
aKFIq4/3qTHHVxqpLKPeDYoaCNVlKFIFojU9VTOSP8QUH4MNtmG/XN5DFi4d9KcOKPIwdR2OcGFR
XsB/4AROkrtPigY6SPIBpdCbj6Pa+lP+y6nNyuMx15CajfGspNOsNdTLeqY1YA4trDEoQErzOrr0
bSZuHOfh1DAb/Ft9bEKBvcybwFLn80q11buJpyjMOhMLVxvXBVjOoQJKo+M8AYgPQnI56fnDlGZr
t/XmRFY6H1+dGsS3PCny8VRaon1AHKiD9jEKblGE1j6I5eCgqHMH6sM/9+mos7jVFvAdoFzTI7wF
KRao2+p9ZMTDZ6115IExMwotaXXPTlwEZDA2PXLNXYEd0uJpLp70yuOg4gfZRP/ZmVR5sA0lClPs
PvzMGdSA4strFBuaid0uBjQSazelzPw1br2OKfWQA9/GFyqEHtpql5oN3Q6MQ7lPNaSVthBgKkNs
N6FkDyAhVK7E8E1nRAS+oE+xUI1P5Rvp+GZmgpPc76sy98mWBjY7cxzrU1+ap3es49vEUp/vVb2a
j9QFXGi/d5DEP4FD1/Vam3X7SqrmqnFkuHwC+TBAwMQsxoGEcKN5frDaaHpCzm9H3cBnp/jeg/WG
WMogVPU6x0pH1oEbjuagUShirHNEUdruICvbHiFEuaMxbNHSazsu5ZkkmrRMpHW9uXKjbTdDvGa6
6O/6vpwfMqeZ6Waom24mi1ESSHNs/yFutPaT1mDjyiWoKazIsHzhQAx8dJubJLHaPIWk2dJMFe7e
jTEWe7G4p4pjGrIbtq+n0lNqGyG9KFHPSdqXB6owWPvW41p9QN3GUsAg+hHfj6ktVxnYPxuROWoD
PdTPWAcUwRcgJ8DDrXVBepEOSGqNUxx9cau/6GnWza44OWpX+FXdmUdgLWa/YcglIdW9mdIMyIe8
mpInWdGEg9VFEEV5N2E1oYiaHp6b1d+XpUet8zYXNf9tlbMBugYdHnObnlEDbbPAMQ0JGlPoGK3K
RHal1xBY6t7ZtVVtGV7Lq5cM9O/HbQJyK1s8rRdOPprpw+BQoXjWNvpg6sEnbHFTPzRND5JZ8EW0
JdN3TC0Wztm/JWlWIomlYk/M2usoKlZfhWw2O/IdYg4w82K8DaQmA82abbgXVhTjPkFN0qrbXCIt
dJdpzSfN6RHwst00KLWyeCAFZ9miBG1o6hmvDUg4c3DV/8mVBvE2qe9qs3+U1XfK6sf92C8E6+mj
0UqJiBMQqC1UmG8F+B6BIR/TnzAlkovNNAFyeDVVk3S85UI0Ozx90p/Tv2b9YEqzkmnGvq2wgrkP
FYTb3UaMnjaP7WEolOnWLQdQX/Z7pmmo9WtQJAbeBde5B0apB7/WbTtUDFQJ5Ep95N+OkA0m183O
1ZJ7YJW0ozEPKFkumeHFWLuP/rigi/MS7BQAiryOUDNP+uHc6SIgrkgQ9Xe7YuqMA71wjH5UjsJO
LY+adBD6pTDcBnCU2t1Rz5+clBKI5gRQCEUgwF9rzAT9BziarTyVO0AmIHiU6TXEZLdeaYOEuST6
5ibXsVO3IMhnLPbvOkHFVN1NrqH7EiWejqbtSKxQAnHwKnwYZ+KLBLPzMZcCzOg0nEytceapCNdW
CkVEuQgdkltj4uVWjex1qm0+Mkn7fp1u66ezwdZ/I1Yx7E3g/pZ3Db2I6ExR20h6oMOrPOkM+TqM
ej5bRVAOnORlrAH+/Oajk8gF0KviGk/7bZp3cxlIYqVG9IOmW2cC2e1PpTXsA+KLFbjHsZkbO1vg
jQwWajrQgKMw8B0tPNVONRhHxxFft0F3TNKDRHqWB0ma/LKMexMqDMeVZX1MvjBkvW/EyA60w3TO
K/Fto2x3TOkEZWHqiPwsLO0A7AjPUqv/g38OLamqSq0zr21+XyVq7Y32aO0h7dpHvhIVTaClhbUz
tZHfT4UNdK6N0txTLYpP1Ed+dEaHDK8VdWTTdbUF90mHMsmKBdvUHzy2a6wuNE01J9ohBR763Pbz
Z1XaD02sxhegqtuHCL9d6l5b/+6y1AEEmXMJkVAkArWiD0DSqGD1BLZQ8N29NgmjHEFjZx2lJo3y
2IlCav6nL8GdsaDrgrls5zDptOKzMoKCMk7t4gudlUn/r7NkGY1t7LmgqWQXvfipt9h+gP3HdhFL
hwyP82msImPfFFZxrIWh34B8KncZKAV/aspKFESmgknnkyFzEwtXhFn+bboSBfU9OMks5XVWMk1k
Yqyz/n0DLao2uilPvwhRg/kT4tJ3ep5WF72fGGRlkup7D0yQGME9vFmkulVefhuQR+3tfSE040Jb
PSvnFYoxButCu0Jqtg7UdLcmjW7GKsAe/4uvi0pgiKOT5KPC8SQnxBTWt6WIjesKmMrSEaxJrgFZ
q7FJnT3jn+tldLUdJkBPeh11eK7HfJIJ56YEJxwJiNMpHVhh5GEp28LbbKqFMXGNmG6GgsVNMLfQ
7LKSfj5brH3GE9AIQYWAgDXK4Obz+HbgUQ1N+61NLqsldS7esebAm1xoitXmbYpegXSNK3rjlI/1
S9+ogOzik3uALtMnis4Olij2mpnIELkCKFrx8oVL5dXKFNandFG2Iis1cWYQACKkmyjty7jMZf1j
LlCQF3uyogjvckUlLYtgZm3tv8a9FYi2gWWQYuJW+dqisXiI9zRGMfG31n/4oWRTWePsb5Z/8Iuw
DaU5aZZWsBDqoc2J0Cw2T1D4b7aZAw0+4CVnFH8nYHA6reiWeYQeMzITZogYXOtRyWyCL2zYI+y/
o6JYqoKlPkNI9GkMFc5be614prZYfN61S+Zg4S9N8BmKCkEVUc6nsseuYk5r42uL6hbfTlCxQipA
qq3conIaHhiQiMg8jgeAwIyvmxNZVeok/UaJy6NtJ9VlGORvDXwm8NRAF2C7n12WzaetCxTi8pCl
bu1R35wrxWqrzvZnDk3T1RYsCnuuxdNjq+zarG1eUPnWHed2ShFic+uXrDN+OJmr3GZVz26TlIlX
L2ZyNDUsp9vkxOvYem5AGfTmnavtqzdCS6s3dronVAO1iOBo5Qt+HWPdvKhqrx9LuYARZrt+cez5
lzq48tY73Xizx+m3vVjFSWf7I5fW8dUXL8nmZV58IwWFzeQ7qNovoVTCx28B5L8ltyDCg3yVtewz
7Laufa431alZgifqWHhaggIsMpuZFe9cM5PPZpnVfp4Zz0NV9IcYrAOHeuxABLGcOVH6egZA7r/6
/v922yygRRdHCUQodKmlbyzlxUlVWQCoGlhtuK6zvEF2xVJQrNjCOELH+9WMD9mrWarMICoZZHGZ
uxyRSXx9VMHt08BSbUfNWFVMfx4AzaBmp6SPKNjPHuwuMR5brfhvp6bTPgPTn/oU0i5n6T4os99D
mAyBLtF0hxJllZA2RkCcLOYswlogN/iRmnqhuA9q9+owDbEOOSTdzxcnMvjgRHH2ernK5pTOHQoP
4bBe1W5BusQKxC/J2OLaHLbWgNX78BfVadIhjQsGYra5CklOYuoK9QEGeDsjtLdUczZD/GpATSTA
yODDDC1rq9Bc7P+e4YMBXYL6/jb40yVyR9VuIyqJjC7PHxwZQzd1KB/poIjZ3imFARSZVlaPCljZ
7lD2frdZaB1QflGXsiP1QeAeWqUM+kWaAX6W3awZ3ytUj15olCHYfTRRPffuEsAiHbtuihGYtstH
s9GSfWIllQ+Rl9eb0IcnLdKTTzRFDW6SQOt0KyCDP9yzI0EColi5ticHHXCu7Z7pInTPNbetj/dM
o+T1h/ue5jTeOdUkLqo5q35V5Su3TYZ6zNtbK1larZauY3nbr2PEdENjb5aVIn5kCiSBiEXYdg31
OOYgldpoh+OSP4PGy70yYPZusgXz3xLwdpYWMMBrq5Z4JC0tWqCQZYvg6NZ68yPLf47924+C6FOD
De6//baxxU8OvfGoxD97ytrGy+KkXBYevBsA2ZLR6d3AStdMTM5vwzkQi75BtLm1BaWalZA4Wlbp
lqmdXvmJ7YjfxUJH6nkhGq66gh/6rO9e2zw27F0DuedgHX/z1icUP62Hv2dYJywMvP8ULg3k5pbE
lVo4yAJ22Wlt6naKom13yVKljRtYMstO0ZL5KoHp2L0GkTU1ww0tomuN2hY3nYfU2A5uDml7ibxT
3iUIcdYlSt561wX2tR5iME3xHM9EmWTrJBpptcl4m4l61unmbJ2JWnFZMGAjx8eRWeY57gbfmWNo
PLRC5Xfdcujzht/lxnQuseA/SW6zcQ9h4HzX5vYUkIkVa3ChUyfLtZD3WMhTE7uqXkPlEvZWkOSB
5v3fs64Db9PSRXqJvwydkS+ki/JdkWlTEDVSnjMo4PRx35wlsInrQSzN/+yr3BpinmQ9YY3qmFN0
pBa50Rn5vrPb5vpgszU1EI/uygKJtM5SVKCRpypwOxcxXKjRQB+7BFWpR6eZ5NXF5dwCw50TcB4X
1pH6Cixscp/cC8uogmQxhNYaOt+dvnmSjyZAPc87bHEBQypmrPId7Tql4nOOJ8eBWnVc6lc6K+ks
gijaoBytygDCYO1anMis13UVVKnx73UU+ojmjLoADKOMwQawZxz9tXM1+K/LrTaGCcHixDiut8aV
LNrPif0lndLk3IwiAaQMZ3SAChH/2EcmTVVXyJgshvzNOmXxwXQ41OL+MNVH28VEK+y/Z9lc6JrU
3Pq2Jp1pPd4soIf9NJbA3uQL8Kda4Dl0Brh0Nq6deBoZoZInrzY0TIdsLvk7Fz3LX+3eOW+Gq5+I
9HUucu6dEZrOf7LZ7unDVci4lmCIgmgQQHlG8lOBFPtB17T03qrj7J7OIM2GP6le1ME2YC+jrlVE
oTvrhrcN0NmQj/m5HZozmW0z0WBSpSiFgPYs9ZMF9dsJntwWUMrU2g744b5efrOlUbq8aBAT3IzJ
RCStux9RIJh12DPi15U815NdhKKV7d6J2/TZyMV3aALmN+AN7EcURENsAFZRVLJjn3Hhx/aQPJuK
nHaaOtRnGrUc/A6sMf7iuH17959zR0b/PWFjftPy1H6sEne9ZDkr1hHkKoB4V+0PdS70h1wd/1KM
3npo9BngiAjJ+gqn3yD7s/aLpd8ZWL9L1UwiWNX9FTXMepCsem+/zLP1kz3N88/+kpeQoExav26g
4mFE1fDEFbM7WY1teUWvDU+6CdYNFxRMNEhd0WyEplBckHfy8SnRezBe6B2Yxxb7Oa+sQI2NKKDR
Aiv7d7NN0aDeErBLkW1v8/nTKmjkIMnI9m6hP4+LcIlUyxMIknywTMUPoh2NB+APH0kcq0LQZG+6
DBvNxRJI6OfNyrXsw2upUz5190bGQTWn2hA2YhKM5CnKda76HIEkzZyArUExLW1U5xqs+GAeO1ct
8t66Pb4QQk0pnM9m6cT31AL3w2trye5D6mht0c75bYz22Eur6bJolxZYmG7RShCilKe6FY9rPDLW
WEFNsqiIiQKfTXEC8+1jusQzaYAim9S/uG6z/bNf636PHQT/FDPOwUuLACmFSluwbdA1Rg1pOLDG
vZ9+IgG+t6lXkzePd3f1z74tBqsXKKFn5hgud7x1Z1gKT4pi27sZFaRx57KbqqmBWmrx0zBz/oSi
z2fZz+WVuhrU8gZ53CYhNatEqS55DGaKzQEMR96ogCmGuiD7XOxYP6EKYJmyjcfhwGwNClfL5P+8
HhR4+ZP6j+u1o9YHYELgoELp+FM7a++vp6ddeZNW5MsYPDXZCPZLqh+ig7pVKX1sI+yt+EaNkMU7
o60QaYJqBNgwUhByZrdxZMMd3ZnCLcM3Z+ms/3c31dOz7KWAhiRubf0AgOCztP6RGmqTQLW8S5oT
NUWzlLMwbETovw4wwHCfqNGp5WMqkILNbtzNxjuy/XApliqvl1qvsnxOw+ul6NYai58LLK+9ds7r
lZRBW2gYiFphKrsd9AHs68qqALnTFFEiM175FV6pFvBs2o2JeHVeO/Ve7JwWcpZExECHsiuz1RnK
uiChbhILZA//R+esVdJjYUOhbpuQzlgGVsbt6gln2SXHarMw0+luytkOYQx2MypAXugQu9FZtVPA
cflYomJ1TiACm+L5MVI7XorbDbdUkY8uKsWbzHgA5/z4aTWnyVrts9Br/Z7m05aZkZcCMk3L9eN2
oapzVF+0cxVsfVZuWodI01FH+3ZXfdSPdxN+RE4MzZCtP8GNakiWXbau7WbXm0OEEr/JEQtKugRN
AC7k9zdMA+3wJdJchmT5cYuirqHTJfq69X2ImkJAQDvKQgHxzz/MyOFDkJb6PthRE+RAyBO5xk8S
PKMDSakxJ3/VTuPcZa23tRtHmfeTMX0iO202rNb7aMPGQfftEUSHFtAC+d5Iy52Mnens9KkEv5Wp
AEtuIfuCmnRVPWUacjIJr743qLN07t6sGxG1k1foUXMVdLo54uEF0Am4KP213pZKbano9l17PTUW
5g3bmpG5n6IIqZqlPvddae7HUt1hNltfdQ0TGKBe6wvu92l21VD5ZUFjII7PyEcoeM/2yoma70aA
UYpKj8bLxehdG7h6BYzOixeNG2KYjrJm77o+mqxtsn43lFt4s+1ipy/3hVZ+plfUxKxTlTjDWdLL
hF4ab33bS+ytX5b5eKYWHUCx5hxt6JvoZXat8sw5WQrDQnM5RNBJvkdG3MITobHDWEVTGVCgCs1g
VgYKal12oKEYTI8sW60yD3ip/PowA3IlDRjUFG+bdLMY5vwwL2m6dWIacCWQcaowp72BL6/ityXi
bTpkZ4Hbwi2slyzAQncwGxWSRHQL5IncfnthmR3QvW5XIb+unsCV2BrI/6Q77G70kw3M1gXF8/mF
zlg/qMKjtqu3RtDLvvUAd9WEl/FkyEBy+E9TfCyNHwlW78ifDqv9OlVpptrR0bJ9JzTL9BG3QQTT
2IHGWPVmS2TgbrpBeRjxa7fda1i3OQBCQJTMz6UCAQ0tKAA+HhfegvrblHrgp79oVvVVQLA4nixA
Jtyb1gyh1vJALX6BJcADli4F4JCXkCVU2pMpDni2I0jGjtlcHEzFOmV9G4pE+k71l947fq0cEVPy
bWM+zDkQc7EN5VR+p8bgVxZOMFlKiMBGIA6shDCVZQHNJ/e1nu1LBRoyhfFzHICJj+JDOpjnER+n
sJpzOVRHkTah3WiHxgDXEgfLURaqrDpx1/StwjyoAnl3KQ5pXR3j3twbM/a/SXtgPD3wQgSsQVlI
7wb5TgIoYMT6Wdq+Av0DSz6VEDlIR2iMde4Rq7brlM9+pmjBrA5HWYKEoPIfSlsBO68M7LYI+2x+
7MV4zewETHY8NKHrZagjviQY7+rAju0wG6QnQfXGUkAgexmAHOOA8kV/LspguR8kY+6U7NFMrUuE
UqjGkkc8yCS49GvdPIjKwQfCLhbLQqzzDg3+blyzw1bYAehogRaCViQWGr2VhrmtBiM0Bpxa7sv4
fjBLD5leQK7tY1xmOyBqAV9iOyOdQ9VGWYUY9gOrD5WDVLaeHAs2hrUVH6Vj7YF5DYbBT51hN9by
2OkjoHAATHAUHuQj+HkjqBkiXii149Q5SAwlR8mQ8o6uUE4JZGX6Q2oEVckPlS33sQqtU4GXrDWf
q9gNlXQ45BHE41CCNtm9bzeIUcVPYIUNXdc9ZFEcuunkxy2+EJMRFn1zjLh8wGslzCDHFeGNmlZ4
0IEpmEH20YwdUEztY1EGWgQGQ9tCYTm+FA2uGKkhapp3vdD3VYH3AYJoTaKHgxwgwRfdhDsFUE0L
M6Hgxd2iOv9pmuawmFDsj1IpCIUFrGuOEoJNufgBqoC9w1ho1NregRhMnweDbQTMgmiBbMOsTPbd
BBRurgcRROAifGJCL/xF793N96AUCtU2DyKj3jtQfxUtlBvsITD02XdA1QRqtl0/hXgU40XBAYRK
w65FLfsQ+wBVB9moBLmi+wgJhqiQTPAbt+OginAPKBjoEhF2E99D7jMoYgT2oxkfbQiuxd2Q5mGD
YhEV+QUj6wITE0EXK2ApeFf6F65CRkD3I45leB8yDg2HnJ8AsAYjpQYpNsW3mfodnJZ7DXLNYR0B
ri6xE1ELqI7hm1hx8Rn1zL/myMp2Rmkeo06/00Ue+QwVi9JN7X3txr6YJg3fZgi6G8k+VZG3ccvk
zgHNHxRmvL4EI11sxWcIM3zmiTt5giNsAgzWTemy302ifnEm5arO0ned/HtnIugPaKYJJjQIMAIb
e7RcVu4+xW72rFv1N9FNCVhr5R5PyGz4YVRQklddE8LyVQdcXXlfl+MZW6nAYtCDq7I76OSdRkc/
muANxyarAL4PC0+TT47Hyos0tedEF59qQwsAvxlQ0D++WNC+qbp6JyT4+Yx8mndalzzry/6zhhJN
KexP9tgi0RZZf1USaQjTj2z9CH0pLzb5PQAN+zaz8wDrkx1eYndWIb6puiKCKE52psD7ByKEXZCx
6QDF0Yfeal8annl1lyEjP7R3Zqd6+WD9aI17UG25YWy2D9J+GgUAokr7zMFu4NlxcQfYwR5Jp8pz
XPGUtGbvGeWXDCqNHk9Qo6jbz2mSX7sJmMa6O1a6e6pTfpsGq/JrVQTgvstDdRi/A+RxNrMu2YE8
pfcgFOPJTrswSw27coBQ9T2wjhCjNUKIrwYsaq8yHVBAXiw68C3E4xi+zqh9GEKnme4sDSjpCYEy
3XDDIo5/2ZM44yf4dYZwYiHMOyisQwvW1+P0Lpb86zQ6P4GE9E1wFk3D9AQV+CV27vV2HMqmPLS6
cclUfprG7GpF0PfOR3lnWoHQplPPJKSG4jOIcfclciegREzDGVTyqbDv4rncN9UMlYbuuYKgs4eq
Fb8uJ7/DfkHpjhne+/rkqDvWzTuuP1R9fzeqeNh+j5vyDKqdU1JNp0JrXlCC56EWD7FjL6qKH+Cc
eRoct/DKajga4gvvHAC4G7wjdfytKu2acxbaVg3IcBnmLMdaqfyhKEaMh7TxjCR/DfkWbc+G4SV2
QHs0d5DumtsIskoQepfzU5bG16hUjiWDvgRqdV8iuzsbkATQJsTB1Cn9VCoBMo49UGTJ7zqRP/j3
XlqQcXRrLATa7otWps7BHb/V5V+oBtbPifINNJPM0xBd3dUAXBnztdbTi64ph6Exj7MxXKJeHAfV
OzpldRuS4jZOtSdi93nunXuHuT7S2QFX44d8RJDX9QpLu5Y9vrGZ4D9Fn9/XHLTUeSF9VkMgscOL
Ql00i6F/jc/qrqj0QHXiH8AQJiBW9cTc555lY1RNviny2kAzxYtY+8TwEO915Srx+qiS4WFsrhGW
dF6VTYcBX7eqMs9zYh07xwrrqdvPGTTK0vkCjQ9kPooXx3CCztKvqpWH+sx2+WQcs374orrFDxv7
EP47hrd4znvnxK3sq2nNeC7Y83HQZ7wxoE9hj4GJd1vUuV4OuGBWo35QijugMsG8q3tTjBTwYUjw
lcUmIVJRqQK4BbQSvqPgDayccdDVmR7IvEl2fLLw3ndPcwtCjRRYHHDNie8ILaOs5C9uQjQkhu6l
FxUxfrM6yEqzUg2GeP6CgOd9owD7r1jmDUzkd6hNzPw4H7xGUa9Zb3wTEcrrQMF/FNl0igYXKR9c
Eexk2mMNBpS0QJGNftamLylQSFrqoh6hv7dtN3BL52QvhK25+WuvtFFgtlMIWsjP5YQChny+1B0Y
/8duP8btqZiVW5OFKb4yzOkNr7GaGxfDYzU7392pfsDyANy09xVqIzw8FfAoUuwjwAr3DN8WoQjP
0bFaxKITVDfQ4ixBhuo17idbCPwGsERub5DHuG9FEaSIOcwQCYrws+S5uwPHCqSr0y91NJxGS7+V
cfpi1qA0mqKwXz6vxMAzxZGfS0iUqzWkEdnPtAQ/hKmJsDIBUjfVHce/OTL3yTxPyJ4XB4hR1I7+
UkTFd+WbCUkXro3fGtmetK67Sa7eMQj3ZlhP6ADHeOVYF2Awmx/rDisunX0vnRpLTQ5cIOic8XYH
1vWSFpJ5SJjrXhkNtwicNPql60o/K6/tjOgK+McgHzb6rdbgx+J2ILSIp5BFWH/WCIZJP5a4p+kI
MZ+T2rhYO9/qSDu1bA7L/FAJpuG1JX2AaUHYkXUeKA5/ABYFUmjzdySr+6g7qXH6kIvmHnos4F7r
E0RrMjCnYyNrqA8sKm7NYH6OjPnBcEGmH883vDTCRpr7Hu94r+ZmjrRYYE79Xdw5O8uEvuq40IWJ
6Bu0/b6a83QqqxgELTW07/pDblV3Ud7sO4PfFyaE+K6qXiYe8hbFNcHtR4NSfjVMPD0THRStE2uQ
ji3AvcqH+VAAe4JPdyF6KOSuLuLxsx3p3X0esYMJkawi66yXpk6KfelGO1APoMsd7gdwMyFiBMD8
iOiMYN/1oodiQ8iLeq/VYPQp7IGfiroLp86Ebktho6YG/MG80b9NKKEr6qHd18OXPK2HPR/x3FKR
Sk1acaiUFpRhABrc0naoQ0srxl2rGMkNLCSd4xVSu7hOgqSokqQ3shMVIP0Gzwpor1nYQUURRvSm
AzBvcKDJAQoiB3qIlQVh9/lCc5EzHSqugPKhELt0woU2phAe6djS9INyQP3VVZp+Uww/LDuYLQX6
9rrunPK+AtesM/LDoIOq3k1qbLzbnZGIPfj2sqBm5k6kGsSu82kvp7Y+YeGcIbK8WJacWYD99ifQ
GNkgfRs/VYcWyJRDHEdt70E7Tl6U5dDyucQNRvoun5PhkzvUvwq3xV5ttKBDh/LlPpc3B7mv89Qn
xtWtoc5dTgZqFPX6u96qn5p2VL1KYWyv4SupNAAYgTNg+pIbiJIrg29F2ficAUCzHwaAjKQrxbm0
J8iN4EHr1KX5PS0HFcroJtbiif4XdE3q+zJmUD80UnGKLVQf9EB8IufYPLTKGLhJdNV404RxnUbY
+2o/ekOB+K19SNsqeWHIuHpikHvDFt2LWorf2J3KW3av9Yl5AMi49nIUnffTrwI61//D1ZvtNsp1
4bpXhETfnALGXRzH6VMnqFJVoe8nMOHq94M/bf1rLanKcmwncTDMOcY73kZxPmQHWyudfhIxdCdN
zaxrVhns0NSLU/uFxFr1ayJig9ieLXZbO/+ytJkryIWsqloYM6cyKc59a/xpxuwVpZ7yaZkI1wnu
UvcyXuNPq2dKr80VnmZxF9RZ/d0irLyoMlEv6ayvl3nZKp/Y/dQdi3Xo/oQ3981e1H/EWufI2wzz
IvXic64zcZDbVxk2f3jSbHcV9CV0QeXhv5dtDy0raUA5vjs7ZYIS0aixfanrRgZGIuE2b4/974n7
PddW0X+m0f2l/3vB/Z7n6uV+GnWcqAF9smKJ/7YYAnVZhowud/xVI7fTmU2yXlJaQ9QUWbQItWP8
Yvx0TaOd0vkArbiL+qTE6kfM34mrt4EpdfdJNTv9oJPKedBRjt6KeSIBxbHjb8OY/ak22n9qDyVv
1aT3qsHjjawha89cdOrFEpT1Y6VEatakz/cbNmgkULqK9mJNn+NyI/mQ4RYUG9nbhvwzwTZ/xs1k
Syyh6E+E1sPHsOOVyOGl27temHXQqFZikZ6XeDhD3DAvAxj9c5XJx3HNlWNnmgdhjxcjmUlPVTXM
PUaRPFVV+u0ivrKVvn/Va1k8xcn6S1qr+xFLjz1mnI2dujTyzXPGo1IQapYN8ysXNPlDucsj6j9S
Tqajh5tdrxbkaSzw999wk3S/dAQdEVFCWCk4CfN/Kt58dNi8MA0/jNKyo76Ke/r+Oj9ZDb7Xo/Ql
modUPk9agrioCrd6ZJnS0N6u6sxnxfYVJw4conlljx8xwvPcDMgT2hc045h/7Ry1OpE8F9IT+VP5
07f/oO8HS+cyxunxPN3NpR616K15s0ElPvvxW0zI1kGf1BxjCX6DaQx+RihaDFumBNDMMRP11NcO
wqNDgnVf/ZuNKkSx7JNNEbrWn1ktcE9Haym+R6ocBG9h66o+YhBfAAbY8dFqfxOb66NkH2Lc8JuW
ahonsuWazT8QXbG/TmiRDrb6qBu23xVvmhcU/c5M/jjmryFj1erQOD/ldhVQv1Ku/sVUBABm9md+
jj5aRKL+a3MNpIdBCLnuK/6xsfZjGJGtPk/diMs2Vgd4C6bVKa8pTdzjtvOjQVjETiGhQ2nIs8dE
rjF/QW7xDWUNFKcLFuhHCuec2kLGHRrf1lVfZSrXo/vCUcm2XxXl2U1a3HbqQ+ywIx9NoD1hfhgU
55p4NkfgZvYyXWa4eab+xhfMWuiSFGK811F8JS2VS3czLeLnVjpkZkMUE/X8qnL8h7gJtT7ZjdjV
CP5ySO6B0eHQXRuRw98oqr0A+ysGfH3Iky3xhOedgLNUQQw00xlLgO+er3DyqOgv7YTQTLAIYV9x
O/N1bHHb+SFl7DRhNDo2vyf3ozF1AJcfITDtGFnSqYWn/oWILb8BKCgkJVJHCniCQ4bynhJ3YHSP
inZJ30lqoPMeA/YEEt/wouky5ViRVC2Hb7O+DArdUMKxmRVw0mvLi5KyjHpw25qdD7kYdQh93j97
3j5hGcQrUARMgNVBC28Eo41PVZMErf61WnNYkyHgXZOMEr4qMCRjBar03diCGnbmDv1roFDCTt3f
xKTSD8mPi7wSC7vBDav5yfPGcO2MHcLKMIk1gIQpUL0HVdj4tDxoTbJz23m3xGWwcJJpLtdNpwaj
/q7OmS+MKmhxFzOdS6U+zPUQNJBfM8XEe6fiI/LCSg9rtdmJHuUu/zELZmz45i7v8fKxwHtR1ZeN
8UDsGUePailJN3NUv98NJleWVkSitMm80dExUJ4ueehC/egs5nkpFH4kG23QecWOVetxUrH8cahW
dF0bf3mrmpJE2UKhdXGI2rR5RTLd1ly7jTrpMUhiKIstHPYWvB2fSHZ2H0Zr4CsyJQyEdV81sfSB
tGbjgdDg8RXFxOm/x0HkozQt7P39y5kgdMc13XfHbC6d9ZzMmhktMVZoiOHnrwoHXl9Mikc30JpM
fq1/98db2FEh1jDtaY3X/JgMsednMSeD9BEwB6YKam0lwzfDWhCUOC2JhUveqnZ5cVUv0hF3+8uR
yI8sgm6OrXeqXYp6qG9x/IqlwPA8VFIJ6kQ42GrlzHt7IY4aHnJBHbcbRt3HUVGQrwn+C3Fq4nPC
SN1flgesjDl9Bu27zTnSGHnkXE5t8lMv2VHp4k/YHLWSmr6b1I9QFn+6zbPCyGMDLNd7HZf3QvN1
+0rPvfM8KyQtIO72Zv5MWqPxbllPSr5jb9+V1E0JbaFDt9PpmKIVJXhrdRjMYlM0b/baqfLLyFlr
F36iVerjcbRd703x3CMuaenvHs5KSPW8wL5KK0IH5XM3jV9umhS/UV0XAbLtXHrYNKKU0MuthzOP
69SBQScPgKmBi9K/bn6j//Cz9LGFQTDy+Zvvthr7Q4VHllEEQnm3EwsJ5pNp9Lva9miD6qBRJISz
8dQo2a5TpNwnbYns/lkv5FlTspTDvQQjmsUiHW+zYoceoLqXwQcpmHXPxq8FiDJJvnpgfGmxa6tb
gjfXKBtA9mdxxxAUoOww4euflGxA1YoLNhS6sv1ePba07llpngycBwExgDsVfDNbNrkE7N/09cUE
vFq/Cmf6x4ijLZ4mJccMb4vgqBlNRm0v88CZYeyXqun5+FYmH2VjO34+xtpxggEUtPY6hClWYo9y
9WzAMuUBkl2zz1NhnbQ6y/1sdlNI0dPJLd3yrVTUq6PF9hNVQR5mVytOzwb+WqlctYOovpXhF6dZ
uuk32UZvg5onjwQRVue1VN6HhkGr18fZP9M8zrqVnlBBRxpeCGSpEJqLsy7OBCu5Aysx7yWk+za0
i1fQBl1rwoIwFllou1gC13Sf5pCGov/jLaqvqJ8qPta1ru6KmkJj1XbM2vYVODoHFcZsYr63CxUY
Y45Oxv48bXZITE1KNHk3vTR+5szyyYL4YgQRX4umcQ6m3gTNmq7hstaRTguKvfOk7dyh/hzzxvYt
a8qO+A4iPWrZZnpDf2yY772WngNSVVaP02b97USwJk96XrWB1VTau0pXmwkvg+DRA754Hbw34Ltg
wZucQcaAf3urvDfs1nOEepcYNyd/wNAah0mLv7Pl8OhZbQV10dycovBNAeTbJHmwbYEYq+IWAAxn
5EggW/sIeD0cldbaraqIwOrYFWf5x5b4jbUYpzf4RGFiSxNS9f5SV7iHNf2tGXo4b5gq9Jr6tsQ5
PI0/vddSypCzGjm9d2kt5xSP8tHYkPbKNOYQkWbsNwufQVZgqVrEax9YdayxyG6bhqXhEELarigf
ixggeimZgWVNoJVsDHhQheArhzlP/g16esLJdQimeFqi0b52jKf3NXW9pngAqfFLDzgnQfuzMvmH
9QyVlZSP0BTA4AoKlVjf6WkaFXqM86uv9QpjZoekRW0gBB07mRL1VWIdGOS/aVP30cYWk71xc3Qw
cMxW3XKHuLKILI/ZI/mcmxYZSFUn2zp/7RzQcgtdp54mnxlhkUx38moLlE6Ld+cX0eYPpoxUrXXC
IU+5tDogsvvNKPD8TufkZGsKUT3ZH9rnA1ZP17n0uBAS2eAEwA0qqOaxR/QcyAbp4v2x+w8ApOkp
MzDOieki5KEskiibwVohG2CesblUxln51SjWE43lKWsLWlVNZ6d0lhc9I/+hGLhI51bBvc6AulzM
EMpmMax4HeMYYSQqxLj6WUOS9Y7AMQdEyPTL2BjiUWcW1vRusBTYvgg2dD45+4hFbeNXJWhWzMDL
jGYohE6yvJmjemqaq+tMOPsKBHf1PEO0VSOpJusxbsowqdlm1MEm+rjP/RVgZ49uYIuM8KpXrX1W
mQhn1NTYwQWWmxdnBkXte17/4F3sfZRdrpxH0yoDw9PLWzaQSA+h/Dw46btHciXDLM07G7gJi05p
nlmi+8iekzlAvvcPUuZEvFN97nS33TcDRHpVxlyHpdE9KOtI5DIjDNgaYDPWNMU+Eh3xsHiOe27M
PRW5fbG1mk05Nl5T9h27+Fxoz252mR7VLpmPO8ssIKphA/hLy2wfj9XkU2hrekxcT4eUno+3xYCE
Ti5IpExG2DFxGyBpz00fMjsllCH0VNtf0/cpf2q8Q1X8IoIqEIntm7KmGHsQOpNY9tmiaCKgZzkE
0M7cN9zAvAMp9McVo5OgmosyXGyKKNHn4qlVEVd2JO+GRqm2J31DYe735hwX92Z0n3V9nQ4mllGQ
ZH7fEaENZK6bQTzewSUisRh9Mx9ImMHixD9AM68Xfdeqy/vqGP1rqx6If7XfZW7IQy2p9DWH/DMu
Hlub16s6u4FJMNphVMRB0dQfQHXlQ1lMzklzNAKcjDWf1A3GqSr6FeHIb5vorq1sYgNDi3ajJtNj
RM45Xgv6hGVkj/L1kMZOd7Xc7FTA5Y9EA90lyePq9L8bR6vq/75cJ/68Ga1twATtbHawK7Ja+wFJ
R/vcZhHZqYde1CNarZpVepG0cUvhOxkJvjg/MFInB/K0CPHXImfjtGD1GqU68zvAkN+K6pzlbF2s
pe9Cb9Lf3Z4s58bTCmbp3uov5GZckjzBO7ddi8dJiH9y+kLYseBUbGRu8eGiIQwUL2e7h2NwMrJ8
8Qeng1g6giu2muvLsTn2KbPQmainoHNpX9SKhmHp1PGwtKCsnlrcGu29UFkr0qaXl8mx3zTbq9Ey
5+u1JGt8znrjIsz2lfkfQpvHVl8/cdPEKbe1g4xctvrJXhpx4FDia164gSuw9sZIW5jd1WYcZkkK
fvynMScRnn5K2tYNDftBM/phb1o0BZzgmzHKZOwTBzvFSea/89HLriuW0X6yzmxxhZ2hm4Aj4hlN
9SyUQ2yK8ThwZXysaDDpYsQtl3ZBj66lB4kR+c604QrXpDthOFQ/GEXJTW5k1Fubqdua7tuN7Ndv
N1UO3NUWzW/WUfZuCy886lKoYBdrov6sHEy/mtyTZ2N1IqHmLSaqVympMgqrsJ6Es0Nh4LetAW+L
ARuGkKz/dE0N2A3pDk9CVZ6GddX206b+bXRHnu/3Krf8cWLXxp7LwOXdczcMnGzW1kjrCB07eXKq
S1ayfvaYiuxHPdYunjk0+1FMwGOJ/pWm9lFJDnMDXdhV1U99pePUnXHHdZBFAy4pO/DeIZgnbTn3
5msx2cC9aVe+ERwTVl0rdvnkVU+OMbZkMj9W1QIMUKggbVp3thoqcUzMMoKj+9Qv+vypQxyDDeNo
v+mEWZWN8i7WVFw5A345U2EfWtoWfjkgi+uu7rFs/y6FSSoZssyOLucZrtiPKfTiY2rmfWEjhYpd
0T+1Bt/WuN2TFludylyiis9o3qAm5NnjUmnmiQbgqN/dWupF7u7WzAMB0FQFKZ0/pN3r/TFn0jBp
7pgiEov8LZ35NqaEkk6ooUNjqlbfcfLh2JrtZ+2Vp9ZaoefJAehBb8cdxRJlUxy/xyQkXEVyIPla
91OcVBgMV7SgCPqJJf9MS/rMAKFSTCFi7lJmo06FhPE2q1iSN1AmZHxS6CriDpbCfGsJaoyT4qiS
ezqg7XP+jBxSvOqhUUGFAwSAIdEaLzJtdoWQD7h6PFY4Eeq6G1WqRw5Au1sakgNSXMyzPFrTPzGo
Q+GRT+Foe92o9pOXRp7y107EmYnIY1yIM96T1+4DVaJDUYu86hUxrPYqlvFz7szlURv6szUr6a3v
hjdTd9or5DNAZHa6Uy099Lj9WLNkFq+KMz3Mq4hp7pyTGLIHtu191aenEQMvD5e+usBqPut3Tbdf
FblP4SsIhAyyrqdd3aAzbWUlfS8e2VVyrSQxx1mCLl2erIXJ+uwwKLCktSeEKonKInNCZFP9Relw
krHQCmdaW4c5jljhOn3Ri7A+ZihRZxFIExgDlCHflBCwZyZ3eCwo5jUwwko8ai32IM04nO9ftQ4V
4ZCXEMxkYbJ1IleMZ8e9CE3/U2IVw9Ckg17GI7LqLzJdC6bu+HCvivVgZorLyrTsLLgRkcx155jC
4Z2vffUNs8hv9DKQOMNlnAH1UAW6eM3xrG/0PmBwQXPxnKRfQlxbzhfXNnb5otIZlP5AX2mQW1XD
9TDRhMFsBqqjrUHyrnYFH/crzaCINyoOzAXIB8issfhxQxKHgnH2AuZ4+6lPwyXewtuj0vtLnO2O
6JuQuKzQHeZD1jhHky4HFkZg9S22xcBT0Nq1UQ2I1NuQkV1Ghk0OjuQqRrBaxXma41Mx8aSIl4BM
Am3HTrNeyI8+9Bg/v7t8tIn8o2q/GzfZMVQN2Qg5ev2coyKriZrB5XBgCa2djzKre0as3MxcqAyA
rk1O6OLMQJOy05zfnVoNc2fYr5q676GxW/nKcOyXfmg0riG7DQnN3Glp9oC8O4o1be+N4zk2xAGV
OXUDvC6YRuo0B4K/yN3G2em5Hh5jMgW85GVi0rENKDGxC7Cl8rv4pVN/AfHwL+01X5kA+PJu17bE
CvckEugixG//CKSFpwcd1G6uGX2uPjAdS8AYDs0aKg6XBCY8uR5UCqFkuaDb6dnr8gCh6k7rsSmx
6/0Q4xhlQECDmEN7vpN0VOp2TujPRFr09RuRwn6aQwfZ2w3Ik4x3WZWcU3A0Z8WolnZW6E3kWvnD
6krfhIpZF3o4Ib2Uo7oXFDJJnoZ5jR6Uc2TjE9aEFk76S+pANJgsjKXrk542oY65naAOUrXkELsM
i5X6CG9kl3fdzpbiVBnrufOQs2MRvmGxHkfEYpUjpCHKOQaVCQ9zLl2NXiFnSj6W6sEE44/sJN91
KqiHrXUPKqKvETUlkeu4Y4CYvA0WJxqgDqkctBzdAcYfHjSJb2+jdnfYa+vJ1fzuKWuOxKcVmCHV
8mCPTzREVGVdrx5ow8FP+yG/9VijMectz3WO/x3BGkPeH2BR+BqMD9GMcBfryKsAiKaLbRzdHm5b
i3lxjqW02K1Mv3XzvTENf1JeYg1wqaHfzKxQJdHN9WAUmrC3zvihU7l9Lg4fLWv5dpyrMd4NAMCW
QjphmZxx7Y/0UTvGpC0VqdJxldBCmPD2PaZ7kZjZ+smJU4OcAuvoqqO3hzTmXDqogcE0ji81nfgi
hyXUZWpe5+lOLzWME3z77EFYvYkxtrgw7IUIpH/TbPhurQQYTCebbQC6TGQCrvfk1XOgmipmzNl2
4sB/tJe9Y4n52uqDGbYrcbgkuB+rhv6+LTxKMJzs/qllpFjwd+CD9GFfee7e1Oe/pmdq76tqYDZQ
wPDouc7WfLgJMs7XuEZpRUS9I0ACxmovV3ADu4fqmdgYQ9Dbasl8iVPb+UwsEYxGC7VnsZZIt9ec
jWeMZvOA0YDYSF70x/jzqjgRpqZ3tXXp0+yaQDTWs7BxMDklJoREMrAx0gg6I/RKOro3K8DoDnqi
ICvB9meO/UezABIdnWLH2h+PkTb7lfV7cX7s8bPqrzj5GV2Cc8vfFRZArkuM7r4dVQ9WjaJ0Kv1m
oFJcWGoD2t2l37VmBO0l896SNOzdF/xmtHiX6ydz3Mf9oWF5y60lbNanyfto60dJLAG/WxERH5dD
/DN5AiaGSvt+8TcM3tX+mdrLaHgsUS8x/JEKgtJTN5x075JBt8micfpnM3goqMnq/GxNx3w5TWyU
0NNwwF8i0zvNkGtM/UOWrnF1U+1VS1v9x+n/DE5s/108Snjievo36aQtUGAL/dFxT7GtBKqzwmfT
izC1J7/Vk0B5asssyDjamVsKuCRp6GjSOHf0r3D/Nd40LDj41Hqo6SeIdasBq5r9hdnEElqCCNi+
cqKFWDDO6aRcyEUZlHOyrgfO/BxDTpbHRejjgQys89D0WH8MuOCWnLGa8qqoC/7FQ/zFrJtduDgn
pBxm/VMhav3DW1kNVVeORzXXLotIi5NaJD1NPwlo+QQkZmgvVaLKxz6t9o6ZXiY3mz4WaYhT5jZW
YGjKG66t45NVyGyXV2h5supz0gm2frfq19p9G9LZl8sEkeqmqcdtp09B812up42KYfRsheCPGfTM
4dGkLNOcDqa47zZJEWgUEb7BrNc1mmHv9MX3LOXfxlDJHUqn19oYhsCsZzcqHEYQqzRbokqUKOsR
U+pJIcMcUiRA+IdWP6q0LL3d+l0+KntmVZQjDKR030m1Wz4o7IsD5E4VoAjaQT5RdEDAmNQLBDLK
g27MZaRDom/g4RmK+dsszCFALbFLt+FZxZiq9yfMAyHbmPn7Uow7N+7zcybs2i/csdn1TtNFVccg
zYKHMZENd4bR5YNARNvbcsaKPLz8FGtUV4s/MzOplO+2eldTF5pHH7yszKb7i0qLWoDemcxehKX5
K4sshL+gyb7TdeKzvI1MLf+MavZhUM81Ki5YBCGYGk2tbYlIFUoTEm6HPWcd/117HDcLV5XvLjXI
An9m6uKHHr3RDelAENe8XVnSDVrD7MEZXI1f2+P4yxRnK1O1IFWm4dBbQCkDgb6Qn8ubkyRvGdG/
nTlga/vIpYtwQ4yBWKHHVNYKq9NIrp1FQe8lU5RUdX6AUAkfPV2BV/u0C6CQMfDJW+IFGdEaMR6/
zByG4ZTnXuC2CxM3Jdgmjjl+B20vaHCNUBBSv04IEBmdklTIeQO2rUcZurORdat+pUoFfoBiYhoP
juXCt2rVUNjnMVw0JTk7S/vQbn950uNCK6WnRdaUf69ucathz10Vj7OzWzvg0nmGXcRQzhtazS9H
zfalYTq4/afjkfU4sPTC8VvvxWKkLac3LxZOVE0AjYNaybd2WQ5KLfqbXNkLLAxhGRTWu4n9/eTE
OZdKO3pHs8CaSbm4+g/ZlnaY9S+aS9FFnAv9Hpy/mN1yjRUPuqjxCvHNFvlucZN/62Qt+56u0+vb
/iQkcAj8OD+jBUCDSt0bFLWWkWb1G1d2Oq+eoMtOqG8Zl7yeJCaZ9Uq2ZwoXeXPxO0PhCMGKz7ha
AFjMvwqVdyzSXZw+ZAU7n6ym8lnor0NS/LKcz6F/FXofEQAPf2yCTAaxd018BX2A6/3puo5sStc3
7Z8eGnOXFBHOEYeY+QCIk9UBWrOEBIXNnrQa1zzP/5LWCJF+w5Im591h16iSqjqlWgPW1skb3q3G
VFC5wzpWAfr5Xvtkr/Bw4w3WURj8HbXFO7Z5We+9zmV8Y7U0CRjmToUazmoijnarVa+9C8KQVg91
Pl7rIc0jbPu9XabOA73EeztvpTAOKCKIofMBykbpFEKNDVlqdjVn4DoWDKaZyMI+UN4qBv+q6Hwn
tze5cTDV67luqRHHLa623sWO+U6jKYgKbJ8LU795Sj9Gozb3p6GzySl05EPVM+uyyoE09dx0WJJJ
0VEoL5hQta9rXYgnnGyA8mv1MR7gw6mVOX2ZmqkFIyk/Z6u057dmkpG1DUKT+VNw8Erm91Wi7PBL
DWFv7ZgFUbOrgQ4BYW370OwhwT728YPyqk+sCVReU4teofxrMWAJNDmdpcZBlE3/q1Q9iRUV1U7p
mLussz/iGDrJ5DQXr1mDuEmdow7zdpwqljmX2nUezK8Cd8+lBX5A+fWspCwtq0qZgWIJZ8+2PYMe
w9hhIsoYvDEe0MOsy20xc8Yrf/FwPRg2EdWiAb6l0Pf0SykUBtMy/locD/24cXLq7xUia8JM174O
zbVQDVo3g5kgTJE1W3d1knwkTjrfeuDJW1qnA70PAFS34JfrxJUCMXG2b/hsQsVNbQFRwvpMdLJX
9V291v5QygPc1uZcCFu9xJM4DiogdGG8GqrevZu9yhU+PivGBNF2/tZ1+1tZIVZDMdOCvv4ra31l
BOLBxcEvDkL/qEJ92YAEeYWbhSsCjFofnqctyWQZIa55JfsKE3hRyF0lhpB96App/NrObeRZ7tmQ
v9vZurXr+Gq0P9PqnqeshoFRH2SXPpVWBK+9PHiwYq0BE4FuTNxTBn0izAqlCTIuYfKvivoDe6Q3
I3FfSW1+qRkI2DHVMpRI2yENd0T/B6vWcMM8VVGDrVl1FduSBLJZEfbura/OUnGE5ocVCrSTl4+6
k3Yno9exBJmnyDa9n6aa/8KQnKJlmgianSgGLHkjH/2pHjgqwlreOr2/6Xm/NRFYUTAl15YfqbZH
e5O/LuZPtsqLZxPZqeXrzgAKTGonsppRBF7fB4pK6y5wRLXQ1TEHuU6TgDRnnksuuyiWVYsh44Ry
WLNWZradPPBxKHtUb0FuEY/D9ZomIwJ27V0bizfJu3pPhDnv40pSOhczowQMqiUW7OR47pcUgGk7
Qin9YpI84Bb6jmePb65MRmKLsbC+x23C2LdilR8pU/k2FU9JP65XVwtzaxAID7DKnuuxCQRYwAW+
Jl4V0rVhdct93TPZtlPyYs2F/Ns5/fQse4zqpWqPU0MNaD2qG2m6V04Ldk+7cXCVoJkNjCwyvT0q
Pb63nNL5XpnHeZdBhqGLXZ4yd3ZRKE1kblQ7wHuNNjYhICedbOOx62hLcoX6ZT2orfztOsnXWsW/
pedBY9nOkz5RH7LWbeAAd01Yd5b1WriQcVL2dUP1/uQiRXqY/8qama0Z0jtnbK1exMgqNkH9zzG8
EUgcPu2r6f5D1MnVmhIO/YgHWuiy4bthvezXbJ98A3U40yssMw7c38TWCIPj1DcxDQZWXImBi19k
cjHsAPo+Uc1BZeMLR/GO9gAzbxd9bAo9lTzMyAM70xdKzyRrmA2APLqe54sFXKZm3tcXa3OSVCxZ
szzoOiSAPqMdcrSW4sljzKa4FsfDodfpk9o49Z0x7OYRlzyxWp+ofAVkAnLvhBAOe5xuXmKFVXte
Ft2vZLfsVX1GrLGO80eZ91DO718mWEmepcjh2cErhxtCmiEqGAg3llwrPljicf97aq0s9XS/Sbr4
GYSoOym4gdymIVkPpUSfYk5KcdO3GziZ8iRW7Xsy4yUBVrKMh8YEUtm+4f4yQ2WX1Ltx+efZizg3
HdR1sl0AD5PrnFXpddxu7vcWo/0WVhwf7k9qm3ft/Z6dDWpYTvgH/u+J+zcY5dIdyTv//H9+0P1l
nXgqsdl//N/P+e97gML8cbDI6Nx+8f2l93vKANOOOYCJrv//f0f3ZxVhDieCPv6P1/7vfdjEFWhT
5T7876H7vXSUqo87E3K87S+9v4n7z2WByiNdzFWQrw64+f3BqR/nsyczJjH/1xEhe7o5e0i8Dwaz
OfuKtZzG1iMN9zxYiX7qG6s0gvuj/92tXHb8tJ4gxQzTo9c4TL8tKVFtDTNiU0mUjpE4r1WngNKI
5auA2g63ZNL395fpWObXU+m8J032O4udPzkk4LNSanY0yPFXhktm78MbjM/l7KCZg/0bn5ft5v7g
fzfbt9hWXRykHl/uD91fcX/t//G99x/dLhIHESW92M2K2KM36hf03Z+WEve/l2qEX0de3KPjuhrz
fDsFneEJw3Y/NHgRL7PVWCevAS1l/KJd40GZLnWpO365GMlXtsL2JJOkOQuO1Yflvt4fhtUhj4NV
eOH9y2FkkIMB+3Kts6J+jp305f445P8+EqsBe7HIX8wKFqH0SoixtjDPomig7Rha/LsRuzbptO9Y
Z+MSRKtSTGXFVZVeHdyfyLwhMntz+pxKCt2cgE1oHOBZmdUEalJk3y6pdmFnNtODNg3l02gY7MAk
/jyP9vw9VU37VSKusNLil1HyOeGo5UTMjJ9Nu5U7xrLKLQc79PVZImDo1CEa2dnxrhJXDChx9sJr
KLD5ZXOXvukKk8KFsBKNrolCxNvUOKWNz/aEqNuHGgL2koOxASkYTzWa7B0s5k/EiKRXQGAicWlL
6oGuktZHhcyXQCcmBhwDiMOd+8mvilvn5IRB9WIOOrX7Z6akHTTre74wHhgAMwNNNwJbyQ4T4R4U
N4wjCmWv5VYMla2MqrZ/6zTrUJIVnieU8435DwU95M+/pkK6X//SwgxiqhpMth7OivlAxl7UzgRk
6eQ12AxZ4XYag33p0/KZzdwaszCfwAOh3pFcWEeoAjpf7DqSOkMp5ogEg36vFnII/z+SzmO5bWQL
w0/UVWhkbAkwk5KoLG1QChZyaGTg6e+HuYuZ8oxcMk0R3ef8cRxUMNGi7Tbxgiyi+S7j+qEvS7xJ
92bmXQatM1A8TD9Ml3gyYdfZsl7jvkhPhYvCpQTz9qOs2kSjSUN7AWlVMH4yX1VK3Cc4VlnoYM16
tesdjtI8frAaN7CkFftmgdE+BIVmjcKMEvHEzndpouBgx5jFxtF2wpZtMLThu9MzC2Ud2jo8NA0W
8XT0q3K5eTMwfb00G7Ljex8JpO9Ufqb1bCG4L0jYvPRILHZdt1P/aQi6k6CeZMniaAPgQQuWGveO
d5dgolHFUqGadR8bzC6h1mzhsHeR7T0nAi5rYn3K3CnQ5HLfevnGUwwnaxdh5wzjDj7+ELG8Iinp
NtSFHmYWAIOchdUkPbgDWDNIk9Yov3XH//6pyumfJyltMpB9wyKvC7j3l4ZsdXW5I9hb8dHJn8pZ
nirvR6TRW8mVt4kq4z23jWTjMy2hQhyMp8JFnyg7XGLGaYD9t1Wc+3SSrQ6g1meXu6H1cBKM/cQV
GcofVtWxp/x+mA6OouTZksyqyaKz3RWPevtEv/TRKObXakbzS8L9rMbvxnY+htmfxsPox0iVxzjF
gusUclNDihrKfev1dCfKrV0ikGVUpA9qTRBv5YrqIsblwn1FhSVPhsvQ9d9Xi7h1DjKZShgovpo3
LJEDzqFtOlr5K9FOhH1q9GTThidg2teO4hjUiVfZHf77LT26VF9h1wVeXL/9eNYkY2aNhOgSzYOx
dVWk+7M75bwBmc1LXbLnPjc6uPCKssv5H1pK3AaVsT7QVBoiZaS+cC6nhcnfY3Jb/1N1eXmHu/r2
/9/MFXKychb1/76o524dWHbR7yvVRM902fBBctn7/vsqHUnqkDl9gjOedc6rZXxyLZ4uk8CzQ+N6
6pLMg4MRsw8pQ8nDk7f+SrR0tDfYv0nI9ZLYuEvMEp0M8ALSfoSI8pu60JyVPKFT28uoSdJkucMv
g5+7v9lGyIaZWogEPWP5iKPOV4OmPa55FKkmFiLTOk7w2CWVcV7Anvh4LFVyrpF31p373Y/Wd7Rq
iXNqcVRTEEsS7mMtxUPTPsykG+DC21eiv8pL3AOnWKjpQnsrcD1ImrG8h7oljSItd9xjD3TLPMgi
Ozik2+HGOIv+XmbZzXO5jAsc+sq11zSLD51pmfbUr0YO3CGMkyQeUN7XG3+Z/YpWh3wSwO3Md/AO
SidDUi2ZAZSPFPOcNr+R8YLGyu/G61LEj73mHOY2uzQ1z5aHP3jEz7xBI/5rLCtiKaMHyuOeaGUH
P0j1u7mbAks86gWVQc+TET9UK1anJc3RmZMnSweIpbRnJDqf9r03A0e6KMrA0GI2u6T4lb47SYZu
NMtgsd5rTvij37WYxquYgnbzoTCclDt7DCbzbPXM0ZwM1HYHCuktt+3ByuzLYug/npbfk+92BqTN
kaWHOprA+SMXBwNGiQou0Cxyjd1qH4mWuIl7x+DvFqo0RvnYMS4he2wkg/m7GdOuOyynxsK0xamh
NKgpscxPEykzfUhsKvdZWC87Mx2DMXrUZRdupha775oSRuglWRjq2bTCra3qTV/bb57d+pHOd1UE
+U9/MSkUaQp1I7ItBLbM3tJp3kfxl0Y6XZbdGwW1Dg0LSfgSp5gb6vIM2nnEsfIzJSzLBaDujNay
IGFnFfUi1Ebr2P0aUCMeunAcq9sqPnvh35JEwTAcQ27bhBwQab0Z2fxoi2MylCayysrZ9M0aQdui
lZ2DpNCIO8hhftxjRuznzpUI1mruIyt7quqIgJSYYvrGMrbztPea7NQm2YbTZGMK2BLw2rHWL83C
UM4ZJsEOKAURbv0g5eJn6AP6iy35DBWtcfCWa7vAfJCHBNWclfaWO3g/yd5f+Ot3iHLCaTWtb6dO
HhLJChMh/Cmrned8hEnDRIzimGlVKDfIrXNCUmsV/XmCn6+ONIGbI8IDFFn5aYXe7Zq4Vsg7m2AC
kNHHWfSHoeJevuVZja/SOXiEYnjrXBOePdvdoFSKqA1pecytxzb6Zuchf6sBcIGXYTrw0pPe1fca
BoQigrfr4mB1v/cSMXdKr9l4Et65toGPRh5/z58RXKRzgqWVJMO6fkLEH4Rdue09oDteHI0FCfwQ
Y+LFTVNfzPmtAUBWbKtGPe7KDvV+N50i404201YL73X3W8yP5XLXun6oP1l4SLKLlhNyUEyBRESv
b9eYOnqEAg0fThEhxtJ3BHUFdYO5dsJn95K8KNyyuSbQNh2K+OtURAE5qDf3pc7NoOCyjXvU5LS7
E8rzbMb/6uTN0pNtiQzFfWwBwKKEfgTvMtXeOZqbR5coPLLiyJhvks8wuy36AUyBkHwYtGHNXoiO
OUj1bHo7C5l1FIbBuBDBiW4RHdpMYHpYEoZnuw9zFb8RsHiTobw3G5zbale5ck9MCAIZ787UHjB9
b90BH59dAVmX9zKhIQeZHvpFDLsLen60k8WUf6ilvg+jhkFZXC18PqtiB/4rqaNzNsbXUc8+NOSR
hlU9FjELRPiG0MEPMVnlLgjOAv/k3Mx8IjIiuqwPha4eabcNUCYTOBAfzAxHgKQBbVOjBSnC8RTn
pbVpTed97IvDUs1Baxpo2/EH8cOj/oF62DbZs5ffkTy80YTOBxxGHRlI3tZA7BGtRBMik0rrzmUn
9yDFyDl1+wDcA18m3hahv2bpjID7IcNq03Ww03H7aEf5x5Lk51Ah9PCsV0fvqDWa7sGrcC6F187m
5ysHQmAM32MNRg4+Ps2RTmSKxmOdCdCXYTOplKN78nXrJ+YkSV3zy1YobnX53cJuNSi1vdo6N1Po
x0N7xsQGtuRew4ksQD0vtlqn1Vg65jtHi44FdhdKVIMlt+OthbzU00Atq34326TLGfKu9ZwLkclE
R7l884imJFjTZl8M5QvJK4+osfVh+K5xzA6crpJvWa0WGTlKQPkC8t72y5h06ubijvXBdNq/mcyK
YnVm2dWxp3asXqABkRA0u5R2PCHIcprlXdWUKXzNuwwvmEuw9RFt5Cdy9vkT63S4OupXyRjEI9Ca
K1jVRh1qFyQf/GLbhvfuooMWhfIu/FFnyvWu7NR70mq2Mf2eY9fB8xRvGaKjpoBcToonSyO6EdHW
ZnoBTg2coxzytzZH2t8b7x22RY3AYuiQ/NPWGjJIaFMSP2Q5neaU6bhfjX/Qc0ESuXvNSA+OJu9l
AR82I4qfuHZA6qh8gePNmtskUAvxIco6jXctPpqEQ8epKYKy5Vo3gHR7fZ9XbGjA0Kb3XGZ/PcOg
N8G46vgwfGOCeGLOccz+T8fSH0flb0qA4fo+WiC1GAPa7Dol8z11wbs4zYkjaEizemxx4qAm3ffj
q2KtViI/aDGDGfZgxtxTSH6ZQdF0COHsDfvVWFVTRZ4g89ZjfRtV8GvgKYVg8NTepgxDKzEEGauu
UU++Z0W3EeJSiIICv9PkRKgq4dcVSoLymJFDoeFdhHfv4IREHwgaa8EEN7pCVpdRHeDnYfiGyecl
LOsaTBCbu3SmXYpiqIqKGyk5W6x3P2TFvHvZGQAXc0z0V+lALxqYLRKM1WLy7eUItHC8nFDnx+2z
run3wEDWTqEG99iNBj1C6F78Uve7k2F/0EJszzCAEbnaoZ3sY2MIpDdnQPVXJVlHQKhvliUvmlqw
lcQiPv/3rwpnny3GVc26BGOx8NkhciKryL+IH0bEfquzrGmYw4zqacict8YxDhSIBGHOgZ+JNeVx
M6rp5C2E2RrdfqFoEo9QtVXIJdOhgwNC8mqxFMbtKZ6Pjop2IfqXoqa1QyCxDWvfTQr0i7b3pnvs
Kqaeojarx73eGcZmqtECizHBFjWY22zI3prJo+80M+FFCLcc4oQauPmLo5lQrWaHBOahNmFHcid5
HZPyPcYzpqVddZfwB3Qiqo966zqXcmgxJYjyqnJWJCIsI8kkFS0tjACAbkLwUC8NTOIoJTN3FSag
hveM1MYvJeC69UXsmtLsNnoNlhiO+Kgih+gDnaUVwfP9VOtXSZpWmyevGu0BqsX2VjDJ2K5fSETh
fchTPi96Q/hJcnRr7Zd206cu6o+Zxa6QL7sUxqpJ/+nF4PeuvNX1Sut8Co5Pgj3s6XNKyAZwBJ8r
e9vj1SLOFCVjgMkjWKp9LMaXpuGm8x61mG1dJgzM4cVewt2gW5spnLitj2YhOa7VP4LMExq2/Wyx
9q77nS/aJrFvpvfphE4wGM5dPbi7WNF2axr+tMLPQxYFqNKetAnF53isSnKZ4gGjtbbtBzy3PMZK
i/DMqW3mfJWpCYkNSmu+zPYLU1g+COJSPjK3uCutTzn9zNXIA1o9j5p10L2XeomCBnDfyF6T9BbG
tU8B+Y7OWj9DzVPMaoMw0+9B7Rd03fC4rMsOWRaQIrRYMbWS9F6TeKb1kEljtK/Tn+ZqJNw1tF6G
evWEgoiNICEyunoOcwJ6Zu/cqG8i9RPQNd2PmuI8FsYDfrlN1icvMuIeJuN3rxaEvZY++GmpQDE0
6COndUlGhVEZr8jpn1qHckfep46bN+ccSsWTPaq70fsxAKDG12JIr7y2jUMlbb2h+KZ7M/kRkX55
HuenjgBoRarexHw6u9rVczn1u2tpTT6hDRfLu+iZe5D6YSLbgLLe1//UCHN9rmrvKrv6raNczwjN
oAI9G/PprCU59rViK1rqjGAkreTQRhwzZr0LqfyY0zwYBE/bVpofS8saGJ3lkvs604EyW/wY479l
qr+461494bzoa3zM2KOqcDMiCZblq625c5h3HoAs/bW/ugdCjh5FOKJ1qhCs5sHIJEDxp+8uCNzs
CzIHMj5ke5cach/PGlijyfUzYOTB5NKy3fOdUHJjHecPs8d/U7OTCQZ3Vf1wyRDCaG5HLT/E5kqg
ZvtFpW9lOflQM1uJU68f3y0uIk/8SaCgUL2p/DJMAQ5XX/EJMsVzN1YBLRUIduWv4VSnltJBAion
FQVWY39aSYQ9WIdgJFFq5pwKk2Kn8JeCaK4I0MTej7Vufezb5NH11lYcol+gvP8jobehu2Zy2Xtl
HSCV9nXzO5d4Ys0nW09JPNKfhuJhGYZNvLq2Gi3Qu5NszKMHjU71wZ+xevk9cIwC5kSjdKWmY2O4
s8Zjm7OeANgh3D1143Hu9wPo4DjjL2P2K6GZvc7ZxAjk+7n7rEEr0af7eEEfZjEjFIDKibm2S2Mm
ymjc2QwyTUqUFf78tP4XuaCjbXGxIn4zKUuHzkI+BrQv9qEdbofOo32sbO2ndqq3RvNrqZcnnDaE
QG7z9C/eYDVrAWmy7tTkPCG1m9kBEFbESDT+VfE219XimwpTVK+RRK/Y+pvYPHgs1CclH6OSCLn4
q+SAl+MWX/ykW/fDjb/JtrcR64G7k2zYftWDfTVVytWMoHNExIkFso9YU3UfOiHoRjwILD2uYYA/
ZoekS/ZT/lvX/4bxQxA1NNGl23bPVZIHUhKMq9vHahyfIxO0VuNCNTlibVK2eFi4pxvy9Cw6VRHI
vU95fId0tNXTfrOofAuZS4MoY3RbEHqGT70uArsCb8SAMpgqMEmC0u3wn4Ffgs9q1tRvxmxhwJw2
lcvQjkK28Cq083YwYwIzviycIyW9U+BW3A4/9BYyKl4iXrRkNx4bYxNOH4IUexI8FJ097oYT6ORZ
vV+EBAvziBUkJlg1FnqDZF3LJ7dY/TUdeuOpvHFt0vhj7lfCLKq8WwMfPo/R0Ry9vYi7zYpjYBVF
sIKf3LM3s33Jlvsx5aeWmsthTrO9RcjSQEhE4nUPYKU3uSyInyqQWg57UZ40gToBXalHRmirvWTh
7B4yKUDUqluM9oKoakb26tWtux/0JbuxiR8I2NID5RDzxL1/yy1c7iQAbuq5hSWwOUzU8CZjsZ/0
NIgL96kTItx6FrfvIKxgDDtMi0YFbZusDOB3yW4i9BJY3e7uY51qo7bHcKLWMKT2okoKW6vYCNKu
3dsOB2GI7Z5zx8xf5341Z/VHl0EPlczOmvS71ciMug99sLPp7OSJk2Djxt6HKfI7jV00ceSdaGye
wQfb+mtz7kHpHZzy0XWWixNYHu9L217azny2wWRlNfrCzQ4WMW4dqk28REhOha/yLwcAgEylvYcS
XLM8qpoYmTTc8P05rR5dnm8uf9+mVkMjHzGBYyCL5JhS55DmDGVo9xZrVxa/ituxK78t42rzDqr6
ucoiX6+uGcmHeXlQ+bxNMLbSLrrRhf2tXAJteCFmB0Aktrw92xZBgBF6OwPta0KUoMoXeJl71Ndo
igjsYQBNYKmRxbbma6yTGoMitHZSP07lbhghCGasm8uTsAz8nXBysM95/OygqCaHPCY/oE+QaRdo
HLrwpUvB/MiG66N4W7TvaUO6I+xRqF2oy94Mw2ujP8gk2/cOmKTEPGY9aOqZHKNwF+fB26w5+0qe
+/a7LaHZqh93pujSQeDef7nlY1Iiru3TuyzPdqH5TxuXoM2SkyX0lz4bDjpIYs32x2aYOm/pWqxa
vw6Ef+XLafE8JH54piPutd44W4BYGbKlHiVOm5TBaATu4F5V6UIfF4EkcBCvOP0LYj8jPwaXnImP
s34a46/tMy5Bz++Vu8WnADq/kdafORiXeJ4eXWQ0LjTYsHRfBVugxVNQvrVdcsaGfCCfn8hPb+OQ
83Wdk27ND6DzZPCjBUxCRr7GjydlajYc7rhpIPE0fDEt5ikL0515drkdyhSxFoaRMMKTzU0ZY+ZM
tZ59HQRryo5p94FO2o/GYkPd9iMkNlKvGUivONqCmlmaPMPTgLU7Hy6pOZNcRSgO9cf1bG7TCSr6
0SXuuNA3BMYFNbBYNnwRwYx7S+cdULaf5Wg04uOs0p2G6aN1EI0ZUDe/JjevaTJ2tzdpFtBDRJXh
p5gQqsnsxyR6fEYsVKJ/IEmgySOMvK+SLJDVVmjq8cq57SRiYkFua1+xbPIZ/dSdDN0prnQsZwu8
iBdaWL6xdNS0auRSPDhOXJBIYn4g6Xknes48Ec+J6crm9OvA/HdoMLMbdYH2asGLfFLcCHYhBrPg
MyAGRBs5IHEpFsQIZpDo2b8CjQqrZn1fyNo66p19pORzHxndbTGbt27UsL2umlLhF+DlXvQz4JVZ
HWFAMMxqpj/gTgoXDh2Z8+Ir+xab1s4uk1Pp5s/9KHgCjW00UBspEB66UGqwIrb7nFWH3HlKl+m8
vncZEhPiqXCKrAs6Wc+J/pRaXwtnpA0e4mbpM4PHscccGeOMruLpUIzTblb5MZzSgy2eR1a7BmeY
mX8Kcz51eG9gyDZxXu1H75fJzS+ec/LZPfTQdiX9SUO2D5bKmo5v+RDJ4bWYqBx3H/kcBF0P0eUC
lWW/4BrIh4xryO1DkelGsEiN0G51WB40m72CIdhmfgiXV1E0xJpJON0YShwWu2iPsbobsmRb5c2h
9CiF8v403floEltDzrnxKEvHN0EUnxOz2NX3EkyzM/MLCADGlmqv9Acs/cgDvqNVuoVhhGdzoZyh
irly85WQ9+ee3OMBYsaF3W3hc0IwKj683WBAAvziinyz+ZS4ZQ4ybwRN+kPl0d6KK0Iw1wTq+m5G
MWBuDAJMVP9e1oiW6WNDlo6ye2oIrCFnOUKFPYrfrpnB6CAbsTQJ3f2lo/ev1s71QlEGEsiBhidv
3FEC5ndryA454YZA956Nj31VH4qyuo+nF8O1Nm4PYZ2hhPFFNP92bklt7BQ9zUheKymw6hK7MxIl
0DLSxsiO8MUmxFYCQjurv52Lf8Gb3T1SLI76bpjosrVOOUgPxKg2H0bcTJ4K6siElDFeMg/U2mj7
3wXIDu0pesKTLagnSTFIQzfjI4uTYasP/cPIAQaKDX7dusQGHfJCI2YEc1deRRR6LkSCms4jzjcC
UGyWNwyR19KcyKitd+bCKDtr0XfX9M9t43x5s/kEUZf42zlFw7yG+pRxoM9PJGgf2sL7S2jArOVw
EajtI57Y2k4D2NiL6L3HcmoPTgW3Sm5p0DjtB0iaRE9fx7wnutddoa+ODmblysnPq/J4mupDl7JF
uyVJKvXBiJqAt557ieFIjrtJ3ZkEWRjA9fTlYT0b3sem8zXcZ2Vi7RyUAhbjtOr8eM0OEr+syWhk
thoFdz2Rn3pV7ZD37XHoCPGXE7E1CCxOTc7gBxm36AvzGjMHrlw10fnQlPd9D3hbxtU1FS5OgqGm
R4+xuXBoKMucZzvXrsrO8zss6lhG9WhENpE5N0N9Ie3gqGpNaCidCNMS5VJWzjPOKW+P4Fqd+SOs
J52ErRBA6iwBJPxiBtWaUnHIRwj3wjaeo6UqnjXClrRsBnkc9NOccAOjP0QQqAaufu2xyUUSWGis
AiHn+Zws2XhKre9FW4pzWeTgFAk8UaFVzVVaXekDOpfblsbIa6eNtLCJJ0QlLScKN9HQpcGi1wdS
NgjqyOxt42nQ5QS4J4bLWQjuRL7AiQrWiyA6VaRm+ROSqt3a3QEJf3OWmsh2jD7ofpkLilHfLSaw
qNXEN4xC16Z3DZpOB2Y1M96SEhCdmyE2dpVjPENE/WWl6nn4i8fckJQ0YH3L2rnesfvZLC3NSxrZ
d1HfP7qq+9chatrrniaD0ULV6XE3z0RYgqpnf7MTa2fdzM9wuC/2JMa9RcFSAQ9IJMgcnQq9SDGw
lU89NDSaHg8QSPNHfcovIsyCJK6dI31Qp6FMSTst4qObThPBZ6DoPVuvZ35SB/uCnOdHdM7NC+eN
8TPZ+YfecMWikYaVmvU3mKMt2cPFtUoxCCPcQ98qEcdkaYjaxTbGi9Ox9Bvu9BuPzkmbtIbQgOwT
0p/Q/MrY04RhsuTr38bshNuyTuFbyMKlI3ef1miCQxmh6y1T9vbsXUuwH6um/iiToT6MVG1fjBKs
IcFHv+3mubm2o36PqhrXmt3r721I4qpRq0+7HX600v4SkGhywFXsMGGx4BuDdskmyCXDS2GXvASk
FD+FQjDm172wtsiBHogZeonIhEdAaojAnTD4GUn96yg8zQ7CQK2a3jwigS85pUOb1OxT0GrHCcpF
fLrGa0Sn776pyAQrWrZbEoY4gBLHt6K3tMDfu2nmD9v9bKrvRP6My2+c/JnA4sh3MWtQa47g3mb4
IL2WmEASHDiHY264ZIi+HCsPtyEODB8KZ8FPEXRagZcDQlVm8tXqmOcGJB9USdTHIoaS6UfjWgEZ
VCqLCfuAOQ61lEDCKMLVi8Bq1+kFJitvuvPcyfLHjJ0pNHjtS63Ve86+q8Gicljm6NeW5F43bXOK
0FOdKab8JAu1Oagk59svvJXlAoZF8lFVhasrZds2NB7qxW9n052hNIJjiJOpkbFLt5J7QNl41ChD
Uq5DYD9arXFyaJhx34eM4s4wCoeAjwEKHC3LtqlNhGATn/Ebnu2s/kf8wgGrc7v1yDnZDi2LpKgf
u5Yr3sRRqufSpDWjZgEf2M6k0fmRMhTjib0Xti4uOiBilTMUC+WchFYtO6HYStDa4PvV1ae+zDaZ
FMPGmIqb1N8I8ZKrhUbbYT7nYnZGxLIqTYMicu4QCevseMOj3RTGlTrgEWuaD7Ty4qT8dTVukYje
2O1QcKx5qRefjAzf01RAYnpzlRxcKki3+VKlgbMonR8uigljTtojfjA/dKM5IKJPBU1FakheD39V
7bzHkTX7uTFQ0tlN6CSic9Qkj20T3ptzOBxekeDTIJE+50PpblHsM9LxnmRJR8z37PnRFDd0O5Op
Vxr6UcjJOS3GQ6G73rHQnvtatRAMa56wwfPIuRFvp4n8AWxGNIfq71ZMmHXbgAZPHZewMsVjonJn
bzqWChLTJjNsUo9TQ67JmkFTV9a1V2l7UBlBGjZJ2WdcyNIh/9I09c88XLBfgj3z/v/Bxe3ron+G
9fvtSfg/zSOoxWqBTsqJzQM33BAZQFjkzpHiY4W3Bi7Qx7mKij7jCQpXYLrv634/FiHbDmUgpgs9
UGDwashVnzqGzoprbMjb/kGU01Ezym7bWZjtRIzfEZN+FDFFS5yXPvoKtJkhcp/Bmk76qAcUOGCi
pE5ILChtZKmuOdQhXQFjYE3NAimsJftFQ35YDoSOzDLaOYu7nCOr3oEjgrCrmSU7qQErIjUSt/QJ
pwOkXFcmMxJzd2I30GdpGTSTe14aVAUF51UVGslBI1pi0RySLrsX0yyebadu70aLp45tcstCb/tI
5LydErspaUk+MyuO2Uh/9IpKI6e/oMWJcau2M9Ldm+IpbAuqEbrlM0ZfPwmi0q1Y16FwyaCemNsP
cUsbCbPLUzSAiZlWdhldyRhlmHtvwaDFfMtbM6i7hGE7mBfR09GycmsTaSNZZGM5DoGE9JyffqH4
qKSEhSQRKf2ZQk/YxuZ41uFSdpmJ9qBLBRNzTnbfAKrNc3GIwaNP2BMJ10/6wG4inuKefEsNH3qb
GfZ9TBdxbjprsUZ7l0smyCZJDmaNY5K5KqhtdKNCUqaa9vGRHAi/HQQJGGQJgv97r9gnqrOrrmkX
IiBuAEA18i6mxT4QtIx+30B7ypnCboYDy5xta4dO0SVJctloZvFgaCHZGZp3KybkeMh037ra7a+F
89rOLiEENi+TPZCZyDIKUl2AaVogEMpEqE15phegCwi7oOxguNgEalPkBGNZxXsV48kf4om8kzIV
iP3Ch1Ebv1xqoFbYSPNZ2Jn2Kq26hnRdw6/zyWcaux9qYzj1KRbrqjGnbb4SaMyRBP/b5l08KpN1
Y+HZqxKWqGJ6mirtS5IDSZIHZBF5dN+e5Pwny4ih0yG6HZi73+uDcyswWZxVKiEfiCHyrRoUd66T
U91nBz0pXB+JMg1DTKTk0Oj1crYo25ESlp+QzXaFyO1rhpN9EM0t64v8ftGds4Pa584iNdYYu2aH
FbfdmBYlx03l3ni2MCjb9H0XDW8+AkDojChN98TNwe2m+BxyTIZ51NMIXtSYeJ1Z4bZYDclW/eaG
WoYEqWbANF9LozqhAj04k92StJw3/tgMgUEQ0FzM4XESxz4uLzjMmqA1ukMCotkgACOVwTTzoDSG
bVfAnK3OJw0RSFUeexekJGd/5mIpN2OKhFvLTmMLOKeHobkrrQHLI/kq5JctfKj8ijfThd+N5v9i
MOW2dfA9ePdkNXNPxYXfkiJd9t5rOtBfUxFYgM9YaAS5tpnaCToQN2AMC8n6WQNguF4aCBaq/Wyq
UxqPyJhF+2EgucIkfzb4wuobcwH6o27+qwQ+4srL/D6VvO7ibJbT3h37agdzz8onRmzy8dXNMXwn
zL5BquCxsWRrqPzaMPGCYYHNK1PiK2z7JV0kwo1Je7Gc+M42Lv+JTYmkh7lI4uecc3TjWhj79fxq
dUZ0IaqMoKTkk9GYUca8koUZbWchD3HmuXfu8Ds1gzyNU8r/XRPjKxs9cqd7/xYLoRC9ShMjuEeI
Zi4ZBkEKCsLcyAecA4K7QS239VqmMvQSkC6WCfJU9Ay9NhItgFiV9IiHtgDVNWW5JWD6pjx6Uq28
uhVkAwTR2G1bYUwgkTpu8egk1ESglJn+Uq46BItXgoyatyoa2N6ALGjbwaccF/q9BuK0X/Se7Zi1
0V61e54wum2YPmt9ei5ItLuYLuNLnoprWwVpBLwL2H/3C6Qw3JWkIT27cGpQ42j6sFnvsQ5Yt3iu
N54jrH1aVHsjG57a9a0ayibeNUhHqJFHi+MqE5Sy/V16BIxebr57CZRmgmODng8QkbC9Rq6Dx8xl
w3S153gAoixQLflduoJ9UyyRA69hwh5TpubxLrYjcuHeKy6HhMyeySkZchYTFGEEkiychLYjCmXY
4QmOSIw6D2KtR43dGVx16RgiDvcQhpA4eNB47Dd2j9ROubRMuMUPpuITubPewZgH+NRxePvvd0fF
JXHnd8vNyDgt3vSKLiypdCTP3vIiehZhJxXrFMZtYByzcrIJG1zx37T6qiqCJaMaJMUu8ZSXGc9Y
3x3p4FlOqgepK5bmlXHtNZWQ/gqLrmdvXfJMZTsKHAENeXErxWfYqNBxsqVYUFAVhxjbcoOItf68
JC65zEkIJ6cbAX0I57FF1zDrgmCN2POdlXTDRsf5G7VP1NQQ6FRnO9TKa6SFS4/i+qt9NYX7LiJf
a+mqN0GBDvgZEhvvGqJzotNiroPBkycpuNcdzbt0cQdO35EA4YWvmbE85w0ocpxe7ISgdXEhMnrV
0YzvXrQ82eTksO1/2COxCzZ659DiPIr68Hcg/9vlHgwKTHgYrziDK3ffgLA6DfXIrcuq7uhLv6+1
aQnwoKYIU3MtR4g0ZlR1AP2mDEPEwXBZUL/w5vScb0t7/h9X57UbN7Bl0S8iQLKKLPK1c261ou0X
Qg5ijsX89bOoO4MLzItgSZZsqburTth77cjRr7hk2MXGPoY4mBHueGvL3kN0GMG/GqOHcP2bmJ18
0zagTLt38IEUjpGVUaO4G9eYywNVFKEy4zFKhlefyIHtaDGnCEg7OYQsk7rSjViIpZ+MhmiFquGj
aE2QQ7WNJBjG/Gqa/TXI/uHZzRkULYmRdo21U6bhPrbtu98furRS62pttIxd0pYnixp5qhoKRX1X
4mQEaffGsLne263ktaYQCnPZLFYKzsBxM3UpVFrcAn4IiYAx54chjJeGiwJdAl7UpuBQ84KcXz/e
cKAUQwzaMF+yQtR8Siye9EvOhuoz84IAf+0oBPNWj2Qo8vxbF6HdYwOX04O2v3zWPPjfOcS8gmsY
sWrdtx0cZ0m9OOL2Qd5+8fMIPiHcbNBxIdVP62+auiSws5jwpzHdl1nI2ofOiWpO0ukQ9s0EcAvO
VWBNSKiV/JQaildXNVebLCLJpIlpYgkLORSGFV9YrwHD8qpmr6HrBDpLUFTlhP569tWKqU3CkH84
BLeBLEizqfOKU9fUy4aZZZPW7pqJYvwUh/UTwHIejR5jJOivIiW7ridGKzFx/LeYmkkVQKChDv3s
ME4uGYj1rB7soiU+TuOYdb3+R26SHl7gPthEzCnmYmy2wmyJFpzz7axdHOs2vG+B54Kd7fSb8CjG
O5EjT8bYEtyCHrah8To5yaZXC7cjnh6K82zlYzDa16T86FY8bBGEW4HRa9M+p1bcn1mb/JJev1XZ
zOxyxDm/bOJEU+eH0fwVuswDkrYJOIxAvUcbIiaZN9s554N44OIuNtzFBBAMiB5h7FNKXPrkh+Hn
iNWVcwwlN2AQNUzUsaLX4WeUbwYLHEkbVL/dPr1B+1oRLnkP++xSGcNTJKwvelOeHWyKmQlh71c1
LPAY3HkzH9ywwfLovyS67lmIslVEy70OiZnfgrxCmdAAdjHAT6EMAxyQGxZ4TawErlP/kTXGAKWm
LRu5Hh8qF1mHg5Nh66S2YmyzvWdjxRkiwCmmbM59rdONBII+5yJ84lJiSSkIotJ1fBmJxPOjWF8y
EvR6p0kvqbdXZYH0UoB2qByR3f3gNrR0m0mR7JsOPlgxl/NBd1iGmfSwJk7AcmGoZODcgsoSLaNz
P/r0uh65bZSGq6ZHcFBWjyogZRFzdQ0S3/5yaww2LIMG9A5MEMBo5PPwGoX40Vzv2DodW1XBoI+U
2KeKdnfX1wjmbZWzcIyQc6L8x+CvkPeFDt2gDiBJc99OadYde74/mSHMYKIq2M+g5c3EN/aO0k80
ndooeSYunybDeRWqmVMLq6Vh4xNwIUdnbs1Us8f2Vse3ooRdnGXpOugEUA2cxutMLaLItgJGMw7u
hs7VXksotJs+M/w9KkfQxHEmicOK9phs62PteT3j6Gc6S5f7iPEA5jiL8kv/oEmRG6sVpFaWrLRH
iNYo4ofuxvzg1NR1da6aUh6bIns3gvrAxM3d8MrqK+gbplpwQ7KT234WP8dq/tsUjNqzmLyhomCu
3qn+7Bv5BJ4x+MPpA4o6Ba0jImvcOpZFn+lo79SRUAY1eqHFl6cCo+IW4vu4QhR4UUP2i/A5An+i
LxoHVggk76xAsO7E0Gy8FqXwhEhOc0hceandZZ8zwZ9hA1rMYlZVYT23k0JskYAvHKzhn5vWxzRj
o6Cpi8m8VhfDoAQrY30KTBwPVObo3M01VAPNzcIUTlXci7QblIgjyE677B95kvYbIMw/xTLytcYW
aVZk74ekOVFGcu3n7r++BzkspuiPIZdcNTAC+9bXhBWF+VO7UBPLCUtVjazBYvRjoCu+97hblCvr
s/u77BukgnZ4mTSFdE0YImxUEPdVgDItVnKfWRAxkyJ/icaMS8hHAoCUqv0NKVY7429/mraeQVZG
A98OYLXYtKpqD62sn+wEqZqfp9c2GUxCWVnSZyPUZ58frm8NxbraP6dqVOQLFj+8KhEPXtBJt2SV
9pBN6G47m/fk76iJuJzLoVu7iXOIA5ZGkyyxutTpOyFUxN3FurqnqUHdjQixtKS/MdHt05epT5Fk
OVnP4KVqRszg/Enf/Asi3H2apby7HZr3CsR9T4tBWCZnUzM73p7xOAlUv2uzxtKHaijLU2BL9a4H
oKVsNDwqG27o+llRZr+lXVfPoxXdUy9yrjnCuanCCFpa4n1hoIdFAuY5IXiCzVK903UB7bX6SA0n
3dkGCjqfWn0dgHQKLX74gWgFV0+a2Wz3EY76owjFtI8Slg9W88vOSkjcCNPWIDqwmrP8wCE1HgfB
oJEBVMQO/ahidvBDiuwmrMsvMxs/cKCR9AnaUqYsqR2mYK7PhM1sGKtZpCL5ySs4kvC8FiYhg6nH
YFMo80fkYYqYWvwxHlp0Ei+8s2VF6kBreMOSaW5UFKACauZ16bQtsU/CXfW+stZZEvzTYsE1Egs7
Vruie9DKXFKQHHs/2C0vFTTkSGaRPOrKqAk+6re00d3BCZk8VGwPiTfqLl6wmFGpa1tuGDkZn3lc
v1c1CgALWXg7o/pifAPKtCXVRJY1tLwywHs3XPMAE2Lmsj0rrXEja4sUvPnLU8xLkLryckuouiyU
Z5YNkhZDW3jBTrQqR0RodMu0ZlAz12YRIOsqicv0qtHeh4XVIZJ1XvQ5HLsJjK0SMINLG9cQso5s
xLFA7T7ky7I1yX8h13pq07i4N7P1QLV4LrI5uRUF6+AoYPAzYJvbuF7ykkmcPJ3TMhwfuVbypn1z
Q+7quR2QQ7ujc6Wnvg7ZkO4nf/7DoNhgECw/e+CUOMko41z0hWMxnkr2JBut1VfkUIT55KEdGIW8
5U75rsPS3HszkqOmQramJVQE3Z3i0HqC2RkfQrosLBA89v1okqxUaEZbEYQJBmEdz6arW6kLVx9k
z/EN6yLgQCXGrZH9hB1CmVnm8QZgRrxzQ1PsZOC9jKDkqyc9pjc8BYgjXL1PkzHZqilYdTWwMbL4
XCP4wct+3tlhBXAHcqE0fHYaULzRObNbN5Et8Wwnya5EL1/jQV8hv44P08QSqhNlsB+GxkPL5vPM
mI8AgJs1Fkdva2p7+T5DetDTVB5y9I5mjaJKoQZu/gR2RprDgN4vh+g0ym1XhCRiwdCv1aCvBh61
SMrkMGLyJnEXRf9QFL+ioIDVYpOlZ4SQCbH/MB2EDNNhDu0nluPmlO9dcK16ViEKTszuNbVn7DsG
aDx4sdmUABAeopSUVOugmzHaOX5PpIMOm7dhmiWbJf0jivByJsnw5LKn3HSaS45mn4QC/Cs6ZXY8
Mxrvp/oPsxCE00P2KR0kVwFphBthNDm2MtRrInN+YsJjwiZKmKzuWZhPqSCRJ28kAQ/e/DH1DcYG
IGIZYTh6YG6VFgxvCDHC6FKvHDGg65rAPCD+XQmdtZsAPwCL4GHZzZkHqU3xgju2ORmlBznDvzZu
a11r5bQITBpM3NE18CvuEwAhM5L4fRKHfzujNAguVEzJQhKqsohNoNeKV4Y/1iYtI8zo7eecKcbM
sXwpQCgnXfIjciZjrSNP0SDHnyUiaNwUV8PE7+mFLE09KstVYw8+egdxt3tZ8F2TYzxodcwkTFzl
O7e+Lkg3jUKfQU5HWFXPr94vfPMSpVwAOub0YSu3gQGSnjvDrtdW2vwVjhmscfgymJ5RvmcwtLUt
Zvq1nIhGGeHd7hDB58dIxGLrIABbO+5Et10k1A18ikwNVtwRjlVC7PQ2c8Z40wGnCKt+CTSxNWOf
DtpoYDxbCR7XIQz9o5WCHxqJR0mVxhLM84rk8nalC6K8bduGMJ0RcTssRJE9CQp4/YbEXjtO9DPv
cpCdpu9sene+T9gx3nidoPTlf2doCnxjGi2iIlg7GL79QIXz3GnQKKGQuDR5eh2x2DCCXi5LLB0p
4BcIM/wOjKJHpon0chYhTke8wluziSPo6/gfC+SbZNADnjQMejZgequ4Q05IEsTeRw0HazSm2RdF
ju33YM9SbLuQer9pAbkRJBfvfePh5XQnA0+LnZmXL61qS7oZ5kVzQlMBjmPhHjTU9X5IOLEmCqmZ
1Inp7vQUjWiWOmOOtxWhQwceVcOgxFqS0duP4g3RgjibTN0jwQ8npOVjegNHFaTVwucw/INLBTTo
TB/SpliHE8IYI+zybTkx4cFqzYRHludZaOfKGfcUIiaM/Rp5XGpkW5edBoWNfe+j+hA00dcUCOwQ
hfjVi7hdItN/YxdhDsOFuQpUc2iZkZe6+evb3bJHvPEKfSY6XN4lZg5aONmjRDMGGpow6PZG3hnE
Zi34gjB8AYTh7UhewPQ489oy2hqnCa2Up/trX9fYrlomcO40XCdf9rT89q9Eobh0fOPYtkn1qDBB
4yswzSg+D3H01QUNCs+8/7CyMIeLP2OeULygwKVjp+DmZYHGEE4ny1Lk7kpSAKDdQECaRjr74SEH
GhwNyEpbTkzYVlBiLECcaxWYY2Vt95vWa54spoGNGP1bVOeE4RrOV29A6UmQ0zll0W0G8sh8FHI1
amJodO1WZPXJb3HWeJhagaT99KrC+SOclzQRd6eIrsrsbQy63iGHGNp61YkfK76Fqn7DX4ebhQWp
NBEdhgTJn7qUHNTBJ3WmEjfR8ahUpv1uGZ31VDaOvDkCh1wapTeUddMRYH1zaih8d2zO/gV+zg3s
evI/b+oaeh78vpGeqgX0wNJ1F1v1WpLXcVRZF29Tg+R6f2oemWzMo+VgYugr6Z+dsCYOJtwwzVni
smWIYYdZxmIZTtk+GVXoH2LxVo0lYOeZnIuOhYMUJQVQsGXhV218O70BxFePIkk/EPO8+7XLSNWl
ruHFWoOpaJeklS8ATOAfMZb1Kis3ox1KrDa3pvB2bonYU7p+sic9haI8IyhtGAjim9t3hJjDXbJY
3KBe4qDL+71j5ozJkuRdD/oF0kOzJj8n2fjKHE9GbD6BOfCgy3asyiUMBR+gFa0Mg1o2O2L4CDJ4
00pCPCc2By4rlMzBGj/NRnQf1exUi9iIbIOBLOOAht3hfDwAlgG3kjruMWbuKRZpvRogT5du99x4
pBejOGCnIDw4UB9FFj55XQqmXnuXDHzqRx7iGKd325pe8RPw/1UKmuey7BcOvH5OdVNhtPGGd0XA
zqbM1LNDd8O2ZbH59osLgN4/7/DuwlRyMEDbZF8Dfw2XHA1cibgtUxgUAOzGgKs/YHDdsChNVJRe
eNCAHzFCxiT/nHcEFsUOM88UVUurbHMd9xly4mIlhM+KcRiJTxLGIQ9BYKal1W0Lh/lbqtHYpMzL
d8jmSpg0gD1jXoE6npvboIMeo/r0ZfRB+NMOfA7HWZyVKIZtmAnv7BbVZ1ijy0mK8lJiFro0CT1X
BjDMrWCqNYDeh5kk2fNkjsalR7Z29iwMnUnDDAXfLEXd2QjjE9iMVZjqK+kg3qWvgUHTgWIK3Q4o
+mDTTx4LOQR0Iyuv8iCtPD44Ishwf0HbdsuKmIYMsvf8Rp5eerel+hdqs0FOTpHDAvRImfxlTCXP
Q6w0IXREJEwVID9bnvJx+EzxqNM0E6gDwnkl7IU37yMwQ3aDbAyafVSn2JuL7tYmqBlNwaLAilBf
egFNkTcD7VUVXTJhtY8AsWGBmeIQx920qtEYpw3DWlSTtxFODEHx++qS1QGxStjziDcIcG2H6aEr
TwRHoG5JTnOoq5OELj+lPnnCRGhiU2Ye43UIVFH7gC6HZ7uyK+qnuMaRPtBuVg6pQn/QTF0bAmuP
lq44GlNPbtwMYW8f4/gZsvwP8cpkc+MbPtqUX5vKzxSUbI09ITuHcXFMcpK/ZG82MLw5b+O7VvpY
5xCohiisj3B/iJArMxxQQfueqME4dIa385D1pnklfnBc/CvJEz4UIq2hyEafSR7Ua+YNQAftF2F/
oHpLbyhUY/KZUGgHBigCsq5eOtvJd6M9vYuYAPbJmvID5AIMIsZ4lDk/LkoLiBzMELgcd2k3kvro
5d0OsUE94IvsUQSflAHhTMYUIItRq/Hci9Z9tpkVwWQtKxcDV+sKdVXDCtCbV71l7ltHgrt1AMpX
tHG9OsMxwEjasugZavzGoikOBO1JyK/L/Cc0EUH0U7jrkG7kYTitTStyX0cM8/vUKkgPcOJjN0Ct
QaVqTsh8GePfgindVOaQ3Bk6xDunjVi4QKBn8NldsnBgC68Zi6sEJUTcfnSk6+zzVN3tGTxla+hn
OhHgs474o1xKjwYdC0P1VdvU0U4Y8Rt2Lc0jx3ClV8HeVii4Z8smVIsIsjEpL6SZuM+ohwQTKDiv
nGH11u6a5H00o3xHOOzWZajA80/vxITfw8vWZmcuGZ3TLggR7ase8A9qmg4nFMzvtjsMAl0Q/vE/
gVLVbh4w5awpQDPI6267ZgL3onuRH8rCVRs5YcdNx8C7GALqfVCA0k1DjyO4bIztULjWhUUj0ohw
foOv2TLXy80HLOAIPQN7is4VEJ8cWLykn/FKn+E1MP0tc6oDo8iBZHQEAVQ1/usZgDiH75AjrmYQ
/MJc170Fdg5n38Z8L8nB+M4uXzcNdxOUrojNSfULhDBJX63vgH7OibSMMWcqNj+M1vNLlw6/uNLH
54S+PGb69B6O9hupWfMh/nJcy36Bv1WfvTbFJuK30asMxI6el9RCRYhVG36dU2pk6e58vO2XMmC8
hM0PoCQWR2/E4h2axkGF7ZPyYVeVRKgIa/xpl0N/dBeQhzvDga5GQO+oVS4Iea1Va2FFtak/thKc
+MoVnM3wNfWDmp/IJvdHp6pXOdRfmWPKp7IUznGspnYt7mZO40EDLPglheFTS4rkXjRoMNkfFttJ
436LO68jIVUm2dG0KMHj3FFPlhsWW8ShHFFzddEolY6xy8Eim+4EusjAruLDZZq6X1yKBUnorLG/
3/iah3AGMrwN+ULl1d7B8lGXGxY6EH6T6px+oYkfTwBqj7VttKdZRp+BZRgtze5qNNzgACNkYFte
do/MS/dxjwt86DWTBditZAhN7n72kWD1cdMyDeh+O3DhdkrjWUVSO6/zGiHUgGO9G1R3zTj5eX3v
moTFm18H1hbuKL7w2Dyn5vyzl1hpChR1c+/kbCo4oBHV/LULCd8yK69h19toBUjcHGMmMGzAe7S4
9P995GLWWd4Im9ZPKFcfxiVdKAlwEWYMDIBvv0kvj4/+IN9Gnf1lKdljvKg/gbucMksxJllU2Pzr
tG4qGXbIrPAnKL2Npf3JtBibmzVh/Z3YJQ6R6YF4MH2QP+EPG/YAmxLjOFU8SyOaCBhxAC7haDP/
FNlFOZN3Zf9OnuKYZpeioNgqwoZx4JT9pceY4LIM+Ubnrrme4mkxqBBsgkPYPNlzuxmZzz58slFe
Ue+1qyINn0obA4hZ5Pi4ArLzaofxd0+M88YNDBAPbr9jIRC+KoSxPH8xaKK+o9RLqUunnUc2+FNn
03hb5rTDIEcA83A1PJvGY7S/ssg/NuYSKJIYpwHTF7YCUOMTYpky/ehchdV3dNdujp/ehNMF/gCt
lh7vRUUl6gOPOet6OECtAzrs+eE+l8Ne2a5996oKc7L75lrZOevpXNsOEUyXGn+DjkWrw6G3b/L5
q7N6JIudh5efczFpM3zJCDhPJhqrddSUy5HiFrffE/PILbXkuK2W9MGqU2fL47wHDDCzhAmIA3Gg
5bXavlUJxyjs1nyVyfzTgBqaicTf52ry7oJfDLNjdknDLsdDD41Dobdink2MIctow7tBFFo5U/9r
DNSphm8Tyhpj76HlmgDr1J4rowlvZMGmjwliB0J/ip/I4Qoq4TQgPEIePd1SBdS8mKhLQ61/gTlG
941p5eLkOFhQKQ+7MJvRuMDxhPePwRlkjFO61kbYtCJNKOjI3KK4SQcnsIr6gKl2kT/U0H0N8xDt
GB6YdPdIzUnrNqvgd5+Yu6qrb4z8jwSZsmgNRLZzJze+ZQz1d4bX2duh7bFfFBNTLQbhoZuX17ym
3PSd4+Ck1nMTB+MlEYxE/PIt94xqR64jND/SmHqDAUFN7bvtStJ1ZQywtcOhxWvk2Fr2QEoUZm4w
7m+D1cw7FoCQzk2cy5ku3XXjDauAOfLJcjad92tOM4hDcxkc2FgRKxARAVc5L03dzXvkgtnGaDuE
kQHtuTmgRlseY09niF31fSRVJFtQHNllrCnFR8OmwaDRXZtBIi+5st/LKj8qE1xvEDmo9W16riCU
06vocnc7faFBZE9tmC9xexsHYIoZ7n9ZU6xJlGa3bkmFi/LsV2DYd8cko81Iund0sBQ4T4Hq9Y5e
lECPRi04G1Y0RDOZgri5IMRZW4Uxebhkr5vsyIZxjFCaefCcBxbCdTEWCC5KDIeIZ/YLXY4t0ZCd
Abc/UiKz5s6tbtnQzqRLJe4ZpMfe9FjZTY3JFsihW5L+8KMoKo8bsiq2c01PyHLFOwt6A/6Ewbw0
7J78lJiFvwuwb2KbNVArgCgrzujrKHSthMHQCIUBgNgLEAjcFC0Ryg6b4aJJaJoBAVK3uqz9q+JR
M+Bd8WTlWa6NH0CQLCRWIMkMVeUnYPJXiw7rkvdyD8E2ep8d9EgAjQkvjIlCj1R3S1dNKexLFVW8
XBd4oJTucCxwCZRB29yoYNmP44oT3nwlk7V88UE0teg3UGdnx1TDZjMVySZGoOBpmR3mLlCGLmNx
0xwgM2ade7J7cfUV4GadnEg+FjfY6J0Ys+uAFyoR4gk79I9IzebDZekw0TznETwnIQIG7GqZq2Go
ntuf0oH+IAjve+EetI4Ju9oVQ2GG3VC4923bmXek2nIburqlmZF/aaStPbR8JtfhaLAf8z/Js4t2
rMfe46kTZJKa8brpvfkTv/hLFxEgTwwAuLl58B5tNTPPsd4ihNRHP2WSLli00hIrcp97dc8cv9s4
SnHX4fvjp13lyP8YdaI8qXIGJqgw+zQoqAFw3tohsGLfsMhnaAn8rbywhDhL7zR0/ftclswjGhci
k5Z45TNyRcdUXOsO07pjIw5JCjbwcJjY6Kj+4EYm5vA8Ga6DdzdBdK5Djs5XpA4ZztNGY7R05nMy
QS3j4E0OWVFPRBERL5QV8b+mD2BumZh9gK/HXDWrhBFp0WGrJL2MXWGNVbZo0BErxz6HXQYPyYQ8
gzEV9CVFcS8XiFbILwdbfhpBGpjleWwmfzO7QbItHX8mp54tfNabIILYakLmrpANxv1z0hAy1XW1
fWPmFzpdR1cgs23P3vKYQVsj8v5T0V1snNBBioFv2bOibVV8yOFLRBXZYkmtLpGJxYF/CvJU9BjR
pyCWdiNMLS+TRk5cCYIdItz+RZarY5/TNXCu/yQ5+6SnAk5N8OaMCV7ULHiA8PudTsvxUIAdT9Go
ZLb+DaClwj/a3HPIunwbCBb0GuU1iu1jaU7TdRwHEN+uBjk0B4cAUfadTEb9MdsiP7UVbZPp5s6H
TvM9qtKfKlfWkxvPH/4ghi26AUjbAK5OmrLTcPUlISQRufXQneYREXWDAzEILf8ORk3vTUzLZ8l6
ctMu83rBVkDTAogB8kIeEr5MSB6GSck1IweuNdJREsY0//fGjtp7R8zeoQmzQ9OBvkcLxQu7CxVb
aILYyOeyO+c1UTwDLAvwrsFo4M3EtGlfYpyW+Lob51ASukZOItSqbnjoxCaFRslgb0U1dG0fyzNu
EvrmzD85dn3oKsPELBp9+onZbEQiP0uk3CVogl0XI+Lq27RZqXpkwAGOCJuL4vfUixX2EdLCHXeb
mvj23LSlqrSqy2glew+YFIIk9FWNS4mlmCyBRRzXVkz7OLiGtcvRBPKE5RLyuK16m/vDxbjaEmdO
O6I+TUl6WeZjE+sNFZDsjqAU6wvnWPdw8Hpuvck+s9IiHWQ05i2kDipfo8CuQfbrhVL7AlsCQ0HO
fdCK/qtW9sNr5Rfa4X8TqsUA4fhkfwoN64IfLd27LkIM0xl2JpDuQxWwZRsBHCryLcoGe2Ub5acx
jF/cynbXKm3xpmTDv9af/g15bCNY8G/a7l9N0Xy1PT8lRrgdcKWVPecnKsiASV7Ki5C+04NvHVPa
LAP/HHiGnkYSTUu1T2zDZBFRtwSrR/2da0ZAQBM3qXnkQy4QoEOdvWS95etCDj8VS2nKzcBduP0I
tlA0NQgwzxHP3FXkMX6cSOET/YfpWs6TVp59kWH/J2ASg2jPPEzRAJy5m+SOG54jryFAJ4TwkOTv
1sw543nYqZRPGhQW+tcAeR8Gcy9ZjRgHNuEIoi7oSVrzJH1yx5MfqutS5NLIhDzBTl17lSHtqotu
NTOYhCpiQAg2nIu9M1ylHLwj8V8slkA98OuCUzVXSfQcezjVobRuBqOuflWsNeOxpqfM+vlFpt2V
wFJfKk7CZF8gsgdzZ4pV28Nvieeeg9VcOSYawwLZ09bWkX2eYjs4NjBZbGTVdzJZSZwimyWyUXV7
efCkuQsPec4ONBhZiQm91LQGNCvo2iSFWnuT6RgIDHMX9zNOg0R060p2OOd7vbKAt271SKyCbQTt
Q4Gs4mvSC5HtMHrw2FqmyIGizn+VOOHd8wEWAqDST6mR/xsi8S8rQCT47VvjpovsFIqh7dfXsgRj
Sr7JpmRPh/CwOLhJdEA6gkcXFkrF/w17CiAtu7vqSh8aXLirtGBKoFS8K2KgNWUWsSivzR8ikz+1
38bbKGpRoPGC3MqIgFsh2EoMhvViDJ5NB2ciHXErNqGoBxpEzqtkKlZtgpAkbNS0yXHLihHGZWhJ
+8IU4bWmyrhlifXZV2h7EYlTRna7cpK/LAOTVVHra9HJFww32NwXS1UHcLp2oq/EFnss9g28NB+2
WuR/Rv6DK9HamB5wIgwsC+ghe+AJ/8gj8ACkvf1ENsVgPbLWfd5g9fiirKEGci2880X4ZS77RCqG
P2QukMA3iU+0+w3pMZtQEhJt0QaigIQ9UWdc/72lXkc3waGCfXaUX33IxR16nwTUFStDN4jnR3oh
ZlwB+jQkGNP40mLKXCU9GkQ5ct7xW0IBWdAtZtPvsaXccju8x/gMCGhgb4RQh4eHlE1qoTuitHOe
AdkLI3sjJFkJKoM8bptgC4gDbbYxG0nWoeKNbdCIZc0kPstzIOqWnlzrpnwthlbydPZxJ8Xo1hyY
oLbl50TQh9vAZm9YQ8FCUnTjPoLQ1Ib/1Bz8ldZXXpnv/tT+hcfwyf9wzzrhpartlCdVe0kBIbWt
ce7D5FS38sJNGSNlKF6SJHoYqXtnb/bLbvQz0rwj8ghGCS9pJznAzOJYWv8EgyxG0M4PUHgjUsdp
QCNxaKYJfTRnwCGrxbGUAfrZTsU0APIYgZHZtPFM3Ay5doY/f8LKRzKHcrx+6S0YE1WoX8yaWA1W
Ll1WvKWphaFPgXWIQK6DDQyWGssrNzX6GO6vHg45o4YsMJntYKeviiLj0POPU26+j473FBQuZV6C
3WIOUadJlNpNuEtquATkz/wMc/lcLQzKiH17myhu0/LSDDgzFCBqOHxwNFjoIkn1j4mf8og19ogt
pXLL0/efSGRpdpkG24A2taxAf2aWAwOj9mPCkojhCPVClLHRj2nKopUMJwwLksh2FFAb0dn8mJl/
bvWNqRzF/hLPahIrPwWRTV2WvFSZ+QN9abL1e8KbwnhQK23MCBU+VSlIK2ftBEnlZzy4bAAmHW46
9o8ofxbIAv0W6hDL45BpmzHHsEqGcIjRwK2y47I0s0VEjGNmnoyJTPfY9iI8FDjdavlZ16ECTaNo
2aSnjjHmkSBDguR00B6Ic/jXBRTYcJOGKbniqH21Lx4NHJc/l7mFY7gaSE+1mbBCWYuRTIf+fF/w
S0XK4mmM1LSCb8fUe34kGUzOeEI34qbOG6/qdVxwiWFbstdWC5rAyd5x6JH/Ju9WqdRZa+MNMDtA
G5dVscw5POdRO3tTEsBQ2R+11VsgGRbZ8DRfu0DvyjFnTpjHAcs4Na6RoACHZOe6CjmOkUGq5No6
5a10l4ILLU3XPZLJ/4M8lTxHtlqzTiSMFg4K0sU+hj+IlUH0xfgM+1TYm2haojcbSBWpC+K5pmos
QR3OfeOt49kibmXU52CwjdUcorxKWTDMlXgf4OSvbb/48DDP8BiQivr95vvdNIjQmnO3CEwsx8lK
9IODucE+6dWgh/L//VibYe+10Bvw3A4XwEZ6NKrkmk7sgksUi9fvj3+/+f7Y959E3KRHO8quuAZS
eBjeQIxqsnyD70/TqqYg0ZP/vPffL/vP3/t+3wyT9Diiv/rvv/H//973P7L8lTBmWECjDHd8rP1X
ohvw+HkRNenyblBK5L3OVBH0gM5BdAPMldqPXjCW0YUNrYl7NYYT2SBAa0ZRPJK+A6VsiQQZcI5M
YHlTQ7+4oRV4soMcRsLyIcttdzlVzNWqRfiY3N8dHe79+53vN2mWPFU9gKrl1/f4z4dMrvaoBETI
dRE+vj9hF0QLgWPIdv/9UmuBhRm5F23++7FeWPYhD1BTfH/Z9zcQjbtn9n+dWESyF6zqM3HcDOBl
8+m7bCN6N4SG8v2xqP+/z5qBpfcRZSePSOs8e2N9FEI0H/ZYa6QJBCa5+CY/0soLto3FTvP7s4qZ
Fjvltrh+v4uZAHhhlL+1upJP8dy+WMv3oERRR7Np4s3/flEB/9CK6DqXb9lI559Z6ugOpaT4QGyw
fIkzJepWin/CsrakQa4JykpunhyT/+HsvJbcRrZ0/So79vVBHHgzMftc0BRZNOX9DUIlVcG7hMfT
z4ekWpTUmpkdpyMaAtIBRYJA5lq/uUKX7PueLMsRjGdyi1gSMV2QlXKrN+E3YyBrKHucymS/UulQ
0S1rXDzmYWKlvyrJZiwwDVmlZti+2aaCU6XVIyLWTPGLCv1GlisRwHctm+X7kyJ5nQKAgjQvxtG/
wJbe3JSI4byJDzPo2zcvj7uNofj5RjbC7sFNJv01baIAl+rURP2fvm7/6XaN/gKvYED4d0K2ei6u
YNy0uac/IwOUXELEQINOBeKkjUwPurDRiguRBMM+HxISKnE/Dij1RxUyRQFKxnNNBiNvj7FXt0on
eyBtBdDdJbu2a1183mCI8ry1de9rZjxlQVe/NyGYFsA3FQHH3t+ruoN2bdR7L5M6bt0gQw+441Fq
NJ24rye0v5pYLbeuUyb3AcSzRal43o2blhB6rOiZ1a57U4saaK4ZH8HY5i8Kqe+tnVv5WvPV/GXE
woCXdlUegUz7T1Z2X5LcfFFbq9uD7+qWhQuLI1fsBJGkobiy9fSb0abJUwyqA+mKCMLufGjp8Lc8
C3SZPBzErPQWQ4C22zF5yoE8AdA+OO0woQ1ZLs3Itm/8UoT3PmFaTMbTFhA6hx2xrfuJOxxvLAKF
v7aQlbLsR4uiKPTNoDIZEyU4T1YpJGfmvfNGltlxlWaIvf5SI9uEk0PNufnvx7K7WiIVERCkP7f7
7VTnQ3tAo1u2++nMY9+Vy6FJugOLVoWUvitAVQ7Bo+4lIzG6QN8YeHpqzitP90OgF9ceSbtHxwX8
AN9DVZ38i5i/Ey0jKo3mzra+tspI4O+MF/AAiSyr7BWI5WOKANMVxNoHVcGiukXH58omTLEzB3Xf
t47Y+CZOyU17iNGieAw121tPGYqhSjfcWaPWPzpDshXoDGcQoAdhVPtxmlz7gmCnf4noBLwxoIw5
/Nu0SpmwoEYcX6nA41C8KB3wqhzKxPkwTFyAm6O0aAMsWp2OgWAwA4eL019EFREm2f7cSe65GPaS
GzJBEaQXaNy19+5gu9dTWnz0SiFeWCawGO5Ir4FzFC9urz6reuLfiKqr7upBXMtW6NKF24T53Voe
TgBwFrXRTlcgkKadaqW3rTNOOx+iLlAuO7y3jDa8j5Tuoyp6fS+PZAt3biEPf20hO/XzGOcWXleY
u9QXT/ocYtUTD/mBeTO5aG3XZYUZ++/HcA2tKSI3kmNXiJTie2wPNUTmoMJwpy6vxGgjcl5Yyhff
0TGn0sanPiuD7VArHaHSsX8GdQPomp7YQupQQuIJca48vO5DZH1lT9yOrgrH1h4HQi1bknPBZtCj
7gU/h5Vs4MYK9BA7ZM0B9ZeFVWFdBbqTYtsHSC0jCATKgzKlmqwrb94YFvaKOVkqCCG/VMgmOh7u
qFX4+wYeLwnUuYdKgmctymLgx83hqUZ2rozrJrW943mkHmzk2vEhj3eT/+i3ufVek6JekOSd7pys
Ny7DsMVttfTrl7FULmSLKJqde8HAXieOiA9ulUCPbPPsHTKZbKDksD2bRHUOdhyYV1nGyt4bTPPd
V8qV0irda0DMZI0NVrMD467fprpH2mM++xT2NyXs18c0UNRN5dg5gCzTffhxeYhkkTseQvXfuLyh
ieKDsMt/4/LkyX3AahGokX/j8lhofL88OMzeQ1G5//2n1yiieeki//TplbiJnz698+VhYpW+wzOR
H9KfPr1fL09DlAdnyooYTZh7aFIZ0JZ8IijAc5LY7W5RuRgOKgLblZXUOEvaqHu0JSbqQRLe+WoR
XQDMblZONaLlDJzcmWykrMZL5GPuMqIKixx8wGJsFZwG2voI6jdbAZ7MIWVhlDpNCoIpFtohMSwz
mApXlhK8KinkvGDCZ70IrfdYuJf2MB0tGyVa5EO/jUKMmzExNVKm2QpsI7BRvbkWhqGuB2OVtHhu
dCrXqGBYT2BrY+jVrQp9jTU+azpktwDBwTxBBcNEibEgN56+trVRrTTVv/FxcllGffnu1+XXQhkf
VasjNjLy9usgaERopjUeEo5RBqNHDe6rDPea0qqfoYGyXlHsdpOmSNvFivcB5JegwaBe2ka5nALe
yygseCRaCJFMIQIoigWnqG2keFi9cRpsX9MU5He4iUmMrQQ+9jiUkNGdvJ2rMgka9a89yqnLrCGu
16KBS3yJ2LBOWt3G/6sAH7PWqjn9aE8k+4ZbEsJw3uPRWAos0IWvZgs1aY1VZVtfNb6+JaDAZsXL
FsMI9WuuGLeZY35v6K7JY0REkacc5CTPDgVCfhF4qOTDOllo/qywgRRK2cXjLszhZ0/ImpBpR0Wt
RU86Q00QBZMbRSFBMyKuuES/81ih8L8Uff4R6imQPlbeZWXe6o17lbUj+QjNBS3j3+kg/OepCVPI
ODkiNtnyPoIj1k38D+HQGrBu9GztdQDKsAgye8Q7h3Xgyqnrb6RmjZ3fl8eU1eZFmY9Q4oLaJwlD
zhtRPOhhSA+SqY6BSnM5lqVsGwPiGd6mc+wCzlzpP4dZxPfsfAsbmyDLLAblRs0SMcfXyfE+qokL
BFKANJAbLnLQpsgWYOaiWyTOdRU+Pgq7M0YP0Suktvhb+FfgfC4+0hrQTWTZL7oNe8nshvRCtcrb
aEhWaG7x8SpavHIrbCw8b0KEoGDJNcLwUO4UU9gLx+dF7yaIyqeOfiRfvLAaA+4S0g0L/nDCZaqx
cvxZaamGSKZ30xc3HD7jZuBNpSLanwaYGRB2swuvWYtZqY4087Enu+41XQDwVTuqdb902i6+JMSZ
LqPG0dYRUXqC1iDwQ0FExOM5gfzsKkrdK/RVSbpW9lOrIaPuhvpLZcO5jVCUVQfckZw2viAdlq+s
uLRXaZqTXSNy59Y5BuSiJXcc+SifaIikGo9j7V3qMard/ogOW9ncl2rOzT6RNKl79Z2II8+cV88c
+n1ho+HDlJZfQMMsPAE15ncf+gQmJiGwUBpJuy+rF1sdHgcvfCdSFpKGQWGpghDSqu3r1NRPruq8
AVqJedMl28oJ2yVvMZwmnGgHS4SJFo6uk83n7vGDw5T8KrREys+Nx4w1KePa7r9iQHkRWDC2TNd7
Nlt+m2M7PdgKgkBRCFbQitC161ueQDqOUpHdr/swR4YbnNci8aJtGejLlqQVOFCSUEVw1/rjdVE7
EIaYMVq6folXGYZ4ybA3iXkS0Sd5o6DHFkfqnT81tzqpjk16rH2YotgwY8YNBA+uYL/2A4JLMQJF
S1K/i5x7Z1N2SH91BRJ+Ew43OimqIvkypLW1bRvcACYLAQAU2UOUUdCPDc3HoiHO1xT+82Q2n/bI
HLX4amnVV9ZXhBQhIpfu7ei9hmoOXw/vZfgW2BOWNWyRfoZHpIm3EIb1qUT2o4F+sGqHmxDxsJXm
At9Sm46nj/ZQxUweI9wZl2beIX8z5Co/GuVVxXwZ9h5kXyUgjAp3nYA66UosbA3+TvC5uYrMackd
008Y3g1kkJ0oq8n6jLCsG+1g1ByJHmWll2jwajx3+YIqJFeh4K0soDxAEC6TauZ/zmhgVC0+wksr
E+/FND5Uake83u3unM6ExWH109J6yB04KsCRSS3Z1iZSgZsMlr6BQv2gdzFWwYiFpc5bXI8fTPph
NOGKCFR9OyoFaacCAfDZcS4I77oabwo9v3GL5skatGcU3/Zlrl4jQvBRYBJRQmzxex/QO/cs4JpJ
Qy8a2ggp8dLHeAf0jVuP4Yq0aIbqWYRXF6owis7nSm48xw8dHelwsttFrzS3APPftCBlOt9pLcpK
gLGdEuhUfxV5WyQwnj4DNXuwvPp5nLk3s+AFJJiLJGexQIw+gkz1JkQXHK3i0WjSFZxjjIY74Ibo
/0frwYQPP2rePenvFL10jwk0YmIt1tCLoOMtklTqLFWPYozvePGFh5ReGgxPZoHFF2TRcGNC5tm7
/fTQIcK3Mt3pamzHu17z31rB7duSrtt1ffbeutN9bhaAWnDW6bGzM1VgwLkZgp1FJ36muWC4AsIf
2w6tB8mm4a/WCB7IAo7buoxwTfCsJXibQ1D6t2ar4M4yLXvTOSSsxzWLaKhD5sMFMR20YiTAWz57
uTiaenAReXp4CWj1SaDQvxnq8bO062+x1pJIy7JbUt5bNUk/xAznDiHClwOK6ZpTjzyhskfSLAun
xwKsAc9PoN1AvVvJYIuy5saEinVXaKP3kqAsE6JDDCOv20LT4gnnBhAv4i+R7ThLv2nGRcFSydUw
CEgQ2UzDCtGI2AxXNYSDtAQ0TYAWQySsrLsE/9ZaQd2uNb2NHqkzbxFwkjHEn50Gu8WoEihAsKe2
Bfo4ax4jA66ETHl5SD6YJLhbVBUeoUUlu0jZ26wz1glJTnXOu4WQjJcGQukt+Bi7cz/tXPHwyYAu
Y2Gqrnou0IAm3OuTwCRc12+C+KFzENlRPPyzrc5HdiSbOckEa0zzSNarWneYZCkF8WM1A5ZUNPEH
Ri5EsnkAN3Pc3wXAStgccS7Ddax1pmFgkPR8LkKfWEc0ztaPHkaSYqtMxdEvT9RPh5/Vqpjwnkq7
Y1MMMPyHWcIaExqAueVNl6BWY3mr0eK5o2Voz0YtN3YM/vvYG8GnVj4aFW4M1VBNRL15jndieJqy
4bK1iOqAN2FKB7xywAmjyzWkfofhALUIORnxAJv8i+FFX3otuO0STKj6ABUg1ybrrnXoFlS4UXXg
S8A8Ye2LF5wnBlbTfb9zuhKqJowB2HRQZ1WnPLTw8hFEg1iEKCBBtlVgCV49WgxiKOqfOl6VBxKe
KLKynnoVxm1fIczm4QqigYPJCgvviQIuwiiIzjKNhQJ0WzvGtaPx9Lc0+06ozUH1G8KxCYDWL72p
wrzTyRkqcdmho4gtBnmDXsledE+7y6voGXVypEU03Poct8NGz/1s3dtMqGADSVP1Uf1pp7glReO6
GYjXIkOG22Oi3Zro7wHuXyNsCo+hwSLPQhJdM4ud5Q6YVrrF0gerh3IWVluo1Y1b9NW5XUEWL0mA
rrGJfGo7eE4q/SM4xQt/glbgg29hLqC14UUZ4UNRN++RHmJdjsbGMPbuRauge0+6wAUxCU7EwtmL
B3KQI7zMWxofOm8ZZ8mdbcQosENJXUAi5rvyhU1Sp3sdQLRz85dfY76XQdXrhYFEzqKDqJo1KIyj
xk3cFNCpF4PdquN3UTfEAJW4WzlZ0x/FKmw3AvLZsjbjDxN/z0WlkdsDi4pHnQnwmufGNqz0i4rM
3ca1mSxNHolkp+NX1/dRj1zB+KwUIZ9Ya22rLOoOU6rc9iloBF557+TXkfxhJADVCN8FX/oSrjXz
DOyb+3l9CPzSIrm3yFtxANiDmmxvvcZeDoy/xui3K0lOOcT8bBE6m7SBijCU4R5l1p3hWc1qnGfx
kNe++XldXRApDg9KWGuXfFbroUIOxswFGDXEw1l3+KsZoxQPqPFHLiA+y0jXacYcmFDvFRLgaIpp
+UcUde8a6MBVGKGy1gPJm3xl1TGDWOppGZEGUj8HYxLXPo/ohaPX5DXnw851nsEZTgi29cS0SH8n
AtS65hw8EyZI3RHA9eqtwkLfiCAQ93bbLIuJuwe6LbbK4fSg1R6B+bJI1w5vTSZdBa7kSHktCl8F
A9f6WAl65mNZoyGXYMNo5ixOyxC75KyYmTB5coEu8ovn6c6aoE1EBKIieOp98KjVNqlDrrdCaB6K
kdtv3LJnTt/k4qaa+E3g/GjtZjdyxMWxAi5NbVcr2AgB+npKBSkXEn2kZ0UTkoAkK2gyTQaSxhoP
9gPz9XwdWS46enl76UMkddU5FOIU5aYPX32RmugS6vYRO/ctYNB4W2GadNn1NkTB2gKCEY44gr5q
CejspjTuC20AF6doD4aDyptRqzdOrTwkaRRtIPzdpjy7mKRXOX5s3swjwW45x0pL8+sNtEGuf5qf
qXDr3doulgC4kB7uJkzq02ZvkC60CmM5pepjVIEfCcqJvwUpziSdQUf8gsDqPxLDgqerohuSAjkw
CybkGIYckgBKPrhDfl1xht9EhZqEwE0USSs40IiS2PjwhEjnk5TCt4bVHwyLlAmwDX9odAEKVWhi
mnVub/pEwxPYUS4zj3gZXDHtxm8+Q9VU75Kg/yhnkFzmk8lPc5gwfRcdWcD0cMZ7pFmK+NkiRxea
uo3UWQM+gDEslE9KyxwR3h9CuK4KT/n0MbayajkluY7IcbR2RXEoC9d6bXOsqH1TcNde69kIO8JF
aAEkIIR/pCVWDhgNZHutvaHoGFGozO5AKXRA4wpoOvAVcHNqw2fcZV+dLnjzVKazKhCOJa98z05W
o4qpfKoANi7dq7RjddRE6ZNnTh9MCzemWxNDq8pv7lS6mN4R6+t4kI3IFoVBzC3PExaNrJ1hoCqk
tNNwr8IBt4MuPrrwNWflf6XZakb+nvQRQedEuSBadK9H9qwAuE+tMNoVMWxJNF81krx8q7Db+LL7
+h7lA7hWSdxA9nbjdZ4RKBVm/mTUwY3NEheXA1ddw/jeZSSKLgvEcZemSqI0xkdewWzAdd2FqgMm
SCZ4plO8jucXtWa1b8JFUqmw4HWLsWBlC+bYSpKjUWpPnYNGtwmvbFF3IB/LAWRkwHNCmexX0wTp
DXEBRF3Cz9Kssk9/zJWt0bgbS8SPdY83ka4n+7ps2Al5PrImxJ++PzZuwYKqJdaj4a+h59U+irF9
MWJW0fn7SKxgRVCUWQi5SB5pS2jBNtycbTLOCugGU1TL8j4beA7LTqhYq4IGmqqwAhzpfWUxeD07
thWYPIX5uB071k2p5V47BkCyMlwDQz1oYCIWhGFJT2SkkhSs0vPmxR6QqFN8yIh2yNdgQ8qKVPKy
KHW8kL7aIIOi5qq51NGq20CLRdXFyb7aQfE1sZwHpUESNYdVxarqgviPu2hAuLgqVFq9fUsCbLM0
3/3GTYeukw4XOk7WI+8RESH0V2Giupzi+M5PxmjZjvk2nn0rwJegqDO2CCJ7xc2EUFeF1MOkOSR4
CoDQOTm22dayHAtiUVz5EQxksBhao4Fwxq82LR6bRsf9R6vfQRYya27XRHWfdAVWUIiwBXIaH2Hk
vGed9SXzVYjAJiEAzgSeTz+OkICy4gvRbQhiffoYCaQRUm9ZxD2ZWH3BUDYamXhVwaNQA+3AnZBk
/BwNzG1ThD4RVEqmiwi5y3D0XhLDDHcISIlNn6Yry8cnIhP3TR28xJPzPKIUfdGioLZADqlfwFbn
OWpfYkLoXLjTdKW4QwrunrcBCofQIZPcQUxw57U8PUC4broEVhQIXFYJkZ+hXMILO0UZ0GvwkA0a
jJNxjsbR0FvaQ8xrDlWtwIrw0Rk3MaF0yA8WYVCCPwHPwJWNZjoWyV5/00SHzvXK9ZDOfnGB+eD0
LEvimkm7G7+kMFGXfaR/GsxAQLM8+S5OVDbvb9XGfmFC5IOAQu0JNKDjraZ2UIuLlhWE7extFC4w
OvpUTKYJRjmv5oWHY9uUFReFAoGngESPW3wIHQhVwUx/xd52Z7BW2kyxCi0OxETi8Fm42pAcyih4
iFCeWfFaQcIOccy6J/ZiO0hcWctJ8GxWRgXHZaET1UcGDVIQc0jX+9Yj/Al9IoEJyyJFw954yjTE
OdrEhWUCgqVMPp0eomwxVTciCN4ghl9ELCUOTB+qpdoTgwL+fatrPK6MtHG4z7YIifPYtJCJ6OBd
CR9JRJMpdznaT+grcz5oKZOd3hG9QMBWzPoFYUC8OIXaA0DDNu4T0zCvYS6XxA+ucjIVQNEHhFn8
e6CTn42lkcmIANkTPOwHEEwI7dVgkPyv+D4dAoe73rZ3bdLchAVR1zHndap44iGb8W1M8ablBFhz
ATZQ0UlDxXVHiFdFbKuuvuQh4uxa6X0bUvUNNDuKJqBwQ+SV2gLEvTYrjjtO+RayUHLF7EvHJG7h
uJOxlLAoHBiM0fjWGcy5W8sEKRZ+NWaorUqCbfTnJSgymLMu65dUa57tLj+wsHpIff1r5PHnZ/Al
Idnl6yqNefdr8NX5pXUG5rSsSQheCyL9bdXhD6Pni7qfwxqB+IJ6QZzHX4ysQCYOHREisjN5aan1
KHLgALIFsHeV9dhMqLb9rS6q8ZDYSomQRfaJpDO+r2GJLwDSwb3bzl4gGpJaXsUqTJhrM0LJPUqF
fbQApvRYRl2og7dUzaBZWCUQcq3B96NWTXPrGC4eNYLABcl/2HEZyCTh6ggOMBXX4DYCNCW564bQ
UONlqxzUZAIwOXrbzCmfJnIMbWUesmxAwwauHG+uAA3SbGd1mMUlkIwdH1M81WOa00+EWFBcB1nr
wm4BTsSkOKu/oUstFoOFT26QRtaqKPgq4V0bDkI9CW+OKG6vYdBjWguBZhXk30jTzLQ7nOkKC1NI
V9w7WeQAw4Mu3GORBD97vBSawHcT7wElIxhqsWZbtM6tb4SIE/Q8Kz2Fha2+sg33M06dmb6JNpSZ
Zw8C54jFP//xf//ff34d/iP4KG4KdI2L/B95m90UUd7U//onoJV//oOp9Fx++e1f/3RMCASmQbwU
ADxYYVMzqf/6Zfb6mpv/H08oLGYUpKWGQAlFswJ7GFw20+Rdi8StCQchfqwV3rUsknt5TwKcO4hL
/LWCJ/qVws97fy5vA7RU5zGQVvauz+VyjNztCNuP9qVVmZe43XnXU9J617g6BdjMhDzyKTqXu8jt
ra0YAqIsSx1olYteK994ExN0+dFY9rfpn8sWckzZd3RGdLhZiTsqXhq+dQmuvSNewUbuhcx7SXXm
AXLMc2HrINYYN/O69teGIDFhu/3WUQ0hjzoZZlbzMKcmXlD0B3l8PsFod99HlRVmS8ImMoKEvBgz
WyTig6PckxsYGmIfQkbtk+rncpQnSLycm8wWRr91lT1+KptHAv/+e7NsXouSnRpiMz+IHE9NFkrs
yk1QtxeqGUNKKhMFmuEUshQoDHZltTxmFVMcDK8T8Dy4n2XZqVY2PLeRhZksBJZxGvd0KGvkOLI1
ugPG5n++z7mf/3afe9zlugOTzDRRq//tPs9IzYax00y3rcjSoXxF9TNdl1MjjkYYe7upK9cakp4d
gpGxQICPjaytS/2xcgOxxcWsOnaZi53ruYlShgjUwi0AaP2jRvaTbX4M/VOtrKgqoMvYNpqPYW5V
2/OAaq19ch3hDi5yvvVRTGMhXxfZsmddvHAdSNR1owx3TlkrIAtgeBdivJNFaQ+HLY4ipNFkD4Xg
AlFt7yhrQzPFKMwWH7ID/PyR3EVH5iNSu41sISt6ceFCnrmVJfIaLIxUl/JQbjwbmhurxGYn2/+4
jnOLWu2/X8e5DCbPoa0FrlUqaSnmyNaF5J5HhJdYjFhXkWSmq2jwIVgq+ktcA2CmM3m4sZD1W3kZ
arWy7NTN6aKtgK+LmlkKo33w4X71PElkj1PZPHRctww9k9xl3xztO+DgUX95Ot3Yg/gNcr1byzbY
nLEIVC0NOT2L6bGAdAlM3nO/76Iuwa6KeOnutCsbINlLKUb2CjKfuz/3HOc+srXsLfd+GuKnc5z6
oxZo/DdD/a/d5OCjgrNyWbvA+uc/Qp7/dKFy93QWeS3nS5Mt/3Ypv3f18xKvm59G+b3bT5+SrDpf
AJ9REhdidz7vnz+tP4/4e+m/+UkZRhXufI9s2FTm3j2qmc1F5VXdHn1E++A6AtqaHhrAPsgxQ773
PyJ9X3a6/W1SmMxWvLfuM8I6+OTSSZli+5C7hGnkaLMdUK9PPTqgAYF2ZCTWCkACpn/IdwQjC7uK
NRw8t+4m0UoXc2l+oo5htNdIUXcB+NfeO8600tto3ngOOPOW3wo8aQ4dZgq3DZTaU5k8lBXndjCC
tYtAt+sq4PE1oMGnzdaGSoCeZZWhi0FQrM++evNxo8FLbVvsTabQI+08ErjSvcAgKYL73DCV4igP
s4JIVq8pFU9GVX+Uh+da2VjW/n/2RfG3QslFXclLASSUoO07DKAW5kuTxxXUuBUxrHIpD2XFqc35
OBuz761lGWIh2wHDnSh0o+scJconpf1MJ914LmII5qMR4qIal8YzPlXOuiwCUCzzoWlxZ8hOeiLm
TtwEc7nspc0cerdUlYtpxmUE48iM3tSFfbCEDa9xAM8eTmbuXchCuQlbzT5EhBRQ4fF2py6yDEQh
hAS0dsJTR9l6CLLq+5A6Mi47Z4p3TWK3DyjfguO2vWJjc5M9RI5rIpQIuETW4uzdIR3b3clKuWm6
R6ax+X0ZQ+zKQFZhjFkznZl7h0aprlRDLzaydjISa4vRFrCVuXYU2vfBcpf1ZG4SFbuu0ZzD8qR1
bur8NY71Lll2zHAucztFJyRS4zu50YIKlSkbJwAUEhDajTrrlVTJtB9MJb77q/+prkIk99T/dIyu
07uW60hdOg2ZwyD7kMBuuUmC6S+gN1AMXK5l6d92f/SUWPHhjA7/qaUVq+jzxukxLBFSikfstHXP
gCc2H7pxol/78wZhJDRzE4P333woa2VF3vt3JNa63bncnZUoopMy07mUYFa5I3z5YHc+EptyBDNw
0D4aphpfVbgrskxuVK8rEX+eX7c/LkFW/Hq6PGcWMHVFb6twdT5qtcYvJbabBVOc7AEMdnU/5ftJ
Jwe6rO3xs875zrsqzB8qpjZrS8U9UTY995S1QVXJnn4XIdI391Rnvy5Ta8BG1uG0wTynOPZ4rxhX
kxAKiQ2BDgc+mB6rjsK/kXuoOrDGqk8HzlzHZOEOKbtpdsz83rKCur+IU2FA8aZMbkYzLrAxSI2V
Og7fy1BDarcFFoeQ8f46gV6M/UGJm8N5ONnhrxOfW/ZVfEf0V/3jiWUfE+3DPXqluKrN81ulJaRY
Z/gUyonnacY6T2XlHhntAAqjE7TbqO2PKEtyKGu8xiO9fmqEJMppCAscEDo887inKfSPnp6LQozm
WrvEn3xskT0fo2L2QJT4ex1VCLE4H8tqR0Ejqge9ci7/vd3vxwkO6ecumR/YYHLOY0fzCRsNGM3p
XLI5KnenM8jTADZwNvUo7C33HwzyPg+HY+pDhjfnyS2gJNS40tzoj6fNXKNkFjWy+anwtDtXMamF
rzg3lwMFzMl70r84gMnhTjUZSbfN+Rw6DmngcKqoJ5umZdoR6EB9V7YFagjMgy/lIQED5qbm0rBG
NV3ivEmMqISmdTouNEgPvzW2JsgoFeuxfOmXSuR8+V8WFupvC2iLiDdZdFPHN47/XMf9dQFdJQKU
X5G4d11eR0Q9dGB56Iuw8EPsrz/EHhpuVdIjt8XRudyTy84/lKHOpuLcYrTrcxO5F6oDink/usm9
sbIc+EsDaI55FTsP96e28rRhR3BGqBai7OjWL0iN5DdyM8x7joFZQqCZl+dyMzLE5aCTADuXyT2L
tqUbmXNEOUZFC23FypvJ2UNbX8uNUVj1Ne7Z3ysSp58thoFG2TNeYZys7Eqrx+mmiDEErtNufJMV
EwY5VzWZ5JvACVGW67zxDVQrYW2ytFdc5t969PNQxjxUqOBWcR7qt3PgMG0ui0IQi2qH5k5TEa6O
vCHcdlDY7+SmJSNuwRqTB75htZfWSAhWHspOhSAf2YGr+LWTDpccp8YM+RxtsHgeI1OMwZgNT8Oz
7hsxVQe4Jx8JMcZ72QJl8q3IffdaFqla9b29rExctzqg+/whgi/WKNyncAgr8kYq7hWhMb60ufZm
p5l+g89ehNyrdSuLZSund763GtP+rasH/UaFm36XJsYtuMvp5TyWVZansdx5LBjS0V2ZO7eyOEPt
GAgtYpmRMkNxqkq90OzJvEod3zhttEmk+97F/OxHuYV7nEE0nx52OIAtOjee22ijlexNW79UBDAk
VBLKPTTY9NYJMvhC3viihHDr4bEGm7iNxhfsoB5wBR5vZauiLojt939sNdjmeNsPdnLLPfwsO7eO
CVUpQH//x1jI2jNWj7J9EhKD9wrwa8yNx5XIXR7wncpTD3+AAZFFjscJvZ2BaN2pmujbcMxmVF9i
m9666mYmLUJp/h4L+CUg3mLnpMgGo2pN2U+7rXzqosKOE52PUO381Jf9fhrCkj3nNqnQi509vyOw
gGM0uQuyngc3pGse3rF4m4GbfvQNCwqAGeiEXTOrR10D+d0LRPKrp9QrH2QLkaj3TaE0T0bkIYqe
lMMujnPr2mxmY04ihN/+PBS88xoUXlc+jXH94BWjegURECz/YlRwr1XMZLzpsYBY+R3pQry8hhu5
yfxa3VmhivuTAmhGlpUTlluWjn733CzEtwRhMLoGPV3lSKdmaXLqmtvoaTdVj+moVuc3oRrmN1ES
fRh2OOFJVZKAdCbYLn5qfsjKU9mPJrJMdh0F/pmGb3/4SBSeBpLlP5qeev5oJnvKjYOP3qKeSCOD
N44iHUplnh5VgolHuWcJJH7GIik3OVBFYz6SRWGhaD3Jvb/asYZE/7IrprWqjOQqZKPfxkoI6DYw
yfbn8nOz84lSTiSPzpXn88gyebJuaCcYjokKtIzAnYe48NWURuhB5ANBTANhoYuKSOj3Qlnfpphk
Ifoly60SGbHvLbpiI0ZWZcXcQa2aEqDUvDsm2F+dhzLIq6C9PHdkKE24vAny/kYuLNSUlElmT+Pe
nNcZ+Bch9V1OE+JaHFrY8V4WmZOdljRjCoXd1LTTikWuU1KQeIHvRqdVjtYSjLematzLytKr/zaa
bfncIPVBNpADxviy4CbtY8LLYCU6WHdyAfWnwdLAni5krZ6l42ViIUZ9HunHpckWRY5E4Tza+Q9l
LjluqtGwtqep12kaJmdX52mfUP2ndLSTzW/lcjp4Ljv1ld2MfgMmwLPxBMUCtY20/ra3B5a2/fhG
RIJpFtIxRxJzwy3E50+kXce3ALTfqfxH+5Yly1sammLpmUV9jCq/3Ne2Br4ls2/Qrms0GxX7SDjW
TQOlx4pnO4G5zgwvNEAL3486Z92gFnzbzZu/+pp1WfNoRan6rxJZLRvKERkDBVGk+KIkvigiTRir
SNds+AnAuFVHFFfjvAFUiwDm2DEVlTUdiGN1Y0Xe95Z2Brkf47O/9wzHsLg6DTT3Nvpd4wliKws9
y7K1ClwJbeOm3nedMpYLuWvnDbuy6rQrSydF+d5UHhJOrvdJrL8ZXYuK0h+7yCFkw1OXwcOqAEnj
eLxE1igg5j4iiO/gDSs/IvnRtH8o8wZy7LyHBOv8vz7Pc1/5YcoBfiqT31mKwOLv48uxWO+jYKIb
2K4jusSSv1IOkB/7Qz1bqkrZp/NGlo2p2q4mFdeb3yrOh3IvL4/lPJA8aH+Mdh63nwfS5oESqyBs
jWL1MtIBNZ9uLORjtC1yhuDa5Z8gj5O5Xv6F8m/12vF7m/PHJtvJcf5UJj9ZWXEer2oUa/8/z/gt
y/k1lWBppkcOwbZRm0a5DgGXX2f8SuEQmFFG944pWL6vHDc/6HZXHFjL/BdlZ7bcNrJs0S9CBObh
VSJFUqIGS/L4gmjb3ZjnGV9/VyXVoqzjPn3uCwKVlVmUaBmoyty59wImvkk2jhVRRwmaojrKtFw0
NTzbliaxb3LtyslLzo4nN6Ot8k0x5oCV7ZyasiwgRpmPLPqYLsoiqK81fQV2bqJDMdT0KTmdfzdY
lkcvaeLfBWOpIf2gfZjVSEwyKReaZ5+CMrAPZ3+5A1iYXPleBzeEihLbOX665k1NLkBNiVXmw3Cu
LmF/C7bv3DX1E6z8BO8CZGiY8+knOC8v4Qko7Ksg+QZykgpcyrqPiY2MmU6ZsCsaZEyD2J6BOv59
iXq3QFLBqD6mWWjv4onmLghHmT7N8A43N+OMJHzdR4l5Wo0Nzcakhf+0Dn+adnTdj/nXhpLp7l0u
YDQzbb0qwEVu04q+jfflKmTbSufQTvE+R7ThlACAir46rj2bo1sJhJgMrluVGjhfbJ/WPcsrDvpY
LzdyabMVepjZbz5qHVI8CKHm2uWbGbm1rQgnelp5pcpti1DpjQqC5gcAv9io7bj73Cfppb6J0y+Y
DR/Jha6wtTe+disThSpsau4KSE++6tKGcb6dl7/SBZn2L39HIN+olZtmGF6+ePnqZFi9LuB368yO
ul7gmEdH6N4wmoCDluNNR2OBebyronrbTmFyOUG8uZMzpJsv5YO42Jl8D1CtD7374tKsOnu9JBpB
cTMtEaBGsZ2XOflAtnvyOQ3FU9bpnIFGFxhVX9aJISGWDxUXw6inOz/wbjQ6AcgCW/VuXJQU5MCw
c2eQuEEeHAGfMqterdP8KXNijj9ljb7mfw1qWpAEDQcusgHIsMI3rN5uhrok6kUVmfE9TQ7eQexi
kkkZpi7tniXiFu/s4qEik87wDjLi2eZfAaciw6GOOnKAkvOOOgfJgajgr+qDYa/PYu7CAEGyqkXF
QZ2wprQ/eckB6tVLjk2ylhy4XtcSL3een+W0Jge1rIavzvFgUxOcfKnTxBPVtvbmVFA6oepaiL+f
d/uy5R9WbVvzd3MrhwIxWWFLDxCwY3iu1QliKE1oFAh1m+Co80gOKOhFFOtaZCw0iGEuGkViAgdm
dWejlXKb2Ftj1dky/DrSjArNjXDb9TCNnuZeVxDiE1Jh1j6buvRT5rnpAFRkjdLLWm1oZr5ittTg
WAa14xEbNEL+tvKQ0Zaho97W8di/2Ej/s3U6j6fXOFlL4iBMAXs2rc11Ezjp48Ax6dIvvWTvrTl0
e8rWr8WO86dxJyPXd+db9r5HGckFcZd613b0nupdQ3b+3xdZ/Oo6BqP7RUcbKdKzP6EPoaZfZ/lz
tfoV/L6hfuPb4M9R+NS3q9MPHz2f9lgUXsM/0+59EKWtivNEp++yuria4Oq4cZIBbnRacJsLGUNR
9UfXpONpVkxxWPMIo3SSaTwNiJlmC3eJPI2VUQVapj9cDTLr++D4SChMm6/dqtdfAaijlBwh2W3M
SfPVjqw/9RnOb7qAqMVBjh5NU/MVUmdA2kPhHHqnqb4eSYU0p1Do2YKNrPQaOiGndQ1j2ycI8YCO
QQ/yY4bycrFt+3OeNs2VOTQR6f1Y/3D2iMr8GvYG57MFH27sFMZ+tdc/pPYh5ZEo6Z3tspYOFFbU
Q8S2gOC+oK2X/+GqjCIT4GtcsK4fxMKbprv5p3XOMbLOWpGig25qcLzhyR7pSHDhbZTRGJbjE6R5
6Fas9u2S6uOTjf7SlelCcyuTCPTUj1P9HI1DALtmS6tcMtntXia9zEYGhMVkJCuqxcY5sG97tbQs
ZiUNhFIpmIOO5rG9BfP8PjMSnntUzJ7oWbU/tLMHe96UtbRbtAPtUotzzb7eeXrn7GaJ/aHG2R3K
kcaKtd4nHZSQ9Yx0l5aFH+gQpR0zWI9jjqzEZVyWEFrBYgesF/DgWIFa8GuwAooh9UoixAY1VnLR
FyRJxE8mHMU1qRY+hfZTc0uB4ngOGvghTouLTdzaLmTLBYUzXYzffKd8nuoo+mvlSYU4MfzieUqr
4VDqfxqe9nEouvgboicwRSIH9xGiuXHjZNbyoEXo2tFwbx7tyZgPKBq2ByPSg6PptQus8KMHGJtm
SZgVGnoeBnqV1ec5K/Ts8fTbzxuW4GPfui+fl1RN/LGBdvL0efGc9tv/vgM2XPfdDhhNZgv8menD
qum4vqf/ugOOU7czJwTjn+f4I/OJErzoylsOmRyp1nCBuMosb8V2mg5ibbp2UCs0l6i17+iz7mhZ
Rp5VfBKXjrNpNSmxFgGiB5018o9Bg5S78s+yofSL6lBcWEeYoy9SCz7iTdF41R2SfabYnKUiTGyu
orISZyiDaAlU651sNHPqEJahRV8mhzdMUqeyoVQQpcoozFKpCwVTl8AzbwxVTfdT3dy8iXlTn3wT
/sZXluvG9LTIqXrJIf8m0cyCHsPWo4nCG6+1NpuuA3WRO7nIRJL2bLmVCzoHEQyJrz7n6bO33EFr
iuPZeF5CbHKRZQJ0AtGXUZ/ge1DVg7l0uqul7FG+VCkeuUjeR+4G76PfUQ6SwTlFtMBvvoOkE4kT
FXSekCFsaP5F3KftlUxIrunsNw9AytuXJcUsH+fV1dslz/7vlpTV9NBNDqubhTtaTvQjR5qXy4LM
FZWY9NpH8JOapZpAUIbM0gQ4QnEinqbPEd5rbOFF66aAOhDgM4oQustOgZqEfiHD88VTEsDnYTHn
eyso8ms37oHXxpVDc2CIXuYtKW4+7nWFc1xll/Xxv/+/DFSp6Q2W03U804NRyw98BGghr3l3MG1p
Q86hpWi+ZRZazbPVGkdvBRMRxuP1kCTGUUx9b+tHGcqlUxNy13AygkVvvBYP8YXHD20NL232vV5u
o2HwftITFF2UcRc88z+Rvq8sXK6n0A7uSuSXLlN6K74NRgVfQujCVI6iNWdw/7np+xUlqv4hRXWj
hVcVFr0mpUamX/noj853MnI8QJs2KMjY/x7ZUfag95VPj3877+iSsz+3SY5UqR7E972/pp+a+C/Z
iadxvRzNSXF6qI35OUiGpyBvSe6bGRozsmdIYev3wzxBoqIos7qmVmBTVJNlKLxZODieYllRDtQN
QZOO3zNEnlw2XQ18vXra3+U6rApkA+pvqw2ZmvqNLd3+3g3D9JHmJOjOAJPeIHfS33Vz9+IKTdtV
Epf9NULc46bOTcj4fC/ZNRXiVafkmKSzLC9Jd50yJtBL/8sj3POd//hbgfgXHKSFOpPh/Qcesl2N
KXP6JfzWK/kX2/LiW7rKYM0NrIfzZS79fU4m9fZscksNNOIaZruzjVazbBfH5HKhVLZP8TPVtfOS
jVm92E2Uj85LnuwqEnj0t4l+w7sCqvhW982PmVuaD2o0dqZ1GllJfmwmqF+t0td3pkU/buoXD/qC
8JA21TBTq2OlnPAay+iOTuwfxONsX2clOTKjgnuemOncIaczHJu5dZ7sVhFBlxN/L4xMvfI3q+uh
Z1Fp7GlGxMhRgf9OvxF7mtFjHwdS/d5yEBUUX7sObl7SbrlFMmjoKQSsbKyObox4PDrkJaJzatyV
dOjJtJmirbWRecS2A/RoRvtlyko737gSfyg12mJznhL/vqXd5KX2bHFcPcjbTt6ZckfT0JciJ/13
tvfqhSpD9sVvJs8vUAlXkwYMgXuxpyW8novWNjtkrul/qZaeth3DeHa0ONoZJTKmKOQaz2HR5WRb
wdFrSLHCxav3D25QHGRSLjF6b0E/GY8SHmoZhwv0HGTOdjlDytoylLUjHfZ6GRol0i6OWltCX9dW
OixXFGvdy8omqzZkBt2RXXgnl7ELHdhRl+C51GwD0n8mOHzRjd1adNJozezTdAov0uY1+BRyXmJx
tDfBsTEWu7ZFssRucijgij6vbuJkNvdz710tA+RgESQPQ3UzROwyjz7M0/tG9xFLSfsD+hU7yFCr
xly+gTlCVKWuVo7lZfEtN9+b+8TJv9HCiM7Rf3iziKeD2EoKdl2mpH7e54tkvBjRemmMJGNl+N7n
TU7pPH8KfE1OyRIJWheXidPqdLTF05WA+eVSlAjdZrpxX8zhC8hf7KoetbFbDmHn5gGZgJjxaLXU
hc72f1oD8XNAC4a1KVcv/dyny5O8WLLVOq7gzL5YWedvgmSmO39106NeeNN24Xv+1bWz1/WL2bf8
NE2AmF/u3mRN393ntVNf0qdX/Gid+LL18vUbO0bIv3/1CNrA4n8sPBBT40A0AfLx0skSlBq93rtF
+M2/lTtLs7zbFfmcbbqSrDhPjKTf140K8007PZ5WEW+jhXg8sPN+G32MihS1lYL/GJCoA8rWPAQw
Bvpi6yYzHpc0+DIMZXYU05zpAz3O9SeZE1O2gpPzoZLb2cEK6733GHOye5Q5KKfHHS3GcOTn/lpc
vi4m4XMdWWTlfNpxhytJLeVSipFb2oisWx8uWpW/epfJQizeukUT7J1ZhhLHeggRutdBFR7sMO/u
Y3Pq7mkw7NBRzY9uFJQ3Yp96r7uXu7koOYiBavsn+9n11V/WkaXF9Ov654989Zf1ZZ1Cj5BXgmm+
rNsMJR/kNxtLh5JeDeWSq7uuXt0NfOboh/06cR5OA0SEb6Z9BCYQmftzhKvlCn0L/m7oP/BuY7kg
MnztNsOeLkTvVuwnFxlbo28CZSFPI84yfXbU+pdYc6iC4+wXPeBAsslUBkpQAkZswRjymnU6287Z
KqtGOwolsXAvNklRcX5/scVS/JO4s4+T0qq50EB2aLWu1JMNxMLuFQiuDNiEQkwIRCJoaGIakC7Y
nVAVCjYhEydQhWnAJpLnFlhKuzYOvKEpR8KA/S3u+mNo2vZfyDhs+HXjH3oEKatZaOHTSGaEhluY
hPzGDa95+Ge7qLPtD3PitpfIRLTfFAGDZ1ckPizjFK7x7XHsg2Eo1XSLTuQIwMag7SK3Xm+Kd9Bh
BUEWELFcdD9FYkFu45JanEWC/mwS++xyjog89F8kcVkln8y5GO5lIHnOaoAa0inQ6habXEqYtvd2
7LcnaITYinBcaN16Ey7mGtImaBesHKpL+DKtJf4goBG5CMTkhCuRMVT5W4MujsMbm/icQzpBoZzH
KgS6WsgAO4SCBj0GS9dH8ccavjS1BeofvYo+4MSkB0oml0T17q3IQhg0/zzKJatS3nxWf5RRGRjN
vuMRpYLEIutIIFiacPPmU5DEPrm8fopVQnuFNh2fIs6yQBAj0Nlq6HCVNo1e8Nw9nSDnjFZjXJ50
BV6nBf00dwKrv45gZfv4GmcY0Koas6ZBUuMbTrkrbLrbDpyivptjEV7ZsscaVccMHFi0FfaTbh+o
n+5yY+dnjv2UK/SWX8Am7xile0A0znnSaNDeU4xrLmUWRp30ye/h62Du7B/VGlJnChk2DQiUQUHX
71Iku/Y8hz/Urc+nyQe/+RnGhvaWcc0+FBMbBHrtsuUAWv+IWFP+nFh/mqNrftQyK1MDoy2t08Ar
/nLWnn3zi5uu3P4e9OAW9h10ZZBQdN0HeDIetDyuj4jjMlKdBsrU5g8vX9O6NBVi1CjGrbWGXrg6
B3nIbFt9m32QI1IzZfOV3rvLiYtYPLLFuDCga7qg+RcMuB4/9orxTePV9jNPBzomreKPrkQJLB16
53aBOOzIRjLbmqEVfc3Ya1a1kf6sySjCw+/6T4HfmDt6b/19N0TJY5jQVC8uJatZ5F7/8FoUrWW1
0dQqwM9rtuV0qO9hNKOdbQuWNNwkVVRAfZGZX7VkfQJpSusnbU3rkCPBq6OH1Kzu+s3UkVysStN7
ygu7p8+7yO9GWov2ZjaOlGiN8TaD0GLbBWvypPXI6oWpaXyNKuOpn+F5OS/Z1v19pZbMLVAI/ZT4
TyE1BnkWgebIYMCPOfe1EyzHc32UkRwF5U6QDNo8XrrIHR5PsIizi4oCZFMfxe1sn9Zu2XdacWij
6WFcvPprH8JSF3tOui9Hq/k6Vcal2w7zpyRHA7kaO6Qcld03NVocc2SV084KHn8Nr8Mq28tqFso9
FrjgUzi6Zru5mJeLTIE0RzP9zNfDlmNeamTXYv+yVahOOy5OdgXN/5397O91a7N7gbpDnRJd+yjW
HEQON1SYs0BByOTSDuPF7Pn+Hcj5KqQpzm7oyzfcK1/qRhKX0X0D2oC4c/BrHD/euvnvuRf7P3Iv
vhnwzxH4gW0GZGFUyvRNH63VdFE+Qjn0h5dqBooNkIMg5mKD9PaXegNtFp3aathUwL3krrdH0N/n
Mdxx2mlGbBJnOmN5+W5ChtSTp62tG4joucN8a7K127oQYsNqmtHfri7BiubbRmag5+MJqhxRu3h8
AVk3CVwjeeGEO3Qusz2t6P0zXEZ/9ElW/ADm9XVyPOvZqRooaTX9jQO4iOYyhD6YP+3//i2a7jts
hevqumE6BoksA3IJ+z2auiDDlNdN2P7hRqHZw0GdOvUPHiSVkjFxPspdlNXux1XZYmWTO7H9s183
3XBoS/YIfihhYFinkk4f71v1KPT77mufDKDaVLuThW7gRYqmKCyd6hVCj/KFTYLqRt49AI1NCBYY
ystnUEOZ/V2sOMtS7Mznm8DsOg5yNLmHC2/SIEm0DxSmQqo+HVn+agz2YssGM/zQ03FajT2gZzVK
C6+8X0IHfl01p4I6bg/2aKCH9LqQ0wTT1gp524qfTFB8f1lcbKcFWDxK0COSlQqSIRtpuZJGK+I3
btPCz/O6TdJsky3Rb8e00qBRmWgHiT27IDU/XNkjZ2TZ+snFoknjCAwLBqdi/htyq/aOgru1DCs5
shs/BSwzZUAFhwKWK3EGcedNpdzJMpT970srRSH6tTuBNs75NrTVC8Ly/M1Am8ZLRwMiH7Q1KMcR
Ao1LQ02f42T21Pnw6hJmJlx086K2uQ2ne8cGQqYkK5Tcky8yIGDsrs0m3Z66sVUTt9y5HTSem6ls
jeu6SU6zTv6nsdbmN/4VBtvYUKScduMwJDHE7k2zR0n6+6mCbRhzszcZJiWfb7pw6CCjBiYzy5XY
MWenS7g+Vf+E+klReHgxnn7X068p7RjiH9OWc2rHkK/GA+4wbRCbrrYyc/q9ZTlZiS3vg1k3wRf+
6uAkCIP8gxVG5KcCu4EITp+WW1QJ2Pz+U7tBoJoRpF3B8aabbE5QEvx3XwsN7Ks2aBVt6N/xcveP
sb4qFE5NuD+3RhjZiMSVNGJMw09/CmjUNyA0PBilvwNitvCXqjvj0YHjZrgg9wPtVQP+UYx9SUYa
fBlOEkOScTctaxreynRTd8amyCy+excWTSMFxDy43cQmmRUl+M3aMjbtaUG4DRlPtfTZj1Q98Lnf
2H73E71zPn/k6w8pC7M5/ZeCgmW+a25xXdcxAs/TXR82WMcx37/VlilKJzrHf1QFcqmSFRL0kdz9
NnMk052dU96HTxiVUw/k8MlTgt4kqt4t58FfRF5vmtC+DKIYej6FLDRDyCbLztcvfwc0FASi+I0+
GQWvP2ESz2a5k8t5oTNO8TwrtqIwm6vKya5CiiIcLfv059AfIeeJfvi1Y15WtRXfo6GRIwkfelu9
UjRienE/Bj7bW3v86vnR8NHVI++qsVyPVOMEuZlaSzyg9JS14E5EqMmPk/dreVN1b2t1dfmyBy8q
f9xoRlk+28kPeR39PZCXUZjoMiOvor8HMvO3m8T8PfNyQOqS/cvyZRGPW38abtgFkxCL4Le8CJDc
vHac/kPHG9q7EFYNlA9Bc9ZjtEWMOTgxcsiEikXey70521/jhXbDUHweEJvB0wgsfdc3bXffqkuy
UNYISX2IKVujN/aVrtNbMcnFjs03/mICKwOzLWQrANEd9+QrbjL7aj9/3KudFoqXteXH8KsBwYJu
nMOPVZXNdzEF4ux2SEz4Xn4mJSUbKzHiL51VHuBIyX+YHg1BEdwuH0Z7KK712EBxg3bpL7aXHQQz
ElXu55d3RNcWwa2rVDKsIqQLwAMJJkO51J9R8XIf7dd5mB27rTVQ70GP126+W3mfscGKc6pCtuZf
+JbmXPWqw4pOzO4+c9Pu/jxhq4YrL2khhI8M6zAa1W7QbePL7Fn+Flb+5Tqn8fkBRQ1IXGWDF9S7
1G/eesC/5v+/PUa6zzbo+X4R9PMbgPUZF11GyCjBO+JSZK6iP05DQUyLzxlpLXdi+z3U+oTOzoER
aGbwbSV9cDW57BiieBifyrKZHof+TgYB+uVPSwX7dq7FFW8fHBJ7iY952f8Z1nTEQGrtPdLrsd5K
QNINCVovAL3ywn1ZLE/fLxYudbU/+avFIJr8Ey3w7zO0U3R0/cMjXR7ztaHt/aZpD+en9/nx/86m
DRV0fiYkZu8m5DH/ziYfmyFr3pkuUCB54UEFGO7nZTw2anflyCbKSbpPgV/3e0dtvmRCLpYais21
60+a8hDT2YPfTm3F/p6ViZMtMsG6v5S6/KFA/gFFCyrh4+D/C38LbES/1iupZAQeRwMvALDOk8d5
BzmhYJPYJCygmUzpCluqw9KCFu7CHtVxQ2v3SLJ8G3Qzn3feZHS3fXctc2jXJnc6GQNjUxrJBy2e
h8NpKDPVTNd31g7ohyvH1EqTOyu3YRRXd4WJLn22twZUJH17sCjkm/ExKjpvuhrU7ZxADCqX3tfi
I6oSbBis4UEmDc1o4JeqzW0L2UO6kWDHmWHD1JrleenHYUeHJKRwGWVkt01AmpYdRZTB+RDmc/TU
leah9Ubr86wVzXWSJIgRq2EFR/VmNerh8BrUhonzIS+C6MkwqQCqtd4FOTXyyssQD4dEt6iMzeNH
l0rijgaJ8iIuqQBcIFFn37UK5j1l9iNKXvYhlQmxsU2yeYJDhlt7wME2Yowr97H1yJXBNWB7m/HV
J+thIFh8zXqokPfbJR7iIK0q3Mqw7DpUMFSN9zw8z4ozUu7hbQl2DQY227tKXLO+QxUZgEAWN3eJ
uouUTWY1aERPd/+rH/zW/5IB+A8qLc+EQEu3TQv4BX+jvv1usxSVdj9mUKV/apqfKYoW91npepd9
1Xd/KG7FbB7dn1EIGm1atfm5N1D1aBSWwLK68t7Wpze+s2AJNJjOxLcYGwe+3fjFtzKKYzBAh7ty
injqPHT1kP34jzvfyMx/nq3QN9uEmUNvoEqTLN4YX8Ns+uMdUJck59ZdPPP2BMrVKTRcVgUV3MUu
fki2WgKCFlpGFX42yZ0+otGgwmUk+W5Zwu2y5Epsp4CRnm5eol8jjW7UfCg/5RXS2CZn6wPZcJRe
+gYRV0WpArnCg57F5aeuGtLd6KwvHiqJccJt/sajooL7CCzjjYeV6sX7T/l1jUADVTC4XnCBLEt0
myJ7eCt350u46neVYQZIgEHMf7a/8311Ew+3DwKK6JQI4Gkxrko9Xe/KyX25O9t+d/c/+GmQlf73
tIxheIoe6w20yLPoa+UM4JuW4VoBB9Ff01tj66QzLC3px7KvjqhrpVtOC/VnAIrxJrMb79ANkPQP
zfLRa7PuwQKXRbLmU5761WfNNIo7h8QOnKvEVEZV7qG8zLYSI0uM+QqIVS0RxJAQqyVCm13Z0H6i
CRYG8jz7XiAXdBHYuv28oqG8LclsH7MSuvWE73Pbk616NpWwCfmM8M/qImwW/0+JmYrKfl6cEcS5
irEQuTlWbA4voqj+bkXt8iXtyj+oQawPmpblj0HefkCpdfkS9wjAcfgeIPPBKwvrk1dSO9ljPMKv
Pi3j1y5uyk3nNO3t0pXWrecgHmRCkvhD/5xpmv89zsZy03pRe2vAfAueb0jY13FERetEwdLO8DUA
pE6eNcczHk0watYIdBtBFlBueDRm3xzTQUcxyQn66yRY1WYQaWTXC2+n0GRn/GqjuVq7tfKaXvy+
QwfIg4jzve019uQi3somfn3ZmbsMUM/tpAH5hfrpuZ265BDZy3LVNFP5tQ0maLba5DsHpHLjQXV4
DLQheTBjz7rI1USbLW8i66R7iayJnNvA4b/NgGTyhbugmFlOyaPHVuZnhyKWlsz1l1jPoq1XrNox
hd30GI16t0VVrP2sXCsv937yproFAvDiijoLwp4zR7nv60vTAHy+7PLcAyzI9p9VYr27mWf7ZFn/
vvn/+ziwMA+Qgl/MXXwpNFLQvX8JKj39XLiOv/GX0ANOqGS53SLbdRzGHgt0HdDorMofsaaduKdq
3/3SaMXbIApSiAAX5ZYCYvk8FOOtowfpfTcFxXO8BuFl2RjJflBDumvCvR9PJL7SuXg2Kig9B6g3
YCGt6k9+kOzcGpar3AnZI2SjghJkLSIkM7yKzfS1iHs8lN3u/fxmKT+boJ0QB1GmaYhKVdDmdsm9
+KIuluZKhtpiUyBvhh+aPhuAZGOYsNpFg9ob1JYMYb3SYJ7gdR+azctspzYD56GAut7Fnmcltq5z
6AVdrdrFQQF7pmn+LKJiiJDuiuNbubxOwGIEwhDGauhSo9Hl75LdaYRowt3Yt/Tha8hhLNlQPZJf
1Dhw6db3FC0QT4u0P92E70rX588SpBU8vGYVVHvdS1Cd8vvwgne3p6MaGO5uGxWVVn/RrJ9+XVh3
dt0u22gpxwe5y5p5eH8XQ3n3UPIQ/hc/uwt/NrOdes2VZmTZVWFxEs9XKlyzYqpC5+2TkzbGA39s
5XPhGFsxk9lCzAZJawSVYcE6B6Hnan3m2PRJD0L9oYj9kj9cFKmrK6nyBBks+Tqok9MwtxTFcBE8
JUNAkb/xgwt3qpuvrrMOl7TNwVVBSewj/4OvxG4G+ku4rdymxH0T7jj1l3S0b7qpKX7QFXHV65r3
ZahShB1y3bwupsR6CCwfrmXlkcX2yQP4cbVdBvh7p/BWi7IUUWzupqh9uQNUnu6mMA9v5e48uyib
+CVwOB9O/1zTarifS7QcjGQNv1GF6DbQA663mg+mpteLeJsiXvQVsW/OehQuATpnF0kRGk+5abq7
LlqsPd919Wj78HeLS+f4l7qRhd8iuJ426EHpt2bTgidsunjbwKcuqyUz/0zGUPjAILx03zozcl7q
+W2rR7RcnDBBT1RNnG3ico54N6HXrn2FFp7X8izIVPu3WbofHd2PKUIvYJQm+8WuY58gdnrKZ1JR
4q/5IbiyX+xnf2vy3/vL+sou6ydho6PpE+V7x5qPHooVCPt53j6IzfRBHlABRMTU9RcEotUDSo9z
Svpz4Z8eUOMa1PcqtDFWaKiWwX0T6oNShG2FPrHIsK+rynWeXBPGEdOAzNecjLy9pP2VFvjuydF6
qusAh9Aod5IDJJkvvqWO2I7MygX/DDn7C/TVSc5ZHULj7er3SC21wz7Ok+EhDtv+ofAyY9/W0B7L
8DwBpxbK2217SydM/zCoS2yawQaosrMRX5nozVS/NZZxe/oIsUWl0wP8cPkc9RFyAaBq7Hv1Oael
1IQ4q8+Jm9o6+LV7LJo5fird2jg2SfaZEk/8JCZAVsZF6TjWQYbduBpHoy8+y+idh0RlOeTqv/EI
abw5rVHGgWp2XVDo+UKZkrSb7s8Pcsk6jx4zKN52XeZTdB2H1oKnvyONp3xyp1xOjon5ZYr4a06V
Rcx9aQGGCY1sJ67Ulkgz+l5zCN38aKmNUrJM3QXycMnjalvmQY+S5Wqil+Tzbzw4NiPIBjHYlUf+
+POYZ+/XOHssag2fT+nXqtpUzaBTmOVREVw4uZVcIpEXH2Ff4emITFHXGf3HqJ70ezPsf4g5TtKQ
H1qbtzKEmSmB4S5J/imIFPq2PvV9RnAtBbyPbz1UL+n+n29o/olu/aaIb8V+vojt1U3sZzeJQtUB
rY9fXc5+YY8+xoU4trzwkX8ztxNZaqB+2fKFLoEIeaLEuU+cKX4aSvc4+DNEOlMc7Ba45bfiVi/O
i1sD2fsD4PNLNpRPdWW5P6cZIDXv9i8F+NZNsgblbe8UFOtaf94mADf4d3pxXcvh5DpqMOuPvu9d
RyP/6+ai+9As4aqIscx9Her0SBp5gup5Dgsmypi/jIPEg/iyTdZ9OvMXBt0mzZ4jLRd3XlXkV6aO
7rkMwQ5Xd3KX9Q1sIpn7V6XTrWMFMFqmwGJPd8qWik3dRVnP7NnvV9u/+DlI0TrBHFycUz+S15md
IYcV2VBUsKEXbM/TtpHGx8V2kISS25O7ShzZ6M3tuytUbZLsoR3G8a7lzXVHTWa8y2I0RE0Uifec
MRCCWrvwSksXdWwEg2h2yWe50xC3/FzS1XTx7u6/+yXoh6FJh+b5e790bPZBGo3akw56ascWLr10
UD38ZFEHO92JzVI2R9nk7uwnd5VtVJ/e+dFpNOx9CAl32UoXTub4j4JjSn4ZwXf4bg7Z9uDxhGv6
29PWl299FwQ3VmfRRdrM5pV06MkFfNIfA0oeN9L9JyYkiNUO+IOpGgXXgL4AmhMeI39yU6o89bRb
lCzLaVxMC2J1C+pP53i1ZNk3zc25QTA2dqtasg0VN3pZz5fCvJIu/s7VaU1x1jY8oLxWAQXmlRxj
j40i/bQg/3aAMe7FnlXeG3/0Yqnj0ugCwkjoS9C5CW8l3e80MxpWZlntp9IZoRB9HUshQNL/cnee
8CE5cC7S9k/yodHBbyrIy+zR/NhnS3kd/jrkAVNfSkJumOuXWRmK88usDnNADZAc4SU/3jValwLI
6w6wYNifB+QPrhedbVCoWnBmvZw2PifKA/Bj63Me2PeVBwvZCAHIUz+2UK9jDlq3u7aG0L/sQ9Vn
H3swoEDLHRur86xZOlI4ipB3I9dqRVXGLyP3OXTRGCusOTtm6tJnPMRSFRK8hkiEDMfVzPdGPZc7
bQJUloMxux76pH/0c5Men9ylP4NRXg7949JbwVU6rRG9wSGAxGrRkt9FiHNpINQA6nTZRbOPrmsc
tdtcvatt9YoOgZ+OpvkoFvJ45jbPXaTF1Nxapt4Wven5EPVaMH7Kav7YSEhejZYLw4GOSCH9FB27
RAM2uIs514qHztBvIMaKjyefOE1ffCIelgeEOb5raWkeY6vb1/SuPNQmD9+LadaQKDen4Oo0Fp8l
GU4+seEUD4mZlQ9jox+KanycjcE4yM9YlZZ1hNpYicoClDOXyeQfg1n5hcYgso95N38CnIuwz+mP
NZ/9K2ta9KOWw4upDy66MrTWH8UGLZmupOeYFuPq5sYxrdDHPDvKRKRNziFCd22G/e4oFzgr2iMH
x/aYGelw6PvgNCmm37mdba8BbYfcHyklbZOuA5QQcdcOh2lc/zKLpnw42ey6+Bn2nnGQb1wuSKSf
3BANLo9J4d0Mjpk+GrBiXPeDhX6GGmpjkj2uaxJtR/ShtmI7TZjhz8jU41NUCxPxB2vdivv/ug67
9/gaAk3FuW1DVwEX7x5G9Jc7DUDxTTmsBrxs3EW1Z+z/Bz9NK4dN1U1W8z3Q7HU70U2FimI67orE
WD6S2n2WDFbVW38FprE+nR2Mslo+WmH1nGn2Pi6T/2PtTHvj1NY9/1WO9ntOMy0G6Z4rNVCzZztO
nDfISRzmeebT9w+8h7iSG3dLrS1lh6IgQC3Weob/oLjW2Oa7dbIYoijfAAzMd+tEMxdW9rq57oVK
9OPm+mVjOXb98tmx/+xtMaoEpmxdVLFEiXWUB3cIiulzI1VfMR22b0u7oC67fG6qYvzn8zgpaW/Q
nW7BX15YS3rELDd85h177CXdgNtnNRdZYAhXUrAaC5sx3AW+bB3xgLGO0d9/+x8/C2U0+JHr2a0H
rH+s310PRd8odNU4oj46a3dNpqof9FweruVmvovDNj9ZRoadk6jtaymxcwCD1rBv05CuexzL8pVh
fc2sgMVl/SgvarHNSpxO1g+HQFuwfn8ft36oLeey5FK+Cptv6ye6aMzNn3M2OFbErCvfOBiNTPli
ycfmeNE2mVNaM2ypS9EotMeHRumly3WLNRwbIzUqd+vmevjY6FRzlgOw6Pzh8PWMldo/+GZ2amtK
E1VErIcKygdkieMjeOF0s6JCl88h3+l375SpV975j1VqaIqapS3UV0VDj1U+I8A2ahDGgnT5sYIn
mi5WGv/8waoXvm7OWvolGud+t+5cPy8W2NY01hFw1hLJuE9ZnFafhGHLJ8bZ6IqynD5VJn4JSBFW
p1VyM3ucQOl96mZZPsV9NrqSicCdaWE52nrzhBGzHgckOWFwG9dD4ha+r39t1ONA5/lbJ+MkZErx
fJfWkb/71VeL4iT12nyY0VFF3AWtDsvvzftI09VtWNvG0Soa+zLTVBjyA/5XTR/emWE5vsxxuS/s
YPgs6zDiQEGL6zztq4Os5NIunErtVgIL6ZqozH3FnNpZD6Ji+lJYof5BsXptM4blsE0VErc8yQzU
U7LmPhg/Dn6uPpSqFJ3KlOxzxZoMSVO5mUAJY8Wh/LO54k10Xa5cJJBwrhyqlyC2xKU0k7vVyJKu
QR1yx1tJEuHdila3BOqAJAavoSFFptd9K8Z92bKWfX8f9/abQSIdYi0sPuBkL7tBNI63FHjsba3Z
0ynB6P1kjIq/TTBpujUSW3aToNc+2VLxWMk64G0Wz4LiAJXUD4EeGp/SNJNde0x/cxr8VDG3YxQ4
StEkV5aCLCDpk3lYL/GfzfXe2qTpMT0uzcMa965718317tZNm/bwXoY5307m+KkY5GOL5/U9duD1
tcEYev3cErgIlJ2e7Y1lWEqh+sPX1IpGmVgMdEup2eZSM2zrvgLW0AQamkKG9dEv7aPK5HYXGkZ2
9c4reO4nhLAqRFeT9w9RZHzBlLM+fSAwK+xNyaduH2NgJW21sU7u9FbR7wRyDjvMeiS0dUr9bv0j
GMW1beHKum6NKjIRNgqFznqAsRzVpI2Mz546H0a8GxxfqN0umlBodKSM405FYY/FDoURNyOe2BY5
4AOu0nzo+/aTtnQMR818hqtfPUg5JrOgDKzdkDa/+gKAx3y/nuF/+IK9nMFezxD64K9b6y4d5aOd
KvOzzGiAFpiQHedYKs4jMeC6o/PbL8Fo23caacUBrtm0BD+YEyzqBNWAMcHUMTNmWW9s113rH0NR
zvhodwCScos3rp+Kahf0tbnhjSw+5mWM63KY2Md1E1L7pT3J2u0Ui0e/a4wt2Lbu0CeJtDeLNrlS
y7DbyHNt3NOKsFE1NsbP0Cmv+RgKhOBp6pYOTy1rttaSfsvCGJ00yiBrL8m7kPv6Fmw0SC5YM/t1
01++V0vJc4qeRkIDE+ugaO6PCWbRdozzrTYUL/KQv/7F/OuTZVecyPajIgXYmsFZ/j6bubivoyC/
m8wISDyzy2JWhqNneJsMN42ML8br8hIl1s7Cl+t1xarD2rgywuQaFk7+UEvFeyuKdoZHN3HEkmVD
WZDoqIv9NJwbaBpFK0ac14z+rvdRMM+QIN1Mi5zP+kdYm9/SMYlOKWDnO2Fn022LKerf+3GgzI7L
rdEw/+uY9TykLtNmPej/w3l4tZL9VKqovC4c1JWNOqT4NUhFfKUsH/3w+cph1Qy87LHBsFG5/4vE
Wq4sRVrBynrcP/zVfw5eP6smbAbXY9cdr3RWa7IMVzWLJ1sBT4DshrWQHVQADFmLw+Jfm6+sBAsh
h/0QhwYy0THlXKXSt0FkDrjwtRBBI1tCu3P58IwEOuXYQ5q0TURT3xZlLtA09p/XrSbX61vUu/Rj
Mpj4W6LkvX7+90dZ3lNlSualmqwGX9ad9XwIoZgkkYsfQA9NRq/u5arY+rUmPRpWU1zSQWbSWTZR
ckfDswgtb92kAqbTV6qm/boJYxiQkJb3l3NcSY9DOGykwpoRE2iq+7ovX08pSdgqJMspe9qaCF//
7pSSpf55yvVfUKTu9ZTrVS6nHFFPeK/Vr513+hFa10xhCFUXOlg77UzPXtX8hjnaNr8g61ie5siC
YQMk4C6Tk35rFuQgNYJqJ4npbqtVsribqRe5Ab6Fz50o91kW6N/L1MQfONCfpzCgvUar4U7Ka2TA
/O7Hw9UiMO5ChNl7WaXJn1IOB5kuPSoTeMEU+9vLAgnHRxt5KTtR9HtEWLN7FHRQIuNj0YzJJcsj
sozLJijTcl8KRJoQQAw+Yhqsel1NJX/du57SspP5ct0Lwfr1lPIgXk85UPO5f20bqw32VO0iiyLp
5tSBl+Svo96hmrJIp1iBieuqAdOwCKiFI+3FnvU7qeS/VCnQ1lFVu62qIGXwj1Cp6Ms/P/tH3zWJ
h25rQnB1X4VQ1+31OOgLy2Bd9v9znjjHhnSUp2AbgrfZDiYRT52m402sjLHb0zf+lgeHqW/Tr0lk
YkEjrPQa6GN4wrXF39CyzT4iF3yNrgZdrWL81MBj+GAg5PR6LjUwhhtQo5gZL98odJxvOdesSAv9
YEqvY5k8iSBuVWZK7uQknq4K1AvKRbJu/UMiSdsbEj7U8ypLh/UkHplUfPCxQdtu/U4jiRNcNPly
3ZIlbbpKpfH8JCXuuBjUcJBcGeN2jVP+1xvjw2Y1QvyK7iTza9iebf737qW4es5emv9ajvr7W2+P
+e+r5759qX77Fe/+fz/863tR/+vyfvtw/s035+YK/rxC77l9frOxyakyTbfdC75rL02Xtn+ZOC7f
/L/d+a+X9SwPU/nynz++Fl3eLmcLoiL/489di+ejIvNK/20SuZz/z53L0/jPHy4ckP65bZLip4Ne
npuW4+1/6yoObbhdKLoQ8sLRGl7WPdq/dcviXUVZxrYACdl//IvEtA3/84du/FtoyzwBlQCJIqEA
IAKgte5S/w1cjmgRV08F+pzQ/vjr5vGSWZwqX3+5/8HRckEi/ZADqqjzMneRB7JMMY+pZwFoD9h4
7s3Rd/Qm20CqSl0wSOW2mPHPWzVM7LLEf7NSDXcUMb0JayiPs98n+7iNPlGm6t1aDdGyy4fbIrSV
dzgVy42+vT6h4bdpESfzIAxkPs+QVEVH3iF3kuNPm1qgGT435eTEcvA18Y3ObeIcMyWFacdv82DT
peGXFHtWQ6sOvWEPnp6p+yKObnvD/eFX/vNBvrECPUPYqgoXRuZsymBsuTiVH+9HBmM+07HLpRon
4g4ltqLVPRUFHwV02laAzipgCRxMW5mZ68cv8wxm1pKUwCmS6GLw2wAeZuRhoJN8TpsKR8G0dP2g
v37nIuXlKt78vELTFWGg5Mvg0y1xluL7KuqLNKwDFz8fssOCXvIc+jEoB2lMFm2o/AAq/gNs4Q+h
SMHZGWO4afX4upZMQK2jFByQZg0x1k6+jcNcfAwS/8qI5U9xkCWeaI3as0y/wQdeLz25E50XRpnk
alEeHkeKY2jpY1Bd6kq9R3Ew8VQpLuAmT4inN0K+Hb2XeQzUbRo1CInFXYQdNHNyA7XclU2zwUqo
3ykIGHqzpqU3w4itdZJR2qlMyJmmdMOLYhw0M7H2Ajic40PNXZCXuxxC72KHi87NlIWuZkUnH3fH
Ez/lHpmP5DRJQHh7dQaqkDTGTgR461LMV6/xB6+kdN7G5UhCFoBlrhQ86hPslvwuy08aVD3XKotj
ZiILEfZSfQVfFAdKDdLlUj2vBj05NME8bJWqm7Ztm4Gq11De61vP9Ov4VNsxXs760FORKtGPzOqj
nciPSioXnmSlgQeQLuau1Rr/r6lxMZM4ws21dyiZxUdAe18Aj6eXij69WKh87vD7xldbR1ZwqhBG
SZX8ESfzi1Uf3+xS8boYvFkL3oz8ZcycjylkpzQZ6SBLBUXwduTTYInDDNoONvCumvf1RSpafUe5
9cjSMu/8MUYMcsDWpS/GaCP547eCJgGlokH59Pvxrf3qUkibVV0D7r4g3t9eCgBMMwusUEInoD3I
TMNOltk73rZtMSjKKQVU5+ejtu0GMAIM/EcpynHjpQTqKWAuKcnM+IqD4cA7uhyvgLFYvRkcs5SM
UOnM79KgBpugb5G4KRtcxGOMwoZ+M+D4PpiV2MhT1XjFEKIeGWv3kRGr9E3qdyTUlbMYc5lqAKkh
PkaJjv+tZOofydKaXcv1SGRpB3Z62XVZdZLuBgPrZypQ4ybQMB8/GO0pAUzSq1W6C9U02OZdlPHe
Wu+FvGc53no1CtwC1ishGwyCt8/cxPVFx+1DQs7pCz7J3zSgi7edll4zXaZeoBrNzi8C3ZEQ1Xb6
qGxcWfIjwNepl5YfmqoIj2WYw8TGZJzJ453LYwL7eXgK0xYQYGn9Gsj7vb2+vAAplkjw77Tho1Fg
pKZ1muVgZXZpjmnszLF2wgTraaEVweJmJlZKzffmHiDTsMgAxIr42lHBu9alkVqDRFWpS6M9Jcrw
mrEN8qGr90OW+u5YDMUj78fXDpWXY2nFl2PvUxrwGyBEjbgJm75zpcjE5udU6WPx9K0sMia2PjjN
qQgeoYXcCnYncOQ+WWZ4G6lSSq24AGsbpt+nhUgydRr0nXK6NOa9qOcWVYBUwQAdpnCNyX2rwzSP
TBiZNhKKlF6DSvKPGLzjKTuXTwXdnw1ua7SAkF1ifR+DfTn2X9ABtncpjYqiTo7FVKUbIN/jYYyE
cNI67tD/KsOjLs+9pwYWvgiYf5Y4cF7KUz0d4tJAtK7/Git5AJc3FRuE+CZP9QcCBzHqjowb4lBh
BmF11QNO5vWDb/eXgWnvS7Clch6ae9XQURqfIZQiW36Mw/SjD7r7iA5s74BKmxnMN3pLi2Weq24T
E94+Dirm4Eaq35Q0vbx2aREkhB2eqdn4i1sdRb6+2dQkIa6uTYhQFmO5zaJa9vy0s9ykyoEJDf7T
4j4uCLELSAF72y42mmIfhtxuNi2k/sM0DodWupdK0V+39fwl5alvUxkmX5Urbq5Ge38uv1rdIH0w
zPikzgqTXFB+HBhMgD+7cQ/ZhMwMJhuz4Ic2xzdRbpUTufZlUrb8u6qOcH/LXYG13JUmC3HWyM1e
xZByl1iOgi1NrPkb5lb0NdYWBHK49hw/6+VcOPW4iJx0meJEojJZXzTDGcJvtpE1H8ZCuysIAxz8
soLTKGPqqwBuuqmD3j/a4+3aV7Eq8VFX+o+BaJJtzxnV2nxJfbk5BGVbkb037aVSNDcjjGnXAn6w
U8uZR1oxnaiK7HLrAUTIEbGQROK5BogKKwqkcVkeXrTMPoQod2wlDbyKCgibYpFPQBAeeS9PcJG2
GrOT04dBgCzF8D2Q1U02yfwjmNvQz8a+qPJVxzdn1ke0+h3QFcExoO5H16FzCsNN48M0oK4Xo8t3
1HsLq/k2mjARU4U3+2bl9GmWeYlk1gezIhfDYFp256Cu70NumEer3PUIm+1yQM574cvCtbTJQ9nB
3FV19T1pwgM2Rd4Q0+JV7LqlU2EdEqkbb/rc16nVpe2BymsMhjzqX4R+JfzwGl5Y+45ZnvKL1U3g
licLAnPqw8ay/4d530fZOJ/UVsLfFsOA3h8WwV+KhQV48UXMx+C+atN4SOIWzZYJsCkK2rNrhWX0
HlvnF9GuwWQOXYcsGCuPZYn64VL62lYKpiGc1RsEmYuRGsYQjgKtufAJZlnv1aWIHM1HUSHoczrg
ZrmDldYDxW5usnKOvQqgbK3ErauFKirs2meME/v3Jv8z2/JlbSKPQYfAssllfgpNhFUjy61l9Ouy
znZm3gkXCfyQfGCIN6GXG9qlwiJ7bWW2dJD9CYnG8gO0GTpYgfowtwUhV92+FGmH312udE9WRpSQ
Rnq/r4R9Hw/ldPh9CLNGS2fRlEEmp5qGuayo5tmPXFuyAsCql4hc6LFHXcNSOaujV3cdGvJa0XhI
1O79STa24AieW6k8ZRWxCD66Ozkonv1Ybx1Ja/p9JpvXa0JmMBY3uWaohKe6RuE/2uLMYXpmI9Ue
jwNx0CFze4vSu17VF4SO7wwX9Ve/gyEv97SIk6A89Ha4UHEXEBAtlENla/DK0R/3Xapexn46b3B4
bLYjAvQbU40lRxghDAXL8ADmv5RwiKWUmEvi3E6Os96uizRKVmb1HGCv6la+om0BJgAHM7ovv/8p
fvW+EdbSEFVUyDv89/aqDRHWzVjhuKiXsMuwVVX39tQC476oVHNChEhnthOJ5DWBHS7KcQfe/NzB
7z69+f2lnLdml4FMZinLlA0EIZ9ylvaOaS5NZtoFrtph4pRgmu5I1q7vp8rr52re9GhMOkBxSmwF
R8UFP1TeRHUo9qSV2tYMhZfbaXsvN9ZXls32AfPGj/huIkWs1vF9KKq7RqAwBDh4V0S8mEJFwKmN
m0MLZTfGAnVjmYspsr1w6qrkVGTt5AaJvS86BXqOpadUfyUHUkr7PC5Vy6gK9KtcStQDPoff0yRQ
tpOeL93J2sFz4iAbdn1lpCa8jPamieTeCTqpdMai848dyr5F2dXHYOabg46eNF0U2rYtzCPMHlbF
0CArvw4VczqlGHHbjBdJJXduYZfJBzOwD6k2PtQUX8CqhRJSJdNzqZbvxb7amQzw8rMgFg1KWKcm
gaLW2QjJBhCeajNLTrMsqFqaO92oNKesT1qMH41pwyx5EZSoYdXQH5hChu86ILXCbmD3qPMmCyQE
YDpRnAZN3TQs8Kw71EdFtlFBMOq+/mR243WnTmScxtxuWm0xhBpaRn5GXNDmwnKqEhveXj3NwOgU
GgBen5SoycO3YgKW3nmVzwvc6y3boANUhRIVRI7lkfww86MtlYLPjwIXxIVONVOnkR3INzI6aDWJ
2TXmlQXUhip0els2N5R3Ew/KbXJJTRVDv7xYjBjzzagq/jFWiRT7z1AS+vskHPcp+mtOjmkyjN1g
U4RhS8CdFcd4LIgC+1jZYEc0u1RH9M0g8vDQVJNKtRXXxD5XnqrhsQnU6vL37574OcHRQY6hBcsM
qZBunSUQtllKCTIFkjNLIXonCSCxOqvv5kg+an2J6lv2kltlf4h79F6sOTdcrGLHgy5N6WOg0mvr
5qdKCW08VjN5kbA3vCFRe2eItPCEFvKDFFCLSfvZPw6NYbgrpXPqCW7MKYA/1snDTkDodO3SZ2iE
1abAa+RmYg2+VHviwmEGahohvDQYLcqHZa1ct5jROoMVuVbWfSga1T/Sqirr6D7QJGR+tdQZavxA
MFvNN23WnnwFdcmuCPCKlS1MRtMLW07FBTwRXARye58gI0Fs0cvv5bLLcvZ2uQN1Iis6lUtWamV9
+D8MJysMk7SKRtRR5j7Cz4BIMSitCPExo3PQPACyO+gbYntsg2DuuJKV1Nxxc69NDP3f/9LKmV4L
Y5uLUfmRqWRgTmacRTXZVMtqXfFLI7QQ3VbQn0xTdWGX4KskBZQAmmGPIDjCT+TapR96IeHiLpVe
oI5371Q61Z/nFi6GQWcxw8jUfJdK6A9PBolTugddSGC1BKdTE8dM1vhop8s8kIeNf5ybReAirDeF
OhpA63Wn7PPWFUY+38vKkkpJfsA47I7ZSO4vwrDZyjE9CHmsfGSVkEiYjOY5b3zsj2KDtCWO3Dgh
O/z9c1V/8QYttWmKMubyQ68L7Q+3Yss+ogwdsCk79CI737dtp1wERl45FMlvxEJ1Er4rQx7aG5iy
AigzL+KlblUYrA3+tizido/MY7ux62VsaEI6VmGIc1I83QZaoz72TENSm6twvHLyTan+PqaW9qQF
+3du5ef6s75UyNHzgStLQ/ssklH1EY2kiVuB9JJ5k2wP28SKxSnVkifW/iSyg+s6qB7tcoF8aq0X
dF3/MBg5FU6CSKHn0glM4mNe1/axVCSEscJ4V8NCOsYZln5JG4gtobW9TXPZ03ADvU7MlEzLD813
pnJl1R86e/mo8KsL215BU/x8+TJKKc6GjmJ6tCBx1BTWg2/6j3oz+p4ZZzdqOkXbvDAlbCdNl4oB
mFQFH1FcGgDaKnl0k4zfzBg1ha76rKrTrkAWizWqQaBHzkrcS4tNm9zlyUNutv1GlhFDzPvGIVrp
bl4MTYFJ4jef0jJUHV7zjBc+yABD0BZVDUasHWvBwh7snWIU7X6a+l1IrZM5WIWjJUW2q8TXaZYa
98jfM3WJpveYwQvP6ErrIq/mpz7BtdFvy8u5UT9buP7em6FyT9dkAwSPjqWPWS4RTi3r+ZUxj/3F
iIenh+1DsRv1qXYnlfyTWrQ1Nxc5+ja7LpxlF3ncJ8mEhtz30eI8I28rIajCSAf0XZNNIcvZrtr5
92Fc3tj2ULuGJMsukBTT1eXEMWOqOkE+7fApD12zJT838k5FBzrB5QHnaJRAWir0FHVF1RZo3VE0
0zGMukLqDqBcMKWePhIiA4HJPiPLigqbbgEKL+JDG32jr2B7aVsM18TiW/oAjq9WOhbhGeWjJBu2
OXBcLwrrxUTYqm5yP5E3eVCjNhVCll2W06kT8lOTwKOr0upDJ7fiFNG6yEw/vsBL8IMlqJON8Oze
yX7OfRWWGRg9CrAizH0Ychhn0YWZWcYAaoToQhmhuyAr40l1J06mHmtelwDutKm4IG562zbzPizV
9KGcJevoixjXx2ryrMqSH3TQQ16KVgTMPvmgm1RjzKz/Nlhh7QzovR9QJqmpnLWdZ8cu0Jjpc5Rr
UAxk9Q5zJeoeBbTSUdZ3qFJmTiJn9imi2u7mNgXtKrVZS8fxe4Dny61SQZiOO6s9ZdK+NkOUukdG
hpxpO70fLDftcwep1+qCsvXRbHUJr6SRvrKekIZO3TYBrf3F0Grq5IrslH5f3rRWKGCvmD3c/Ban
n16S9v7YHulifUS0ur4URhlsFDPvN2UUPMzQvu6qbnlec3vUw0Z6GqvRdkU01Lt6YIqZwfIe1Si3
N3FkJp+m8Gn2w1cwqaH4lWP6hoHdTB17PnJ1p1HMt/7CrddoG/y/z5+GAOElWwrLvWyerWosWzGk
eAjAGpwpnK2o1gTYiTHB0A3q+mVgN+ZTFcYU1MNT1KfS9dSUmusXvrHJUlHtlRSfkxoJm7SnDKIW
prghcUIeXBPDdoikxjXTpgQ7F0dbEZ+S4UUdhb+ROrl7Z137RWlZx76JYFjTGLiWep6rZ6jMZrTO
nKZJo03cxpeR0X7M4+JTq4MSG7V4Xn4F4fpVHVHs42Wbm25AnNz/PGlSeCuaFstlKQFNkTVoZJrF
dY1eoCWph2YRgO0R2N1IIn0OlN7eTi3ivOpYDjsUsj3o/SSldf7Ut9oXlbU0V5Vpj7Zu6IAT+SQF
eX/ILeaWkbq1PyT5ndbjFp0JlPz8piDHgPMB7WJb4RTo5u2o7SmuX1BTzG4x86g9IpNDDZJyUzTp
sPn9OFB+jm4AyZhUdZFLNExjnQh+CAmikPJrE9MuFdQ03GFoLuNGoF8yJx4k+QdQukcpoH3SS+LS
F9Ftu8HO7EHvxs+JxMVnij29s7T/Ivrjkmjcks6ZNIrOGwVhH/aD1reBi1TMYz31j2FJo6AeBoqe
EXp8ZQj7bUC2OLeHGdXpkGqoDZl8TEsubDDeiUa1n0MNYYCdo7lPnY0Y8Cy57H3EpSNopy5gD+ru
JnV3bI+GR1QwwuRT7mcDrYVK3nA3nTsDF80sirdNzEUnyHntJT/8ClBzM7YWzi7SVDioN9+NFDxv
a8XAFdQmB2X9q7I03gR+Rk5ZQ+edJI268Yx4XSR7iEEqW2MkuUFiehNaEEBEftuq9W2q+tXlMA33
vx8Y2s+lIu6amp1h8FYJWT9bAVDjN6feIr8UtMAjNDIcS1gH24i6bWvnQIrLBK4zqiGUxfTEk/Is
vc7DGXmagg5PWUJjTB7aSaRXmDmNTkRp61AlEZA6Pa7cHtsL7P4+K6Hu9VarP1K2B9QcihYqG4an
eqe7tQ35eL09bfwEtsp6Z5E7F+NikeMWDVrwFiXPJal8G9nTzsijIq0Ct/bNzzKyhe5kDNfjXBMj
LqXyaRaXug8rFaTyiKdn+QKrv3h9v6XCVpygYtmq7a7b9MZ8WNRkuiJ6B9Cg/pwM8X4iXolU2jK/
qWfJUFNX+EL0lJxS0X+gArELZZEeEnWeULt2EmBcLjgwKoy8icisopUxjQ9BGj8qSxedVHInFT3Z
fjyMLopYrZcPMewe8zYuTHOXWirUIFtCv8A+/n4I/eJFNplXli7wMjPTKn37fBGQnO3S4EWe5jk4
mNGcw2aFr9tMUeoCBM+vs1BcIiCvI7FS7Xjr9Y2hGcBFiiMqUdo7L/IvMCtcjyUbC/jA5Edf0qMf
5rosSoUqCwLUzoa8nbGCb5NBjz2aqt6cYIiEo3AIodR8SMd6Ih5RP0cmDak1TVs7/fZMm85Mt2sN
6J2ntSxSb5MApAV0VV66yTo98TPEjyLpQ5ZbOt3kwVcW3Vlg1yhU00d/8qmL7Mh2fK/PEPwh8CkO
qPlUwQe4ig+/v44VenJ2HRZFehBQ3Df/OxtvxiSDRixYTLWuevJnG7mSJhyupqGe91Jm5zu1Uaj8
Civzoj6Mt4YeI71WkYUN80DzS1ZQmBPt3aAsLR+St13pW1uMMNMNet451Rth7xIbc+yAttdOVh5N
Ah4Tq5SRJdUBqxU7WiVqxIjkbNNVA+xeieKyGLVdnWoXJeTrk9yYcO2zZt7OmW0f8gxYpZrcTkvk
rgwBGhtoU6NvVrqSD8RRyssHyxcyGazZbmK/wdbcF4ZXSWVIk0+Tjr0/q9vfP8lf4AMwLLOZWUBd
q7Z1DsgAduNH4aI4a2DyebAefVMdjwLjuIZyKWXWwtNrzY20/Chj1ODGQ3Hjk3FsUNvwTwi+1++8
AGs36OynpbyDWgUJM0N9hYn/+AIUkWENssnKGvf0HBOPNsZIO6bTuBK6DaYKkzENktKR5GXORj9k
36eYdcWyRhapdtFnSkF3ZYQCXJUPWIbbAcQrBWlAPTnFNTRUk7yMpn6KYjxeWjgIj/U+kYwbdPYu
ky45Ku2k7o1CgymG7gKYm7tcDNbtFE6Dq8fShWaxvk2SGX6IpDJ3tbR41m0581a0aQYgzdXUPtiJ
0Mg8OQ2nd3Jx++e3kN8KuW9k2xEJ+6n0FEejMsV1ifpRLszDq8I9vhsnWSjN5GQlcwaxxpKGZPfz
ZNBIG3SWafQY06qtNygzgnsShtOY5V2QN/auwLhvU831iOtA49rqs9Wn+o7QxfDayfpOoU05yKn1
BZVm9UiXXr6FcYJmR6TJXp10T105xpd9YsaXdoU5ADq85OO4dF3K6SJnNzthrbeXo9mcAH1leJn1
2cmPsuzUy5NBjXqMvajO1Lve4F9cLYXaeH6cKS/tzKBJvdCavmEstevU7gY9Q2Mb1Iqn6VNJP3fy
PegQhhu27VPSbsqUPkFrqJlT0hg+KWr7WIrcKxPDIc+QnNiV7PGoVUZ5iwqyp1rB44wH67GiBER7
HPgT9oQbG4vcbRyKcZcSRGiwr1vd9alMnShAgZOxqn2Ju9xRTT4F8xds5li7irrY/mN0aaPW/vtX
9RcVGEsG7WmA32Te08/xeIVexkhcDoHbB3dySFfHyr9phXQd9Urlitx2hnSQTnOBvVbdEoVF0GiL
KTpa5A0WZh6r8TPQMRd9yU3XjNjrxk64yNxnAIvh75SHtXxoZVHnWEjoA+dM3okUlGU9fft6Lz0Q
VWHJJZ4Bh/p2fQMgoyaV8AlUQ7vYUXvpwVU3O3N1sd3Ls3U0feuum3A2b+Pxis51voUcXTjiMoj0
8YLLtL2Eiq87zsUTmMTsIo+tr79/1L/o5tGfMehXE1za4KbO1rmwYTZsOoZLPmJzbEjjh2ACDVR1
ltjEGdZPCO30FN/zzEmp6+5y3qSx9JEzyGkB/v5ilidy9sSMpfIGzFbYAjTr2ydmVHo62WWGoRlC
35XdbAXKe7//J5Sfm1NMJfKypC71dU1fp5wfZt3KSpMi6czQtWa5Cx0Sy3ZPpDGihFOMDnWLatPl
+P1p+K16UWfwYlIkkfveqaJ0QrPaT7/bfeWjExD4F3VCbJ2p6ZH2c4o0SI4fU6spO5sgrsX8Ae+j
YNcT5lwY0/itjOhJtUFXMdOWADGxRaCSOExfGZ/RCfQcjYyhqpymrAYnxwrjJAcd079R9ju5pV8W
xfQiOnnuHqep8QirtKPa3zd+0l1MYxttzbwZnGHQPg86GQpa456cR7Mb2+mzoVFfs2suINLb0PWT
7ZAy2HQIEgdjij2oUY9jlM9OmZVHdQaZWlW+hzt0d5iq4QusjP9D2HksR45rafiJGEFvtiTTy0tV
MhuGTIkGdAAdyKefL3s5s5jNje7qujJJEDj4rXVs6weKkuHavcq91fTLObDieza0bOcxpju6KbCt
BfnFKYiRGxARIZpK68j+S9LPTJpRQ9SLN9qnyTCfvBqkslE5zjbubLiXxSFa7eahjrZHqdxb5BD5
TavW27VFqTGNgsYzyQ9O0hx6L2Rdswhv53YxyMFzxY5Q3REmTbB/l13xlPtnOMj+NGNy66Pybm5g
Tow5o2AJC4Crq/sZzdOpywbjNhDcHqSZqZ0rXOtSlgPwQsnnmeRDRj1DPUY3vBT+kQa5W+g/6xIQ
93WhhiH27VqeC6M3L7akX8118iUFUPPIX5XeWbEB56FrHLTt5TzHpfn/Xt//u8tcT0bHMS2eNTx4
+L+Qdz3rdsFsVyRcHz9JAyrv3W1+U0FAGp9t9bH1Pfrlep4r4RwIbS+TOmiNm3qlZ0yKjcdVXUXE
9Guf68pYr9o+7oR2oGHvcVZv3XADQVwdFwQvZxbMkCwjliw3bL8HkvUtbojhOBsMC9TYLb0KDuh+
7grRD3dqri7+hhd2pq+3w0hpfhAUVZxIV2yO7mjflUFpHm2t7v7rijMibzvM3bmlyeXGdsbbdk2m
ys3Optfl56L5B/VBULqve4RcZgXv3XvWfSZPQVhkZ3cR06UQbKEcyy1lIIZ9X1XSuddR5UKR31XK
XOPyWpBkBdfOQbv/ylvvToMSIoLS8iQ8+Vg7OC4HTfqGSyR0VfNqeyXZhpY3HDiVY7nIct+vXP6y
CIVjfqo8BmcKC1EnIoAaRZgO/IY4qu29PVxhOykEPtNMpyLa5mNp5fQ8XM1aNvCjYuLz+imJ8JOC
YgGBI64yd5tyF4j+njB6n9CepQ+erLBDme3odt8w+QASLqnXRwx1ys9OC1RyIS3v0nN5pIcOJXRT
X+rFb5CA5JSDybz9f+7qTmj9H0AicK47NMiQE11xy/+1VwcyJweuYj31csriir75yUtVZ70OdkMr
3hBgs1m/iwFNU2j2+sphiB2eJ+jLJviL5ntLnKFkVImmk7PkBS+H3Dtb8WV3oEp9aX0HFKli2Mo/
O8LE4pyYU07SfFcNxrYTHZS4Kow0sjszqUb5QE7eM2PoT0scRpHlf/oWRf02PXCQHQzAw2GZNX0p
gwVysO2wdL/6+HuS7B3ASpzGWqJy9gB1IpY+LCH2vKE+GCtPIdfKSFaiDPvaGvd6MX6GAWrAJ/Mn
9pF61aSVmGYLPVqZxt4dhmNNyfN+KmYV9773yHxLONx6DIfmeQnIyMBWZMejv8FhkqTSLC+0ofyj
DMeOaZGlfiBDvVb53newknY9+lWMNYPp380T4Uhuypvz5fTpxKrE8MfHg2RAShQTkJjEtA54Tvru
WTfzzqizJraCrNijZL1+luZnP44hExHxXUYxXsKXEpnYvvXQmE2beOLOsyIEdOZE9wWTZIaTRYV4
V4DxCsd9H5o+xcinTx6f42g5OtXdUAG+mh9rvXmHXG6xKY1uJ3HesjgocVsvYavCZI2KHfItdIEw
Ny109a7yOhMNoncgsPSOMLNz2eY2QWqijc0q/0DTeGMVhAORMRS7PR8O2hn8m7TiwmOepwVCFPdy
ghOAuCgMFksLJ4EP06FVwnhjB3pfm4haIFW7yahRW/j8myCROhkrGhx9/x4BwB0RldMuq9ASEwd8
V5U1QGvpqKQzCmpFjU9Iywv5BOlU8GW4yw2xRzXBaHRZEgXI9eeh2FKjidd2OjUDo3dPd+Buzuv3
nFiFrRdn6m2+cNM/1KvnsKmW/0T06w7ikUXyHoX8tplFQQ2jf9UIKx4DAkyHpUyuEepwWvJnGaI5
Htju/KKgLRRzkeNHiHvrV5MsyYosEq6Hc71ru94mWPohHKtPqzJu5cKvOkV8cJsx//Or+Sg0Nxk/
50+s+tapoi6BQRMxSXoR8mLxu6iOD9ht/1RWMgQ5YR3812mVYRI5fkXdWH6fW9VntHXPZdasaTBD
rgw8doeYu4RPfk68gAZNl+/CyJJg6h73QmfnTDMvWh7ZQajxf+ze24daXeiopmOvtLckWGya+brq
UgzSTUyqO7f2ZhsRGQR19iAc7ym/9u35IYXA+GhNSoZiY6BSxQCejTf3mFdBF5MHMaD/2Qr2TWNL
QEqOweJ9bWgbmF8nqL0Ari6auCLdb+yJV1KsTrcI0LDN3jd6KhJz6xCqXQ2Rihb6uis/tAWsvJYv
/72uPEGCN4MwCYoKK5Xv3WQFb1IbXl/lcv6NsimeAsUnPoZIigOX+SB7suX4wstzxyIkc3jo0fK4
096ggDouXR6GUav7XI6fPXrRVOl/GGkQg1lMa1iQvkkXo/jQKvuHbgx/PGoUgEWLYJeHfHGnIXGn
ItJqZCNSnngnVoTH0jz5qDbBraNPg5cy4vfxmNQSMtmjWDx662TSSFjHYWH+it4g4bKsCerl22K1
3xdiREcr6DYgBuowi2qXteLRMUt84D0yGSSqcb5tGA7JtNJH5DTYN53upIXLL5PpT3vgUzTt7jXw
m4tu1KeGootpD7CM4XMaQidhKmdgnH/ynh1rsNe7lt2q7lAuZoIHPXfTIZzdf15PJpMxJ23dsGHm
4tnsrXPQFs/RNbw9dNykHtjlQ839raIbmTnsx6z0UxMMf9tt3s2hAXq/MdOia74h4Y/uCn5bM+BT
rzbuiVnEt7eMv7J3PNSTwPt9aDzafXBcF7bbZg2a9LbvKErxzXDjSyW+La2UkhmWOOBpPKFvcxE8
8kh9ziHR1skGulYjG7Jg9A1IrwTN70iAWdrRDobTjh1+H0Qa+rnLIeUmHm9WdgdX5ASIPBgdLVzV
Neew3urnfjAeNq+ZY9rrZGp498bkiVSZhYvDsP0qKgrDwAyjdCXBoQv1dy/UEXU6joyZJPhtYrFZ
lXwwQvVLKWicmU6zs8hri5f83LpNlRorK7UKludMjC+KDT+esx4pRg9FOwKzgw19l1FwwXC21/6M
L84z6kMZvvZTFBG0iLavmK5ho9T+hatDYYr9hh/OSclxwAYgl0vvCg6Xbr9GVRD7BWtG+R25eHlG
rzFBQPOMhirU0c6Z9wRJy5hESZZqkPvxipZFzDwsajDLZHBfDYUTW9nip9GURIKz/8O+lSzmjIvK
HkIklPly/u9/+F72UDs7Eo1LDu8wsSNE6RZrgKf0wiT97YdSJD4Dc4JfmXjjosZh7X3PfY5Vcqlv
tsLJr/L4FSXEttcYx2JUY6dotKada5hdPHbR79AP58XMXuh+xFqJUMUz2Atqk4fajuGd1Uw3y6ZS
TY8OxUj3QWa+K9Mg0SMY0O3P3jsgHMipAHENCI51Vf/qecGbtWKfwiySodkJe96lw1RNn11bVImm
XCuO1oGuNZfFPXZMOcBOwvThPiMA3S6q7z1bsp6tvE3CMG0VgMlIKzrwb/Xk1jzh8rVuABmzv2Fj
fijNYrTygrhP037PeLvDdVCpCPtPFzzJ6BQqaEwbczS8dRkCOnO1zrWr+1hS+j007Kr9iCNmIm1v
bNaPqMjKtFnzt0XlL+vK4e+2BTI6XmwzswfOOc3jAkJaKHU9Kr8g3bLKQebcPN4Co9lxlwAMa45Z
u+KQUwlRZL++UFk8EUVhk9zf+ASIV37lJtLHebjZ8qLFYsajh1txKKd7o5d+XGnUcYxDqFB5u6ut
ZkJjRFid6Ef18t2M9LjPsochxA9UbwWXZy+/rybS7HEZuLuxfmpmRR5La/zUJsw7pok5ccm85pC5
BPPgHRj4ngUNLspVn7S/8srU3ZvhUjY3DqYX22X4px8xwfH6YVVaPsOlaNLZ89o92ehkQiZCiDot
/fupzJ+HEbKtW4kMW5aC9F/oXOjevT0yw3U+AYcoQJJm+tdb/nw3R8WPvd40A+9fZrkH02Y3Ywm8
+plkb/OwfRgsYQHjbxWmSrPAOpDKjUi0romGaZC/sU5LK3rNI4O8udnnqfIMuc7+BXK9bevoc4rQ
YjSNGaabwdwT9eo0RrhwpF1/LvTZGyQ6JHNTMVUh6IIP8Vg4HBI22ZpxxM/GFb3PKiBKYQM8ZEUc
mHvU2sDQG5V/lvatpGwsjqmyOk2b2vZBRQreUL8HDmdouBovbUMJuWxVWjJVxl4e5NCy63LI+x8i
/RBfO+LJmm29i7ZvV8pfpyvNvdMMiVh9XEZe6/Eq5wJ5lJO0JnTGRv1WsmjN3h5vPh2qkbt66TIW
zC99kJ/04qh9C4CzD65FpmzoMUAKYHHnfjTI6wrIorMdqoGqUlUSJ9MmTZtT+rgS6mVbj0L2Fmn9
HtcDzzsPYOrUOdRO3HcziXSNefJgVEp5dEDUifA75MKh/dinL2XQv5YpSRLu/b3CNpRyaRx3zfJB
dXSNJIYbpbHOJCkjOMIHU6EK+ZZ5UdzLXoY4A5YNISrSSy3aVPqul4zYXmShjnDe86Wz7fMy0du0
6i+o4nzvtsSA4FfZW5ZdHSm+SaMs6E6eyG9nbqmxvXoASRL7ju+qt2yra8Jtwy4ZtvVIRiXdMFet
bmY/wou/Rj63uayuGqpS8jurMv+Cqp19qwnYkTeAnGBMiA5/WyvqzRRghM2ioy+4ONil+G4kix7c
Po74pOPJ/F6yoN+tTuvu7c57aXX5M1aUpqgtunGNGXB3uOm1z8TemvSO+e1h2fofbkL3vbAH9hmF
ylwLRkQ1vvEXKe8Qwo2n+iWriTIeMLQlvmRFdBjb1ky+6SYzuL97j35e5LGjjCp2g/52zAfUYzzq
oFGxCKJng7T6a3hoHUv/UhS46adlYB5ZUYHZIIlTM8ViQZoU5SOU3MqOxR2aIZ5ddDOHH8yVGdfF
rty1IIbsZoWAqR6hsHnZXxo3UEneBR+6wkRQUkDWjDsw5IKWG2tHzrSbem3DGTH7p7BB0rd5+cxb
0p8MuazH3i1jnAmfc+R7CB2aD2UKJqLrFa7Q+lCO5I7lUZOQ5f9bFaCZtSglKBfb7byeALX2mQVf
2M3ydxgLIutMkSIqPtIGTKiytadtlg+yaV7bZUnxe457Quk45bJ14GZ2GiVO8mzO4yDq32pV2FwB
yS7GPfOQE9+w5wVp9rPrfoxNNHKfZHDZLOtrCoCogjVz2DVGkbrY6KDPi9fN0j+mxiJfk6qsJgvZ
vLzaBdmMUAhaMB75vzFfx0TPtKVvm8Njr96lqI6+J2TsTs+rVE/acxSnY5ZM3iohe8ikWkxN50ce
IPmDBckVTtKiUH+4TPrlgg/HgpD3dXM0bYJUaSCkQne8DVpLpCVNKGqZ0n7i/BUDYeqcuLPTE1Wq
RbXPpxFjR2yt3q8KNhUXfdWk3uJchLeiKLFC7zD3+rDOizqWKKe9TT1eq5XXOQNgMlilIsPsI1VP
GwuxA4eKfObKTGYras+Nnbt/+yj6N7G0Yj9QMweow+/VtAUFr2EJC7wARG3UcijHO1Cu7qM+wFpg
chxIjWSzdGqE5OEdwY3RrevOcasaE+T4FUcrT9upgjvPMngq/8EVXXc36djTk97rlbO0MKPmUOCg
vvYAjatl7CZQ7NSxrxGEhvEnJyHugjz3hXQHnWTe+lWJ4SEftr/2XBFlifY13gqk6VmhGqjL4C5g
/ALihqSbCXxmV6QPtSGwpwnJ4VVBxI7QPEeDmTKWJ/71P25Eh7XqQFbtEznjgtr3ewjDLunKwbrI
dbyLXiyHm5G9IPcHCD8urhzok5n+5B1MXU7pRLluyVyPQdIpYM6Cl1b2mNwLrJRHuxnTYhKEYZQN
Rp7tuUErnq7W+inIqh3MHPVGEYmkls1XVRtlWuDiMSzQSAIVz6GrWwaX8kn2fOWZVK5Yi0PlTAvF
Iuhnnep3cosp9aWiBccY02jpCHp1+9tFchF3VyoaGZDyq6vHWkPkt/SDbkW0Mg57Taz6fL2QODcH
Q3kWRvYxcPs8ZdA2rsEuqzsJ+qqmRw7Mj+wKSQivK7lseFwSXXUAtnwZ2/Crbz83osJxPW0fS09J
dMRct4z5WSEM2E/lCzznwS+7JXa2GfFA7XN8MWqF4MQkYjny4npiudbLiERNA3POdHCJa42RrSbK
cIip2v605rpwvnRYHAs+M0Yfu0SqzOWyGO+LICr3m82N1LEvQWmU+9yDiwkq63YYrUeAs78+sXYJ
ywQvUBGc2SBxkOeggYS4YRD6cR0SKZDBpkWLF2gr/bveNE7E7N73mfXV4G0ex/wn6qA+3PHRNWvG
r3rXE5jpj5KS3YH4qymei+WjI5Il4d9XsAJ15bl2IXJCS7gPjrE9gnlO+4ZqSUy168Fus1PbGve6
CR56S0mm67BGkd/dLF2pgGESTI/XMTsliPl32vSORKdwZ2XV11L2fjpU+a0KmsSBXuKcfhi1e2mW
2b2FmbulIohm2FKc+kiIc26EuCjy21YHUTJtqacydXDM7K6NjC0daJkPnezRLIhBYx4iDDk8VNN1
1xnuldnOR05JaNwg1Eguq1PoruWhzt9YX7Wz15vFLV6SpSEH+ae19NX3SLDy5NU/YSR/Sq9k9Vrs
+VGhEda02GaHoYpJsXtiD/uS9RLP+iVrQQ8aQQ9GNZNuSUD/T1Uvt0ETHPtGfoBU2XeuK74yMX+B
X5vHqIWc8ZW9ockWDNhtm1iau7+nGB9J7pcJ03qbRHz0W/OOcI8riLEPt+mbi+eyt935w1abwoed
95dOO92lZtxEC2ifRU+E5+xcc0rMX3X92+Y4/ZOTX+0H6fBIFcISs7/m+OLaH8uPqZbBrTeRqNU7
KsBi1sbwEvqmmY2P5ZqG41AVhm1ilBhsBj+pOpLXEZQFTbOlvsO7azC0tUiVD/iS4clViLru1RB5
ufMyt9zVY6o1OZlTLz9tU9XpuIX2XvoOiHe2syJJ6oPh8FL2nG2UfCd2eWNJcDDtT39GWwCIkZuD
cyUwsaTfcdMqsCIoqofGKE99b6CPvWxFkk213tXlvMS9th/nKTAuVVdXSac5zpzMc0gpW0Wsq+ko
FIhxVURtkhdwq6j9e3ZwzTUqGm9tMrIBpZl1DVvvXWngtA828F/zGRxcGlfzlRrKJ7vqU9cP/rhG
nphFUizhvPNRUUGJ2h3RoJStectI2jFEG9qpG28cbkq011vDZoCiBPN5NXNhqXX1uLZIg83cQHAD
1aSajyjTkh/C4EwNZVoHxntAKA4q6OqLKds8e4vSDXd6c0wXzZtmedZd4Mq72mzHQ2WiUKCwwIkJ
D8YjA07BxTCI5eDe8kuH5zU3grNtyx9NMNl+JOQzIVKNbWbtgVKKDqCjn/w9AXZfXk12HLG4jK+H
yDafOCputhXyEeW6DP3HyS0fywI3TYhEqUUsAc6XovBpQTrgVsd+OysrOlRltD5Fbn8KKMdJHb02
O2mBlK0kCOxWUXK5y4w74utTq8rvideu94bpSUJ4a3DItqs+3Narkj6o/4irGIig1zcjyYymIY3R
Qv7uMAJ6BC0SfotK/+Tp4Hvys30XNU1ib9UXvownPboTsZHh9RBRNw7eNqbnJ6uT6D/yi83JUY5u
92+cF2icHbXuHyQzNDu1wthdCylv2CF3oad0MuF7NT7svPsxgm2AP0FqD3rtXlXl9KSK6jI4XIim
xXd3BcWntizZmz1STXQ8N0CdXeHClYwI54LGP/tbcV/38rwxjcCANOT6h/RQjvP1QwYh8zp9V3vW
P2ed3qOSSU3Wrp8Y5noEev9bsnjubFW+9rX/wQHhp1mk7huHo0INvGL+NvP5gOuGnjslCB9BvoYI
XwdmoUIaFgpI/y+t9LdITIjCmN12p+RtORSHDIOm1Qn2Ah/gZDIeZJv/qYPvzCV2FT8AfDhKt6Bx
ceJ4TBA4eMGLqQCQWXRDDndYUUcyeUQiE7d9dInyY85C1KUC47Gfhy6ZB75DuBbf3aruZkcah9CE
wCCY30+RblVY/lu4sKn5NRwsT6ZRfeYmCHdLBBKvwUPttw2ab3ehm9B8FW6x7v0m/BpIoGGW4aa/
lXwXTQJUwoD1D8b2xbcN+4Jch5NJDLshcPG7rO9yLRn2BKes5ByfIyFJ6BltBh3A2y4Ar60vmYqe
vZEW+vDcuzMjMN/bNhrNIE/HFLod6m+bXYiQSk3Bny3PWRPuBK/8R/rjcyeuwpHMI1DAwqm/LGXI
zomMDgYPKjRyP3KkVbtuodh8cM/Km4y/SIzJv8CnjAFMyZG8IQtmACdenI/mkZBrdp5pkievJ66A
5r6aHxOnldeWmIAZOePOrcCrccMNLqUfhWPUaW8bf1aG9jxqPaKAuppkegvOu+dcE1u/czVwCbu3
zRdscsARCZLLqTYv/kITzXaw2GRIRoEJVXvySB8qbeap5cOFedfcA2eszqvyc2R52N6o0b5EdYsy
LEfWu8wj/GuZqGLJTuDi925h3ZqO/Va2U38pjFzHvRc8GUo+1IM7Y3ELaliZyrw2RnC0Bc1+Meml
ZA+mfvu2ytmVrXwlO4QTE93urRFtr41aQe2XD8+IqhtqsQ7mGuV76cLmVIv5pYAFaWcPK8BJzDa0
9Z7Z4j7zXJT4Y70bK1hSfeUqsu6q4tf6I3Tnh0mun1lbSgKeSJNDARb7jZvdYZ8AjRpi1Y3Vfp6i
V21yADjOxzQYRgzRal5g6Y9+k3vHDu9yILcjqXjReR3D77GsX+zwtuHPfa6rJX1nAL3cpOz+VM7m
ATnoCTm03CG2IGAfZZsYDxacE9EeYMygRnvI2GLnZuYTGPsunyJsPkd3Y/JsdXjx/bW4NZbtJVrk
zdgEBr3Jpccp3YIgl/+80eowVvhfsqLbxgm2O5Hl71qptONGQ5YKryym1py5IPyVRQMR7PLTQd6B
m9kcJyE62SMaSPOgCv+REPY9pWfLHqALhsE3HYRDFRfw9Z7rAQEsQNfpsBo0DSwLB/UwHSyCnjDG
Rts+6yscbN70N8Ln8xTUxk2k19OgTO8OWPQ4WWA0nre92mG9MhH6NANyPg8r0zMarTNVxUj3+vpP
34ngIGrrz7hJ6zKDzhrdwL17635c4VzKrifU5eojFPpjM52vqJkYG4kWIZnpvaj1fCSrGJMMmQb+
RHdw3fWfYiVNgEGrh9M7NQTQQKEd7Z7bpJv78Bjt8iJC48ao1C7S4UsbQRqHowG0BfZAzBxrOmIM
QtCPT0QW9G3MbDkVJL4ObbHXkfMHdx7eJf8DjQQgxCyedcFVpWax8MFg32Fosrp/od38JX1o5NDq
nNMopgcOT0jlAjZdZuGdP/UEB5A1ZTBDGVWYTJPHthBOp64RU1I7QKq2gD71Cz/1dL0ru98QjQcx
shRTjev07VdC3mQd8R+EDWLZr66UDnfO7Y8Wo3us8p0TQnC7NUZQh1qgNgr3owvCgGnyaUJkk7ij
cz/14wduxAc0MLhbzQ3MbdVQYVyTVRH+mN3naAUfdQDiizmOvvrhB3oMNpf0BksRF2/2Uwz8+Evi
xE2ELePIDATyaGNw9Gwy+of6RNf1tQeM7LBrJZ1PIlsyu72ftCtYAHQrB7HckxTyB6detOcAuS1y
aq2IuOLcE/4DA9dFkzoWj6GNX5QNBIYCHnBcyadrr7htYHF7wRDFsBluPdR8foQ6IxircKsXMgvw
MY/3SCdBgf6LYfEf2/ZKScNU0lO5kTstlz8VA0Ppkk61le1b7yLltrpJJ70N8qWio8kQHW8z5jpX
A0ZhmtzVVu+eavKDAmj/BASfSs1mT1/AT1kZNqvNTrYmey7h/LChymTrrkddoVPyy/uk0StuAcd4
KofoaFGwwdFPeImIRQHnyM3vGDbeO3kVv4QhXYuXh0MItoTYe/Pggpzwg+wIrGGSsCWnpht8fef/
TZqhMn6HravismiPEXGzHW/7anmHYM4n+PMSJCMjy9HlHiqzZkfwNiIRhRRkqvljyg956w6TqfsE
AgzDlhZ7x3kbiuHFnACiK/SisUuWc9zUwXsmh4o4iN+2k/pdre6JTIKXUa7uOcttYlXz8yggaepO
f0qHVMlAnLS83YBrroKhinQuQCGYqipvPwjHJZ3K6pykGNyTsz41xvCKQO2n49+TujkMsFNHvyKb
xXUsqChcc+xsIIKrv4KO5PNR9/17jRDg5JR9FzeMcNev4ZaROOS5cfDt+SawDIya7pflLocK2G9Q
3oiEpMvTbOTvF5X4kS7OwykrOFuHZxVdLP5pVCQEdDg6zGVMouFCA9GBArwHTxdmapgg5UWwlvEc
ODWmJIdyH6smDT5PJ1DOhADANgk2bi1FSGi8Ow8/HGJfKMdcZL9XDA+2wftABhQ3lbEbyY3cebZx
KD017pflVfsriWsWN7Npqw9q/HIW3murHy6lA5uJ1zrfgdk/Q+EjiA9TU810uQCKltU1ItktEijx
E0XIL2tjfmft1YFhhQkR4+ZT1BgXtirmvbL6S/bJWxUO35gj2wN53+R1vc5h9Cgm4CITSW8sbCfZ
hjVICodPwr2+cA3tJkATAoYdqAsiQh0IOhhS0/mGf7JAXbIrK8I1WVYE7Pl1A7oCz0kKS5XCD5y4
xXLlUVcXc+ZHybLiSyqKdldsivdocUnYUydh1mDhMJv+YO4m1IuxP/fiYDp0QIOEUG8Cd785b1Wx
XVD0L3FnCAhMP3wMFuZofAxglgvsYeSQpIy+Cd6v2PF14LgdHnHv6gmfgTy6TTEdNmP9Ru4xXsPb
t0z0ezJwoiqcju7Q4G1Y0feKEEAq1xhDp5W7LvsL/Qa7OVhttmugx/KKEcJxnzHAaSi+DjezWuV5
bcRLbc0elAQFGW7mP+baSr1pAkALHfpSA+ewhf4N1mkUs0ufOIvmARbbt990e9TOQAIogFLHGr1U
Rht/i7qHliL5ZHExoJfDfOBBmPuhilCDjfU78YUh64s4z5FUKaq9eWWIkZyqgePURFM7DjWxQCEZ
SAE6N67QTNE25Qam+LNAhYNjWR/cj4yx5LzyeQGXqT5HSIt2WsEbla35t6H+dM/pH6+avVoqqBhi
qpo4a8S9mTl/2X8Po0Wim2jXj96JBHqsLUhRAPYsT/bzxUMLa5uAvXUbPs1Otx4yFCPcTIcV0NdH
WEA3LkQiIB1ieO9pKgLuuRtLqw/vGM1G+II62g+RvtW+JDNQMbFRX4KNi3iUUqbbiHPf+SspB8Vt
2/Gj1tyJrr7by9AvIZU8bw3uoIR1xZsMOhL3pn9rUFe/ywOz2GnDun4zwPHh3ak9CtTb7tDVXo+m
oUkJ4muRJCEonK2S7SBck2HZQO8HmGtf8Zf7V8jV/KAUzMYKO17Lv1bUdXsGOQx4WwtuqJBTKV8c
0aOy6G30lK3PWTIaAFAuSjglV9qluvku0kThcsmyUk20DpLslrTbsU5y7YAUFxz2GS7WBpww85H8
+B63pGwMeZt4tvnU/nOM/HVxwn9NxpXIGqGnZNW9DIhlUhS/7z78gjYBVMrQ2PuV8+bWnb8Tq9ot
BEXAwJtZ0oXoxxryp3YlPDhnlpPjk+/imgQU6jb5/HK3IxSpuDbNYnfYe+2MKtFvuSbrJbuGy6J8
QX5ryPJY2ryDGRWvpEkIppruvi6mJoEP88AS+idKTsF7eGsLYlTQZ0Crqjm7G1v5FuQoNnJhQxr0
KNi4BlYIPliaJ5g3+kYRyO5tWMnYcqS7I2ORn9oLyl2/OEe1gCTa8L4ZhHD631YZlgvvfVTFc09m
dlF4/5ZqOM6OgFkfBrxO2ytQi5VM7WdQA6gtc3s9ZUueci/6XSOC/aysXQvXSRqp75w122PnQN2Q
/kYkVul4KbEo0EXLvc31KzYDB7iBGz9bN5O/F8iTgz6DS9qUlNkEcHk1gRecvBeWOYMe4HzsI7RC
zdv2sTd2D01J81/hrRdlzBiHczQODpqstjNS0XCsCgUzht7FOI7zBLjrdahR7O0A4Ib0rBzrU2t1
13kWJfZIfRnPIlJo47h57CH/qxu00U0kLogZsiOO/2d/imwSRhDILCTxtXMBWjKU6p5T3oqrhpQ7
BCok1tRcpb26hdfGmd7Sbri3cyAofxEpTjcu4458NdCu8vmDXnT28FNY9gdpBTN50auZ5mjrPOWf
2olNQMd+CTlM7G+Z+Hl3W/wPY2e23LaWZdtfych3ZAEbfURlRpTY96RItS8I2ZbRtxv939xvuT9W
A/TJOmmfijz1ojAoipZIAHvtteYcs4+0h7REqFALicIEMcFCa8RpIOXag1oZBi2GITVSUDRUwH/Q
dKBUkGucE3Ke9f5HgggrVbCLag17WNpVr0If9EWSUaUlUyPFYSYVOQRhaYQG+baSP/QGjdZaE0w9
kKotsN6zcOYQOZFJzx3ZV1tTUS+VjKuD4QJfDXw2gYKZP9L0VwFjM3eSaqE5Um4wPHMtm++jTZaR
otKZtor+VoZsOkDn8Tba/dlo+2beI3UCw0qgjKOv0dM/CoGcIWQhXVmSHIqspwyHVAVRqG/i6dbz
kjpsDAetvrqdP68r98tEO2zihdohOOxVvVuiYMVzPBbz1kuWakinIsgq+kF5u1XIYaRGbmoQ2y7V
lUaXtW95PbgV7CmoFm5d7+4T7v+iUW4js0ez6ZhIAN2IYQ45ebtWXVxjYA0Tth/sSdDhWkyxH+IY
BRpK96dYxi81eIUZJgt1Hmc+kiAnOyqw9nzTZaJBH5pCN1gptpcwhN9ofvPNHApkVlPD10wm6ZGW
f7PS8eJ7PRytuCToF3PyaIzurMe7cC9vPBfACyTWehZl5Y3TcYRbQysnh1HOcmUhqqi+2HJ4c7xT
bbHvqlLcS9l4yirfpRPIXDdPgOMW/qwOgxv+Dm2VlIwBEnYWQaDRUAmVGswWbytgRzaWHCX4OJKh
HlZZDpomIQX+oQj7YBnbDTWMxyA69UoFmVu6U5TizQ8Q7pNeRUu5ogJkIWU0lfA30K7JuidFhmuD
CnQx9sgdvMSot4UVeA8VY2ylrVAkuHo2DzfoKY3ZoPvXQdIJUsYn20qiuURWW+KYY0UXS7MuTMC4
IPZzTa8XSc+6YsWA9BABXaSNnCNVTDg0aUilm67ISUvnJRbTtV7lXDt6+onQGm5KHH6lD3dzEOg3
iPUOtlKcyt5+ZZv3Hd4wSh4GfzPRjJgM+0JdhHGzoAGKPUApn9JAu9UBws/GgJKbpObFCSPGrJE8
oBYLZ5pvlWx2aPmKnuaTSbNW6HLlIhOfaMLNjDewXUVW80hunbaG6P2RuOY3m0zLIDN3Zdx9yZJI
zgUjajYI2HM0+tCIoz/45attjw79ga09ighhwgDTvldFE+xJd3q3PNqPNso2dGP9eFZdgqh29D6c
U5GE56Clc+aEIGdVJ371BpTEbZqSCaB86B6s69plLYuSaVxLiijZe+bNCrIjJonvoaA7Y2IJ/Wgd
lkATtGGG+HnRkfA1KoW78k2USIQ8H8swfepHtdw0FLedpXwLpJbO8OvXC6A5dATC4r0rdX1HN5r2
q+qcwH2YuwyWjhL11towNlBlWzSPjCpb0bY7X2YrdQxAKNLuzSMdAA1IMGzBj6EZo2LK22iFOoY7
CHyTZRFZJ3AHmO0nDzTxf/VJb+pThwBpjhPpqcbUwMQfhZU6QabRSiy4a0XLurJu9xcQZnOkN+/O
geMMu6Di12A4uLQ9vdtgJS4WYw0dPMB1tlAobkfHs44ThCBPJEI5xwnnwmQ6m4YK8qaaLm/WtNiZ
+NXyktVW9sYxjqW4uJ7YtCkR7IIh5LIXQ7wcrZfYNuBpagoRRrYyqfzRcjh02TxUWhYU3ZBQR7WZ
ekC2XA1mbi9Qa8xbmdFNKQi78NkjEf8pN6nOnTStMgvaOW0iW3/xB2EusCShoWPPxhSxWqD1j/BL
jOO8ILbwTtksyJ2Z2bwUZTRrew+haeapsTGvQupmoYXBmn4zHbH4aqaqsUigpc2GVkfOUOd7ELD7
Wu+VW/6hIApeoALytne8ZFySgp046yHorgFdlJUYbXtpVZA1wlAVG1Sih0j1VMqwEeZAWUdY0xHS
QA61me6yCrllRSUve4SMWU/lBbjfV3GyxTbmpAiNWBGqGzHFEoyhjvKq5ibnZQHaf9LawLqW85Ao
W0SrzsMkHXsw8fZsPK1XF3ZTsyZC5EEGCby0EBT/BEmFK89L6JUYWrosiVlZENK2z1WCm6SgmVdI
i0lCoazNzuIOkXfjwhBRRuamMnO1c1V3XNvSfQ9jDQ505D+7WaXjCNbe2qFVl05ZPDfQ+I+4lOn+
OPY5pj2PXPHQhUN/xexN8xTemU+J8WzYzvUO8y9N5zv4hmwmmPL6dOT3jRCYGqGCtL3DPcHnY9V8
DDV1RUMp8r/F7H+PY05ZIBpOlxq228LrkOYPmsdqTjn7ChB+k2jVcehBNyMwpYQe2XMQ0sT4MKii
9zBJD5kyVeRj6ewcH7mIqxfrRNesl06SbARf6NOI+1clYidp6RdDR1aiYqN+GCpNnFyRfaYTqZuu
KfL/Pm2OFfaEUHTyRMffXNup+ViTwCVKOvgalcHWnqSPrGHaCT2TiWojcBckau9hrqfP/GbqkV7f
SggIiKPjvFaMaKnUH5j3MddChkOSIEVgG+vPWWMbsz4WPhcZHyLFTn20Jd4FcSbyQ55TbKlz0Xhy
EaROvbDS2nugY5jvMt9fIlIt6Ax2gnm+cbM6oyX5E910WDd7Re8wSXTKMnMCun6NEy30/BGHQvtM
BQlNz65wG1iEnAkG06TDRkZBU6h5AnBinNQ2JYyE3aLfG69lw+S0gMD5UKS2O2f7nT6P0pzZppc/
hkjgZFCoq1KEyaqMWuU5SMXcJQiCdDI43yozR/wwTPlo4ChrPPXOdYzZ1Tf1VAPZLiyFwjZ2BFqu
B3aCX5XJOmAHKVMjqR5rNw1PQY7epM1ZHLou99cp2LVz0hjZ3GMss/BH5VHzlZa4T1EQkR0mczfb
xzYicI81dh/DvUIwyk6488x2kftk+imKSOdCLx/tUbyMBGpqWZks274EJjZdpS7257MWoYPrvic0
sX230Xa+9ulA4NxJ1Hxjg+7R7nRtnpg48Lh1VZsQHgGtyTfdzfUtGSBk7tXOa4oqu9CYaKpZWi69
1Pgssr4823WL6882lEXfZTVtK7N/bCIq6XbXufRNi0SNzjRhcIrHD1rlRVu6Uf3aJCXFU63oESHI
XnPrjkgy2hFm1N4G3djF7GRWfcXEFDbcTPiK9ozTq1knAA4Mq1NXiKTX6p2jQgKQwVgFTUc6Lrxh
+CgRsB/wx+drtQ3NRRAxyG8r9S00sPxP3UTTbOMLOfLiQQRqurfrMWFrEdZLJ/bjjYB/RR3kZSs2
YO0iisL24LIVKxRXWTECYnNqMLiSartrHZSlNTsfTShr8rmCtUAkX0lr7hRmtCISQiz0ScnOpbfE
3ICQzneK/Z3mWZlRs3QIoZxXfoIgXfN0aqoi2IOA2hRj8Za1z107hGc/bY+NBtEILQw6Vcpn0Ant
CxdDXMHNSJnMdOGEApxOriiUCK9yT7vGSrAEe7ON6rLYcfWtraqpNtJgNmB6rnLumQASEjL4J7fh
DpIZ/ZsetydwvFv2RUQe1LDkldp0uIgO6KQI8qMluaMB/x7FEWdBmBpIEybrWfxeeYrOuJvzCd8K
/V83/2Kr2hMwOi7XNHmtBmluQfXTgrMOllZ2B1Qj/cKzp+5bjSKcW4t+VuLsTRWs5APg8v3Imr02
h9BfRXV7pPsX7zNnyJehK7aDUdr7LEcAbtNbbIKw2ikdkFPkm/kMFgixRlZ4jaNk2JQdIZt+n2Un
9Ys1EpBDD2/Y+z0TIlpSjNkUHByFaINrVTFh1sPuYhhKvLXhMG1TkymXLuk3GlmiIAzAOBV5JY3E
tqXCaPbtiIwh6Dv/0EB1WLkNjleK7wdANg1RBllEkHzg0bZ31feS2FGaEjHhc56zybDZPxNLXj3g
AJiWPVw1bRE9pXo9LPQGoJdMmPfoYiK5WQz6fJLlDrQcglkaFPuAWcCDRcPjIcPKGcuOAiG3svWo
j2SFps7XnqJpDoYaU4sbufPOJaAG9G8xR2pPKILFNg7K8de6xdUICWYh1Sb+6KLniBIL2xUp5aCN
v0gd3mwTeORz0oRFdxJQnevRhcAnbIrs7biUAJD4sn7Gdf7Q9DZ9u8g4m67sj82EeSuCHCUexbrN
vrYZh4jhr9OjQKH76gy06AnRarfpU5PkymeuhNuwir67riBEECUL/Y26e1MGTjMv2cYOrJRGvsgy
6UlIYuQBO+ZTxVbBlMSm7BhSf67g2+OqoBQeBqTp+dUmLPkSWj09EsE7xIwUL1LLJe68ixrwthYH
49JwUIO7FZ25MLqZRt+eDP4Cq2xPfHo3v6JRpNUNskcdFKhmHivu6g9AZL6ghJsPGDLfDRZs6Vtf
mHJrT8ogvwSstXjDXgLsCy99H9/asnC3JgI03AUNc3TbeWVYPx9SNEVw7sfXbvrXUGhsPTyv2fqJ
R4KCNapY/fghJK3cThWKNhUjxzeF/U074t7NOic++rL9EiYjhfGguIuGdufOyGFpwzSZK3Yo3hHh
bBIl3/ZJRy535Sxo4I60gqIYZsM1EC7KfDOWm9xlfJsXa98r0r0q6MprNliy0AfHW7TmIadxeRkZ
v+1V0DIWjZqGRqKfMTGcGo0WK24D9qoyJrW5SR049l8TJTYRbTI7VYqpXWi620IJg03aYlkJtwBy
WSUlWL2R4u6BPHeJM6R5ZTNOJnmmA3kbymIDXPLVy5J4i68nX5VS5ksUb3t2+fzVaaotBWEOD7Zd
0H9nSKNkz6FZ+ER9cZNhPoATLKhfIn/U9hq08ZDKJk/ylJ2kwXa/KOPFSI6VSmuiUZxNVHbuTgdn
jqmEWJ3Af8ylad0aZE2ItbKlIrIBgIA77rhWP1LFsrcRkunUChXeQkJQvfZaex6UWI8rtm46YkmM
7H3UMmeBP7byBmgYCG6HKlW2CglaqE1tm3dBFsdkWBkULJdU4+OwDTiWEQD5jLbMOsxosPqReuhH
hg58lPZcjyu0bZr5JRMNEpWBbhyRJw+qlmMnDx1Mu3Z8U0p65uw90QcWry6pTKuAxVoNIdgqAFiX
KbebCocuesFgm8X6V84L5rm0/SNhDPNaZgszDuyZbF4cA3cp4Ca6DPwmD1CpSYJpgu8OhYRaeebR
ar8JIBOzSIvTNZR/8EAhcW2uRIKsO8he+vzWQCNcpdbwxHZNWZqYtuYdE5QZ5Hd8vgDvl0M3CV5k
ORVT2r7xg2LRoXeH54I63DjqgxzWYy7e4S1jfxHumeWFNoxTNSu/5nTrtd5GHh+XO1u+2Tjujo4Y
aMymwzZEjjhVwdGsNBUkDdRJ0ACXqqqGqEtgJtrB8KZ0IbnPk9qi7pmR0UhNDWQdqW8tdCtNtjWL
nVqNwL06eOz3JT2xGYg2KjiU2luP6n3LRFmIUuDZ6TiJfDuLOMkYuKgWnbJA43TtaI+shlR+6Rzw
EvQ3t46W33SPlDe1hWhLP55Ouuq/WA7bKXhu6c2hQqGTN/Fd5CC8dZjqctcUUjyqOeqNpsbhHKB3
YEvNPSpnihIO0tgPZkSrFINAz25h3kdwcIAD3D+2qlGZnCj5tcy5TLh0Y3bGIOutSOGSRj61y6Nu
qQPafxxU3ju1BwMdIozC+zbToyabVXzwM3JMxqsSDvgJgyVtqBbR4LFXB2MfFegjkKYGR3R3jCpU
Qlm6MVAWgeacSICaZHR29VSa+oMde09BVR25D7kG4m0ZsskP2MXMCktB0Gp6Fs1iAvPweCC7xvLu
sm1y9V2REEqBfDXqUU/pUb4YalOZewi5VuYorb1M4k1LSo9StvqlItNrVgzbwYrsry1qMLN6Zzo4
fEtxV0+kCnBMlLrUTjWJGx78kCBI91qstMuyegnLtD54JMmQcOWx0FgM+BMdFVYeV9ZjPuGXB1GD
lcJINmBifLRjDKEk6oR7GBau9trWdXZWiyAmKlyrJjnmuSEk4trZEAnHHs1SSZfyUIU7Rx8XcH7R
fk91jLC25JJoX5yO4ZPCf4jWT7nU0+0jUrXyWEadfLERR4HsHMxzG3CiKDX4XCEf49BntAyQbOYF
qX9W/HSrRMlr1iXZl9AT2yoBhqP2/kXLaJoUpgttmBi3aaPy7ylFf4y7Qc6u2SqRMII9s3ZP9PsX
SBHa0tC2MXDOmOTR/GHe72cuxVKwAGCWb9mKxiuyHbgRIHAosG94OaaEaujWNUHqAbFvi9Z9GUaV
KhLdZSGcVdXAmfTDQWP2Zhxt0NAP3ZQ2wfo1r6m89+SjI6KTkpW2TLs/+YucP+TN2QiJLN0RcGhc
V7V/pT3GjatFOW3JQa2uvbBPiouThEGnAfBjFvc2zVOW741ChlyiZEtu1eGKP62cUoCbQS2PLikg
XrYQfWQctAhNqBfSZAgbevhSwtzORv0JDYu+RWwHZUTplZWfCvPkt+2UNJm/wP2WmCj4ohiM3/WU
u8AQGdmenMits6lNPb/I1C+2qc55QIBMumMO9+4grtyyM2ECU4JTaWuXxi0Uen+wTlWKf1hHcjZP
bcM/BEoPDlYFB1Om6pfWSHr0qkhEExCO65DfcisGsbs/1dLfZeLIjSzx7DIcvVTx0B+ROjO1zl3r
POI3MRHx71Mf9ZUGcpoclEXNbmSXmrl2sOXoLOCdhTPCP9STyXxq6RgZmXSO2JQDVMGhQUn8789L
/Q/wXT5FWHyGgFioT5G4PxO6Cno+ES3KcAb07FzrlbP2p2hILCR7xccV4REotRdOtgKhVS/rgEs/
0/SJqoh/3FCry7Rm5C3a+4S0ANiQTs99NF43+P6PHvEgfkgmI40z0ujGADJh99Zlxg0PV7sMmyqY
90ZzLblnVDq8UkuvUf5LOH8SdZ5BJvxJFd0KDqHzJ2kn2v92+jo2iUeqqUJ1M385fS05GBEc0+nD
xiNPaZOvxqJsSHoZdFZwbrNjQG/VTgwK0M6l822yPf6Td9+dYE4/AdJsE3gZGcmGZgkyj37BhGOb
VDvL71C8VTE3H18BOov6CIiv+jTpmVC+7quk2dt9pb7U7fiM4wKFWt9/4hp/xhnuvqV28LUXhbWa
XHbQr0sM1h0gwA1qw/KhHgX2NLrbCMPTGbgoKFEKBfioNM+hyD+sEW+tbRCS1UEUN8ihwtuJ/bRA
84alnL74VPhJd8e6h2jCI+cx6sANZO33jj38gpIX1iy9m8zA+IcSkAKskUcUQg/SinCHdCHYsn5R
DkO30T0MKw0qrRE75twsyWUyXayAWknPQdChYyNmzXCjPyXh2+CjpTWwfJJvjjOndo0XJyAmKeZh
T5089AzS6pFGlJkrH9OHmJPF9NBQnz+gLytoQWKFH7CUj9gEY+4CRO88+pSPIFNg8o7qiQYeA+OA
eTQmcLyu5rqScDIbja0R42IvV9kJOIZO5/ZJRUs18Acs0pAw3iYNEAZ5ANMyy120rSLn4GCm8N4P
pM/RQlZ0ZwK3e21MQp4g8NOvL9yFGlo33N5IhiC9hFNQqZTpLJZktddTNe/7xR5h6x5T2GOqgTmX
PkG44OFeTQcH0HRnodquIVWhGqypBh3u942DkBNJUAUAb0vYe7qwevrwkQOqQqRfCqGepw11LBoH
fA/6Is+we06FFlO7Ym1HkZ2jyhkY+3Rrc7Q+1Aqij98Wp84myLjKng21fAsVHHd9B0VYR+XvN104
Eyb/r8DFg2y3OAnoHCM7YYmLAXpNNoMze5W9hnZOINDttWOZpj3KziBdshPtG5u31hpWpIEUS7xJ
yBghufYGRIDWLBkgN/RpO9Jx8GtA6snToFoxYEVNTcoDa0ztnPLoyayKdJU2RETRelykNUrlpuR3
c9x8fGQrNj46Bn7cIYmiLWhmtJHBLYOLvi4KVFqFonq7UvB59nSflugucjK+vR6Oo4AqFMar0W/d
HT5T5SgEzmyjyzeF5aYH3xvTQxtdokLYW056dVfnOgAITadOtWJOz7qnp5GFNF+SIGbqYgqxMTXh
H92A0z42itdIA/PQ5bRCG3M23UZdFimgoBafKtvvJEdyVRiT9gtQ62S1o8zrMMlF7qlgO3kKWvua
SzQA3mAhu57UFGpsMXJL5Mk1EAqEiGIWmW5ku9A3brrWBScRpN/bIXU2TkJh5tfZqSZdkQ5kMDMH
cYyboFhFigWcxQyylaYhigiBImyw0U7ubCTeLnBYyyOTIkNxwbztMCQqnGdGk0tGk9bC0dtv2PiR
3WQ0k4gCEQRnfrZpi9ilMcDtG9Jylg4iAy0j64TkeKt9EP3Q7jIABhAIsBs07CC0kJYKmQOP0qFV
0QfWXojJbIUSa2al4r1rTP0AdORJ6RJnm4UJUi8ftFYaGNUG7WVd9BtS4KdTgaKibod67TiUQghn
fMKRs/feqggHQrEHI4GGTzp64TmrmL55oa7tcaM7ZmMxezSAyqfpd9no4SZMlGLmePU50tmPochg
g2aNN6zw1S5DBYy5sm/fonxpoztKvHY4F56FnDsyMQomdbQLu3p4iJuyv6iOv6gRTlyBZDRVlBxY
HZ4gLMqzLMfHESYRd8R6o+Qje2FMJpPrnHfQ8dJD2BZv1BVgREMzmduqf63q6H3McziO+rs+jcfo
1+JqCIp5Fll8YF0EJCGsSCRqtYQmEW3gOxSyiPtDUVCzxCSt9Uw8F7Z0gACW+UtdavICo203VJy+
mRVE86inc0tCTjZr+izehDmzW5SLgLQVk25UzrKiQiRZjQP5ha2FIw0FfvCC4XphmyDJ1V5317Kg
d94WAJ8yK3rJrFRfKKXNGQ1LIozQawD6DBaZoN+tdKgis9JJb+WUZTm1Wv/9+jut8X9YfXWD7ZCL
2I1g+5+Ln652BtKw2wgRNxgTSQIoAOukwxNSaWtsSxcrpAS6/5//8VOOuPzHf3L8NS8G5oxB/cvh
P1af+fEj/ZT/Of3U/zzr55/5x/z6X7e/fM+rvxyuy9uvz/zpB3n53/77+Uf98dPBIqvDerg0n9Xw
CL8pqe//if+ZT8/8v37zL5/3V7kNxeff//o1b7J6ejU/zLO//vatzbe//3UC0f7Hv778b9+b/tK/
//W/GllX////JeHnrz/z+SFrftp0/ubqYOypQw3CRohD6D7v39DE31zwUapuuBpVqkuFmuVVHfz9
r4qm/o3AOo26dSqf+BD5gGXe3L9nGn8DC244topT6scr/vOXO/84B358KrwXvx3/a/i78XO5yKvY
gt/ONizDcHSHU+bnU8Xp0D729EhJHwyqbezVj27uK5+Z106Na/cjLVDPxmqgXlytM1bkvxibyHAz
Eh0gUfapvCQqPueuY2vaK728uKFNuMT0WIWiiCGKmBUZ062uS4Od6nSYD9B10wWs0q+M2xZ+QbrF
mKb+2nWieOXhLlg5qeBOMEQbWvvjjaa+si9iGmxREpdvdQAtKIfMu0dPa8wJydaGP0m1g0v60xU0
1c+6zbVjW5bOh8NW4ue3BZCeByytHPehat8ciUIQvvhwI3iPsY3h558lHk8vSpKvVQVZwDTU4mJj
Il7XZathHsDErXYBLFHsRV9CsDL4UPLPwYFgIGgI3SIBRLKHprPUe/1EeZudrWTIzhpkH3dgGn9/
yDeqeNaUBiGheM63/kQyiKf3oHHbgsWllqepP3bphuYl1DvtUrl564HNHQ8QnfNjaHj58ce/sm5G
5s6rUrr6i2Fn7ETMLl2XNkIERRveR4L8zk7SRHMNvfHCLVcDUIHPIGEE1YPIexqZOSxE0CSHkPbQ
VjpRROCykz12GT4YwDj6R1YqSzpE8juSmR2S8eQ9jbB5ThOc3LHapzzHJUIKy2//Yn7TPvUO2psc
bcjNlHuyJP0b7qOaYZ+hgUvgMCxV41wbDEtr27/dHypcJKBuXhwU2H83YOUUq1ETEUHE8znLkH+p
eL5yDRwBAW/pqgYUp85LT3UPDSv/iqAYep124TWr+4Ocbpidi3L346hLJpgDw9e5mQDbDgmwq8WT
3YGeU/qOBDTXF8t7vI+Mnn1VBWY3PVxMD49t5Jzo98iHHsF6KEcN/hgJmLVa4/6YUrnYrn44vawv
eukEJwfezkPI5OANYTAMjQyZYNSl72UkH4c8s9mejeGi7tv0woY2u+VaRuCVqgwbMgcJUtRJD9Sg
3h/aKmHYmgdXzWmqHYZDwuQn9UWUp89OMSZrVZEUml6tIWZNV51XB19gwgsQUbNsvFFggpWCr0W3
KnVvvdd23tJscCr5OmL7ntzsD6gwJ1pw9s0NEmMzGK2+MJh5fVT13hyc/L20erF0+7JfC0RPz4Du
Vq5e+Y82iQVb22aWLiZvX6shWSUKashYLvnsEnp1h/sXAsH9QzxkwY9Dq4hwE1kwgKdn3B/H+4iL
IcRGcG9N3L8gENl2ouk2vz8Uobo5/H7IEC9eEJmUzn04elc2UsHOdECf0Fc2r/cvEdJkjF9zblXA
ZNR+79pBezUTm8BiA4tcpFouMvxpmCOiqx807bVnIAoFXw+W0STin0YxehGUdDEV/Vj3Ns1dP8I9
6g6vo8rcJ0VDStbQP5/GeOjrvyw8/8u93Pn1pkUFIVzDcQkXJ4iAReLnm1ZYmRknhR/sqyEy9ygK
72MF09oVUJpS31OeCwm50UisHrcch3QnP4siMI73o5K4uLaLkieEQM6lLqxdPj0pyTJc/x77GlPv
lGe6Te2K9LsR0cI/X5Eb2fDjFVlmPoWzKNvQWifqgMfYrjvlEKqWcjDjBrZl1QdzK0OlSeIHD96/
PTqjshhsa9ESdr8sVUc8BV3ULUry6LHwtuLJ79z2x6FfqJxXZVCidrbsU1naqzoq0d3XXC8o7YAC
qrGtXk2ZJ2s28WJ2P1Qo66GcAjRs1OuPR1wIi7br096vMu2aCrXe1i3jzN+f4uM1xmainLWRjC9g
OfU6rRCCe7lOfhNtk9hJwrUMkvSlZFahJu34EeQ4pEBu9fsGqsk5yBn8/vvP2f2Z14+YXtWFRsMV
uaJwASv98jkHSYMjQdrKIWZRp1BvMEBAUBV5emimg0ANPss6RnA/pcq7mMHLvtPYNtb4GTmiEcIR
7eMnoOH/8j0VKWiTo7fsqav3eomDkUZtDhmVZf6+rjdF/9tj90NDEBJQZgFqoCT1cM7nWIVLPb0l
Ea0Jyt9qb013LU/PmoUFxHR5/y6GgE1ugk47ld6QXAKLiQRRaQ27gsmo63knKGHpB4xf3AdaTs6w
HOsLoBVGoDEx4UlYQsiS7g3pnbayu49Q2ig8wC2+FFa0vT/HbtD7dmPUoaXq+n3WTTy/6Yf/+Oqm
LVDN83mar2OnB4ecObMpVfPi5ZF3Tk3rlY7G8NoLNC0uKsnV/SKenlVKbu3pEFwIXwNV0DrxgI7k
n1/QhWG1CxSUApHe4kS2lU0Uc1+QekPpbxIT2RjDJZgeKjVkvWpf2xsrtuI/KWfsqVr5fT/ACaNp
Ju1AXJ6GwK4nfolO6G2r6xs/so5RTad+DNQODecwHAOHrhJgFjo5eprv748Z0zfu/9KkuZaxhjxb
b794uTsr1KR+05UGIH9b2ptJOvbYVQOW9+kZRVN9wzBYXUVb9xt2Q3LpYNO9v6/ATvpH6BoLkWrh
OS25FsGvZIigmfdiJQyuZpEEV+5pfOC9d/Jq63swsstvcLWL2uqeR+jsx0Q3vplF3T0noeHvkHix
95q+SbpzuBZO4M7JpoqfpLY3yxrcFzAQl62jMZGPakRrvQX8nOzR8ECTKy+wztu6eGLHbb8ONCHh
kSvDxcSDibHJHDE/VFBB1TVOdW0Ww3v2cNLEzn4YnbVllaFc5I2c//uLW7N+vbpt/gOYDBphF7Zr
Wb8mLEZ67FRYXtKrypxiVTKy3cvpS4VPYH8/vP/r/phu9Euo++7m94d+f4aQwMsf7t8BuTPCB/SH
xe+vpxEKyJCvfnSAnczsKtS3jRr7LxC4n9p6TM/3IzHr7cx9BlhWsefPbkqlK89EvVhbz8LAdj8s
GPqBr7JhBU/ftabXi9NK394Pp9drGi8934+Q6P7P6ylFd7KCbaKGZ4s71FFTooCLo9DnnUakJAmQ
HDpNtOtNC1Wvqvu3+xcrXiRt116NPrDX0eBAdVLt8Hj/gtsiOkLAxwY0jsPyl2/cD4WOsKdutOTY
B5y8iCT7F99qlBVmrWbSTPYvBXmxszwzQaVMh2bUreCAtteo7K0LEr3j/eE0kcHWdjzYRrCJthJN
yIbAtXMAEeCzs+s1LL7hXSt9ncpBi8+eR5+gIuR77XeFfbYtFyviYLYfgl5IEXbdsR8sG99CPF4T
16ZVJuuD4xvDdUhiE/ZEok5UovEacn5cOIWYDIV0UKSPy4CL0dkAArfReKnPkSWeS0z2b8gxgwW+
GX2TAcR61dyjWw/qm14ocp15ARaFJB23uUqbWdTCPhCWbR/qwXcOqqMRjSyhr0yP81kUS27ZQB9U
3z2pmQOlqbQvGLmtC1BSbDvq+OXH0fS4BL+xolAZIBgKnibV4DD4/cFEeD5l5sq3hs+dvhF8jPth
kjIhzcmFfKDV2O5lhXwGHsRwhkAs9l6GE3Q03PHDs5K1NuSkHAduuo4qt/2T5VX/4wXoktpIcqlp
kOAgrF+CKtSmMkrSSvurkgwJhJruu21La+uotf/440uz9wFRX7zpEd73ZJ/Z3Q1qMrN2EhWDVVH6
5uz+VKNuizkO5XwNJ1UHprVnMDFc6pgbfw9w91gn4LujYgXyBla1Nu5HlOv8uU4DCmbguHCgHuZ6
sNX5aE6t6snT/V9E0j4jZ7I3KNjlCauvPFHn/lmIpflLf4CGBSYGJmjCZPVgL/xLrdGEOs1NzVGv
vlZ82qrSXy2r+m/Gzmu5cSXbtl+ECHjzKlL0Vr70glCZDe9dAl9/BpLVm9W7+5x7XxBIA0pVAoHM
tdYcc3yeRtZf0Gcv7twqjAG7lLmuQA6q7RScjJwiwPnelV11U/+AnFcdZAv1BIDqqDbPUE69DWZ5
4ULXfQWdE4fIaJ5ahCtH4MDBczk17VYQo3jIPCXZAmdRH4wG1ydq9bEfoASbzbKFykE1m2Ehm+rc
V4yjWDVWjE9ZTpDCCI0ztnH669waxsYgMhdDsM9mLw3G/m4Bfvh/PNL1f/inzwbwtoH5BCbwrgt3
VSYr/0iSxyoawVH3YrTXuCx1NrLSri7FU6N6+noAVbG1fSO4RJk3kX1I1K/Jhp1Wx9mvPHd+hF0B
NSPRYTRkjbqPR3QzWYTgwqAU6TWwPgyKgBCn4+rT1D2PAiqlkrM5as3BT7RHZ27pGk7bsl+exVP9
aGh1f5BdSV6QRplw9sLwxD+pCWx1dfCQEaDFOsm+2wGqy6k3LwMF5A+eVZ0mY8DYEAnxkyHanvr3
Nkaf1S4xGNI/swnX0xIu0jGsLMjYRkocQMGhwB6scJ3Mq56gUeNdkhKqdqjZRZVgEDO3ZxM4Hra/
D/5k/j4zY2HC2SEkQh3ZcERyXlMzTfm6gsBna6jGEbzotGbrNaIaKfVzr/vauZvPupH8ICk5Elj/
PlAnYDsTigo3cqD2og1s25NWBmIXkix7rNRs+kIo3lR6/J3ldPTYJXpC8Ng/NAXLKCVM9/dDHdTp
PiAhRvg1elAsdecKUzukQWVcCsvXCcTnYgHqVAUlU3U78gbR4zC46cukjqvGr4OP0qHQV0FeupRN
0xR4UhBW2WVlgXqkq/1lRcKcchE/wWEgmRCQWVV5yvuAQ6yVJ9mkeFZ7xGNpdgyOIQO02Thtm26E
JBTY6iHtWfOOqh1+A+O0TfW4+qk41i9MJNQXGB/xOiK8vG1Fpl9QYcQIVjLvbXIiHEPIcPOVSoPj
NBNKk04gwoDns9XCwtzemnIk8mJ/MfkFRdFOOFCobw/X3IvCXUySHMDShGY2MZpucRtWC5ifMGSU
o5FfCv6PHxpwuyCIzOwsoi4745QwuYN9ygzFMomi0Q83fEdGkmcBjumCxBwpn9o49wli91Ed8oNp
NfY2gUvJL9b4B70mF0mlnrhQej2iEDOmF3wqwH2RqPiGOdX3TPFYhQaUAKSeC+4bgt9O7Sidt3R0
jUm7qxHCQr4u6f9jyu1UTrxf8nvqzDxKQ77W6FTC+uBUFLVMjQczoSQTiCTAOA0FbEXdg2dQRO1O
JwC1ZpngXOsJ9EistN1XZrMCseLyL0iUex+bqE+3JV5UlJO/+L8XoHPc+d82Czh3sux0DeS4uuXy
aP/3KEKTNnVaGFHxEoAgeLCHTvtWaMTBAiPEDyizhmfND87lvLgYHTw7izC1NuY8DdRTn3f5S9bH
wl+lVBhsveY4AX48jHaqHTKvVDuEUFTnCu4YwK2Yzjal/yuJUmggmfuGNQtOOdGkHxuQCnO9U8Ar
IkpWFBOF68jsinc35a/fDf6462w8rkrjZxDN8g2zdZ9DAVKN9+GFEJH77ADZXlohugM5mKAv2imJ
O+DDwVyMvZrVvHklWJZNh9pAv1s3+RUfn/yaIec5jUG4yhXBZlY9eXoUnolt9jtQjdqK8kTzZVQx
AzLC0Fk5Zu+yZu2JtwydoS0U3ZuWkQIVJJ0Dte6YwpzpEvNbGcYQ9IzxWR2a4Gg0EGPdWje++X2r
wUJOcR7DtHTGI39LION8tspcgR+ymKOiDyvh2umfdZGxZ/PzgbiFmz+20wDlv7WeeyO0nlnzw1H0
Y22vVVH5/H/fGoQQ1X+vq4FeodmqaVPWMb/SCDj94+6wlLFtSsMZX3qLhaXu9eHaqRGoGi7VEVZq
48yX9erH5ECBoEbgV1wXu447ZwGocV5yegIL6AHlmFtq4fepmV5dLFZeeBpUW4Ac9cqhTuebRyWG
YmTjpZpa29yA4HCox3vT/Dr95QrYNUrcG6/TQCFJLYLolAvbhAEjko1Tx6T9E1aLVVAMb+QUUHZP
XUBQXA2fAftGT4lHYJyGD2pwQY2wv00ivEo1LWm3VVUG7wSY2dNO8XiycMx+QyjwUFHk8mIEYN/t
yNtVMwGucHoUPWoJPt/w+yeq9h97W0wHMR8SiBUH2ZRnw4D9slEZW9kCvPAzJHi+G91cPNmosBqr
iV7iLoheAhR+QDf7+CD7WkPFoKmlCEE2K7VV0DuUXyNV2+gz1PHoUJa3JLyj723Vbi8ZpkgP7WBF
s8YyfbB6JDnocM1DssnM3DnIDnnmzEO3cZTh9hgZFKTE5jc2NKxO8vK7WbEUItvtHnq9ac8YDRFR
mQessT6wdWrfMC+w1x0l9GvwH8Nb4yp7A/+p706bURng6tXZnmz/4GGQx4ubgVJNKBRk/+HC41uN
eDTM4Jfh2Ymz73JCHdkZdnlB8MTOGMvAuG8fXV/tvgiv3T468HD+jltzX6tCvzSJPZJL4qN1LA6Q
OLovHqntjTfm/sqt6/iDf+bq9tE2Okm16KNTS7D8hEk4tPz5yppvsCib4MP0DYVidV3f1JhwvMB+
fb79zBRLChX7mguOt/a+TYUBOjDyPmLKUSxsnXD9HObU1cR2bT54lJoeZVOe5cQKILuC5pZNeQhL
eKb3eZPIQzze8YAwTNfsqWf512f1pavsdMAU7CWhzt+v++Nj8OEN3CjZU6tpbbx5WQ1Nbg/sHoZh
lBEiHO0aclWC4uOPEXk6FC7EPOiSSIrni1gcfEWjyytrbsmuW39nmfv7tD/62hAmcTAPk5eg3II0
61JOlH1yomwWExlCkh4bqFz2Xh6S+cyO4po/lfXr3t8HVQNvYR6tGgN3hvtQORTO7WJCyCVqMSVZ
3j9LnrlFYmKUmT4njl49E809tElof4xONKw1Nharfm5Odv/mjHV/NQrfuDi9/mVXk/UBaFp5JGij
4CfELL+Jt46bXQsCq/jMBqicpwzPCt8Zj1MwTEd5loe2ugLzoq2ocNYOpekQN9J/tq2pHqwm6eJT
JBCqu/WTFfUTNP72K4whFtojbgcY0CEJbHYV7KZx4zWKvhPYji7KFN/zsITVG9dacqScyNoTZaQq
S1GNV6SkP7SCsrbBzaAXOeKzJr9wcOw2ezaRGGxbBc2XTVgQEVWZ4NGaD6fIs7LnNGqntaW4zkJO
vl0xQtnoVJuYBNf7UGRXDX/NpWzqThttKgEZgv0cUql69AHLYyyG/trA/bNMTGPt6gRVzASPstu4
nKqqqL26sbxkeMxshzYaTvXoeVztVSkYbbJw8uI6bO21pvjx7SfIy+TsoqjJGyBLrxr2f2ozrmfq
zgXVfn4xhszeK7xG710zXMVDjTIND2odt0hQsvYp9ikS6bqk/wyc4hhBAQeuD3K1B8H805tAfJBj
FK+KPQaPvmU2J7XLyi2MCxNR4vTuUYWGLLqrzvLQirg6424UVPgizb1IQTg4PxUli07Uy/A+kF0j
NfeuO9mHkLsZwxGXDHfrtntso/oFhGr1pAaBd2g1dtKm5tjfFUIrIoJNodvaUqdO+MAjGVhsTgK+
NBtqzTBwyUmEfGBhEK3qacCJTtjhUxaA2LjNyK0rUm3rgs3vXksn6Bwl4ZKGfdrOGKy3KaIuRtGU
q4FnLPeFW1AHZwbxDoe47LmwrHbvkbp5QGGM89FgFD8oJmeTUZLueUsqtz0QvAGBNBjkRrEzea7T
Or1WOCXJlhx0Y/cvR0+TgzyAa+OsZpM0RB/3brARvyfIPqRc2NndL7CSJzsoS3SAeKXe+u/XGq1L
elW287hdFfm4bb3Ifw3Ifi4tfyBa4Hfj29BoFL3qwj7IplpVlISF9kW2YutJZG3zinBJeTI6UvHz
JbYYdKg34w/ZIqUR7J2O/KhsprUGEtgGfiSbkcoWWgmCo1PqcA4CrUHiz7NpV/19wD/J3vWNcCAL
xgzLEdlWxxKVhJ1Oy3vfbY68xuK2zeHYcLkcz0YtWXhiUGFJUleelJa+60PHeprmkHuvWl9+HcL6
qy370mtFcZjMokK5xUDsTMTXe/RXhCjXCuyDDRRE9a2t3K2ckISzOhD62VGzDP6L9BlvNl9p+i47
oah7If8ttjy3opUfetZnQJh4Hvf4ss9h2N+/SpN2f/wqQ9zZc0azOAB4rki8xPYXpnZLMlP/8atk
tvfHr1KNmPqUVOqcK1X5VRfxZcT96+Boqnjr9ey17oV1tuaWQco2qdXwZRR985JENrwNujHujC9J
mj/LS1IdnLQGsOE2iHd9uq1an+qyea4t8n4FzbZcJTN2X4jhxRymBA1l6QBCI02te+iwm2TCQIGc
5yYr0+QS27jKJHpawcZ1XuvYNP8y02ch+vKXNjs5yat7WOiP4KJ+X01eNNvU5fD76jg0S9Qa3muW
FuZflvWEOqf8hbERsurctV/FfLX199XyZ+fktm4/eyrj5e/H3Bh34PZL10eETaqEzWX4AnQogozX
xT+7okSXl7sf8B4zhIo9Qr/BdI9BmBXkRcL6i8cSXoJMNbVGfRA82q92qfobcGDq7dOo7vv9aZNe
/fFpUZ5lB4s4/TFX7Yn6Tkxc/da8BgoHn6DpEEQqt39kXicKjK44RK4LkVcnOWvQFe9ijHs5JCdx
Z7gHrLRPfs8uCY571W5n5CC12XzgbcpIuiP3ABh71QiL2gc5tCRbk63uHyMIqKIXxPH29ovMF9e8
5dXMJBwmP1qtftX4ohCOZ6yYUufUK7wr5l9S/hhvMiO2T+H3+y8P3NFbF4jgFqZlHyOPHUEHRWsv
ps45W4GPsedIPdPEEq8xff9bqSqYc/8vM5TkRcdypY1r1BoQT40Hu4VsptbasCRi1S0pO/RPxKT8
kxzwCG3tQi8+3rumgaRHa0bdNnJiVgnFkB3QotgvAvdaLHwqjB7mJpgddZXh3QvJTWVU+OFuivto
UcD+eWlwXDr1qvoqL52spH4u6p9yiIVatXAjUOflS+yJ4F2t7OjiJNarzAqlAId2SqTNwEJSRl3R
sJdu1Wklm4J92mJKDG+HaYBxHd1x0+eOuiy9HoQ+3OlzESTtWZ51PDqX/ogbJK+k5mzNh38MyMmW
wmY7EYPJj5iMfei5xh4eFoS0NoO4LDvTSrwLFEarP/rkHDn7fglgeL96uLd1JUnWtafyb5s/Wqty
gv2UrSlDAXRJwFWtMwMwcBaNlwGsnw8PZdkoWXIx6na8yH6dxCBAnUxd/57hW9mmMdmdyGF58Adz
ZCl0u9Qz/L9yN4ue1ByqIc8QURkfOrGMd0ps8mVmDvrZDJphk/pDs/WHSpxCodr4kHYZN1lowyNv
q33Mt3KvRQ4e7fe2x3PusRAWisF5jjw0BQK4WxvJFtPt/F1NO+OQzRkfhKBi4VBoRwVMabXrooTX
YQHfMubkjzNFxaNwHBZI1KxfIEE/x8lQvttQ0nfIX9ClQ6x+73yreiQ84q/laJvUM5UudI4qBSLI
aXPM1+1JUJuGHURtqAo+QL2NQ7SlDEd5EGktHk3KTEB3lyxVhNZsYG69ybIGyLf+vs3xpNBmSmdQ
N/ph0D4CIi4vw1guiE3UTxB6tBe41eDRm9Y4yEHbng2QoHZs5Cg/KV1bgbCWclTRLbCqsYMgfL42
pATvoWLRukjZ6r8aPgHa0Sm/deD41jaa15VsUmpzjL2MrSsVggipoTxlTdvN4ARcGS2sDrRxfKld
MDtpCmMxmYbxc+5HMza+VP6g7OKqPxfd+O6hGz3KgxVGyYAIlXYfVcm2drDwGuAEvaO3xkx8PmtC
EA/3M5Q14RL5ho3ZbD4cxvmgtRj5uCBRH63Wmh6Cwu7zpTYNv0fknKw00aCmlbkKMs3a3vqchWFN
yUFOzWM0hCBg//WhSupQAGjjyiLn3gf+OTEWVb12suA5MxCzaI150ueDQs7+dqiz3lggeckf731t
IIJH5JMFq7284yvFyyANm43Ri/YiD7KfIlA4LEkbbu8DJsGSTd3z2L/3FZPbXlwLDxJK50+yn+hT
/GCU03Qxc4HjfMterxqoMLDgEPIK84+aA3sgzoLuy0Ir7eR6/FPl6QSw13GuQREE28HQx7WYywxa
p38Z+3pLUMR40p2oecaLbo0otHxXcTs5JJOFFevcFE1qrtCxNqvRNsQ1UXSnfxpbvpvYTYdHrwVQ
uGTRUYAJqhYRkpN1htFANmdiTGSwvjdoB6TSwgNFBiCyGi39UY7mrfBP8mxMeneT1M33W79t7cY+
6Y7a0KebWDfqdWZa6rtRkmacMcS5rWsLHQYSYGbVPmkOynkZjhv8/sBqIHv7L1fKCUYUwFwric9i
PIl5+pgqEEhT1VzcV6smMKldT4RkXgjfu+XCt4xxFlPRuCx7s+m2PRmDlrog0B96bh6qVpiHYj7I
ZpGLdDkKBfJSU0aklwIcC/Qo2nssgJFbDOlr6Ojali9Jsyh1Cteo94mpFOZ9UM9N+K/WqYvKFzk4
i34cwgIXrJiRn1XRqyAB/qqHmzptq5fAo2dI4p3fjuNFDiW2+Usr1fwoRoPZQxIuMMqodnIw1bCE
dVMsLeUotciC0Cemkqmevs+rezN/74asOgvd+t6kWfFuAt3eZsnYLeWgKAjbKGVpbmRzmIOOWVGZ
pwipALdLQCT6SeAj9GT31qdaaSw35hYheP+KrcoQxXiyO1q5d2z7CwJu+BQ6zacWUJmM2V6zTpV6
XLua131Dhh3YofdZegVrJUN1N0Dd4/fJw5157u+SaAsCzmpWnp3gvgCadWMbXfgsGhgAFNvtWsfv
MDlwPBR2I9522HQSYo7t4eIWKaILEfbfez8+e7bhv/Z16K0r5GDrnr/IG2VgJ/7t1BDpsFdjTcVv
LUqtfegKHHlK8dErGXXcZh2/tZRIQj5Sv5mJkqyjrE3XsmnhfkEosHltbSPYVjUfPamGfe2hIFNh
5XrfdQqbfKNTf4Wj+j20wEGx7e4eJ18zqISklhEzCoigqAFfcuwjHsLWV3+V3QkpbfMz1xEbWxYA
Br+b0JlPnos5JOWQ41yuGZmohTqRiU0ZG/6LooKvFAKrtdrWjxlfcuqSXBLVBTuHsUumAxxqRG2U
falz/Z0fK9GzCW/BEp5ATpqm36z5pSrfrLFduhujq19kS80gKD7IF7JskxTFi1QQr2k6KOaAd5Qj
ZbdQg9j3rxXXHz+r4TGtTfcb2iWDCOkUrhvDD6jeLkA9CX946sryDRZuDWt1HJ68lsALT8FLNbdk
l2IaLkzL0X2UzdtFEaRSOzUPkYGUy0SqLg+EhH6f3ZvyGz6EHTDk+3BoibUwEW0W0FZHkAFE9zsr
CuC29ZBUUYmhlM9jw9tHZuvteVp2a19Vn9O5695fxtob9jhQL6uswRFH1x5FqwQH4an6CWN5e1cY
3UeV4o5eFG5xJi/dbM2gjjemo0fYqMXYKmhR8dX0JASpJPwFMBoVkGldplKBmxnmxtK1zHrVKGkK
vdeqJ4SYAgLZgDlNQAHth9WWID8r09i1rhg/ADiBXOre5ayeIsBFQDX2R6gqCk4VobkDxL0w9IKV
WRBqh/Dvgwvae6XAAidNXmmHAQOqQ4xf5FJUbvKMsUOxLChZfQ4EKsV/nJEcLv5/5slPgTiXPJMw
/o9PuX/yfV4YwozjPe2PenZhd55fAJXkF8vonnjcBRT10JU4QbQb0Rw8gPt4nhq3vJS9Yb2NwTYp
UowchsG49oGx559tvdUUGx0wHxcPsqk72NtjlMfyf74m7436kUS+uubMers9dYxhJCUts4PyFJsv
9TDJlKFbgr6yJygJ0Cnq6tEvU5bofQCe3w/Sn/WA7PQJS7DHiaKbd9Fq7gPovuCdBamL+pE+eSb7
5Oj/Oi8YQOjnGCC37cBb+IFqXzC3UKqWsTE7bc8LuD4Nl0Naju92G4TbKmBFi35m/CRCtgQG+2e/
nK+34lwaarbrKV38Ywmk+m2zDjSjARD5r7VRCoNiG/rdSbcGkbL0yqv3IiESbztVCDkBZi1eFeGr
LNwdOuwOMH1+lkW9cwumFanr+YGTp8cKDnO3BHkqt1JjE7G6wSDhvruSm604N72jPvOBSzLteWw+
ChtTT1B++pxKyD+4Wbmxx4+GsNPeQw+08IGtPsRtnp78EgLwfSq6QDymxo94MkOQZ3PWbiBp52gF
tp5hEF3JQ7Q7LFFRBMP7/KDQdmP3TvrjPgOxRbcr3ZoZ2KS9Dz0S02LX90rsro0STijVLNbS0KfA
eIDzNJuptfHCo3TBhnxwrVORHLWQ6Lz8k4x283PUNetaw8c7NlNItGj+E87zpxJXHDtw/vf5aYr3
7u0B2+Y/3aR210oDnsxyMrYzYFzuQWfWQNlF1akLtzqX0tjBjHYluLhHQDPcpSxTvvBCBrKm+pV9
Iij71M51SD1GnIgzbW8vm+z+4e97186Gwe9qiKvNXs028g+qzNpj2ZR/7TKyf9q2ugnIp3/Lm+pV
c0y2keC4zg26kQczsqpvYz+my04FUhUYZv/Oo+xBV/hfuiVUtXbiZY8yDUIAf5dzWHl73e2Qm8R6
s8UrQDnfCnRYNKG3GPWNbOp9N65MMqdONZ5bBJNbdzB+oGGB4p71wXROBpjDlVVAdpdT9AInxBC4
dobl8BmIjyE081zH/XxrEDDfkihk1RM2lNerNT5GOetwGyoiy43ZCMcE3ZXzLgrZn+6TinLcxELG
0mpWdCnJhSzItUI7MW2WKt6kbr2Zz14bUfgMH6lbu733JQrhne1k+koklDKfbSHiQFe3iWHubGyv
fQQv5/tBYy392HTVfK//ayBuy3HFY+FAFXVxbOqqOMqzDvbJJraby63fH7ot9kUejJbCvHaKGWzD
KJgwYaEpD66upCvKcEuiHXzvOydTlx1PMNwoJvcvU0Moc29O/L/uymGsr+TkMQx0h19DqFJ7NB/k
WR3WJP1CL9nLs//Wdx+Ql0VCyx86py7x++FastfhItCcbFtXva9e7LEvQcp0LF1qwNabMUi4ReK+
xAWpzLhpqzLdKkQPdq3ZUNiT1NW3lAQgb3TLOUN2Lq6GpX/KfjOmOoHofI6gKQmWSAit/sljvbtH
cB0shJfkJ7cqpsskgF7J72aXD4BkiFiesI8yNmpE1tKf/L08YB+BeDmE805exj7lfkDTLr3fw2MJ
28mNiuYoArITTlb8sFsc5BoTWlsW6PYj/j/2YbBD/BWBKa6VNlevRahBAG/RqvGIO6LWM//q4tk8
0sh/OMpskAv6+HZ54FsWIMPK2bGRwpQhHKLtUFcHN8A7yIk6BcZb+vvs3hd3s6nXvS3nsDtTHnVV
u/YRrgZZbvPl86zbQTZVT/uM7GjqljXLTZSU7nCM3PQ5qwdzI1vykCdsoKaghY4fkRFKBvEmhOpi
FqF9tXPLE8hhhIA4Kwcdvyo2kwceVo4aYB9xd2TNKEfTmn2c2RoOL7ZYvAUFFTgVHsNHOUrJ+pGS
mejqJyZ23W7bzo6O8TFGqXPEBiM5UuWoPGLADklj7pOjcuAfTcQg3SLRam2ZBBOPVS2Np4e4VHio
mna9tFUY8gr7iL08hA5nOIzyx763RVGqYLJWU0FoJXCCeBv3df/e6M47fMXsYmWReK1S9CJzdwXb
7Ih5BTXh7FrfvSTAQxxv6pUc9YMKYBqPlYNszjnVqcnGl2aswmse1E868XGCmO5evkzlm9PDkoY3
JNndOV7paOEI9Jo+FrYT1b/+OWmt6LFxkhgFg1dfh/kg+9JEIaA0N/PoHOVBtNV0LzsYcQA6jZDM
JQaet/Qap3xVPFfFk89zPs0guKblgOeGkV4LYxrDB7hSa1NPxY9G8QmMlqr2HnTKuAgJhzyplLYg
8OyUo+C9tBnwstjhyZhxr+YKwkitvYTzj3GTovrHj2mKgB+TiD9+TD3pww/NxVCiy1Jc0agLW1iD
6+9HN1X2WcoXFAI0i4GOaMA/BmRTHkTdLYly6CehCWXZuSiC2jLFxUGvKegaKQzd3NpZGp8jMivA
jqgj90vXun4ac5W5jcvVQcAOBretZcDB6v5z0JxnBSP1Z+C80QEjEn8h+7ukfQ9q03gKuxAlliiJ
ODVW/+nWxVcGlmV/W6IkRm+iD1vbqW09dyAMX3Kt/4kBr3cY5pabqg2Fzeq0loNNS1H/GKTOQo6C
+52xF+arlU3nwsOmhBwpGicF0XLfQjfin5vOVm/jixrG8Tmth3M8D4JkGDdqPXsljGZKHoSD6+Tj
cvTC8PHel41teqk+Ew8/Z6tcguXWDjI6SPYfdt7Ma9FD82BgduBQc/aQZp6zqYbSeM1Y8CzvzbHw
QjBk2u/REvDwbZSq81ht5sSc515jjQ05Kl3vGv59FiQQcGWfHBXdyXAT901RuzdCgNNFyWrEWCVY
/0k3kF9lxX4k37iQzckKVnYfiH082B9BmaUb6JDiaM8H+QCDHvJXh2fMojOc7gpo4ls5v1ISDQIP
7jLxVr5J7OSUQ6X8iAKv3WHZ3i2J1jrbwg5gQGPbgSkHMTG5QsFM3N9TxZYQRc3zl9ZAaeWd4gk8
ijyvFaoswXmweskxdzU1/zCxBV02qVN9L621yOIJ11bbMTdTiVWx8epSXfy9bHV7MdmaeUpTosXG
CGyWsIP+7jTqUUYKRwcXyiGG+Tqx/a7MRt02UQdiE3cY8kPjTkzCvaiUGD3AX8l+GHq7BsI+cN+g
yPO0l7JSnOtNwWvjCE0IwV+2TaadBDyQSujaKYzN6gG/BPakxYT1ZMWyTDZZTa3jcdwqUwln30By
UncUwSK8c0s73zeE+ZdFV46fYzH80S/Qjdz7Ffidu6nH+R2yudhZo4apD69hseucMYXolpA+UDqt
XaVeVAJK4rXRZy7ggMEYT1HcjqfKKNsdBS6zsyH1X5lpvGOgA15e4FiuATT8bCd/Mwinfy0T3dr1
VEIuARQUnyLpnxKVKGqbl83BpFx64bZ2/qn1zq9YqPU1dKnyczMIcfJz4J2e1ML8iiP4UGMTsDks
fR4Msg1hnwVV57KMHLvhX+OWTahItmM5Pvw97sbBtocsuu8dvMGQc2D1ShyLZy8WESd5GMMA4ZJA
EJnJkc41UpJzTXYy/MZ5HN2KMNQ8+z4gm0PL27uvdH8/pKxqSpdIa4i0/GtUnXeFiMSz100RSOfA
AoBjZl9qaj3yVG7fSRMQQwtb0M3LCWOH2M0ujW4TDTKaEyZkUOiceLIem7rzFuPMD8DqAjWEiTND
4+ovUZl/6yY7+9HbzucwaN2L7xN46Qh9CAI+B8Lvl1ABzLnI0xZcLJAiypCiBJVelzxlBp9PUTIu
l3MfqlixImXnrIUNFAdcaXQmTVivYDH/51kyk3FTZdnLgljNrmYZof/UEZId8Ytyl7HveacgKMZg
XSSIezQQMObm9kSukbCX6nsXar4s8s7PedTl54jYuKi08tiSOP490JnhpTIqsbv1wYopzq4wMtKp
XrK5dfqe02310B+PEIgFuTblijY8uLX8FCRV4zofeeyz483St3Suxh4zJaa+TzWXMIEhiGEDF58c
ndJ3BtMphck0YTw1YDeP7T3Vq/vbqe4ayjInCroIugxWa1i0xhk3j2VlsrZMx3CrB6qxmeuOyFoG
8PLJnPFNn0+jBnD9g+y9nfL0galsWM5SdsqLMKrL3IU8Ja6WLFPEYOshhRBkiMDFOijJNz08hC2y
GwBzcZAs404Nv7VpcGabr/zqrZqtlJF9ZSqRsS5iXUMkJtpgHtRurWCk0j4br2o+vltzRbE7dTwo
zYHqbh7IC70Zf8Y630/27tazU3fWKiyxBZdzWwMfkZ65IuyyGjdlHA8pL9qNwqo28u7tsOK4wDuJ
VjxqiOnP96wcwJonWgyEZx8axQCsn+b6g3xcRSOOUtk4aGfMSOP/OgAlOT7DGtcfTPYhOz9S4KKZ
ngtxD8pW0lcn4gseBSMcAh83pYrQCKtaZpj8qxzcuYZ80RJJXRWYCpm1wp62Ftox7pzfh2FI9SP4
L2zLStd8xLuaXLDslHOcVDe2lm3u2jnKCV12HPda4YzU6nGQZ7LvduiTaS/PcKGocDTMMYwfyg/T
UYjlp+glTDencj6p3kkAJ4u+idW9cP0KvAemD0HvPk2uHj6P1PHI7roayYPX2J/Ii6pKYMo32BjE
D6J6j0uMqgDD9gc5GpjlbGmmPJuNw8vONXZFVl+DvHbee5ekQGvx5ZRNI8B3nlgQ5WpjyX3oTRBF
ImuBlDF+1TN7RLk9/LQM03k3Jk+sU3a9j/JKZcTpo69FdJRNrVrktdq8a2FtHnOXkix5EVYt9UpE
TbSWsybdiR/KkEoMezSV1xwAnuw3Qys8zIxyQEb8kgXPz8cSTzq+3J79npXRm60rxiUzJus5zuvb
h5GX73f52C1sh8oVX+bXlMkIjgVBu6PbhuExqrD9IR+JfujvAcWKvQfd4b/IcjqIrGhwL3gZRBdh
demDzEIUuRkv1XLI90qgFW9N5/N1n2UQYFfXFpuMNSrz5lhpKTY3YNKuhc/umbh39J1n8g+IFxE1
qWG2swob4yhyBV86t5vrIuYkEbRy2/8h7LyW49axNfxErGICw23nrFZoSfYNS5Jt5pz59Ocj5LH2
+MycU7sKRSyAbe0OILDWH7z8WGG8ss5gfn73BqBYVeK9667a47GV6Re9CPSTqXXdqurb6d34ZYKs
usVG/uoKfVioSmF9S1P7HSMk/wPvEcT+reYX4ngra8CFdlEVszHM3K+h1P4K+GsFskMf9mC+sw+y
vpFxQdhbQPtRptwE5Rnnl7bo8gvPzPwiu0n54Gdmef7sTOJ3WHaV4LGt4vIsZ8v7ZJi1LVmlwTiC
mKP6qTYx/24c3c2b6gcZyivc0Nn8amsZc+dpbaPsh8hBT3Xu9SKrjm2v/5ATRjvtHyYFfn03e4Z9
zp9fzUECLFLb6ephzbqBqOCTSyq1aOWbVndU3d1nDyZ7eIqMwcEBh0LoPqrHz/y+09sDtgDkB2S6
P0+6B7KL3j1kBHHtNfObDMtZJAtgsM9Jz/RfsxxKB6rd2werLcXZnBt+QDY+3Qg1hC0m91g++r9H
MrUqqB+tv+bKsa8uJaQCJy0vW8pXkgNftxtIRa9ayLGrQVEsMvKFdUW736W0VRhb2ZUDONb5GxgA
MCIM1eKJSSNiqZccfpc9OTdxKXtW8UJ2oG4gWlia0zM7UuUgY3JqW4NM9iq12MjX9qiYLFpkkA5F
hfJC4uXQzB2OW0tNKQ5O1AZ3RVnUj6nqdJumNM2V7Arsfx805VF2KjmBHdAyQo9kS9KtenR1FhCn
Cp/loJymm82vuK3so+x5orF2fRtny0nVcZUyE7KdBoWssXccaqMGfJqes8mFili+6mZDmQwI8+Vz
pJgvqdNz+IHSsentcKbfaNQp5T2p1/wqcC3ZyXnyPhmXTe2wJGV5czDLVjsUpnkMddy/cEFFHLdo
LoXRZVcZgmUg1oOw3aXs+j5P9IT3c6OnRnZKdD8/ZXMjr4qUHWQ6TIev+Nc0eWUlJXDKP7f2PYiq
dATL9TXwNdq66mFowDEnM/BQtYEquGUd3+H9RHZLKepXhIEfWqj/vyqvX7V60r8jDqQspll5yKvT
ZOu5kA4jRCp3djJcw7gLD+Ws/WCQr35F2GcDdsB+H2IbkX38we+QzURN1XMoDiPm+haod7lR2e+9
hiFh1jQc+wzAggjL2ah3MWCJH1rshm9x3WKGDI34WHtteI2Q4V7ICdpoIX9Qpa/k4atN0Osoj+ms
wI3VojRQs7qNiW4vEY3gaMwGkYVrDuZdUZ6DhitOCRYrSHmoNLVItl8DflE/5KpPxiH2g1VY2/ql
CmAGNrb+huZ+uMqyXj0NYdZds8nqsZYpjTdR5h+5HjgPBsXPAzCndK3O8ViF1p2133HiLDZdlmT7
LNOD25AUV/mCPD+wNe14X4oMYHpZGc6lbWv30k1TfuxGA4JB4F5gWZPk/RxV0he3QCRF9j4HQqvG
/qaEsWRrVuquil4ZQL5jVFllo4eeExqbXp4O296FdWpik5V0bnjF9W/Z2LZzrhUTf1ahQ/JV65xU
wTxqYbB7pVLAuy6M59DVKhYuQnJQmVXFszR7NdE/zdboQ1gLi2T39vOl9CrTzwrQjcEy0k0AOpb0
qbkCZ1m+DICiTrpFtV+xyvJFRXaJo4LINnIUwwzYhDocNdnNumlnK9rPoPDiA2B30SLGGemnMjd4
1s3ijyVUq6U2NvpJDkzz1VdXc+tzKFDIFXnlv4QKLl5d7LafmkYJPpSI4Ikn1RHpgwZRTYoYKVlf
nuw+NhHT9ZTnzNC07aR5zVqEgEdGP7XqTeHbzrrSFaxiki4+BHyy0P9bcNxjqL2HmnYzRWo/DZ2K
weiIg53h+t1zCyVLTug1oEMWSrxXDGDLXYOFaUry6gLQ3L5oOt61eRKfZU+BjHEJfNfGUMxTYATi
9hKCcaAsj8TEEfbKXt7qJE2L0fA80bHyX9PQdTv5AjIkr9gXcSToVVLhcvLXP2mabG8cN0S/bX7l
Km/8lQ5Pc9VWFtC/3ktJdOFL31S1g0VhH4ilvJSNypbGwwmM8UBpMcXKR8zy9HYVBCWy82bSHhCU
xq/Fp9s4pbnUptE9yNEBvYchj8TNirACcAPeYDPjYcpZGFp1j/On01d3AzCoBz+vMjQgwp95BVcG
17tZAsLoPk8YVeD/HIaoOqU5yTp5/GgtJOHl8SO0TXHHSrCTPTkDDcWPJNHbUz7PTzxH36CIL1Zy
EMm3pa1jTCOczjn5qDiePJVGXslGDiRahvkjugUUgv81T462ZTl1nzdXugAY3rQoJMwvYJr6UejR
Ee84BKIzPYXBq7GihekA6AAZnMqxC4yKex09XWd4EF3/ZijVAPIsy29Onr9BbnfP+G3ltw5f9wVS
ewIXIAZTBIuX/CPWXo5SJK3RM4aUrcT6sAx0HKwM3xXTUnRmcSCvBnrQj4PyIPt4lyBw/Kf7OVP2
lc7Ai5ZCA6ct2Gz7vK+OZZBAprGDb2aZ4uEztN96CyyM4w3DskUZ6kGxApxdtEo9kceAht1M2c6v
nfiuUVwbh58wuo0+Nc286qL3MTD2kNYRhRLk3xJPGX9Sln23OKK+VlGhc+7B4dGqHcqLrlmeXL3s
D5ShYGGpbnfXNjnqeao/bmtT2is63h6qIl+/efdVaZT6dWOKqP72bMsHZ8GpHEwGhr37SA0h1c7T
TJj0n9OsSqtvtbIwlBFoe222u9yy0js/QaldXo2qCutDizP0/BJiqXDwMK5yY6V2rEdy4ufIfF9O
hmoDf9hbxBUKxJwPipUOAIvipLCfO9V2NihqB5uprO1nPBSUZYO+116bu16JPJg2GsVlJMX93PKT
qlPHeezS0LxLmp8NRkXH2NLbo2GpwxqgZ7qQMdlM7syxl8N9F3LJuSQ6OsNT0iOx2Xql8aKjRofG
pqWj/Ue3dPgwC7e4Q21Z3GxYdrqbmC+WSfnjr5sGMCHboCWJ9+cmMTXirsZZaOGnZvxkYm6wjFsl
+rxSRBU/QUWwl3LUCdGy+WteHqpvZROdZI46M6ns1kWMGHGtG7ewsY0t3xYLYREE4NQgXWWVIjYh
MMeliRDaU1vl3ilojZ/63KtA+j/E1JQ7h7dtKSpllyIjcZVTS4w/Fy6KcMcMV44nc0wSdAaAqyc1
ujpu92qQ7fjASPVNWEP5BOeZXVLoOttsVKyvCe6gv5mZESBTZLsLUQZHmQ+TTWxo3Rb0FwbEc8pM
xoD3oKOces72M7emFcXOHeLmwil5MY3CO2AtED2rmK+6kJZeo9rkp6Z0aFXbXfjqDCq2OeF9ZSTj
QTY1FffPq79iFsZOqKz/GUYlAHeyKA0PHPdhOzdJwA+zyk6dUjprDEm9p1pvUpB6vfcT5eayyC5e
yiN5QlC8nUn4FaYauuV4b6WCdjtHKPW+UQGVaWUlEGDp08sndjXsqYEH+JxSTjPRSMiHxttAXx3O
jqI9jCNo8MJCm0D+BmNS1Us3yfpjq1j96xPeE+4B8HOHHH/+XUe//akbi3AuNAc7FDmnJ9vyvmFQ
kH7EdfW9Sad/TiiHsWWlia21XcT3SIdCa5tVcVLPLU64auhrUcOSapu6vOYOhGa77PLvSon8pIKo
bUpCxqd+8k2xKmSWPCgAbBsaPUyxNrPjh6rVqjMkguDRgftXXHKgtku8Z5W7HnGfPak9TANnyzEF
qvYSql/1kY58CL3T/DSyIlzkAtO3WbFq43ihelQhFpwnHvPrpq3SlyoQN4zZ3F2PoTnneXTiZIMj
4+8rhOeHz5g/KP1RX8jxvARIxYaNWR3qQutu6NnUNbV2AKeBnTOCMN8hYj017eDiAwDh2uqSBhSM
H1M4E6QVPTO8tnXT33GGbtnEcQPQ63SZd313rguneBim/FXeMLhOyVEdiZNWb8obHM396qlgKTiG
3pifE8/mh1WaaXGWfRGawF4ne1o2qqHt3SH8HvMsfipTO2NpKdyfeyUS3s9yYuOEjrn1NOYYCzgd
GOkgwaQA3gAqtPwmPMyFU1CJ35FMwJm+Nbx9hgHys2vaW96B33HcDr39ZHvhMwDO7cipcVEOasZX
08uR6EIpgsyz8WKKGNeViOUCFRzzhfIZqhvTs0MqBoGdwVmhCGsuo7oK3ydv2ozt5LyYbZhvI8DI
u76olJvZ1mc5AVA6Ar9usRVhbt2ZKubnSm+JB3kVT+3/vkJEYWPB5/tE8suCXW7hd6D2BS6kf9D+
rlIr2xpKHjWye0xV9QdTGOKxQloWsY0IgE+hmI9eiUYOH77BAbVoNw3ErEUkpT2dxow46rqA4gS8
zjD0xT6SoAFfzd67Hl+j3va1c9YU4aybk36Eh3pKgw+WPiyQ/+P4ONa/E/Gpy7Oc3HO4H0jOYLEc
5s8l0vUBG2Esz8x+mWpd+YK0MaIUxksK3vds+vCBETAwXsas7TaiK5xNMY+6NVQSlpsQv3dX3iRn
/deb5Cicyv96UzJwlEpiS9zrMy4nbPGe8CLf2HpCQaavyUW087VUXdhdQd+dBEdYlfVSFYfcDqet
kaSFOHsamlERZLcVQiMeWdXHSesi85SQ7BhBx8y812nCyo/UGvhGx04gkc0Nev7wCv80MjbUHSa5
02Q+KZo+bQHMT2tsIvOXqjCxnuuH4SC7IwsK/Nri3nVj52mcMI5r3Pwe3tBR5sP5AaWb1jaois4p
82JSkVvy+J3l+MZjblXp49GDerLUMhS51SozbiOQVigmhrnlWGbc+n/vfo1qEFhvSPiIFU8PHI7q
TltFBWaOdWaCSAAEcU82nsJ1mqWQnDrqaPlk/e6X8xw5MXYLUmbzffKWSYvq+6/YX6+lOhM1D4t0
QYPAE6By2SgmhZEaQvRGordsyy7vp6KiNpuArC5ddKL6aDU8NxANboXyOLZ18FJOpn+XV/aHOvf8
xBj3oYO2hBys2wGCytio28kQjEZ+Dhl8axtFefFj7YA7GEJ3oUpJYA6Vf65CB1MPfCVOMm4ixblQ
s6E4JOOYYguIeVlc29Etb5C87jD1Xtc+m1snwF/St8j+arh9aq2hHuQ2U6gPBeS5l1IT5UkxMEgQ
apOvp0wEoJV7n9xGrKAr4blbDgLtrnQ6nMFNvHGmKDc/Whxjx6BuXrFam9ad0ZVHX6T5nY0SK1CJ
ECFsZ2ipsjZsaNG71nVSO2mmAN33q/xbCLMjKursfbQaSvyobZ8boRd3YaoHS6d30/e+Gk+OiTFe
H+dYA1Emu/C98u9q3TPOXfYjnTuTgYf6Qg422vSGpwZQ3xofTrf01cVoON0lneJdpLXpg+mG6QP0
HfAowzgs+9r6Hduc7Kk/8WdFr21vU/itTBcPPLY92kDFByM8PNjnrqOtQpBNL65nJAu+CcW1GwIM
fYEDPajwbLcVHygA5MK5TEqRrcKur79VeDrCz+9+tpRngO17r9qEGmeFosmF4m15iBCb2qJkkz5W
LuYUZK/2IQ+NV9OK2S0GYEk4smI8xI8rJcn56k6wIIrYSVHUtWsY+F2zIYmM/jnP7JMEYuq5RnVR
c7qjErj5AQxM+SJiwOep0z6BAx7up9a9NHldvTgKGWW1BhUqZwGr6tZmqoutHI0dDMPworTOwQ91
vOZFSkZmFjVD/Ho493PzqXE2x8xEgOWvQzK7efV7oO3KiCrUPNGah79ewQHmuTeBS3a2jvfPgOX0
oZsbM9Qn8jk/GtsZ93GT9ylIUUKy+Zo2yNtksG21S8hp7gxHtd97CNxRQG+0Gyqz2HurnAST0tJu
bajbe81bqoA4eDazy24CNXoOFG/YYZuBO83cLb0wg2SZNus6COJnbPz8jaaSbJejSqXz3QAmspWj
eG4oWIaDHZSjBnpjS4xtzYMctUxE0ye9a05ydPRslF/WIWLdMAkQ2aGCinU9vamLHUgzNF9d0wTt
SG0OJopVPZLZEo/a3CRacE19t7jIkKtlwzodqO3bRgMdMs7sTT3meKqIPjmq8zIquxESI3svBriN
5M5CgldQjtBW5gSTCDK4+VoVKwnUrRO92cNviNYS0+Ka6rvS5v59pWrRtcXriDMVeN6vu/Vu/Lrb
8JpmjwlftM7rNN21nOiQiiqUTV94YtOMNlbyLcdJDFnuk6Dt7+2g2n4+Knx/i0oDaFaXx7JWK0eB
HM9SPmFdCqxrz0TsRD6li3h6z8GF3XUNWs5Ke4jCQN9YcW486RpptdxO7B91YK2y1EreRIxJbhiv
eRL7PXWDioyGYTkk3hxUy7RZC9upzPuigFTJxn6C7QU1Murc9g13gVnKM6RcRX0jEnst7ZsnPwof
2wKvFuEUmCjPYvCyUSlY99iXbfXcpSCsmWGHpcSQHXw3Pgn0Mb6pE7YyOjT4O1uZ3N0EKGCnWagh
qWMHiEUN4wvLmMGnAogN9Lkx64mz1R9wstRmyHzTZvU/unLUxBkO1y0ciLO6Gy9+2/trqseIcc4Q
JUSb4s5VXm1s0Pe61ZkrGUYLPAAmB0PCUPM3Vgrsx6cRPn0GxjiOZjuoGT1c52p+/uw7PrQhn1rf
Ro7IxmHLdWgjZWN0COtDj55UhPaSt8DTiq2buerJVTC16vhc10XufxdD0RRLv1M+cO6KTpNfVY9F
FYqdmk3Z0mOZepSxnAxGGg/DtY2N6nGcGmMdsRqu5WDgd8ABomopB+VNgic8yr9d4y16Njs7qyTh
u6ACFqxqstDLRm+6Iz+S9oi34e+rv2Kft9RFuVEKn5pEiHc97tDPBgfefZegMNU3mvLcGuawVsEa
bOWoOZdTRF/HFK6ZrKT1MRMOtDe96g6egRurPXpgI1TNx+wwD0a8f+a+b/bW0sJQFHUD32e/UU0Z
ahiNMqtvOxnuR/SDetKWWsWh26geZBgSra2ekVOrWdODtXRylM1oTd9NvAWO9pTED7bdKdfIeZJD
MiJqYe45SdULGXNyr1r93qCplXVw3cInMcERocfzZ5MCKz5q02QfUZ3FMF4U3oOdjHDMC918G1Pg
Z36S7q0C0L3TT9pRNn1gGEjhzX3NdLRjArp+MkV4+Joi47Ir8rU/1QutyX2whVbxGOpp+dgikl+R
P7qTIXNM+00J/WYl5hlFUHubEYFCgGK1cXXCS6XoFpapOUJgNrYHC03BmbZrAuMaB26wc0kdY2uH
SrZrTdnFHz1nk1OlvNRW/88rX431Ddmhq4tQ8ymu898NRipwKPGR+yuuzNNkLFKESsoHb+IyMkjg
zo3Sw0ivTMXfwuJ4l3EZ+mr+ihWpp+LPgCyWN8txOYmr76bUepA9JMlQ6Jrjynwlu0hgmKfU3rt2
Si1dhlyz+1WLNljBqQjvrLkJvK5fTyV/YNK14Z1sBh10p155iCwr8U2GNAV7DrvG/DigXH9W9XrT
Biq/vD+N76Rvo21mh68Q0qLuWgF1hPdJrW4hm+fsfXz70syNCJTb7GW1ByFdGws91a1LWIb6Bq1R
sfhHUN7i8Qsqcn02jAEllMY+HjqNic4FenE3rE9+oePn/cziK/Lv0w8Rin6B3Iaxt3q2RynlyEVV
FdGHmoXkrIo+WKDtBTqDBZQTxzbquvAHZorvo4uGqOUlWEQjsPiEEik7S1iC0VRkN6xyk22V2ShQ
z13Xpv5eiBI9/Lk75ihEJGr8bLAdfQi7mXTSOXeS30SCRrlzJvNOMl6EEPAzKyPfxzyy7gFLx+s+
iNwV7AKYRXPMw2hyq1txtfyKmV4y7JXBhJ4wT5ED8OKqUwsp/Cvkad1wF6i4l8+zvuKJoSzwIIkR
V/5XnL3Ate9b5ShD8gUBurKVqzDywn8ygbmc5hffcckWoq660SY1VreJJ4By+EG4EWVf7YZpzCHI
oN+UD0Oz90dydU1bmIA4zeii606+QeGguSZlhQQXNc4HNp72srOs/paCHQfnG1SvWuElkAcQcUlb
8YSQ8fDD0Ea0sVsXH1eyUQ6aG3AVMmNN+j4GLQ4KM2qM4rnQWPMhDmOJN3exOfJXYWDne6+Ny+dc
pziVZBqo3Xm0qqxfhqVAcp17mg6Szo/ca0tl/pl93VIBcA5hq1KPbuVpa29Q441VhNqTVdfYAARK
zmqlqU9h6g0XZ/Ie5KAMzaDhYXhC1tuHRmeAAfy9l4hVdGtBQHq7RFf8JcaZZOhyZ7hysgrPU4zv
Tqt4j37sWT+cLD/1pqG98mZhbaEgUhp2nbrKfO8OCWJx/GqMmWShzU1tGphOgykFjJhRdv2aY2cF
8jiFegG065wANWD4Z3b6LUot+7Nbzfhq4dvhig3vD98am5UbozULRri9poqKVGCoBu+D4z+3eVo8
lWKq9lWNjyA8BfeW1yN46hg4Jf8t/tMVBO7/YzRvV0MKNQoMepupP4FOPbWj3n4PIMlQkNLErWPv
uSq8crrHswmBd1vYZ05LeHHl5nRIQ1Edc92ytlmTGpchZqOr2f74UA+VvuyH2nnGCaPEsTLQ3gA2
3o3GkCx9s3lpu9Y76mnAt1/SMSQzQ3IyZMMapGm+fpThXHPfemFEj1ARbq5C5pO3x2W3KgYw3eF4
bwQ41JOYND5yNpSgXL2tVY8GhHZ0D9pZd3oyvQ/DMY0dJ1PTWEi1A8VtrXWF/uTnvMaaBDVz1psT
xgCfMX0QcN5EfiBjT4lOFuVK1AkPOjZaRRO5/6jx/dXFqDjYTV1vZCugXtNLTE5rlSpKzBG8qp7A
w14kLrGayF+j5hwfeS+rJ2OwP+NyPlzRYMtz+h0t6I70ROOAOXNr+Kl9/ZTWwIpz9sfvbog7jUHF
elHrHH9xDP+oLfJdoWWNN61AcrkzrO4kF0OvRjpJCFT0572q86c3CxlQrsAoFlWUiz0IHKmjDP7+
3MWk3rzIq3G+ylz3pjljswfQgT/NnC4Nqrw887+BRM2cJGW/CSOmb/wtjz/jRUFEcNEFeXExmh5V
7UjPT9E07rsZzqYlYbsENJZd+tbIL1klmiWMl/AdgODe1RXnOc1Ucwvgydw2CHw9hyFq0v9+J9b0
xSVGQ//rznaakmWatiqrM2UyteTIZJVQDZoOipBRUvxFCQPmQTrcYjgnd3LQLbSVMSnNo9N1xa1L
74Eddc9qP5b3RhafzPkFMs0UiAW3EQB6Bt2q1g+ePwtIzqMqUr8UUSuEPeZR2IhiDVNV2cjRlpry
AmbSAthSCLRNDz6bry7v+rLwS5QY5hlf8a+5pv1sJZx+evCYRVffpkLPbsNJm/VwlkB2F52aq4+9
rsUbrfSgDNTRdCIbPJ4Kv5lOFP9Id3YKBY45htNcuQooDi9TCmYnu9PnZHF5xlq0pTxOaNICQJ+u
7zRoStCXI5ohqgM1sYbTOqWTMYt/N9PcDUid7vhWxNFuLBwnWIT+sudvDRYRJhAw9PX3KLWROFDz
8aUHzIbEk+M9RKpVk+ZU/I2POMZGBQN2hlAXDYgncNk7cDYDje/NfOSxw7w4yys5T14VOh7wmtOK
xVesNSKwF301bKN+8HdtNE1ry0v9V7sqSexPLrVeV7deqvNnFOzWKQpUACrzJI1H9LqyQEPrYbTu
KDhiFS3YBKXe88jW57G0GtY78yQ7Q1t28zZ5WqLUAax27gpQMKfcs3/IGTq5hkcff5oRR+OzNjXf
cqNUF6g1ABZ1a+NBmDiHIxTfPked0/PGWd33uqufRa86PwQIs1qp0ZnPzzpWUWBSUSPwda39MU7T
a1124feBpxBQBy94LmaId1EDUKoVbNTBvod309A3WyWqI/4fh2SL+EN3NMI4P8smiFB5M/T6sydD
qtLk53HScZT+nKfpOd+7Qt20/FmUvexkPfHQAA5AJT130C2SVxQc2gOYYG8vr3x/NPf9GZOm8UrW
TNuVWVkviojK/zpTnhS96O7qmEMPpqt6tIx9DcGfYHKv8WhS7SiCFtmR7veVjLG0Nre/rsxwwiWp
571ETWEFtQtZ6AwPrV43rNM4GuZdNJs7q7NyDYWg+1Z1gxs6j3CZUmMFVhcXFJwHvUkJ0W4x+zvQ
vQY6bdR2G4qPmtZaP1QTKETZpDtR9OFRKgtIjYEvtYEybYudaIp7GVoLeLIX3r/SWCGr+r1zs5UZ
OOprN9tcGXXwHjl6BRlkKqGEVuXVGTz4Iq0dvCNVc3MqrcEPG8uWaigfRWH/9LzY+YHqJkmyGQWh
Dt3WL3rnHUGlmdeoWbeI7dKqwTftztLnVTOHn0Rah3RN4Hpo7rjqwiz9alXLcqWT2ks3VqdPL6VB
H+1NAYVpxUODrVI8iOXgaNXFacuAgiRyE/h+/cDV7xH6fPgypTai4cnAd7yyBEwG1wBaEGoLMirD
prItoEtBqUQ7p+Lt9WI/W8BtTk95X7PTtNFV4rhb7hwtsVCtzjAz0MBNB5EQT1OnBgd0F+D/hHQ5
UlBHzdSbvHXo9PIxFx9yaKxjd6+WRQ/RxHqseysEXmc9+r0Zfbi9+Rj1HD/+bejf58xDMVzkS+XC
1zCCyVjqSd2/Krr+ohlIcy76dzwjazAnof6kql34LW6bYSnGFEnAWoW9wNkA0m3QrwqziNhVA2Uk
vxxc6rYGnxR1yaJL8dlAADPZZFrFsSwD1eeMY7SrTVvwywn9iwZAZ10BGbnFCjwpTfeCn8r0Orae
ffk0Jw0Uv9hq0COHFT8AZBh6Rb1miom0aVzZSLvrEVpRWfjDSvRVo7EbW/QcMuPJ0T4sRJ9IOgbD
s6MhEeInSn3NCiSdMGJ/H0T+bllkJSdDs78PGEDkFfKIC6y3xjkBssD+9amwxwZp/pavRVzaDyig
uGssGIozrtuw4PNG7KYyzDbdGLubLHoZ0jRFpW6u/digaTJKUG1P/cYV2LMiHbdTu9Z4Loqp3KWd
Ap10StNvRmyRDwP2ia43Uvigvo9t3QL1NoefmZNNb2VDabDMZ658Nn0gm9Qf8lo7lzPUI2tEdZ17
cmv9p6c7IEd/V+LErDY86+8BL8i2GQBDtD9nQ64KufU7P37QKvIY69T6JULP4MT66PuOQHneUfz3
qMuQg7MQ9/Ys4S/Nqg6+1SMIsFJV1SMwo+jFM1BCADT/DWHkdM9eK17Lrt9YwYKypj/jpo17drLP
+nw7JsLhBnaOv1PJ+Wxa0sJbfZywb8soO7HKx6RYW9/Y6DxK2VWjLSmbkLrwquO4sOmVNoqWqWN3
5I68jMpDIj7nlKl/SVIHqIt8GWrrwdQhAjBmxV4rYNa5doxqHgLF2T5NC9YL7Eu6qoInqlXpfebg
Bt73U/5il/i1O3VlnQ3bL14UJHrw44R8l1nmVe9scPxt8dI42QzfNuxl05fDNi2Q3B1xqb8bKlzG
lRbzaOnNrs4xOdCb3+NI0y9f4cnF3bPNeBMbv10GPj7r/39qUCYO/5pXz3lENVXdfYKbRyH0ecus
bQvYB+Lctp2z6aOJlJ/wk+sAqxO8t1a9qkpPFcIXv3zzEZpK9tNI0CSYklDc+iQK1yFOjBujDl/5
zY1XR4N+qvERAGXgO+M041uoFilChhSJUWdG/avEYbSVJ1LbHItNBF0kFMBkWVfqB4pZzcGpqQzJ
rmxEWlvLuptSUAJ+vwTUVCNRELD/fFPH8gdvYn2s52Yyh99NBaHuH1058BXLSQIW4Ni4BdFO1Hwz
Q/eujj5MFz0T4T6ybSXZYwHvr1GFmuXp02IDUokSf8TxCmVJtOIHkaJl7OxHVMpf/v8Zg6nkGysr
//kaHOCfrTpDeK1J3SfN30ujJBR1vzrCb5R17Y7vOVcA6JQKLTp8kuuyqu8Co3pBkINMSpNpa5/K
DcCUADG70gumk1+2q8KIEgU5L/HWo8y7G7TRO+atAx6v0Ee8gU3naeJQtBzi2nnKazjuMvY1+nUl
58nRYb4jhxgwYRYhKzp+XwTbBMlSkEeUezyzyK6omm3qyTbJJKji0Z3Ro7l7zEUIb6MGwbWbNQub
arDPXprZ57C3f1/JGCfDZT6gQ/pXPHfqYdGXNpno4cmY0NnUGqc+qbWTLKWcDruUcDUjNT4rxpX3
OSt2xvokAY6ykKzU7j9nhdXNy5vfr4VBG0RSST2pQwzs//laX7MsdNgAgF6BXkffIogvi6HJ4m/5
aJcLGftPV2yzqkVel8nCjHr3lNiVfcrc+lF4qfZgz00xYeeNYrS36UNb/YyBqGgxer2XETxSkQ9j
8wL1hvnscptVnCsYDjkq6iNz3lE2tjFkcB4b6wkY5aywZMcnNx7jEypIC+zSYNMN0WMrBAcxa8wA
QtfwqcDPguoToCX0OSiv/op1cqLoUJXPgWLsAy0O74N06o/UNR8tZNt9TJj4KcGsNQHaxOi6vWRj
WW70PPP2/VQ791qJ3WgGRe0jz+CLRp33rE81MIYuw/g8r8yHIcZgQ86w0+Heyj3vhtp6ta0dD7Jo
Zd80rddRJwyisxpV0bkdsgbHZN1BIF6NznLAjECgLPyuSJcVWcEtJezpbKptANWhuPd7fTojVkT5
WkdOGRE2lJYt7HfWIEj1lzaO+iUs4AgCcaG/BAJORjd5j7NZ3j20u0cZ7mF+7VTIqSt5k9LUBttJ
Xfsfxs5ruXFda7dPxCrmcKucbctut+0bVrsDcybB8PRnEOrV6r3+vavODYoIhGRLAoE5v3BoTIQp
8yhd9bUKJBUa/kLIMosT/SQw/EVxYfzBP/jAr9N/w0QCRLoLezbwmvGk6VWyHoeufuNUdDJya/hR
ud6rs0UVrXy3+txftlPUHE29H187yIOhZzTvZoR9rw3BcSOrucKh0Gu0Z3ar4zkzCW7K9i5r6yXB
/unUpZP7kuTlrus5pWDvvalbtPCIDWT6IrSz4RLlw3AZeQAujamd1rce2Si7YySQ02hUj7LpXliO
5e5Foz7eJynJR9+mA/wmVtCCypW8QXegVXAZPOch2fP7OHmv7mJ8UpdwE//cbx9F49bIPRX8o1nN
rGWOTuobD2Tw/aboDzpa0W+ml606lLO/aAHcx2oKs0VaCBAjjungbo8AVtirCtSDvP5iFNley/Ps
wy/Kad2qacGhzwrefLD+TWilH6pfe0iIKDAZ5mF6s1aKaHgH5dHsihZ6oby76pD4tVTz1bLiEBV5
NM5vs4oY17M+fRFa4Bz9kPd5m3XoP0ObrU+I7dC5akANyfGqofAbjVrxYDSa/6DrxK7k64YtZj+G
bdbnpg+Layn8NzkRvP1slVVVcED6tdwmTqI8ySKaU321EiLa7ipPKsmus6jsk+yLe9YUFboKZ1Ly
7ACQ8G2J0Aifr7Q+q/dtaj5HftNcbBHXJGEzvQAbict4knSXpu+6S1hpym6yu6+ySRbD3CmvoGs0
67JzEKQZDFMjtLCZvxdn2dmzz1y4tlFuTNNqL05qK+YqiK1zLnok3f5MIqdrjNY4xyYBd0xXYsBf
b/hvROTFPgOrhVuRJ/k5CNCDz8zGXMoO3fxB1oK0bmsG6xFE4rHRewNXMzaGckCuogYQxcF7GLJp
t+alQo9SbzlVpXhr0o0ojPQ9B/yyZ05v1c5VnMXCWSsqfexSwABDwul1budcgrlpojo7rAfTdwj/
2Gsl+ddWzcqjbcwqAmmavWtGD22lIGNuiEI8m9B65LStUumbCL82ft7Mpuj5rheh8RIKIz4DMIyW
st1iQVhapYk0fKZ7X/TRWOHDCJvBUS/otHjX2ExSvAxyFl2r965GLMwLO+u9rMnCa3ucq1tRbeUN
CIFpj1ncYBA56PnS0GxnhSZrspGDM9fSr9ZTjSv69TaFifveRIhiLauyI+0RLR6s8Ek2BaEguJrP
rLch3sWjxfYYFRGitMI+23NxuwrMZKkF/NP+1SEHk3KeTqr28z7+X3MAh41XjscCIjv+9TKyTR/J
8Fj+6X7nfWjXxwUHauDg8tXvHffBPZk/FulqXdp9sYDNeMhTszim7FugDyHctCwHpcR6bq53uU+W
RsQKQktO+BA5NuxefIx6lAhSlEo8AqBa9DLmpv8ra+pD1hbxJxtdcDZF133JiDWsChQ9Hgrf1LZh
rCmHPhjIUE9mAmg/IhAhEE4ia9e+YmmLe4UV5t/bDC/Uup9t0jiqxU1Y/Ezr6TMG0fbWQTjF0K+M
r1YD5x1UsHcSdXO0qnrW9saO+paan6+IhBene5uiWWG7CNRyOwVWt5cdspDjkD60sMkd4DK6cdUu
hOdUJxM1p1OCjNkCLqSy4tNJzHPsFr97BJDYVRH1AnPsATSovIeEfLoUaKVvW11Ys2yL9QSqUNtx
GAVd2rrTFau8AdSPPfwIWyAwyjh8NgIj6XRKpgcrUotD4Cj6pkiH4EuGI5AcmmfeFnEs/b0geYSs
J9RIFbXukw2NeC0mgYrkqDzIoU6rX0nsBV+L2njTook1FfujWVn5KK+yUrS19B055rNbkmyMp6Ah
s+c+N61I1oGC7vG9837vf2uT91uB28A4Bj8IF28LkgnzP1sPuy2c2IkvlZdd67noyCQDfNS1Xe4a
084TebjW1XFaKWpvr8det540r7KeKheA5NRbzk5W23CacYTuV7D906VM8+lijOWB7b13EJXSoiY8
t2E9XKCvlr3Kmhyb/Lkhg1m2dFx104cYZcCpDZ8NzbKe7P6rrKh5Vl5EHO6nHpj9TT9Nqg75DfnE
VgkAGaG3wZH7VUsCopscYC8mVl5LtJ+GD34s+cIs6/HRnjv0ucPvifCh0hEdJOYVet9zrI4O+09A
sxLySqqHaDhNd6AsXubkO0s+rRk7K9v/R5O8sfV08xT3zaXD0JxgQL50wg5GCWpT2hJlYh94s1U8
o7MvzsIfrrIWGm3x3CcBROxU6AfPTcvnKS9rUH+lWMghsk1rvIc2MdyzbJpQv9h2qCosZads09JZ
lFwTF86MqOGXClZGc8xlmAudLTvgkFsLfK6BUAzFVKJwEztDtNNnL4QcETe1ImtdmdD+IiXuWTYi
Y/1XvZrr8l+h1DzQUoEKEaSY8FHLu89cHaK31OoL9ogVB9q52rt4NJVqIy5a29tfbNteyHYtdYDi
9QTuZXUs4QGnaYebDPAzd6y3PuJYsNi9IkRUekQ/XdZnCeRdYOXGwnNcD5eawn/sqiI98WbZApnc
oo6D92hsMy+wH++D0JDFjNJ1t9F8MZnqI/bCGoErnp2TQ7JfVmVHETrhPumUfDEhmQSJ+J/B9TrA
1vR2o2yNTYLmGvG4nRwpp/CHHBUxgNdLWZUdXq/h/t4bhyQkbGoWtrEcJ3/Y2K2evXSA2cE4NO1P
DvueCNofTo8NYF+zRKVaJgiYWfY+NBpcVCOEwTQtVd71dtrXM3VFDRWAPal9AUPxFJljiJ1iESLQ
U0Ntb4pDrLi/m+6dRVSly7gzx7UcKzuS+VZ5xdtRN5HjkwqZ2+4dcnDVc2aOk2zlfvew44oXgX11
/rlQSzbKc4tbE5hMAx3E2hj6Fx7kWKSVxYOs3Ys0afxLkKlH3TT9Qz7XZJMc4YxRtTKy4gd7ODBR
uCJIa4MkNTDXQdX8Zl1wd0b4q56HZbXW29i42R3cbzYBPm9uWq4FuIgFHMJxIOVaZ+sWPfzlre6H
ojnzTQdkNF+5VTDtPeAhRa8zWrbBRW3wkKMoXEGKSA/81x5bgGwyyreqddE38PGtxCG3+Sh7G95q
H3xNAzHhtIsroq26zUfWdzu0180vtm60B09hb9TFTgqRRHkaS63bCPKFixbrChNxlE4sdDONyOXO
dS0jVERUIyxCzjamcMJd2QFjGYJmuDQCuctVVusYuTR8ynqrDxfZEzbWD35HHDULzsugO81zaELi
MdqEPPmEb7Jd8sk1nU2u1NbMTeajhzggybW2sGJ7FlmmLvukml6rou8XDR4nH/2gfdWDrvuRiWHr
KE77M2DpIsWwNjrdeDJHjoBlE39vnfhTV3uTpPxsUonq2yp3h+gki0gUERk95+9qY7vQPPGkXXr8
ds6WiQxun6UklANFPVROXi0JXnWvmhiVbQA8x+mag81yAlFGYDXRD7P02f+9RgXMwUIB8h+wAgp5
y72ak7m8daR/rv5bW2g57d437DUGsBY28671M/CD/hVDOhtzkq65sNRMe2sss12JI9Jj2QUex5vI
e9Nb5SklVfDRj1g/dOlhXmEvvtto14DYyAGh0nohq8IytSv6adYiavxsL9vskiUsMfI1J3ntKptq
VxnWua7jjeAQIV3mVbit1TZ7mJAwv/ZFqe4BDUwLWZV3IP0AZozEOhb0zOJFicL66W1lpxwGbxag
VoHSc1095UJ/IblnXe4FXsPWJbGcn8h4Ak+pTFhbzayUrVnGsIsD84ccC7wYoE6kTV+qOBD7W7Xz
/HHrm37Jgzre1OoIPSTyilWUjC4iiapzabBoW8IK0T4hPaI8kzpvgTPmmxKJ3b2T2erVi+14IUf0
XfM2aHH7khWQyAMi8jOR4TjatvFohZn5WIoR5IaBh4xskwWwhxQLYRPblHmIbKtgZsAyhiR7TiP1
I2qmbYQs4DelRxTR9nrlUUw60A8/qvZtlTdo1pfJyrem8D2r3UvUmv7PEKwzj/f4m+1P3dJTO+j6
8agdVEvbxKblPbYo3bxghgT3am6X1SFCbaQbgVgHOIy8RKqKVmJr8eufB8OKmx47nVVg7rw1sTGV
s2FqLl7KXNURBir/ns3BJ2kNagdbX+sZIdK/JxzrSpUTTok9HseexFpfO1HdL6O66/at31yGWRg7
RFYByXS0SsBzZY+yrW6CHG+EkTUNFf5jMRfySqv04OjlRXiUV02Sx3B4/tTlmH/d0nZpxDdAyy5W
VrN99gfjGCj8clpSHSslIv2DuPmiQSLrB4sGLj1e3zyVefzdGJLvLjlytPVKPKvrrt9WHZq+CJNh
YJbjaiGFHXOYZak9jN84S6RYWEUd3m+2szBn8n4zgtDM3dLB+pKqLADPfEb8uzEAKMZrUaXTudeT
y31AWgM00TPNJRj4z00EFDeNKKoHVmTsrX1kzLJSM9c4F9WHSJ2y6zCxHsWJ3X2anngvkih6UVs3
3CNUZW6sgn2S3UVbALrOc1z3KVLug7cnmDvn2crfVwgxD2zge9530SJJ2JBiIDxiHIR16iu9AfHn
09R2SnOU9Xq+ElN6SJDN2HUZMW3AV9n3vt8pMOs+gww4mpEgl1riXo3Rz2CzT0V18P8OCFw3ubC7
vw/owXt8CPV6n0SOka8i6Yr/MUkUNOa6gIP/qHbBd7UflK9kbwB9Fa36lCfttPF4cJ4s3uih1nVl
O/tvP2SwYFaVPSLvTDxT95RhYWrJ9IqyWLwPiipfcQgeX73eLsEwW2Ije9HhiYhbIF0JIAeKUOgg
FOHYFtJbVEEiPCRq5TzKTkR1Gq3ov2D4Z11x9EQTgTEazoIXRW9/yul1fzQPY19US1mNi0HdDoVS
rOV8biESsC/dYxGU2AUUGUmkOKtOHF3UPdoAYh+Hozjh2RdtU1U3kEQfeZjWdvNc2mhoKDl+FJ1O
LH0qFATPg+hBawP7V1t1C4fE9EpN4/bQWL2oj8pQgBd2jQgjhRpAi9cSJWM7JmuiMjhHpcRaEtst
d7KNTJwbIRtzFtb+/nXFuf6ZPBv/kPkb7GC7cbLs9HUiKpktq7ibl+Fo0zS5v5Ij5E+BBzc64Zr6
KJuyYUj2MC4BRCkFdi627xGLYEdglJH6FEV1cGDnjiVBqntPAJmBgTfKq2+kEWy9xCQHOHT+dsAC
7qrXsffooIaroO4GEqtE1hq0EdSUwDevCI1lh6qyhqU/+v6iqor2qvVuc229yUWXw7d2spqWyDf6
AREb/gq2i4jr7MyZXS4LBBWaB8VP/u6QbWqHpz1sbECkTkmCx8GNqkMA5CoLdifbaRz1i6wlkC/O
sJ1PE9Szk6VWDcbHA0hrCHnbcQq8s+h0F/xqjmGlPgpzawj3uYpq9Ws42cV2QJpxa2IW+A7DeDJC
/QM8o71pyRfs4iqM3kX62UW9/pGEZUs2UIu2pu3seCCjSh3FuAYTc1t1nYOhTIYHgaxOKfLG9dzr
pyxMslcOFlgt9VbwjQUz+mo3LRIhNoYNRCd3faGAC2uSFxWG3C8dCNRQkYBuyXbhUuNjcIbX+EpD
ZeyhROZom2nZiznwKPHdJCbjDjbQw23tAVNBZRV5NRLCVuNxvE7Cj9opXnRvEL/C6EfoCQW9c9Qr
2sEp8SdP0MyqYuW1jGPOFtCr2EW7eyMZR+hQuvEWks5Z9GPmnz2cJ18axd0k87DMCHpife5ALpiq
4cP8KTPDeBgE+wAjHx5kO4m0fKuzNt/ucj33xYsi/QneZgjFi3Raqgu40KraLMc+exQwEC/ViKNj
ZIt6JcZYbAc88nCgY49RIfPOq0zJi6KGGGvaCETLWzHFeIdOibHUPNbJRbTOTKhwcia9tJUDn7ZY
3HonV+DrceuTA2qEvLARCpSjnLuqI3edO52+lr0VSj6nqAK/Z7nO1CDverEKvqK91//IfVyV+nis
3sEY7xBYdkBpR9YpQudGCki+K0OTLJM0CM+xkg0vYMT3BmvBglj3tCOyvYRqFjXrwoDt5kIGBMw7
47/4po2bUgUTWNatONdJeQDypj9WJQBEdaaClY0LBqPW06tfWCSFbAsxlbkj8bulgXbdW9qz8GVp
lOyq0Y6+NnxHSKKWe0UX/q6C6laTcQLZw069r8DAJuDZ3yzhL2vhTt98/EtRY8wgSJeG/4QNO+Qt
t+WFkRKaz8YeYYzp5BPkWylhqb0Le4moQ/IetSzz2gj8rI8N7d2Nhuc4G7Vr4mJF4Rijs+gDR333
0VQgsK1nZy1Nx2fbNC9kKQmxNdY2w8nvUMyFvCpjtdCW8rKuQzflIDOKw+/WFIKVzUFx26mxso87
r1lEPQZGy67qq2Wjzc5bOIxfZdH5RAD64Jp3IzqJ+aTuxiEOlm5akIe0e2+T6uSY9KF6NXjW7CVL
5NY0c0O0KQcuUU/aAuIpw+ZigsdlLIwuX+luOZ4GWZXdkc5pymmdjK0JA+U0csJhDPtzokZ89Wv7
UkG3XzlBFaxMTLjP7GV+F1ZQprvMnV7vTfJKDquJymNsqGOrkwfxuEGpgvqtNZ+nMGJnPHioy9kV
vnvbW7/fD6iQ9pz3esLVw0HON5z9iGTq7d6/JjfyySGrjWhMIDDIC8bpqRbZ9NRMKl8w5DW3sio7
1KDgOYNR0V62EQFkHHLTYHDS471JhbAWVU57FhwZoyXH3wVqMf6DnEOv4NG14fN9uM9idQZ8vzPB
maEz4dnqkcPPqxwuX0Ox1V8EThDi4ryw5qucfXVUXV2GWjocZNWr1KfeSvxHsEXiS6HGCwxS8q9J
UMFYYWdwq2JnUe8IVCsr2TvzhFaennV7WXU6/8PV2EpMnZd8HUGp8Dr4GncPHJm+FfN8VpQ2+yZE
ve32qg0pAiVH3F5WI4213imz7CKrcQiEjhD/l25k04MD9lW+zJgZ3UH3IZwTeMq/1jorkNWwAMpe
E8zuou/ms9jcO0QRLMNMeU4yp7paQjtMDi6iWH2tOZWYD6ZQq3VsAvts5mo9xhaMdK7QxisWRay2
0AD+o6PsPmwAAJd7M2n3/CDaBDG6WkNc1/XOg+I2yBOaAskhW1wbX52ehracnkwv9fdmrh4zkRin
GPjmudNzn2iN6/Nxe81u6vR32TRTOnBpmXv5pu5GazIPpkXOfdZyLxTRHs14MC7h6NnLOpiGT696
hYoe/ygFSobCrZVHLMTUfR0hVDqkRvglr6xvYRQ+8S0IN12dIPSgxPqLQFTn7JvNR8rJ7qXX2uzZ
H37KLllYPTn7oEkeZS3Sq2mBDkd4lNURkVL8WIZgK6vCFtXOd2zlNrVhBuYscBYs9GT+0LUMAxOr
eADVq5/xCvCuKLMPe2y/dJZ66NZLzSt++E0JuKVzCGtr/mxo5gMtjISaL0XaAy3uibXixy1IsaDk
q6qZciJ5p5ycuRgCsFXCc8m4zB3AWZWTvLpXkXZYKI6e8auqzK+kcsiGhGhWqgiFfs0G58ERnv4U
ZEPwPPA4laPsvMgPNhC5laxqGlb0Kuv5PiFYR241fW6z3jx4PShAiGpsu+dCXslCdsgh0A2dpR+V
2tpQlH4DXHncsHnjp9IBPQvCejpWdp99Jb19UBonv5q1Gb/UqQZq00egMQ+js28o/ULeVOQJofQq
1KBlYt9qF3W3Dp3Z5qjKZpfPLu7Rj+JS1uUYZNTqdeuwqZBVN+nD8+1qngGmHVZbBEzJA9qFchvz
12T3exwVGnDh4U55exk5SL6WHCOrZlhFayeqsNuQ897fhRyjBKpgpe3ebTTmf/jsR6+uwJ/K6mwQ
0I4Rfi8UPX0KQcKf3IJkr1WWI4wrjIqDykRgLoSsnCLhh3CPYMttkIEHJR0ceV5R5VxyCtIC2Wpq
oWBE5LfG0tDNAfV+hyoh0CdjfJN9clQEuGVjjLq9SrSCTb3Rim0UZCksaqwx9UZ/ivP8Rw7O7Jed
nhHcVH54IeZXg6V2L0mFaiPb++wkwIsejVDJNq3ThS9EotlWCaD3Xv0hby6C+ltYQs+o+xjlUvgb
lzGdskM6KDNEu7TADRENA0WpfkMedDPiTfFL65KLDTPx3UNTfNk4YwgYMcZoBbPCnZZp2sOQJhEc
6UB5g0r5KG8CNLDWOMQ+1EiHLETZpifV7r47oqifZWFZ3QdgiNmCVYW/XSEOMjg11h7zCMBv1TMh
uiURjuBJNo3k99aqyLG+mDvNpFAfnYan8zw+iJJyraiGucRAjTM9MgbNURaTwpk+GNVLxgqyRQaw
zDa6w+Ff9v41GmeG5phBA473aauTfInnjfxcZXF/QA1QObmkMXdBOiMeRxc9X7CwT/gtrW61uYmX
/RHa3nCy3SJ4yQH3rcNBDGs5otf87Mw37k12yiZyHxt4TeqjrOmlZQH368lvCb5RQ/KALUD8KAvV
j5PHsmI1crvU2Nw74n4Gh6DsVbtFCCjHsvWVsEuE/EN3EXCeJppRlseeHUHj51hKIdVyvBd6T8Bp
pTtTARhcbw6Gjpw6v0gd0ShQgmkbeA+2hyd4USKKb7nZz77HuylujYM1u1Els2NVHtfGsUF+Y6x8
dqT/NMs+2VY7Pv4ClQ44GJ71U45jiof2fo3VyxPKaekJANWL7JJF7NT1trfcAYxT7z/JtjFGfs9H
3XUj7+K7qu1v1iUQFmcEYkhYK0nyJyA569po8xfDU7OXCB+ELnSLi2xKLadGfUUVbKoZb1TZhKkx
68TtBsPMnooWx6LSwRwudMW1rEmtyrG24oLcQUs8TCegdADFd56JKplR+pBB0ePfon5pojlGJoHN
LqcJM3cXYhTBx1BHX6bJS36FOb/HpEb7P9cg0/ht96M2te9a0daP+C0QFvRnGVWOa4iaJSs7K1N1
K6t5k/6usi/ND4NmvUtNP7PsXvRIHb4AFGHJ4EexG0ZFffbT/tdN9I8BoNB+DzAaQKKaEv6qEmO8
EimCH0hmVXe66SqbsqlqV1B5Me8kd3b15kLrPFTUmumxIZV0wV0DA3rCahG0ER58BBCPbZ6l+Fqo
L+bUR6vA1atXzqHNQu384LOp2hMQGU7Q+f72xyMBfyy8qP7sCQeTdRjU1xTKBq5dxfhU6jrBKTvL
zj1SPns1hFdoG/GBvEyPs45vnIcqTbeR5aWLgiwx/ltzoyzC+SqqwPSEYZhtNGRH/EMBC3aqlJ2u
a8fS5emJImcJcmQusOT6ffXfqve27D/Hja7/c2oNjKx1NL7zVo1WHgTOYxR6s3HXfJnLVkUfAYpl
qbaGyY7F19wzZmUtNrdLrwc/PvrRqkDdDDNoCl11YOOZGpjnMLk1pfPVvar5HbSme33sxLMz1OpW
3i/b5R33OZOy/j1VTSRvDWsYP9rZebr8U9g6ltSIRlHMVzhnkxpDCkKOuI+VnarlYlDtg/nZ1mb2
Qw5BiTfb3lCAlQWqoTH9aMd2FI5UIzpUpP7UhxGyxbrOjd/9EjjNR79wXNROoe5mL+6EuWXYWR+I
ivFD1PAm1samv8rOKuGM103dcDBaE33AWZKIDM94Sc3M32CTiJpB1ac2AFB35AhoznHBEtereYwR
GBXCLY3eXuwzskvaJvKdcoFahAf+fEbx5/xE/KW8bKXMBwpBR+cmBTLXeUPZrC2/VJwCyOztY/7X
5yo/bE906irFMXahEoiuzvIbUjpxs1Ggf63yDONeRRnG07+u8iLFVDl2o528+levEqfeitj5J9AN
gwRgvLe6rn28F5DTElR0p/SvjhAc5LYfbXXhQYb/a7CaTktAcgVRHev3JDEjYFtsx7SOtkXINqXM
nSfNS6OraAb9cUz7j2pudsBLbcIhrLZye/RnlJ1m+qNAwhAg9DP2ZB4eAUDQvSZ9tivXPvdNYD/3
4KDXiVfjkRDzmGEprBcwYfF/dpz+qndqRjzJNhZB2PdXb24r04hoWx5He9mGt2qMmcdPWXH1fLgq
oZ9tW1N1lvWoKfDianvZZum+VHrAlKBFTgritC0YhdBvF7KhUk14o0jTcp/xhqu3ON3b71V5NdrO
RcmtnNRaVcKjV1Dyqr1piTxDerxVCQ2FRml9aYJ6uBgzo1i2T5hJbQoVvcV0vqvEjgQWZABvEKlr
T5muJnpej5OJKbSJzHk5QzRkgVZljqdtWu5l1Z0BHH6opqt47N21HQjtMS0WvqPVDzMKitDtr7jB
oLtwbRBct3ZMHWOObmdZ499Px1jWS0XXEHycb7rfng7FKhkdgmFz+73THap15woDLcB/XqmayQ5T
IDbIWDQQpf+ZR7Yb6qy/UuI48WeecL7q3HrvRY15vM8j20svOFZG2R1v77sW40eU6zgq2QTL8ti1
XnsPshYZ72CTztU2QQXPasJuP0KkfbWMKVuQM6gOnlod/b6NnrNsfNdZaNns+uFSzb3pEuIL+WAp
vrtQ546+M0mui+la+ADl8U0aVrLdJYpUGSOsQQgBOwLz+mZyu/4jD7ayX1RRsNFFXu8BgOlfahWN
m8gsvpUdhzRTc/tTWkRYILKpIabNC5kqsB+NwNhjPzbDmRQVynZzR104TxGEkRcXX6mDp1v1Ws6U
eyNajxHxiyB+MRTDOWtzQZIHqmzG++RrarXbzmzysxrt5Yhq0MB3zS7BZdOoS2R2inVq69NFFlkR
qrcrYqALz0O4WzbVwChZqStDbN0CzIhsLObBt5485TmB/U2zvc8lr6YBVrhdDIvbuPv8alHVa9XL
YaPM00SDcsVnhRjRDGm8FW3QrERhwlXhSH5r8zotVSE9MEY22nEbnjyYaH/uks1KBThStvk3SKQ+
AyMtBzJuNk3TatKaqF3cR8mb9MGr01VdGureKofNvdfqcQ5QhLdRwSg9FlrQEl6K3S+627RgRfXy
My7SA6p6aMP00wNoTvtXNKYvdqo67wl4Gig6bARLfgRgGrQLbo/dweIT7sBtzNpMtJUeslE+Kqvr
W6Nlev459g+Yb+kXhX++vpDjRK/wRHQNG92y0IXGMfgbBbXKY2ybWPzmZa+xCU3ZtSY6my83phGT
j3gTkUBZVm0Juhfxgi37HKLvqZUfoGoiUCGrWaRfU+v7NFdki1o4v5JEb05m7scvWMHpa7XnPcoq
KpBIakFPRbaeXnmXzeqEesizbKnImi8m8seHW18ahlvfV7WVnBu/yuTSOL/HyiajRfUuS7RHVdFJ
oXge1tS9amGOyPw9AMRdO07qUs4G13NJtLU/qhnrUJPm9boIRm8BnCHCcZU2k2BO/1ddaUU7a8Px
PP4zRg6Uxb0Ndd4Jbq+Kx2xlM8NtnvugarDdRUWOan1vk1d/veA4gl4LEdgib/qf70KOlAUHjG++
SYILtwzIVf2HGJz+SD6nP8ornD9+X/3PNiUS9p60wfJ+Q2Ykw/F+q7y6t1lVuu46NCc0x/COPYGq
W+HVsQG7Kfax1rK8enXv6eDq1NAmGfnXpazLOQCHqGs9GqqF8WfK/zoQ3z4o3fLGuvbhy6XJ7v4y
cq77DLIDKAr27aXQzkPdbEO1Gd+HQXOwoBvtkzeGuJRPEIN1dH0+MO/dTCNbzLYDZJ3aU/PcVhG4
UHIX4JKrnNUb/HRHDvRHG5fLzLcbDAVekbrIn0oovNdRjPsqKmJ+itTQJ00AGYn9hA5BsvQg2G+d
3Ea7fhY8k0OSNm9nmQxYmPMdsuN/TCIHyOI+kWqFGJn9f04yxN1evoCqsgRz3MVP/Svut320UAio
aWjX/eRJ+OSQJPvm8kNdNEFRvyUKWREQz4hvB3DT0FdKrnpcdevRdOsHzKfCbaVXzqkdUQ3IO2s8
pK7tHfIoG3dGV0JxyC1zI7zQeiC0k6/tMRuv3digb5h105faqvAMDwP3rYkVQqCEC1FBSJKdXziI
2hZ47CyCLs7WKI4BtciKoj0F5dw1wMaKJ8fajpD7wIL3q0ptFaDwCVJJRZYWq2ywAwVAYO8fCPi+
4mF4cEHwTXOm+5tSogeD2ypO4M1jlxfPQzi6r52JySr/oHQpO4ehTLdmECOlOI+d9SRXXaKgPTNX
+5hM3VBb2UXM9zZWvdLG2n82DUJGg6as5ZRKUOhn4dr57fWg2EZ7Yi9EBuY5ihH8VBi6/fb2gjZ/
ARAxZwE8h/RYxLPJcCpUWepya8IC9z+jqE+2sep/FRYWuvuuTdG2c72fXqxEz0aIaY/Vko2OMEQz
XYdgc0D2OZqiZ6yGF5m5z8EsfaZ65S5nmdFzyi71guwtuo9zh5ra5EvJ/qlZMGy0DiHesbVUYk35
pw3B+TNPASpjYaJeffzCdxmI4WZoR9Kigk0NodlP9lHSWi3zrXSVdzqSjKUdXaIZeMPS6X+m3WfP
ZvNbBvp4VTlsZfDr+1XUugDsPdjQ0pqzhbz8UzU3hUVuHJ3Uerk3+aOqHYISLeMcm8p5kOzzcqI0
IQ+khZzLMut8FQ9pt23aPiA9VrfN7nf+Ik6709QRd8xib+frs6JBE1traN/Wp6KaMAGhU76EVaxh
5p4X5wzFo2ULXn/TlMF4vBeTKH9Xx5Tk+fLeM+u2hQH2HhwprQGRtwyq0liPPpHV+JvjK85bHWVA
KliBn00rr9ap+/8YO7PduJFsXb9Koa4PsYMzebC7gZ3zqJQyJUvWDWFbMud55tOfjyF3qat6o3Bu
iIyBtCwxyYi1/vX9pXEnoDftYrvVD9xL09Ho4ZMEMaFNhz/0KsV/hkoSxQKo1lKI5ro3I1UnfucB
Lj7hqW0a7f6jjJiWZ0X6vVQjzGMoU7V7rxnuTBTspN13dZ6kL1OgOseEMOZSNjNkAauaROFeNge4
zHoZp499XU4XWxU/697HLTjttM2gCRDkzsg12uwNSP+pmTRvoeH1cOOJi3bVzx8rr3Vvsiuqhnm5
nF9kKytTbWXowJudvMLpNakvJLv3kwhUlNF9fZFdf/SnTqkeP7vkjAB1Amw0vlee6B8CJfuSmqXx
3cXriMrcbLwSEjORgFK8rfe5eCGFtWkcW/8uBOToEB3/RSsA3erCGVaQffXvVDOUvvY9voGiyo9o
MMsjwbUaGWRqk5/MC4oys7iijqapjrFuVQV7RNofkxp7MvatB9athmADx7W7yQPEo42PSPRetshW
DFBYMVWWTdBG2iUt/d3n/D6Gc9M5Rn2QfZo34Xc8zo+E+ZKUbfQ3LJkIOBSo3+euJArSdVAN4QY6
AKZRiJNZJOE4igIPqjZ1xPLgO1W1JsXYzbgf9aOv8LBMo6r5Imf0fPH3povMQzbNKhG7SCNigdoh
PlnzIQUShm2Xtpetz37Z/OhDpLVQ8qg4Cv7eavQchlN98cfu+4ghAYW1RUy+jrtMN8Li2Ska4ha2
7+5kMy6xsCipUz+qgQ5ty4LA2pjtE8FJ752MySLRgQkvRlyD/BTTIqXHFKEYkq9T6OLWRvzjRiIo
WOca8s+sRptTi7Q92oZqHip3/mb1jbgrMt5fQefvCnPcDjibnMqk19eq55WPBSRA3hl+/4PSyqXF
kvhnnlOnktou9X9hv/TUrHkwvanaJraqHlTINbnGGzXNJ/OK5au2CdjzrgbR8eVO6+zQo4K9i1LF
vCZZQkmVn6ISmLS7kvzel6oMv4ZJG7+4/eAu84gvbO9Gw7aNOv1QD/l4GpMx2bipQUa3wouZzZb7
6sbKMVJ90BteAeK+dbJrL8jGkqo5B0OE8NLBCDEe25+kHV/4fYoXHisjChLfeyjDqd8USlWdCKCO
LN5HZ5uXgiRyKeyNi0neRR5ivhdLReTT+rNPHYrxzNMJZn4ExCRD3LfMVHvcNKpF209ANfyvbd+c
5/eq+mvcNpz+MuatQ+DbySBlGP2+nBrL2OVqoOyspoxPaGRj3iuQiOUn2Qcm9GvR1tFW9o9a1e5A
tT+3RBmXiYoxorS/kU3T7bGnmyEoslkXeXkg3KY/qbqbQfRVxaqPsWb3jYLdS2K5FxF02qn0iH63
M0/NcVEfq0nwFSKAuqk0mImTR43TB4HCUILkQgjiNaCY7SWkpGPpYZZytaBnoRDV3LOoMCQx2xoX
OgKFp15gzEqVp/Hg4ABM2qttnrsKH1WwGs4PXXHWNk5d3NxCWbQlxSOu1bySmEdSVaIOKtLSozgM
I5bPi+vzxWsM5k9BVM3m0YHxYLS6CQC+i+5bNbgD0xmuS3UCDhpSTk7mam9UjnZrE0u9RDDVFoZu
Vy9jVdU8JQmvyWmppjzZZZg+hNMQXjXH4J3C2VjHONtUZ/f2MSvVePiqkX2HqkZ91LpwY80Xc1lY
7KEtiZWcZumBv+x4sJ5YlLXPVXOQ/2SpJM1R0SbuyvnalVl5bEix/6N+kAexxtcTsYRxlgdHSX4m
ma1uO0P/1SX7ZTPu2vHoeggj/5g/scnfJXjtLVmMgv9uW/ut0PKV5qntN75p1lIYdX5Bul0Askms
jVYk48YbnGATkdSCzlMkgEILAMKOrvLAsuE0dWlt1mtrWifKEN9/jIYZQn21zZudNdoyRyju07Qy
N7j21gA8U/VeDnSUa5ydViWNoU3UV1hRe5cr7So1cNdJlfEUa77/kNQqioa4INRbV9QezH1dZfy0
oskiUIQRhd8Rw5mwallovl19JQL5NcF04q2gMJNkPo5X6D4XRWqOPwHFXT3ftF4n0ikLWw20Jw0+
x6pXnfChzbaJG4i1YQT+PeRRdR2M6nAfu0q1rvspejAUhxsn7NUHinAuxPCvfhCYK5fSFBJjc8rd
mVPuPC7hhrtzVj1CcPoxbsUTVl6p1kXHynDzC2Go5tSr+jWcy9AJsioPda4UW8S5RIRHDVtv4U8Q
Mi1wugWYn4+JxdA86nWXoKHjNE3ri4dk2H1eg0VhcEx75Yc8RV52MhEbezk6DFnxLufCDaew3tfS
nZxCjf/ax1WAKGyiX33FbA8BQrtFa5vadfCoCjWAhC1Uvm972cxUv7hUicNz3ZmWY9V127Ye7ENB
qehhwkll5m780R6wEnMCNEpNrOVPg7GIKEB7lA0XpzWFyOHVd8LiKQuCuxb7EwoHmYj85cfosdwk
YkdtNPkuioRCSgKLe6O3BSqhWJxMpP/ffR921pSV07OYwAlXRVbcNEzm1gm7hUtt1NVWMTRAojY8
gDqugz1PqhinA3zmTYVouTmKfuXjJPPIxhS+HHjer1XrfWuqKnlL1AjjCmrO2QBDIyf9jvMai0Gr
zX9YOQuuKAao1QEE7vPWv5eHXI/Ci1M/9C7QV5IUpn+vxJ67HtsBdB/b4Gw9kDWwDWgaCgsQZ1Ej
gQFP7D+jyE+ydRZ4xdIKxmEjT57cGs18qK3rxshZ0nJw+RYTTHdbSpfdgK9MS/UYcbZkbVh99GtE
TpeH3NrrBLjO2Oj4pwJ6RGKJXFsobT/eZQIQheYr87araZZ9kI53ckB+kod8Ur6XkzLs5NwCCrCF
W+lQXiEQ+hffxkBuIYrUv+gKdF8/B5Nnh+SLVW0R8ru4i+eD0pmU582fKq8B8TuMxFSy7GCAnRf/
Ns+D/cQuUgXSMk/W5LD8GA9sxryyAajy56tGpJJ2Q578HMLuG/aS3T2ws/Y6avnFVcoOCW6BvLkG
UIuxa/eS1UWw4K0mLnYYNLfSsw4FMp2XygirHUZ6w/rjrDAqAPn1kFi9qnp002or++0+VnahQNcO
cbVbjFpDaVlBqr+dDziszaxk4gi/Pjae2S5YtDq7oXYHJOh2MO4QIlHzFV+iuIW0EQTojacJcFEF
eWNS2X0TaIlOgZ3+cEY7wymILruOfoJkJq974nbJHz2F0lXwnOOKzUD+aDaOOHcj1J55sDCC4jHw
IZm6RnWVEyzivIvYgk8fqY25t4KwJtZooBD/OMRLo0+0w2e/L8rx0AZkWjuREKCxcfIcmgv3X3Jt
G8QjhZ/e1NRPr3ICQD9QY6JuP+bLAV7P9cL2B2NfOrZ/31TOHmtupC1WWuLGmL7hhMW3Rik63Mr9
g+yOLMfZQV8J17KpV6mxCIRfnF0CDF9M5duUmMVLHyYwcQ1c08R8LdaTNuWDtXWQozr7E7Y25Rf2
XOKcjvzPP85qKDqjdEvsPs4Ckj9ZYXhrU7O6b/r6W486fRNMCcrddAD5mWe/DgYincXYudnmLwNy
iuwTIsMGnIgJJZpRMywiUCaVEwZHQx2de8qtdppip2eRFe697Op06E0JhvY7IFcjf/6wpizA9JWV
TwpD4aU/8XzPCvimRpedbae1TkJX6/uwr9gMUGC2Hwia3otBqe67cSh2kaF1C7UL01MZeLfOc5R7
X2t7AidV9b3UzFseK+4jsAux60s8azJVqM+qFezkBLNQMf0EtXGHe0CHIqCMl0mWxyfq0+p1HTXm
cwcyWUvC4Q13lUc3SNQvGuY3694LqiOOV9Vd6VO6NBaa+4q4byWnchsBPG9qEzsmr6GyQNR7PRnM
e26deKnpdfHmX+RMQmj+skJI8uB3RrzXDF1sxybOrnHnRdsiwlPqhJyCJX7ijcu4K81DU07mIeNO
pIo+AcNn4P2ZLVAv0VHNY3KWPMjxz6YcbSsi/hkqB9nqW8Syy4+ryQtPOuUKyEk8UAurvJ/sSxJR
zxo1pU6RjRaf4kCnUE4FgJ3V3ItaL+KXvh2+zXWv7+yV0gTp+6IblINdA7nGdRGJCcSGx6pQojXP
SnE3ubrY6SNgEt1V8zMeYLwqrEC5VoQ0lhmE0a/Y2l3D3hqheW76UQVJXSgvvLyCaN/1Nhtw+TGw
RbJOU2UDSDDCTkRvHiotbB9y3ev2id6QY5/75KHxqXZoRNkvJqP61WeYmPw2CEy58TgNFxPlXLA2
0ZVYObFK1g9UTkCXHLVZ6tw2vGuxPIS7gldyrv8kxb3ScBX4PvgOeE8nNW9VGoYbIh7NicwmGjFv
PPHcxY5kPmA3elOJXOw+u1wueLbQEJHcsrKCNPjw86OZQ/QhdTyRc2XTlzWG8jxR+7OIlSL41nX1
FzdRMpR21R5Bkeov2qpaoBXg9+DVRze07QBlT7EhaFS/x0FJ7bkfffemkjwX0rGXXK8MXqdJ9CWu
GmxcTLW6tYgHV0YyWfdqZyCeDYfuzoQxjKGl9UBgJtvj0ufgup6bV97H5dKwuRJbypfCRSqYxT86
YBHEuQxC3p1ZfQ9TEuDgctmAOcGA1YrtXXJw6ERs7fiI9QypCtD4W78W9X2RVuXKyW3itGBB+E7X
3vd4gnXWGTBOSgG4xA6Gd/hD36Iu6l6UkIoIi1LPK1G5NyNCEMb3sXnW9P6cebDPFR8AeKJjCKZh
srKt9bHZlUmd3uRcOaVSkoPwh+IFgI22VrGxPiKhzhdWE7CoB8vqLFm850dYtJV+z1PGX6Rm05+T
yPKWqSD6a4a9fXSw01lEZRiXyzSMLyLU3iPfvQm9UNZV4Q4veNb4VPNOFsuzULlmgKw1vxpfyOY7
WznNmJtFwIZeTgOFgt4WT4Np8ExcRIaHrJw1DqQoV4UwhiPVP+atDqcHrRA9FSe49DotxYOTeClz
3XoL2ftgX94HN0SHYlukA64wNVFtLc4g/XfZPfTafmej1eFfNNP7z4HIsR4RaWsH2QXcQNvGddOu
yvrmpFPyFql8YdgdGGwIRI5x0JAcAsMg55179cqFa/zSjNZdjF3QexO4ew9joFcr9D2Y1spIlM/l
adim+KpHmvqQlkmEV15ufjfxJUjnk5Qx+x4VJcyEYVQXlR2/5uSm5lsWDnZY+DvZdFi7RG3YPM5v
VKgKhNyocLdfIjIEq5r430FO41tvZIn/Uqs8sB12KEt4dvdJQX2d7w8sMyMVEbtrmy9qg940nKbw
CEd0eIle3ag1Xwy21Ae2lSHgVSZpJuSpzm4T/oDU82qzRxslqwjxnYvfQAaQh14xp21vq/UyCRP/
6uoUlCtgzqhkpbpENuVA1mnPSedRVTufimMalJWrV//rMqqu402sxa8Ru6VomZvdtOmmBvnXfEF5
BT+P8mXG130r++R1NNs76xVF0rJFcDu+DyMeUPO/IS+udlBJS7vC7rjxxBY4VrXAW9E8wAczZ5ce
84AHQrWOAeAvFaS+W9Mgd5Ww1PuqZld7EOarMmHhZuOluyOs7zyzYl/KfrVV1XVakSKxlaLCXUjf
Cje0XvF5VlatYnQHamNs8trNWRO5tSP46FFV6I6XAXbs1hxbdSG6kdq2uY9vz3jBHCdYt6wISazT
/BwIGqBVYdTWGzmQANzbEvILoOiax6zSjPuu1vSnP1oyNFTEcGV63V1X+OpOcHOt0DuwHVAvuhOs
FEfDM9Iz7GnXG7jXtYEbX+v5kIwNFFcroAhgbk7lEF/9sDnzmAQ1MbdSDAXuOrTUslXJVSOKsm0f
KsXy8yScs2sEC/hpynndgP9b5/OMm/LAOVW16wE5N+zdVDWbwarFbJuZAURUwYR6FfarhnLwDYrX
1WConoPI0tbTDJeVo43D+jNrOlDq82ipJejMpvHJCjHQiKr6SXZXg4NAwcepVJ6EgZuJX72lsSzj
JEeIN0ezkwtF/tFz/V12smSG9qDXMeXjVX5m1UgWiGz5kzvGIaxH/zuuxjgHqKGLaFN7kmOWyi6A
Px9MGC1L1+Y0Ba9KXKx4GtQ/+owKvqov6vsa6NQhcTEsczJlfPF7fydnZCAiqCCP2BiQqV1OOUaR
SGRv8kAOlRwg6YVDU+lzn+MfO+Tk2KsoyceUMXO/2lNJdet8ls1mey902/uYIc/yde1ICBnlynxS
iDh0Cw6NOOx8guybYKyjpPmpC9wA9Ug56lGjHOOsyzZ1q1u3SeDxYI619SMy0U7w+viJE8QT+0FY
O8ZYwuXUsgtK7Xiv9iM7SqwZ7nv2bMumGKOvXloQw+ckoYtV7aQkH2oxO+G57jXroQioQV8c86YE
GgkJat3UjclyFiBg2RbKm2C5S0brJxynb+SC/GdLn6EuWdgiqmkMVEM+tsqZ49wrESyfLnLjV2Sw
AK34J12+b61RQOglh4jfmO5fBezlbZ1102GwxvbMo7tYR1ZrPOUaUTSerLzm99D/u5Vq1yzGI9Hd
1FiQ86HuZ5pbDmDg1WggfiF0398yX2/uqtQ5y8HWy7pbzlNjtrksj2MQWr8ysl011ptsAFGJiRDv
qiBIlokWWk+ZNUPu7TB+cjLgJl6j6g8CfRiYObVNg1U/RN5qHBT9PMZpuZAmsHWtOlSkEcniO148
5+QNEM71W3bvGyXxyw3GwuLr6MK07xzxGE6EwoccykLYZ+rXoiwHjI8n+87S+mhd8xtfZSBRdPDL
TwMCwovnjj/K2Xo3nix3OzrluJZNcmREAnDdPGlz0c18UhcOMBgANoaGCG5JLfr1UOX9OpvIKi6p
rtHTLV719oeMV1MC5fip3ZWqXaUki6myMFpEfkp9ol+rX3wf/wj5KZn7JtsTX5rmRXTaZSoWHgKX
Ewu/iSi9k6qnKRebyKSgTRVOdA2RfV1SwvRtnhFp4uFo7wRhmIVWsJ7NUO0fM4ukmuIbw1df0Ynw
arjMGog3PwwPxGyAYA9YI7OCwwkNGfiHPYIcmAjV4102GEuyw8nCcyEIACOwjooiuhUJ7OmbooGW
acDU2RN/lFq05pav5o7kEUJrLIVvMVBB5KhILGQzFUF+qyqdp3xqXpB7lw9sP81tQdp22ZGJxPBJ
MY9GQ5qlirLkVqmZvlUm0jdGqKuUGoTaqvKy+l6OqpHZk/MKVMAf8+T5UAyHwImra5xMyY2SrWZd
jppYy7EQxs5DXD5/zsaIol1lSmlsPuYjJ79YBRpJHV1HPV4ywmNXMnxnpbJKgJZzy4+hsRBDxIxm
ZJNZl8GOJwM2f21QPaBVXHZa4RNImFguxIp/jVIPeXKosUya++QB459jmU0gH+eucMAiosmK1TRO
6slIXe1eLyD+gxkUXyb+naVbWcnNzUDakglAARpAs8BePTrbM0WomNJ3yvzvWNQZhzY2EBthwH5T
WAXfIs36YgchdGI9dDc89pu13c/JpyTyThlc5qdAa1eEee0XpzStHdCrau3MTXfQwgVEC5wleFtd
vbR9kNMwVjQ3AkTyVjYB1aOOvnHrP1GHlr4O/E+xQzYpKGopfTe9ktBZnr72AvW20NTggBWt8cUe
kGDP84MIgpnSGPWO4km4xYnBW3Nq6qWbgNk3nLBdlGnXvjZG+zI44P9RZO2HFuoYSvLvjeEiOfM6
lvOU4d7FrT/bx4hlWwuF19pXuCd4FlStQZ4uZBOakcex61a8VUN5C9PJ+db5IS9sLc6/2sh3FmWN
DkiniHUpgGNtmlCk21Yt39VhgNw7GNu6KA3SSPpIwB/RRUPI4uRTqLVW1VZ7NqrqkgilXP3+23/9
879/DP/Xf8+Bp41+nv2Wtel9HmZN/Y/fXev334qP7v3bP353HNdwdN02cbBxLEc3NYPxH9+usHSZ
rf6fxCVjDp02eXK1UhyHCjpamVYj0b/8haUMxeYU8cM1aY11VuPRUWnUHW+GrMeyrG73BgElb6kn
LTkmrbrL4SSTl6buO1XA4Ke+EPf4R4kTqadgJQfqUNmiH/KfbZbIFLyGOKqoI1Z8On5ohSm+1Oeu
Cbovbd/rD66IjmWbql90RBTnmDI6AJrMoWR/3MdxrSwTeYqBCRq7vZJ3ofqWVAVm3UP/pqLpf7Ic
wz6zfHgz8VN+AmzsnOcxvI3MrQPxaCuMJgUBbWpf//Ip6JP4vsLYZMWCLzmXpAzWfpklX3xXvDUz
RrswnyMM+/bmjBCICye5g9V3k0UBGqmOxwzRv0Ym+UF2jZTRIB9OlgU6y83nbiocU3FA9MUWuC4p
a8fsdIwTAF/YzxM+wlfI4c6BJHYz+NNcSoUXSl3EoLMHZx/3oL2WWZ2ixVK4Wf7+9rDEf94eNusB
jdtEzPfHfPv82+3RtLrhAMXIn/oQZ0Hgu+ZjqRYmgmMjWeN7aD6GBbQBjxq/j1FhONOdzw6pVNOI
RUexDrPSecez+2IMRrfj/09UfVZv9LmBHzhmztHcGvqeQHA7eAc8crpD1mKSiANtp4/6wlRJqH0a
0spPseH6ZzhmHASUQztF6uOj2z3qPHjBiYo9RetoUz/6YkM92hgnrTJRl+d+8qx4kRGvxU7p43Nu
igVWoPw/2L4P6pe5opHMfmodfNVK7v7+t2rb5l9/rZZQXUtV572g7aAe+fOvNUtCl4GARTfSnQyf
qKuJtdNA2fSDbAXzi84DA7iSTc+unSt58QOGeObCxQYKG/I2s1Yj7IKVwU55ac3FJPLAcu3XJ80a
ro5FwLuDZ3HFBlLubsiAJ09jtpZp72luMCIbsabJRmxl2j3lnA+snsQBGcC4UQbPe+wV9adMk2qE
PhWnX3Yg8g2tTK7osu1TVTTTEsjT+Ar749tf+vWidF+qxjBvzeQqe9fqsnXcueOrrQWYmw4B5smq
ss9VlZ8sQXFfB9Eub+Pgi5wvgGmv0AeAdMaDO7KoYmoTkMjID0G6ZJq5Z00OWnvASiePwmlRF8I6
yYOb6GX3b23ZSfpuOzkqoXf2/H7Orz23zFvHF/lOSbhVyb7f5CGOxSPPGKjwc5eWWt66MPFv7PTA
vGWj092VJAtD1XGA11aYwQuV7HURcOMbXWjsWmcYX1SXlWWv148gGKY70XXAQud+OY1s3oDnbbQd
yLEe4675dTBVjPB06mKXcsDQ8gIHgXmO1bL9djySHj1w/8MYxfaGaib9ZplZswiHqH1PyoVATfFe
DdSjTQ5OgJT/w/ew++SA4Yi6r3sTrITb/HCDdHr1poKC7kiQAoS4E7mocdiOYFnjZ/lG9g3R+LNI
VX9NFP5eDTvvTPywuxVFgGC9qLsVJIL2Fmt9dQ3Y/89jiAxUDEkqZTdAlbxX5rh4ygqhzp30P1u9
4C4uQzCjeqH3iyQqm2/KZN45AWjGhWFSpDTXKbpuvC/xZfoOFBVKQl6lz+NknQPNsE5emboXeciK
8MEKWu9AeYdqs4Wk5qIaG0gzFEr3bIX2lahIVtlSlK5hL2bAMadkAwBA2N/UUk22QUZZjTp7j4FI
UK9xCv7efqptNzhmKg7yiyposmVp86PZZu/C4lV6m2CRsUWwpezxZcNHaC4tMnvPWacsZNey7oi9
k73ByetCeWu/obiaMJpimne6obNXqev0GDdBtQwMvQAw11roL/OnIGrGu5hkLND9+WNgm6fBJbam
6Oq3wcN1cSH/ailp+qXeKuamrhT3WnVtfHSdmsxIWXnwkunrbdJdTqbDiJmbI7aPJ4V045A8WLnx
4Fet+z0s/RcrxCPczpL3uRLk1S9xs7c6nCwehz28uXt8fvSzrbU8XpIgRHAxtzPKyZeoPwYksLVx
/hzoHiHzghipFe2gD7HFtUYNWu7clp80lkFrlPUAEKohuVIIys0ep+4+d80Yrm+SXEWyI9vVPciG
SXzmME79TzneKqAL1TiP97bjk0pjF75VWDi8XoVnZK+xOZWbxPoyWolK1TcH+YmVjIrzaT9CpYOe
g0cRI1PiCLRecb/G+MFbI1uwl3mt1lfqpbq1N2EIN6g8tfmiRCfi5BqbXUJZuq5WKN/gF6UqujKn
gGhTxY1+rWzM6VrHVW6e9zZiP3HQAZThjGfcDwz9OnRvRkgeUXZn3TDdk/PXAXEmrnIE2VJ+dQol
X2EYot1hn4NgrCzjbZWlKSVswbiABjfiBfxeeDX5iT8OimD5sqBKfEU2ZjrKAezFlTMOBe665mG2
yrE63FtV3SBqQeCu6e/jiHVb3wG0D7MoPXaBEV/1CN+8IJvMbw4ctIXmuM0DtfJEJcFnrMYORIQ9
aIeJTNeB3VpJvEkB5RkNADyR/+j1QbblIXTCCXXCX8Y/zmKNes6Eyg7XsV9CytFOeRr3V8XNWvzh
oXwgz7gqPodK0ec9i83jfp4hBxKz2+HehjPSPG0wLOdAJoegxDzDsW1OdVqxVK1m2MopcoDyEi2N
1AfZqCrI5ibehKo/vVXsoXYK0CSx8PIuuIMUF9wR9GCTmoLnDsIE8dQfA/JTnrbqLjDHZ9nKEABt
mwSSA3TW9kCtL+70uo0MMSVCv7Vdo1wWaqg/9FmrP0QoONdZFGMqP/fJgy7sapkEab9VxpjzkHqB
iNW96iBPaefzSE/sm7Q1zp9d115R1I8rGPCvz0ab7OVcedHPH+bzjID04LafxN/8QHIyWf1fP9Dn
9eQPRfVXffj4If+XH+jdbsRffyDKrVT0bAi0V4Nihsua9TelYmRvD5EY+UP1uoHLXV2kC2R/47KO
UclYBAlOU5NE5DMrc9lnjXdAjJNuvF6IHVZ044uCuJTMCJ68U6BtTApFd64ZTl/rYGf6/dzdEK4u
ybMiJrCuEIO9xTBzYlTAUxisOt5Gp0TjyS3T124agrfQiS+ZiMpnKyEo7ClBcORtnpIHBmpotxjJ
RYEKvYR441Ua0adOf42bcjjJVqv75qXpDZBlBBrryC+in6gar06UphE2guxWsAZ01x9tFdcVYPfA
06Pa2pY9SasU27u1nmnto60QLGqLGjPUuTlMw8xFiZdykJBa+xjilDFS5HuRXUaZN0sIxdTezvNb
Zwq21MqZKzmatn15sgfE+nLU4Wt207xHeZ2PiyUe0JA2v5PTs05F7QpwZicH+zxTt65BJgh1JE/t
EQHCHKUQSWABq/HLl5IldNWaz+UQDicK9ANM45gVda5Y+Wbf72WzQQk3hRWLIzNLL2nqYhI7n51R
lLgxdawa5TQcTohM69kDIfFl2pv5Ls+QvhoDzs5V3ZbXgFXpcuy07GuLZ5XbU7aFBSH+umTeeqsk
PsL+2kbhjZ9bb1zLIIFb24TeSQnUiPC+ne3YHOLnJiJ9VTk1dZQDKqI6zA6xUmYH+enz8Nmnw/pW
PYGdi5a3Z6frklXsO8GPbq2xEfmBoi9cCdUQ+xJd03pgE4ddPErxizosRVO6d46WsLDSegXCnh6e
41pNfs2YfOUAVag+yvlBPxUXLIaQmuFFrykNUPG5C3NHrMwi22JLCG1MTOWTPJTfSZ6HT1k6sDjp
OutgTdOyx83zKoeVoDtQpl3uklEpd/UEGGvyMhwFUe1f9CpQL4pWiQuB+2uhGwcEph2FgP8ak596
oqWFF17YPnaAJ6dgI88b8cQgIm0dP6cLv3R42eRvdYacaNlQA3ywSGwdijwF8IO17QbrPn+p9G51
VDo/3mcgDf/6SY5SEB/t/2NejgA+6HZ2yWqaqGX3NUnytTbTUs0Ufo/oc3dHcV+5QZ5232Ux7wZ7
Ui/y4GpJefEq4qWFeklIew8oKi5JCXVQyfx46wzknLNiY9orRDV3udCzt4QPPKaq14JKzIUi6uYa
jJUBhT7ojg1btFNYm/nGDM3ihokX0Pw+NU+uXvzEnTG/6wqTHZ5lYLLl8YLhLaF9yVpC4tD2nYee
MqI9IEL7aBFWOMpPedNpC8G+dDV046++KY36avE556/tQPmhtA1piLH72RVohkF6/iBPNCxC3Q4e
ydUGG0PvypPWNu3273e55p83ua6qqcI0BWEDwzFMYVp/CS21lFgmiUD1kpZN8KZGwcVGJb6qYAye
FQ1BEDbZihI3d2awTtjDTy36LA0s2oPPMqKpV3pu1hebp+Y+M11iaSJvHkZNWYyzR3Chu+Uqd+1+
N3T1NsRU8ZryG/343Xb5nTcZD+S2grcCPxw86FKeg733rkCS60W5Io2c3an51qwGlbRE2D2UPpZG
Tn1VhKkBqS4wcImC+kSZm7ZKJh3/eOqZEUr5lIN0mn6OyuitdaJzHXvGJYh0fZ2ZrQ1MjlR5IuKd
/G3+158idbWM3P3Ii7EK/aD5S/Of2/f87lv6Xv/3fNYfs/58zj/vvnXNe/m3U1a3/3n8jWKp3863
zeNfZ/7p2vwEv37C1bfm258a66wJm/Ghfa/G63vdJs2/oo7zzP/fwd/e5VUex+L9H7//yNusma9G
Bin7/dfQHKU0BWGnP6Ka8/V/Dc6/jX/8/j9Z842ldPj27T9Oev9WN4QxHcJa/fv8UZGfs7xqAhrW
/2PrTJbjRrol/Sptd482TBEBbDOTOZPJWaI2sBKlwjwGAgjg6e+Xf3cvrlmvS0VROQTi+HH/3P3f
wvf8mBntLoMCPPuv/6VbqlX4b7H7X//vX/R/ddT/83b8/3VVKSP1PzQevNpR7IUyDuI49qQIQ/9/
ajwgnoirwwToNjiajF+Wo9dt+7ZhxJ3fImWUV0QY+bu+VOSF1wjNv7ezbsxeZsEAKhd6SF+ZXTQy
HYJQwtoYhRycIMT/sZhNspWjHiPAwS38dUbxcJ1sKQhN17ETbEWM05/oX+gDpyJ1oJwYq10xy2oz
VqrDkFznnY5fp6m3E9RwUWfhsHPashDBNnL6TtttBRa/5SdRIVJtEHfaADiOs3jpbm2mlgKKLF08
s4W/WkkWm3YJ1FceW9UW2wYPPjp6LLBNbcO4HAUOKvb4ubsZdN3XKNswBi/IERXg5MaXE983prbR
vuPbpY0tQtpfQqpbiyz86mZDx+bgxitpgpl/Zvdg8tLoF8TERAVbqo2MKXduGrjUocBJzBqxmQZh
uc3ngngPMg/Nwo+G20KDJ0n6abhNPcaT35aoLn12Xeg2+TaqEz6v2yhnBPsmMDmY85T2nIzZyL+x
2w7N0LFFyGJqWhi6Kj0lzbZ1x6CMtxxH3Sw3VjIvHKRxhv55GN2VW2YZxGb5ITzVmUdfO00XbWyo
kRm3Yo3d8gwmywtBGUZ4crfGFD5vnwKKsOqNH4p5LHlmA6mCCcXSC0s8Z+HQPa8z0IeFmzGbvmCX
dN6ULEwG9RoIKgBEG+qDbgd//mDbEXcxcpnoV5w8Ew0VBzwDa8OJqLhgPDoBj7E/XaKsGGDo2VzB
Xge2trwKoJTTY5XMnfzyXNSVt57m1+KnKwADPaYKCI3ZFnFPefVWpx74tl00lQv9s97o24oJx3fX
ONvKQIb4071OrsVD0ErMgVzfVZNWoEGDOkTt8PKOcnMaTWIq4Kg/Tui979uVmhj6u4uONVCZiaNL
WArYu0Ko/nYdlbf+wywamnk2YRkD2ykLlc7/tElTLO9hUaFRbrI6gXwhzRATmWBp7Dr/FG3oeRvh
800kfzmMyr06floSI1ZgCK3hd0MuOeZKLNV1trYFNxfOkfcjKCB0pJs2TUt56JY6G39PFDqvv+Ab
9/4/cVc6q3/H1RvK7VscVRTGjVjzNXwC/sg59KrCI9kF2N/uVrSM7J5MrF0QucGs4jsVVRbh8O9a
9603gRkigfJkG+uRmh9jd1Y98ShJX3sN6riIN0ib3vwwu3waz2G6htV2cJfS/TsmqBGA6wgfX/xW
C1aXLg1I7W7mKojHhl8TKc26d3w8WEkv/O3EfR/vJyvM+jX0d59HmMwgFVsJ2fDkp1Hp/8gX488H
rw7JGa4xbZonTMxd8gv1KaRx01vUepXURpWvbBrrieiWizZKTsl3SduZcfqpcid3n5YUjtE2rBtf
/XFGZ8mQHNqYRW0ZAZjGJudUQ/N7glgMDAS1GsLKFt0bYygRrKInkR4Ikx/TZNHrg51iGhv7IuAS
IKMU+wQGx3iE3ZR2MKraKjI/g5IPLR1tok95zJuVJMSGQJAwf4oc6EVONVrIWZNVOje/LM8OXIH9
2NZTv3EK67Q/Z25n7m/+8jp8h6HPyQlAxUT995ryQKs3xJpqipf5PFok6iIfPZYQJR6M/InyFFHv
K2CtzS8vDrLwWnaIEkc9sKU9p8UQzP2Gu0zu/jP1hZ6djWbzN0w7x44Vh3VvUpxbrimW9rC0fMru
+bLIpUWL0tSKT/fcsc+vI6jU6LzZGAKyws71SF7FbR8UWkcFYIBI/nVMWOnypKFeZVcUs+O++DVP
o6/YEk57ZyoVKQtN3BPTBwHQjpJavi3+Qvf80Cm2O6wjil+6Mm66w+HbN18V1YfFi5KNHP8Itcbl
PwTJG7qai44+qe8iKqgfFFhdstMAAzvbp7ASmpMsknF5GIIlql9r0v//LCtIE8peCNbTXyV6j+JK
KqZmtlluEBr7i9OjbTc02obuN9+LWP0r0dPs+xyIlbLxwnEh0afBmtycekjrZzys87ecddbv+Yyk
9YurKNjCLFISg0V5j5Bn0RsjZzstxLLefAiZwZMNcJT/zrvB6ZaN9KNc3Rw28f7PheJUO250C/Bn
W/Pre//GPGfiT/x0IUWU4SIMV2wdlFfHCYb219g2YjpgEQ6SN48/3n/SRNQXH2kHT2lT+HYpAP/o
WND2rIHLxQb/4dYGkzfvIQ1i0FRR5bSX0XUX5yFe6rB9nIeZTAWzU7/ASVY5JU3EBMeNDOxsHhS3
zumWV01e/ptnq+8mG6+Xjn2ZLAmMfT8NlbklSZfVl1UMQY7XBxTaujG5We6R0IUT1BP4CJ/HiOb2
T9WXwrIicwAv213trnP9101mPhDYa+CQE9XQOl5/DhOTEoDg9T4IbGJtzZ+1hRd06spQTTcjfUFD
TMqmRm164n3gZUqCPN9ZAiPpwQt1XFMvVJXNjVaWtnkfW92ZT0JNBHjARMVj9B6Y0pirWTjrKkB5
1eJ/FrEzs1yOcA3eomZ2qRHQThjg7y9ncF4A1/QDATJvefWc1tY/RVI07StXkqLmDVwB7l6TGWzg
H18V3nAueKa3f4yOlfOqyj4RzzZRy02h5SGNBHk3TzceLFH0w8n8If+pm7JobiyNMvlPiGOyPepi
nbOHImgT+2DmYE6eFWmb+NV3x9Ls89qpedvT1oHhXriSXFzjzVB3EGV78bK02s6PZBPcYOsQN+q/
ysSR9ho5rk2OLfxVLnpIzOJc6DTJMMZmDeJ0GXn6nekdwwiIelHu0kY5A2Zf5HEeboWpEshm07p8
Mpto/ezZKoeel8yUqiW8e/Kw5JllIZ27wx1aV3XJrvOnWHwOVZ0OFCC6GZlXSXoeirlDv1Xjj67c
htM6d7dMgqzYSL24OaCJBSexpMChIU8pfW8XDpjHUh4SpeGepZKIgwVy8bKdlEqqz65ZZ/VrtJND
yHLO/Dh94gkCrjZzV5F/5iKAD1Gnqlw31BqHgqMb7KPJcEDdhQ/jOZbCMe6P5T7vuU7dFk7W5Oc0
r+P8KjztVB9m5RV4wT7qJu+RsN06Yc6yHsJXNg2WmJ7xzQUgZsZ/DrjUPVJuuBTPsl+IQPu2bqsX
jlwCUGuAB31DA3deP2W+TdPHhCBscDRy5cqy1VAX1e/YT8aMfq7AOn/KGhL7PvTpmt3ogNzGbtAL
nbBOJm1g6JYZZ/cW+/7S7uu0TbLragEyfBcYRaqrxthOwaCd4+ktbxlfaSoKSLqvFK8sj7wKLhb2
pSvtN/i2pWJ5cfeXLvHcpehuFV3nIS7qkgCD39gfC59m55oA7UgvaW5D/MG98DB0UbLkA2ckP3ea
3HZiRCF0lfIjRhVAZI1cp6Z5sukoN2JxP43P3CRD8e6xNOPCFOQ6ZtPKN5tKvzhcvsaET+2b2/YY
D20H1f/qYIeuzwmtL+A/RJNhmUk6t4pfpA8j69w4hdfuPZcqnYNLhis4ZXUfkKpMuxUrNzhN/0i2
0h1P3A5HFntSrMXbzEeOxM9K6ecZO+tg8b+28LJs3wNM9dZVulsd3F+0vJjW/ru1fOh2LQ2r0YkP
f2Qe8p42byrIUFfHh1oHDaNDydL/oYmkNxyhqCT91tGJT8YuNjVXK8O16Vj7nNmXdHZNfIUF5fiX
ezJYfPhlN9VvdbAU+onEGmT/qosK90X0YihwONu5fxPlGCdHnnO84nbiRvmjlsTs7AbCB0hnWs5H
/7fTed30GCG5eU+lHHK5rRgoAxxtI1u3No379TLXHUlRuYxLh2fT7dejHvu7zzcmon/ETufZp2yK
RHKkqaCMz2Mw+7R0kDp1h2MVagZv2oXW6pHLxdp9hIEZNP9b78pxU3CfF39p77ZAdLhbhgcT16a5
+jHWkGPrVvxUTPOp/ezDDEo6JVh5/xtjZO79gYEum6cSUFL7ToBymH6DE03yE0NrUELENDp9TadV
efAzvZjOvERk5cdIbWf3upTW14/hwFn8g62oEzz1IR7ZE+Xwvnyp0OSX5wTJan5yot7XZC2l4baF
6dN78RkQ2eAOACRviyW4xY5z6SmtL/k4qnMNChHvkNvG04nATrhSJZALlgjowSEUiKnJaUsLVucX
EZQGS/tgdHOZlaXNOfdq2Z1oO6nzx1Q2CXeT1dCpWoWOZ248K0cX9p7nhMeQWb7aj4Rz6u3iFkIR
ZTTpPWWvACJOXu8sxzVPV3lsedb4V6/oiFSQos36MwFer7lUENSCDRecIb0gJAPBqkrH7W9SYKf+
kXTNAJ+IJoRR0lqADnnErSWmx4DaMo5Fbnz6cwEXoa5e5dNG2JAcqy/RPMXhkfp3Vz1logjp2UMV
EOFWsAmdGAYcivgKWDLVDfBGNdKQmRbOg+jIppx6mDsDCVaex2fyIMq9dKaOCCI6q6l3wrWie6ym
aGrONDcu+cEfAM4/DkLF9kxfVdjdGoeH4gmPEtz/WnNl/6Bp1I6ENUTiniPsmPGhy9pIX8ZS/Tuz
hhbPo4cH+ZuRCWoYdQDW+8H/HgZY9CI5H5sMI9Sh0qgYl8gk2n4wYwFZLtZ1Mof7SLQ8uMlSNBcO
e93ta2BFMYCuziEF6HCPFofcr7rxeQErZfaOV4SGwdx6wCJLl+n6I6zHab2uoVUQKCemTNLebdt2
T4vlhPxe2eQbfJRdr/xXacaAbkSijczto63L2tuudM6Nr4Gbh0GNLWEK9ZcIBimeiXT5MXt8HtcT
qW+PmN6mGFIvP2POG7J/kaT9+mSY8WIsZEJOl1w4qiA8lFUjrqS+WXjHt+ysivmHZCiYf9S1oIns
gVqSiCerk5eBwLML0vGR36/pnqX1Vfs3HyoFXLrSYV2yAdO0yiqI8iVOuq1fUs12b72Zqtx7JHdR
LSn+E48NI8m0Ir7lcpyd/dA2Lij53h24Ru2kH1QUaNDJq7cmoZ9l3lHMzA4ZoSkCt+fpzPrHDN0J
CakHmdLZh1a3nfxkhOG5xBVobLsGBx+mlE9E+RZKZV75tHYE5eRs12Kh8wj5JvLUvMXt4cjuIRJu
HO4h5NUSMpx1gSRJZkAI8Dx6M6sg+IvV4WaYB1RrpSvj27zHCt0Hf+PJS6PvAf4XCSbg+1zMNvg0
wvVqprxTZyPrFXJgOA6F3PQY7MLD4iY+dSXGcZuSQcVQNu8MKgue3U4F5ak0JJN+U1nbZXtSTPf2
mxpvUPktHEhlVIKQJLgYDoD1tfejIve5AqEO0bqCW6dsd5oaHwckFdfO5EfB/Wf8oEiut0f26bF4
xZ3T2l9ychxG2pD1pgvoDNPk2G6jcOK4SahhaR4Bqg0y23VyETNR3Zr5HfDQqjpcLUuUda8Rjd5k
9cNErhRB4371fgoPIY130ski8dsNJCvCLdqBiAHk+Q7woMgsyVdhMiRxbpZU+bkdc2G0mavY79ln
UCUh0ADJsJ8CtKPqspITGn/KIKvs033eS3AkqcQeujrw3HNtEAePXRvUyUu88hB99utgUG+Odcr+
TKqekck2xluPUREh/bk8D5ZDNIcdZFrdF+Nb0bmqfgnW0Gnf60iTMI0br9J7kfDY3bdLXQP/mVze
5Pd4aofys4rhHv2tCHz5OJKwVz3SuFpX9N6n0mxcPHRqN1obWtC3gghMqoBhnKheWJJ9Jr3Oo/p5
jfm3+javT4tByWSd2NPMMIpupQHKwfRzdnkkFteULa27y1mG0a2ad6haxP81VA1Wi0H/E5J37rzA
cjDNy1AUdfZpsaqMhwI4oDr3MnAMLpBFB+sWhNtaPTddNlH6UrVL6j3xGAjiN0YD2X/Yua7bj6Cb
Yw8Obxne9ZxMD38R22DIU6JTtQQvm2lSv2LDBH+WHGT6dcBpoGltSOMJLYQ4rJKnmdTwCAbBIV7i
QUhUEBxbnY7hU0Vjm3qW8boy54Ny1urMF1r2n92MkLpunGBS/j8FHKHmiR2dKOm7CpOKLh1XIP/2
ir6WilRAfRnBw4z3nGpif1kgN/5pRo02gHdnc+9LsXCgOctklM/cfnleYrf0x75/pdEllmfLgKwv
K6OL3rFTqrxb0hCh/I2RzEDccpS1n+sKvoHkaRTyV6NgpO+ZceqORC4g1+9uyVL9Ql0Iyh28DOU9
45JP0XuUAvf0vhY8N27egNCyD6E7dW8Rw7f9J8zzxeW61ffzlYYZVf7hfU6yN4gvVXRsxyJjys3m
XnvHwI+keBlnUzfPZNE7/+SGXq5/kyxb5FcSxzK7ZfPCfhugSEsb4JbcSu89D26Z9Eh2dEE38YWi
ZLxSmzjtzeS9LKHjZOcWUBjzuRqT+IydtZ3Oucm95AWdzpm/cXyN3VPbIxu8cmfwnDde9mH9UeRy
gd1QFA3BcDLpbDyZkyIRP+UNZ99lGhq7/gS+MtLmk61RcSO8IAg5Yi8QSEfuYNQEQS8V+buPhMd7
75NzwHkszHxzhkTNP7jNZxSi06A8Hb3J1UmxWYmiLfSC4Yf/aT3yI3S+8F15HGO/XL9UYGV8QTrN
6+e+nwwf3uYOBho01I99M2Mr/iKF5zbPK77E8S+GqhEgZLdm7cs8+dGI6IyL8wh0YFn/Tp7iuGB9
Gi0PDCpteLSjS+YyXQq/+Ywg6OTvSrYcXbQGa++gOBuSXdTIfsVNHPbcUWzeq33RA7C8aML/0e8k
t17+t8KfixWgaVf3zZnnsQaLX0TtebJW4Q3lvVHnwSHY5O3yFunnzfBGMZSLILOw5mSPFcgkvPAN
l2Q6y+lXNQsvqe3y75qrUvHKjw7qS2FSUCMQDEbSxLKq5pMwYdt/REG4JM+YTwq9g2tCXFT7tZM8
NI4N1mNZdio7DwKw2ZmUPGxlzri8uHlBOuS70h9ER++zKhzutnoK3kusRmon1ZiKq++EWl+6LGyD
a+yIMX0xpF1c3E/sQ8LTmk8IEDyJqwIe+biY09RO/p8UwWfdF4mYe6zsZAR/SvjG6qGIdS8+Akkg
7ypmpokXFFN8OzPZ/uqzBBUZcuZop37jhaYWg/hw6X/qbFmD4xIs8XKtXcdCPY8alztnafLsF+76
pqW7eBzrp6ZzmgaYMIv4U1Bw9j6PxLm5/YTUXPVfHMyGaqp20eU19Ke5fQZm6NCUM+k7mAyQX/uV
6Dl2n6OW+8AlLbza/wQhHQeYLBIxUlvQqoBHQQTkUPGrZJel177/p6X9cPpVhJRDaI4nmrR9/s4s
A4ZjsnshfawDlJK4l+pPZr15/siHPppJZzKuM5D4pq0uvCoElqeMb9VJDGpdr0MTLh7vd1sSGWO1
lnSXvKoxYbllr6m0zpdQV0+dcZe7EkqUgAblORWPfpJ78mct6N44qaZeBk6jCJjypAJZHSqRU4NF
KMWxzUcdoU1/LsoTkB4nRn+AMZIuuldCjK4+d5HW5WeDeqJPvj+EkI3w4iT7eapc8zR7AfxpW/cQ
C5aKR+Ap0lUSUEgnBv5tiU26D3beVXCowZqX55biCu/I/X3SO+2iPW1X5kRsbKVbJEeTJ1H7MDIJ
YtUKK5Zeb33k1vKUOP7dOKPc2VydISj1bpS27Bg7m9B57+qyy08m7jEAiSRv4i1GU6hqG6+R67hP
wiELRtpwp4CdXi9XsecpWNlnJ9XsSqXTyuZalFAKdnNfF9llZOueUsyKZfOYeUPfXpL/jHbBYkX8
7sSrZ68Zp1p5wipWZQ9OzK4E4Qfn+NFTrC3fUnyeCn5IHi1vbNRYvgTxUIaffe6P6svhej5eFicq
yaPyFeFytPTh8N35aaFOAm15ulVNh3NjRdic3lm03U8UYaZWPKZL3w7nTLHmecxVjQen1z1k2gru
5PzUpsjuLJl8GXx0no3YZbpBUJ3JHpTql1YlbdINHzX3QMWVdM56Rfl+ohltLc5NP1bORYx2aR4n
qaI7PCKy8S5II6/7jVtY6n3bdKjHTnz/k1kxTPrES+OT+SMUlSNzt6J6ITTnYc5OQphgkfBWe7Aj
w/hxtZNI8VZPafvZN4GNDsK3nTmNU6b06U5cWZiY1z7CqpeRSEGtx0HnZ6XhxWripLtqxN3kzMPI
jd6GptDVSbl+m5/7NgyHl7woY/PmCJXWGNSCsDyO7ZjJE0uUOX4WXer3v3jdeIRmtQg9lpthl/8Y
B4wil9iIOCBAwk/4W9mSCTRDL0j/lWVPmQX5ezEffQzXxd8woSz0lPIknhnnnWw1AFz9aLLnEmnN
PRieZ/mJFOkq3hzqZNVvYSWrDqeDv/xaL6M0f5eomsdnHEOdPVk2yt7vOUv97m1M1sF9TKiZcN98
CLAtpGyMLwXtyNAP1a8+GMXynOKuzh97nRcjhYJl5/w1cpzcU5nroN2tLRXl56QRs2Bwd730p++W
xQzNg4t/8hIWAWCobRTPgtJPSI9s/33pG/2xcvnNvrUOm/ZPT+ufetPdNOdXUevxCYfO0p+AzXkO
Yb1qdV/6hkAToUQ2MU9jUs7pjxz5dngOW+uVR9/1rYSG4HbFl25Y/l69EGjvo5vGXv/qlryUR+tX
2v4EvmgHTFDsvA5hSNz1yFnvl6cuVKn7SGgw7D4TzKvju5bSKd3tyOVW3SxtHqna5mFvnXdKBRbv
RhOTmGjrYruT4N7nScB5G0zm2R9m3M8k+CRLnsiQ0hKmFeJU9tPK0q5CE+gPMLai5EdsTQ8/w/Jb
ymPk1Hj5KGbg0m7ZgFVfYmln9diBmwkxebvC7fhRM5eaLdGmqn6gdi5YkTeD8ndRSKkn9HOSeK9Z
r9Joq1IfoF2jFz85ZVXmiGNT+uZ7aaLZnJiuGbLTqfHu7U+1ZNe8ZtOEWtkRetgjMHv9GzeL0L8i
7PmQkxhynQ+3x5V5WLy5UQ9QuOr+ReBAlLfRS0dy/b2fUttukOkP3PLS+lYOpYqeEXuNeCKPETd/
Op+kA+9+qtULoF8Ut4BnSHIhNqrrL5wUQcAznZPjqtLOJk/MCE16UYy7+Qtuy8E8xmQH06cR9RgR
nKhzLDahyFRFkpvWpCvyodecem5aVNDLWrOMzShJmQ4aEWt9n0nMRRg4QA9d3TJ0xGPclDI/JLmv
fCILk6wP1drMEGuifILv3Wesl/c6cGaQJ6MDw2bjTMzFt45fsH0FgVCnWCa0a3FseyPhb9d0PRZT
SSD7MpRuWH4NQsbD+5yS8v13KXhw/Ee5HtJDseRTyuaRfG18dVJfNkRCCDcekYa1PuM7mdu3wCuG
KNl6bqubhcTM1PS3rIfBX21d2bZVspeLM/EFmthMHDjvqA1yQrtkb9BAc7wNTdkEu2JsKoLNDTUr
p5ohpb07Q73iMa690Jx6jhPKEMQyS41hnHXDV+o7IvkbQTJK94FyC7YtK/WFB7AAgPBJvdMrit5b
evvZlV380o7emL47KUXm0IfxsV597oawGerV9R+tZyQ7HZ7f8b4N6wGvxozOHm1ij1jQVyCxK1wI
tsbgcJaBVtJNs7Y5mLnQqftywyLJl++BpyJ/tyY9r/nGY5r1dr0MFUuBjjfpY+K9yg617wf5Oa3u
f3eIsDicu3lI/H8nWI31tdScklRnLiFh8SECtf4w1gRNvwijZ+KqvW5GEOdpFTs/qpx9DNOt45a3
vpnwXoKnq+uzIcNfvLdKFOx4QMFF3XcY9549R6uaa1LO+TjeKYOtTP/WldTBczDqpjsD6mnmf9j1
JtXFuX+Yvz3MVkuxA94EHbSzMP3QUaNUHDApOvG58tdRHGWPs+ctDgVBKhkl1XeRgcol9Nq27K79
1SmP1D7F4iFWHuFrDfcjY4E9UsqLPrGQAgB61z34Pv/w84z7pjvNsxA0iIN0zvJdQm02Nliyg97T
MMhwembeLWIqKWM1HoAcuf1fP7PMI4lLAd2xZe0tXxbmNxroKJdpnuXgLd5LRoRvDXbaW5bwH4V5
EvYdzh/CF8YV9hSFuZ+zUu4i+Ray1e8u3mDy5QPvY2pf7MIwUaJD5+50w7SVeaDC//NT68RhP4Td
u9zHSvvQ3cNC6voqHDamh0krHsz4k6hWpgnGm0/qjiE5gea5SwkOnzFzYCoCCl7XRqznCPrkIEl9
Zl72yW4mx1yJ+7p5skxBywsiQNO9AtqelzfRpne9je9+/tIKctYH0+SIL3xj6JkvUR/Htypimn1R
azaWu6bEHbnRMRekY6CXUZ+tHya3gS8aGbM8L+ND0wfDwpbG8TqyXe4s001eL0J+pZoH8U2mwpnP
UoC2vbI2K9h50ve+Ps7mLp3lxeAWHxo1K94mQcjHZRNVob8eioxN2iFbRZc8IQbxWqIPVn37Cqsq
Sc5iUkV0mVQFwT/QhbM8scqRA3/PFI67gqZ0sgkG0O3F9WrHnLr7veVXBJWhBL7DFvUpTpIW937k
j85w6OcoFic0JFrqTe0qj4SIHy+svN2pvKmBV/tQCjbcBz8s0vWSso3J/4BazGOmqmrwLlrkQf3Z
BYbzVeMBWVB0cOM8iHo0zjHIglC9T7ZN6wML9Xr4E7iZ3+8Kdxxi7PNd2ty6ikLKvUmNoj1WA/RD
8OS58+nwLwIVmbdJ8NSYpIeW07Lqx86TOwjhTor6+GA1C+6TqYZUXv3emdFRwzS23iXMFny9A8aw
9pXiyaEEc74sziNPqEa8mAHA2K6GTuk/Lw3f1ceoUDJ+TJimoP9ZdxnHx1kqfzx23Ed63n1qZ+8G
jqErDvLe+ocnrnXuGTFV0RyyjypaH79jJcrIQGpz+mDvBl6fE/gIMv+r5b5pb+2w2ogqS7gzuCcG
bG4HFgHIVJuUPUZx6JdZrx+eT8P65xSa1Cbbhrom8UXjquv+21eIbiddSEbWba6dwLBdS90i/uVI
r6/3eo6m4DnrQWZeREwi60vP+DUe8qBU+uzjY4gBe1eTc3JspcwFB0CdfyctBqurDtU48kKunB/A
rnX6POFj54YKQye8FGBC5T4NcJpc05aBgaxgrGlVKwsoem/3z493TmDw8MKDWe6OpE9D/ILI9VWJ
jSeQ2bSbIjAPb1C18uEA06ui38z3IDQdMXHS9KiW0cCqHipRP9KZk1L0lXj5QJOk0g7NFzpp550c
uMOeE/ruILLxjSF+uCDLvLsidtWtYK1JedxKccq7UxWrONW2doIdhy/TyYarkJ6vqlzEiFqYpwOb
bJ9JAdB8BGqiBGqyd60f2xcOorpgHYqV4Sp7VA34A2WUP/UEJdIjHvdU73WVts6NlGHkPWMKNOmt
y5NuOY2aIfXFlxXEwJnv14RojRXq5JNvSg+DMp28rAi2xQeMMjbAOC3LiabtlTqFZ9qdm/kK12oF
4JyY0cECHo1kBEvuNoehqxHEK7zfZC8RNPWXgULlXzgHKxpL00KqA7Fs8rtoBLF6apWO1KUXKCUX
8hFFc11snnCicK2HEJ7p0t/X4j5HhjwOeCOYt9tbMY1pclgFWuM/iHJ9eg0cNPyTGaHqcciNsmge
LTs0eyXk1UvechSlG6FaCs5Wwey8jed2EYeRfMh6QFEIzFNUimw81xXv5b4nlNbeGlrOh0+eoMq8
VKzR281Souw9ZwHrB7b+9CXsZZlkzq+otDR50iy9rifQcL53NdIhNYJOrjIev1MYXYaBKYYUUZPV
lL7Fdth1IQIXblJgOA8p+3iW/p6ftjdDabE6+MpKAhvdkLFDFYlnDnA/wUng6eSw2Ey21voT08sI
ANYsXGMOCtHSe5zSZqC/kpBcfHbzca7399VTeagHZccDazd3vrLbGOypZ+Nv3v0J2+XFMqnKbzZk
qjyvetb2ZoKstmcActYcQM1OYI9rx35Owq4dewlL0uK/OTqP5UiVLAw/ERHYBLZQXqYktfyGuGqT
eJOQiXn6+Wp2E3Oj1a0qyDznt1Kw3h4VNGWdEIqjy/NChHK/H43T+ft6ImTyOGI7kIdYcXpSAthJ
/8GDXox3NXqvPMXnLuIzfgGJOmbaxJDGZmragyZFTv4drZBid9yltX3xmViHJ1t707wrAdDq3VKs
aEhryxZLGoessVeKUBDEDV2opx2xsigCRhfq5IrcaY0JU16q4GrRjdNSgAPBcBcHmbI5p6A93zfX
YO7JO8eeH7HJ31IOCHFV3hG9ZSwP9so98cvfooj/jMixvzOl6PqLtFt0uYBLOboL3dp5eWyQuNKV
UW50GXZ2E284WmZUe2EohuWO9UwV8D1DvD1Y2sOtlmyOYy8H9KxV/RHly1zfwZ7rgS6z1u/ujelR
2N0yiKbhoRNT6b5IEebiYobaLt/N4tcuIT6MV5wfOEzoAe2NUFc91jnfemwYwSjupX6oAyGURy+w
0NMNPRMoIWSrO90vQHTikcQottO0RuZbPFdhZ1nXyWtIhZPMJNmrh8z6e4Q0QZ8TufSWVM5ICfuc
FXTe0MeJf5Webo6GrcW4dJmQlIyvXdv0yN7p0uWP0cU7bc8wxZE66nqc8VpRRBVdsqjHAZ+sJR3U
V4kRH6jYSNFfGUgrtAyRWT3FtRBu4gPlmV98aD0VBBsPdUtKjnQMmSsTJCz+FVI4bdpeeOiya38j
aE7ooLuQJCphFc4bgRBkZu76uViW7VRmEunjgWAZPuEkanKrhIkI7LL74MVvp4exILMUiR+PPDnX
RTuiJUjR7qibY7en7xhxE0or2GyPLOt12m22XKcnuGb/hfAc5X83srDqZ1Bazz9t3bz2J/gETVyu
knw0NqEIKPn9ZMyhnF6iwq4bvIiIhPQJmA1FYRL3eKi5hmwbRcimoQYf/K6XGTGQeel6zwthWA2a
X96yFu2977ToWi1h2JdGNGUWDK2Yuy8DdmSduMhRTd35Ppb9Ognodht+tRtqTlJFAnBAJL8S4PRr
1uSqxLycxIXT0pzNNcK6Mmrjl5hN0H7b2GRIXyEO2BoVcnyATzBkm29w54iy7D/dbsbZqaK5zUBW
ypYosDqsaoM3ghg+75J3m9QfuoQ0fw4RmCxPquaYZanNB9puekdT45QOzir0x9ggX3shPVrN3+wl
Q+XvkEBlIcA3U/IUJZkgRfMehiyvzoBJObiHLcTU7Qbs/gCQvZRizw2uijQrclFfoMTA2bn4pDwA
aJjsv6HrfD7Lta6LNw4qOf8hTDasz4zsTftRxrDyL1vLTfnket6qvwK29fAZwXzkUNzJqs0XmpN7
2yQEd4XjQ093HjxCHsqq/FO468yD5ess90XikGJKABD1b77zb+uzqKK+PZTbY2DlVv+iZ2K70MOR
wTqcFFs0wxqPTSnfaErVxScydpbeXdhUxkEVVLTr7wKlbbwllGao6MHN59L5AarNOknQ41pbT6Vo
6uaPCoDxg9SSufQ+SVdCAJrmYz9ZdDvkVlPSFg+fNrIPN0Y9lFjRbDKciggleBLcglqOVlwH296j
KtP6BUPts+sySY8UOQLHTn6SVU1AaGjUhoF7cY3pbHTeNbKYJnX00vTvNZ3L6tlevArxYV659V2B
RgfdXx9Gmfw1O5abyWTtSFL6v2Uhp0gaWpYiMVG5F3TWyK75hlrxe2J2WyjZmmSXUk5IoofDkP6O
DLKmRFZlXnUwYUcREmLFSRztupXNiT0gi2myMnRcUO/gNfERXafMHhvCRnrcO+R91y8xF+R6ioFv
/joOr/yxWKq2PHMnL+oM099iqR8hF5ER6XbYzdPQ/ARBQP1OX6j5KatJrTnIkJeBpFEQtGMbZnJ4
nIu2xfdAweQaH9laFvcM/bHVvxFcFQWxqNMWhagbKG5aknGrVP2kiNb5cWiPq0lztrW1HyrPCM2P
XZzsAApMK3Qf9T6NGqHNjzBLLjb8OY2tMOhltN7KubWAQgfluW94SpUkxxs0aW+Z3rgXxPu+Oehu
LTxaXD1nPJYC8CgpKpPT8+uSC7ezigyBvWdL5rypiBr71UU93n7iZ85ufquc13SxwxpCxDZz9mln
feG8ZhBx9UcecZL+Geu4o511C9b+brNVM30zo1nrpQD39K79UFjl3TwQabuzKgeBvgxlJ57gmvrp
xS+R5/2LgEc0KMLQLX9UFdjtO2SJ3wOfQ9RcR5+F4LMbxyAbE3S/lqZtZ12z8WvD+D4/5sC++X3g
E2SUZgJO/C97QR/CDUH7nenG0Gj7Zi+qaf9Unt6PBcTBAyPBOiddnzXejgWc396dpkodKyukMrsl
X1Ue3cBoeadDB10tBNW8fdsxIdKvDOjNuqTGXiwXxY8iSSVHTx5eYfm6HM8iVwA1da4hdgErChSh
9KksPYp2M5Qpc5D3zW/VNd0XqmhUPhgiuvg+xjLu3hn8stmWBsjJrDQ3xLQlqnCWX3qlJDsxMozV
KRyNMncMymF01T4o1pnrcLPJD8eHehr8CQllIqjXFfem00t9KmVOcXXlR0vw1bs+RJTpo8LbAzZX
4hKilpjOjON1cekhIwKMa85UEjVgWdYzbQQNhFLk5+obetdsecJwlsmrqcLW+qGLo5q/CJGNmykh
F75tqNSyBlYgDChfDQGm4RMaSaskblXimjm04Ro4P9SHMNTPtF0Nbzw5qzhZPrjkWYVusR3UUqjl
yZ4nAJA4nldSeP0KejTNIpzBX7nj5s1phoNyrnkEVZwaDsvtX2CUeNty0NFdbxXogOsBPj7VwRCx
uAZFfmhqNTV3YJAQ5IXt6Hifx1iKf5lC8DxZJGbdmmcB26nAQE10CpQtgmOp/Xi9C/1qa142jcT3
M4Jnb+6BB7r1gIiy21I/bAikbSuW732XdeTtVB2tCYcuIIvvde76mG810r2sgPoKmyBRRHRhf6cM
OdJJPuRUK0dBPdIRIFuCH02mnf5kjUSyPAPyVMG+qOayY1hyRmX+KzVO5jcC0hcce66LP/CbQEER
Tclaj6385Qs2E/TApWV1Ac7dyHb+CrZi/eZra4r4M209VXNKiu7oPt1GTOej0eiiTgieNnV2EY4O
dxHXT3coppKDhPHNCsP2YdCCV3enkerTHc5wj6iHNlMNWM6u5zf1zonXVZfk2GDWaPa3uMrpHRir
Gl8lY5Yz7EjjWOsADXWQNxTAeXj5sOGNoikvkgRG5689xzSj3rc2x3PwGo5irWTSB0Me/svcscij
XQVV412XSVlw/W6Pv6mhXUt8aGhm5yJypXiVZsRA/wZbNhvhy9CvBx3Ubv1KxnzWnkS/FB05K5Vf
cpi6YXwNiiXm7PR0RvoQi4boE6QDpAckvERYH7nSGUv/WNIMw0ecSQBtnk40qO92jKpXJf44r/qT
HJUbJE/naFuBFE0EOeWJGbyFeFKALarlls7eaEaohX8WEobr6KKhgUVcoK/QEQramEg8R0NBMhwG
0i6w7CcxrdZ4dEF1f9pZkRi6wG23pxmxYA3rnkkskcpW88sK0DEdMPm76lxPoSo+BvvWwIzFzXtB
R0Xeeib4qRJNnrqEqsJvOWj0pwdwFNiD1UHJ8hbOprQIeGe+B0Kf61zbydjO2+9xnYGwNrfxqzeS
s8IJzHjYqNAj4MH7aMoSpa7q0Ly9WuM2DD9ZJiBytSBG7lt7o90+NGW3FI96aH1wnnXsregsjeQB
tl0PvobAOVhKlzSiUth3E+u+u88xcFXvbq3IxvT8HrvSnvKjChtsV6qMLJC1UjvNAIQFkigGkYSI
uDdcLtIvTIqOdcEegwGAYD2cdEGxJu3gYyrZoXQdEHXKnBatcF/NoGNUrMd5uOu7xYoPOWtPiTmm
UNZIZTsK7ui3Bcpg/2sGFHifRJY2IoULVH8R7YPIDNwN3mNPdqo+ZDkSsMeISNHtHYtIO1/mGgDh
gKYTMewaFoC8NVn2ETb+woavWPryzus6IkFyC5IOIwchHITKQtcnZedt8oOahUX+p1EA5HUSL2Xd
Hqtui1fepWIYLwx2IC6WlTkHodt5pRAq5rktamxhCURrZX0O/uhbZ3S2ykWRqaaW2M54Mk7+YDtD
tMjURzs9/nWidQx4y4fQI8/OzK4Qr1sxl5hNCsyG7V5TgOPvOIoWj3KCWOvwFFiLKMzRGE6+/xOG
tvqPd6ohGwuI2gNph1cnEJMaBp+umQYzK99UbEd6AO8Dmn0PjDs156aP1ojusGDx/sR4r8Z7nvfg
OSjrctn1+SoJfh6ARAOY7677yTGCkYKczw4uP4KxeencrRP1aV2QUN8QPH6li4jL+gtizUOLI3zd
ppNX5rfeKAtryKM11oN9sRe41pTDJsZiDsDpv9+Ot+ivg9wyo37c9iQfaTmPBF/WvF0jkrW0Xxn5
XkafFMC1mW41w0NZ0ups8Gm8xLlvTfexX/rd11YjAGeb9bqqosZCkyr2xgbfjy9sGeatLCJV/zCc
8xsnFgaS9rj1BQ3kxWZN9aGeZ4pA4VwZVTF3lutHJKoylnuAgbEv9s7cq+5V3YJ13hZE7cOjLdkc
CZsJG/dVSNDjNa0ha6MXVgZWWgrstoF2NCCV7iWvgHL8hLyHxcPTHRRWeG8HkBpFslqzPgZeI9rf
AmD+UrAf9H9KZlTSCWN7+6oLH2olgRGc6vIYBqb3AF8LKstrVqqJNK90Y+4n43Ido2yh3HAu/L9i
gkxYUmIvWacOCyXx7VGiMAnys2RrZdFUvicCdY6agpt7jyd49MuDe9Nn99dwIt91fOCVjos2cdy5
Vlj60UqEL6EVIIre4TXxTHzh4yxIoHXzFu4WnyCl7dueIIShnU/we4jWEzDJzTOnEnoxp3mgj3u9
3MuVT2fbyxoi894ZAo/oaRdBRTQkhY0Wet3NPvPJtkMgkXEQrcMkgmgXVm1NtqlF5mlwz3rSDuBd
QYHuNnV9G7X3q9xi8MM0dOjbIYcGirSP97TH5u6DikOXuQHwCernUvlUo3R79ByWsXaTe1NU5QK0
9tXEVWZ/91a89EQIi5U1JW2G3tSPtR6KCLX8ItUAuyTs5cx6xhCW4EG2MEAENHD+UPhxc5Y7FZID
Lwn7FRdKghQCBdc5qBq/Xr5GHdkZ9aY5C05Rf3mN13TRdfNptrYOvllrUDuKafoh+3God9H+wcf6
QDfuRK/ARBZ60N8yXjkNgdr3sD3h2KSz1TWLtec8AzVII5C0pbtszHfMmm3U4rblZxI6qG8JxT49
YUUQDj5jbbcRPtYLic5/3jAXnZy29JA65QEx+z5/h3yjKcVaQ3qVXaGjHXfn1lNDQxoErRyGDpDR
3mmHigqT6MVElvfG/1aYjiPSyvkC4nhB6MxYWUKq9BM9iTz4XGWiPoggNDM8JGjtQvWRKmOP/hUX
gynR4JLvFJGlzPQgdwZhe9zexcje6A6OAY6a22C6buOudNfJuXPmBdks6BrXjoV5cRga0pibQsxW
4vdYlok6VB1ZzStV4CI6sCoWzX4EsTTPzlIjFGUz5whISpYRoA07ntlg05i8p+q2PmAYTXCwe1PV
JBlyN8SYGw8byUsls5OH2yYffGwJqAcN9cITeMY3zSqQCvGSDf4DPMX/ry0nyJ+JOFDY9hgTQxz1
KALw2hPOlQnnIUQVqO8MZ3l+r2kdjaJ0jtaBp4wIjK4dzw0QCnmCFSJT/RgWsrd/fFpUGg4gHiDf
OxnPmwrvyEivgiht+9LpJ/xqmIuLfb7FUoVp5JCBHaQFN2+5pT350w5HMPbVzDU725uAGtJAqtF5
7TJAgqOd6VBd4noe+Ui7G8MD19LFPSNGBsG9C8vWv5I+xMa0qtjflzeCaQ9P2lT7xUEJ9KuvtPH5
U6KFTwh8LI9Q85H7H5JYr0BYQFVNwjC0xXsNYYu/wp768hApQ6RXr5Hy7MdsqfzHCnjU/YMC2mHK
ylEtR3c8LdCng09a0GPMebQ9k3YbMRbW061HsjRxZyPsskKUHHitPsiQyLCO5gCgIIiAAmUaYQeY
n9es25Z7SG/HObZQKE8c7/DcolpmnU4Q4CRiOMoigBbajcDzrEN41rKg0MSIj/fAh+lK0u36LKbh
aS4w6twP3mx7L6EP7LXbfLisNG/DeNshosZ8tiONYtxomxsHmTpxsLSnKm/8+COECFxPqPoW2oZh
IRfJr2aa8SQj3pzzQj5Re2KLpvJau4iCiGLFcmwkv0ieQFj0zV7ZIYHWda1NeSWacVtP3ia2/n5F
8kjnxqKXClyFp9k78Ct06zmjea/6VxNXoCQSX6Ku7odCSPmRMxZE95Rj5+veQU4e7AfqDnn60Qr8
cNzXRzw3Ru3Q8NdXQjI6MnbzEpYUDP03nVareGENichzxZ1VOin2gkxTV81W3SY9xqrmIY/9psGd
4BVYc5NwUl306oTTEv3xezPlHFPVGoofPy7DqUrwAE4esC8hDhFeyyyE2kyFPU31m+ST9i4zJBwK
fhUW5rr1JDecIiBXH3REC57LltP7XC35WjLJzfV2JR/D088EifAXIMIn561M1t4EHuOnkMCDd9qM
MgzQ+MPor/uVKc166attcp4h0Hz5hLYQ0QcJXOTKnQss0r+Xcmx+C69S46Mlm4IZGbIr0t8eQhX7
1Rs2l8pS9H8Ga5Gj+sydEncAFjz189i1d+E0bvJP64wtZZNRwyoKmRkKZJgFO9ejnHPPqnezinxC
4uUSlNETxKBX/VmAzMOn1ak973N2NqVM2iAYIFOfUJT14Jhm6e+8QETueaw4v/g4B3rQz/kiQ3Om
Z0dYh3LGC8A27EXBdmAacKrXAhuX823zV9yOok6s+cloP7NO8OGZhd5gWqye6im1quoDTU4u6IrI
Wq+cdrTWxpjdYDoW+8qHargGvIyznR/E0qxe3WWS0b/Z7sL6HtbC9y/NSCb4o6N5HvYaZaDYm9sC
Qk0fODoqvDAs1HX1OwtDjI/kunpqtnC5/YcozvZY4wD0E4mhbv5WG40e0Q7Uo3KfsR0o+6WBDtDP
ee2OM0gClKXaKCocLOfXFhCLwjTfuB5kSlXHvE4tcKT7YpBNN1czajv/UE69gmwWGXHS7Som56uI
W4AXKnNUlq9AUeGUU41DAoH1TKJJZ6HJKzpKJ9WtiwY+x0zYFkkO2NvkQHLjWej504WEoM/MauL1
sI36FjTXOsQwLlo3ZwUvab9Pjm7JJ+oA47urFWLMImbM1jbNy9lgRzJdkZ+iK0higPp+O274Mp32
zW5C7a6phTcCIb9dCVr60Dz7zZP0BxyqCavxqL/Biae83rmFp7w7jY5yGpOl7J3s3hsQNv3XKdT9
VRIS8GP948Hdwv/iEZD+2rN6Ne1OsPNvlKABfdzZYASxQefd0WR002AFFzxEeXQFRWo5VDvL8Snw
RjddxyBoUVCl7Eth9BZvY0/i6jhh9IvdSNsqyeo5mC/LLVYQyyZCxDvTThH96qvXUNfsQK2Fd3AV
1XJbDJAUJMQWgzDiOF7tPUPIBCLdIL6i5VdUHdZxR5bPtzHEfHk0i9OloqZBEeoThc4pQg3QPrU+
WPIvbo653tvTDICAwmY2oODxjLq+t7la3toQ9QXoQ0GuD7es7+7K1snaIkG5Wi5/adnWy0OICVPs
fX/cEPPjFjXHjrROwh+2eaj3BDOMy0eLmG778vXmVAcrJGDs7Jedlf+NqgozPQQz9TMa+aq/l2HU
iK8IPpU4iKrJb2W+cBLlByqXubqXgx+2CyDoYv+YMLfoFDDx0qW+CIIPw9NHblxnnSHFqPgOex8R
dzMuPSJ0bmTy6r0+TJe+kygYkHWxR/K927sQj0KYQHMCG1Po4ssLAX/NtC/yjj4WbvS5T7tYhPE+
jC2/2YWeb9QF9W674DJeguI704GS+3JlH/8ksCCg+IJAxzF4yAxRNY91WRUkGsxCGCb6pnGbRJc3
44UNK1nfDWYISI7E0uW8YGEhjitDnNRgWRzamPBhTFbFak1rkrsjISGKOXzZr6U9uoQjuWRRLxuG
3x1czOSlysZffDt5WgjPVmB4+FH57ec0Ji8gbZwawVuyNDqurhZ5YnOyLHK23pTly+6wTrcvW0Id
k1OS10Kly7LK+UR9pEc3swXV8+bWU+E8DQar9+5Gzk6pW9IV+7QSdECoLBFEx3HKhuJiutgLEztm
SKXEflxIWYExfaXp2UyENvpUgKswLteTqx0R7XtfBuy2cxmFt5J1a7jbqmIhe1wAUe1BuZrp1C2Z
ZPHOXISb/IjCJem1FFDcHEiIPuK6mIKHfDFz+4sBmHLVDq3GvrOi+HODFxxTtNd18adZ3ZH3NpM+
YxZpH7VBexFO9fBWlbxDcPgezaksZG2ZYkDhZpwVQ386T0CryAlKtP2lVAQ5o4plQFoNug3kAWpj
OIREHRI0UGo7OVbt2Xs0j7PchUydn4jRbsOlyNYzMV/c7hPa5e2c6V5XBDNMzrlWeXAVoOefgz20
+xs1UeJ+JdCLi2wb3vqltJc036R4qUvT/QuhYj56TtJzPpVUt8fKuyUgBaOTTp2EuSaCC/1AYTnu
cdPZ8rihyMY06DCxkugxj+vepa7glhIW+9bOi+CB+qZuX0Y1z2DhmVO/zmEZIk6lDAqsOpvz98Jz
NVbZzfkmx3k+kGjkvTnsbsUFNH6cr2BxS0wekdW7O0pcuNKstiQLa/Xne5Jgg5+6FxOo6+Yg2eqm
D2SC/Jt07zpXXJzjXzcTbIAat5CTBreQi3s31+VwRAqJnsBYo6N2LfkBdspAJIgSlz7rtACbWRJX
xdMftKyxt1uzrWP6KLLs1zyY5tK2NTgucgSTDEqEFlIR2kG47on4SlZ+yyGtu2hu0gDH1VfkZup+
bqwglfZYBQ+YxkB+eZqzhJgL/0y3myd2JZdDvZ9hpyyUTXn+RNAVCZsBWXFOyj2sDyXYDIYl4KRL
FzigPix+GjGvA3SWdJNnfQxrlAVpgK5d7+CKzBv+jL6nvwp36adAvDQTe4Ou4OYTNwWyga4Pd/Sy
zmQQzL21kG/cqjVRUDjETMUTcV5bh3tfOOEGHhQ4wgeT9Jx/g+bYT7BrTEBbrQh/MCpar2vmBnew
XxtRhSTnrMkkhFp/2bWXlfswXJ1hv3jLxB4bS+8aT2jaKHoyYQIWPbZ7LzQbvCAf+bxzJKcwIvMu
/GiqtvqsCEh9DUhF+I82IIvQYoiAKqH2iiBkIh2XL7dh1qXTZTJDunDH0wuf10Ac0UIWSd9Iopzd
tYqm3XDb7JK+n+N/8L4VEVrL4DrJqAX4tIaN/AuGrJ+kZfK3SdPaTvzKXPlpXPtc+oL2SQftRGUM
VHgR7qigjL9Bhp1rifXijaRErs9oddykEy43g9sHuXOtJsctdlZIzsNj52xyeZuJOQGUlC1BJ3/j
SFg4OW3TttNzt01Dewg28IX7UldR/Ow46Ap3nVuNF3wK9a64xSglhBdHf9VUTv1Hzd9HKUc8m+cC
idIjCYvtl6xie2Bkzs1ThFWTLF5ZCQR8hOUcETFvF4X6Bz97K/y/SKKQfyzGt3lImRNrTih3/dSs
SS8oYZFaY7Waz13bin9RjVUxBRDrnDQk+D5LbbT19tHqto6VeW1Riqi5II+xaIx4XLZaP805XQ2I
3qKdpYxGwGr8f63n1z98wc4b0bNBmxqUdPeYeHIvATgJttSbzMLY3OZ/y1a2G/p8Y2/HwEGjk8YF
YHmyBhoZC6aRaLaDHUKUm0Gt4N8bvTsjspr9guGnpltUu/leUqFEqpdE7ncfTH0c3vNVquE/2NcN
FrICsWMVyqRzcn0QC3rxys27MgFEvPuEgHnEOKHPvpmFVdMU9MVhHa6CmsVK6BKaqxHT/79EVC+4
8Zs5+hr4dN4WtNB7HTYT6205Y2hBBP3GHOiYu9gtY+7NdjbkhTRd0HMlbMF3zMcRAwF7S4ZZeRuz
u3kO/Zex1A5qxaEA9EHeYf/XlqhRufSWPALU4HpPUNryRkMayHXfRYSfB0mlycg6DkRHEnPli5ts
Wbd5/Vn6tO4wgpmCQF2fhIrukCkvAi3ym5Z/Tk6Wyd7U7qKe0RAjBqY1rCxOdbiChtn+PIUHKGwV
HRdA4fHgkCkWX1CpLMGjI0XvniSK/vk/JIPzsAN2jpezAXWjAjnsCW2QCEin50bmVN7QDLEBX4ra
Kgl+GBs3T6fIRkO7sup0Ka6ACIlgffuaAmGJ6C87RqWP6PN63Ewtbdt7rRXplsZB7gGfUoAfd1kJ
kUCSmig5dYZ2+ukGAd6fzP5qOwefv3q8GhfHC7gjjnq179A5m2vpMuo8VCFnBrqpKGeuZaAak2Yh
pzDxle5yki5ggg8jJ9ofmgJ77xlhATVQg+rdJ8RszRPK6PixISCAIMuukPWp35YhOI0Tppo9AFdL
LRb1JmBifTxuSb5scZUy65DDEo3eO1NtvZJl2JlfzA/Rt0eiykNnCW9KR2gQ+tycFUop5CFIHauc
yAKYKifJ5sX8SLJQumQOiv6dIJLlSQXr8tythtvfGGjqXYtNi9Hfyd3H2JMcVI5Dz/eKCvHCArje
E224XsaGxJRkdUWBB6Aui4eIOJ2fZdQt7/kizu7tcVK+zZJYAfwllUvDzjoog/fITOBd+qZ3zvyc
kNYSP0i1Iw1A8/2BoYwpWvLRSbzR3QY6ZUfF0qucDlCeIJUV7s32uxfGdE54GPNge8xIcu9TT8OT
1RRbMiYQQeHzFyDAKr7zGakKWEOHZJEa2ObY+WSiHfpJRZBHWGSwjGFqpkCXw7jYM8EvxX6Qcdh8
DVFHYc42W5U6FG1FSG1LzAE5edOEljWz7cwwdxKJkNomHKe0mYgyPBvHn4jg4GJaf89V16lESXYf
ZIGqF7us9V2RDhj6sk+SIdFWNujIOLXtgowxOKF8SHFmtu6dbVl2s4/mevDuimjIm11VhQHQmiF8
4z7UYfmHFZb4AptiBHpaFpgaRD+bM6KJKb34bLmNjNnZxtli522yDOXyBLTJ5opOWVlZhL8OpclW
Pyheq+EjXyzBqIFcqXg0FQtAtccSNkcYYTn0Xsq2ma07YtDt+ozbLw/viWSjYC6M8Fu8ltQ3NT8O
ViCksF3ezexG0Ti1+liTGVBekGW0NSwOYkM7CbCPZPVhiPAuYS1YbrssOJd/9fTU5hf0ZRSKw6Uv
LircwGme8oq49xNArr/upwoCGCsWUfmoNHEWt08D2zY9LnIMzOe4NAs8AzRmv7HCx2p551pxhmst
nCV4z4xaxZvv1sP0NCPoWy6ZyBdOAROSrLpmYPXHCSOB3i9ZiX6JYc//ozshw8O82lShl6ofpuPi
Nf34vI6ZcCmKKuplhyYJ6VNlacnXYAJi8PhU+d7ddSsJFERijfzWG6PghR1vth+dIhTt9TbkI7LD
gaGAJBDeNa8EFubefRUwbR4CK5OPLggmXdOhZSYGrGjVxx6WN3tBla/1zhuF4x1WLnVAcLUOiFzN
jJYVAZInT2Nr2/qf17Dl33l+FlQFIVbl3B4nAfF+VnNHDDJ4SxzvfSkB0D1uCr4Bd8Pg23GcDIdZ
F15zkvyraP5j67T+U8Zzs0M9bUN/35P1WBxIFJp/x81Ny5LlGiaqEWJ5XQDo9Y7vo3Hvt7lCShr1
7lq8aNzjZKcNG72/uR67cGd1bbU9e2iX6cHhyPGPnbYkHpO65F+2USRJHURnlU26jfH8rvp26vYs
CuUvCFHC7nwEB99xVkS3mnaXKwIty0jSZTMX/T4PpF3srdk29qEda1Pv2Tkjm7fQIuuJWd+/mzO7
kCev8yhYZWJ2iaCR42h/u2zk7qNYjKA7YGr4/x3N1bx1a35Lh47sS4WLzEV5Ru9FknktejUYiLU6
RYNdvBhCtP7I6cbiho2WdFrSouvtJeI5psWijcq9QBgDLwvJjQPEngCSXYnr/Zgvndf+JaDGnnd+
zI+HM2M1Y1EsbqgsmS3jMQZBaR4gWkZ9qsqs+z3gymrvTOTMXxMksJdYYovGXx5qBSi/AJ/RMbdI
Rb6DyuIB7bIs/zFtZ9W86FPkcV02043kZPs9F94W+aeKTHF5UXmjPGrTm6Y6+5B7zoXQohZqXAii
nYnaxSJh0Re1HmqaltYjTyHhU2WA3uM8cNGtu5UQS+ZNwfWdEGgiUAXYpfCPiCdQ1qDlrtc9gsAc
qK7ICjQmtYashNuu5BFjFimMumdRecc52Jgj315lHWsLC9dxWwiy2v+PozNbblTZgugXEQEUUPAK
SGiw5KFt9/BCuLtPM88UBXz9XbrvJ/rYlih27cxcmXOu5rE/bLwKKoOFAVOmVQZnK4d5cjDJzJd8
SX06YDLiOUHc8g1uqPhkoR2ZLGCWQ7/yW0ZkauVyKLB2UKM4m/VvfF4ClLWfDb81fmn9hYLSUA/S
2ViUfK/2uVCzmLvh39busaH1aUhSS7g6btfa/o86ctYhLF/zs+tbrEyKvFr3qKZJhQwBh0IQdmy0
nVOmHL6qU86XjLsO5qhjadDkRFixhT+fQh4sDhOyN6nmgkHso5ql2dLtKzE+PpMjo/Eedjcx0XId
MF439J5grtXcyg4L383pYDiimCMHtdV44hPfg6TXWpVHdFAj53Id+Kw6J95gjDQd/SQ9Obz6II2y
VAc+9+y7J1VBpgEssn/eM8ioOKwG1qQM01g9uFemjNeL0d1LuPSsYzF2ZeeeULP5IPLRdxY0stER
cNdsidlY580RZdceD0GL6HMbHa5jUdnDpYiclWwv3zrMyok3g3c5sEir+iTdLSQglDPzkiqbBSxp
NkqC8LgA7FUEY5pffc9N9JiLsgU3u7rzl8qW9aOZnL6OXNvNhgPJ+hUkTiOnJeHNhieuh9CwHNhu
St2GYI24tcz8MxSd2coWV8+XOA9ywO3jgU3wFNyykrf4Ww0ZJ4u0Az/ome+pSqONG+zIytyo/sMl
uP41dTEg5GSAiRNpaEdGFBHYHcyHzprOxHnc7WS4enSiwpqIng/7VhcJm8PW5J66Nr8oR/b/ZPg0
7QQtOyUJggqefSJhU9rcMUeZcaOWWYR9VQJJc/XuAOotiLzx+LRWjOg5The5dT4at7/0AMzz0QHT
+2jZhfEBIbuE4zbErRfI7USc9NFyX/rrdvANjq3IxFKwHtFJHb6uq9zxwcyQ/iIcUJsdVSRsxSFX
zbbz5O9O8yRKKFE2kJJfO/at8tCa0iXWjd51xKDJbIjy4o/HgN1f8Eryd22SCv9zi38D7Rkmd9B+
QdbOcpxotveR44agIsCZvC0u8IauCc9Bq59rZ5T9ibhyBVaXgCJ2NHYOfxT7iFc/h0waVwz4Hqad
aTcPE59Kfmq5jGfH3ty9Nwfohhfvbg7lrWjxh0Zthr0kzozRYznCQcRZBYmqTlzfw/y4UU/ac6G0
SU5apK6D2EZynQ5dpcQa03c/sJ6Udf8Po2rnhgWOOQOMR6nWQ2/kLL+kUXMIetOugsd7LJ0ORb+u
/420vjz7PYIzZSmems8s93yR7NUmiD7UA20r5Q5H68Rnz2YWJzVa7CAKLqy1BCR4NEbtFC8q3esu
3sRDw6RxwvZibghZj/P2wfgfYZEw+2G9246+w+8fwTU0fy7UUhN2YJ9gns2ZxUrUyTLTrFgGMR0D
gxKAqNyouog5p42V7+zUnVzBSHBAdJhZNboSVP3UiXRLCBNatLY2dmYnul5X6t3damwPZo3ccVks
Sxm/RI/bIxKcOT6/fdG+8o8QSaqU32mIK0sGP8fz9/EZ3l2L1dQZ8b1ZAYS0F5sLnIwr7FsNPAA1
gDQeUSlOTGSVTrZmw28lPXbF0fKApR8bTBaU8OBjkpd5oU/7SAKFEvEVXYddLg4sIMq81POD5Tei
+4C9Z+LqmSYOiY3ziQm9b+uXnP6F9OTWgtBI2rRwhCtW3U6081ZZjhiwkf+NDKGGbyYbPk9P2Bs6
OmpXyjglzRy9DdD+ODIU3twCKsrRR+OlTMENZBatm0FtM20MRZXoJaAdIgBLVV0toKBz4vepyTef
75akUMLt2rjItGu+eLSI6rirdmzXGLtqGsh7nFeRnmwcu1kapF48WlLpw8ip9VRyk6UqryVMAEEl
KLmkpsCDkr6qsUFya2+oJd98fCPs1xqPvyjye4iFS22JNlH7GEHxORy4ISFGwx7y9VUOTFVnXjO4
YjBtGXPsVZqMyETyIf+qXGvqCMBp3MRg6r39aD2sB7F2Syb/ojcaQTiqbvIYwn6OYIfV45HOIAkf
g4Wq3QPxn/zeLX39jamQRUZn+ew+MGirOMAsv3wSwe/KP/M+d3Tb9jj2Xx7+QBXt1SJ3PvbCksR5
d2woysYhEBYBwBZ2dPTQn01Sy/SGNfhFE8oqaobyzHW2MCD5Sd8mHLP1SDgznRIj79rlDKa2mm+e
0bB3zB0bHEMDUZm/dJ6731sumv8BQxeUQNBvIQ7D7tf489KSEAqm3xVVuQi68jQ4lJQkKcsYCETK
Df4rYcPEAdPaiqiQ6+JbnuphOrI5LJePFkHTOXdqX4KTGGz7j7VuwRw3HReVkE+p40cHlup/9Vsq
1iOmw0x1IZALX5x8i4a049KVBjPhECwuA5jFAiMcEcxgsemKXQVyWzsYV1Y5TvtpggDxQ1n6VXlC
0y+DEykEf706hm25d9dGZT8Uc0BNSDaVax0H4+TucY1fT1+AAsJaWksl16QrKg99fhGYbriplmbM
hmGcnta07Z0EM8tKj5rIjOlOpFqmN2wCPVYNvsLB0zDM7H9F5/j2yUBb748FJg2DCJ+aythu0j57
4WyQhACCiTo5Y6r0r1lyBl8Dh4TTlZe830Pq8rv9iR37xrleB9PD6lGrKcFgpP07yfhlfIPXCra6
3b3e5H9STFRyrKxZb4YosEGhfwb5nRDvTCzNRlJ5yup1B5YoZhgMP6qCXrdzbxF/ffY11W7XqUxN
54q4saS8hQHpievKxne4Izms4lB3e1mdSb/MuG197ZP5H83USILSpA348WDsoQTAYxzkwlKVT7fb
uks1Yb65pfOadYfJx2iUZNUybxf0dx/AX+ob7ZEoHPViXCi2+gb2z1sxoxPEjbmm2eq7l+5iPpHK
svJTZTaZe2iqtFIvROs36wPGk+E9a0JrTQxvjjSCZ2obeDRRHvPIzLDP0CaDYriTIRse7DMank9G
AYf27MNJ7F4Er0XzJXjgBfBGV07wijd68bgmmh7pcfBJ2BZXb9MXEweuB9MPk8izh9fLpASnsrs3
Srtszb8g1HrNhKmcqwiojmCGMjx5g0/fyRMQNrribJDoM92J+FSeOJfp45g2y3cSbNhNjS+DZNvJ
6RmaXmZWANkv4ePvCSs49/7FdZphTno/oy2uzKWJb2p8+G7ofzD3c+Cz0GP5hNE1LvJR1Zxbtus8
F0VvZWeJVm38zM3SMWFpWEodBs0OMTHs1tP0DpPh+dPwXl7Pmbk6bEilV8hod7PMOrJ1aUmzu83o
U766eiXvG3/3Lqy+wZ45Vsotck3pyX1JbeGXCabIHJC3Nm3zhMHAbn+wXkyp7YO635/hxBKCxbDK
Bb2uYMpfTepu1Fs3O2YBpKXpvWj1BEcX2cNiuxpduZDv8fMAuCini3kSFpThsA681HlTXJtwN+iu
1knKUpblDI6bFHqgYzVnp3bojFcoQRauaHsU98qvhHjumjIdTvm8V1w8qZxqEoqQ1+rCS9OY7xr8
zH4M2D5zj92cwX34ntB3Tw+vmopT+hrGq1Nw6bquwsftVIkt206ECJzyTJuT45yaNMd0vo6MPTEO
8XZOCA2u+cGmNhzzK/sMea48hOdLExSLdaoN/MQHBrbZPVuLMWTnzqg2dp6mWgGwOVRknNo241bV
LYLFQIuTWV7aoh6qe0qf4/47LWVJZZYByds5b5U2y3O2L4731x99v3rvJ8D1FDJ5LhGQ2jFZKtuq
Ued2JwJ+kuXGzNDhnpHk9tDzZtghqynOtZk5OnIoZm9OXBaK8knzo253YNebeoJlYLAe6RR/Xpdj
oXkKlomCkNTRIMqVC+zvMjHvMhL1jwJshzS28dzIgbUFRz/4GnYlsOtyWy4yIhbizxEEn2U9TEPb
qsuqcBAmJnsO99xiiMqnkMSTUWFN0hgr02Fe1cklH5KdLBvO89Elh9OAxRsmhwMbhROQ/SMEJ1EV
EFNLB4Idmwd7vJPG7yeeKOXTTjp5vXGAvZjliVqtnsHTxmF3gy/H8qKC4NQdaS3svKe1dvaC6dFd
1/M+FgYgqcqe0hPcM7w26dilwaOA00wPVsnuKQ4Kk76sOhh3PGAWDeUH37MyLAJ80M6lBNOO52qe
G6Ivfunv8TqNln4x2If7uJrJrKCTE5k9u7Oh7GjLcfueoBGw1a8ycMNx6+JWCdXeb4+kKhg4fhJE
gXMn0TNu7mrMw3+aA3UA840/mWs8C4YnE5PNfEa79nGN0hWVHSWC7/hDF1U5XicjcKrD4jkFBFDh
z8NT1hsdnY3rziYOrcMNTmmV2uVry/sZjFVF/cOJ53/JLoERqPKmPO3uJzLD/PVcOqv5GpVyFZ+r
t3tN3EtMODdFiNmNrF6Z5WPb0honhDtMlGQP8v0IKX2wwkCOtr4P+LM3vNYA2J6arRjql86fWQER
cRr900R7BaZUAgrOYcYEn150aWJt0hbJqTOZFsj7jWQhFRE3AVnvUPQyXlwx7t4zRnYXzqTBWI4G
tq0awaJ0imewWG3+WlgoRsmcGuw9ic8H9cVoMPZ/BBi62pPVWQCpSXNmDT0qO3tiYq6GfhrkOOHV
S5ciuLo6SOV1GvS2JRyJVnusRT7QVMGTPV4GJYAuWBZD1qlSY6Gexl5YxRWYl2zPFVsxH8ZV52BT
oV3Oi9vdMeXT2FnB47RioDtbgcO0QMrXDBIOhXI6z3O5oBI6ozddBiB+Ax5SlNajUXkBTAwflOV1
kGuXA6NDWHwki7aq+5OVj21402FWYj6p0vopE2lahKjBBZI85lgwKdAYxwMjlYmDrcbsG42BrwCC
8GSPEQzLcaZayly22M53AvkaF8N6Gl125FHJ3ja9jWj9iF8ZfckaLcB5ZMl29s0YxwUE0IwlvnNk
4Jb+k+Owur2tNNbh/xM7b8bOBFJwa1iQVucJvireB+qyi9fBWEx1U9rDuVZaBb4lYn2c+zijeasR
j4hg4UC3FVqnWbJlGQq4srrldV9x7bKBxHQQGwyNwSuNKdRUbUbuIvi5mzR+644qvhsmg54vXSaN
pMc4b/CfjI6fZEzJFru3IGUd2Wg+IcJOI/oRq4ElDIaphBzRAeU8OCWaQ4yNcfgpXdA7B5la4xLO
mz8aMejymlxIbi0YMQx6ge4utUtLuGuB4GsC2EHPfxyQR4dDIztj4sjWYznNHAgIE1ShL4tr8+MJ
0SUTRkMWfNQDtDGWV1+f4a/W2ZFLG4SJFGQN9kC4wCc4IC16wFymTmz3wfZS0cbAmbkzuR/oiVFT
JBogJbg5ggGC9KTdlGTnKNyYL2D61q9qqA6PGkNs6i0DPPoIgeFDaipqIQWGd3bMGIdaDktjLMN0
EAO2080txyeSfKsbAs2hsIQIfSPCHclAhozuj7IrSggH0lOreeqnh7fRdesGUQ3VBoYZt6Q12jlh
/ZCUEC0WWLr4h5FA3PzJq3A6RvnW2acJEy2X2DSnZ2g3zeyHs5G2SXLBqy1KdTBkB8dOnTF8hFhQ
wcQU0HXYoLe98NvD6EudFooMSqj/+CxXuzxmVrt8MpSL39zvXYxk9iMMauAGHo8EgXlOyxEwPdvn
0a/u/dI+9Gk5WU1iYWdRx44WhiAsXBMRkX3k+g8TbztTY4ze8NNcUteK8NOY81OlgJF+keLtAm5+
HtQTu2hK91AFwfLez3Pq4EhigXyX3khxe0nt43p2DNXPsUmYAm4aJpP0QA1RxlZb2PUCQ2Djxd6x
g6y4FhajFwc54cc0L6cbAr7VfTd4yHy+Cj4KO2zTDNs9crs6DZD3vtOayy2jK0B3W3Kofi9suU5K
kP7mVMqYv9a+6TUfXV7QRqIUHQINZr4MnJrp3DFRTka8oG0fYJubn5qzHO2jRsM98zUqXyBkY/Dk
LZYd2TvPf1Wq92TFyTlwrV65mKGP4tPiaA1CE482BBEy+W7o2yqfY0y16ZvDhfdnzthBYdLjS+P3
AKZC5FHdn2efK2UIqkOeKsb4sxTTePXtbv1pQa2rYw42giqg9qcPmJyCporFVj9tb8+vY94XDnY6
5oZwCTSNR9rr3FeDID6bGiP445KPu+0EzL8R2RiBrnAe6Hc+8O3kmD1UkYGLJN/SHkzlKSidXETK
JL0UD5jw6JjHTTmwV64k35V0GShnbc2sxVHbeIBveYxDdiHOjWBwIjVGr4TWGTUg41f+E3EU7xd4
hLm7+EPFp08UU7YA6g3rRFYqKELHysV3n9g5VVBZ5d9y+lJuvND8Aftpvs0YGW1nwWqArwEWeL1W
PCy98ZtDlOUZI1hLBGcdvP7qZ6wdYnfbu/TYcxqROeptqj2bfKf3DS17f2i387SRojGND5gsdXsU
SzHwO2aj+4H6GRjnnFD11QkQBU9kBmeiXju2dAa/KmXpYOEPon/WYhPeIXQTPkop5as7kFN4Kofs
uRmJSoLpox6o2dscbsS8ka6YVIFGkPbeeg8qU/ApS9o+Ll1b6/wkAOCbgDVE3yTl4nki5oQkaspY
q0A/qGU4I5yPmLI5/gl/+DzTayUK/Hbq4RvGL1kfU2LUQUTEnT7uaiwlDxGmgc+JFNaXOQfZPxC+
zc/KAuMSlqZHgqflxGXd75KMie2pdemFMbXBqDNOVADCvIcduMIt+WcKH8z46Fbev7wf5zXxNj+T
Mb+f7YUEGDUW7iKY91PHPR6TNgVpcKJY4WYQ1UarxDWLZBPyiquz2Nwhuoai5Pg9yYe0EjoOV8+Y
YIYc/sLkCzpMcGBj4dIYbXoE18XviOrnVeFozPg9dONZy2HCDQmWIN2sKTLsGftBuwV0/2AEr514
bnTLOwm/rCYMxcswJIluT0+IMsg0i5yN5q3sCu93kTs9rr3J0WViV4q/N667RzSs4DwLRVUoNjmF
yE2yJ7u93sCreWwQvB2bbldlXYVyZm0bPlxn168d2XD2RjTwGeFK9xlCUjbOH87YB6gj6Mr5C6ZP
NBzyjjsx7mofyAtlNZuzAmi1iuvK8i4gjrg7UhgyshtgFZtHK6oartTC5r5OcwX+fmuDLo+30uU9
Xu4g+NDDiXYn6VZhgB8cR79r30dFnenPdcOA6/eJ9ZOKh25Zzg0w0ghig71GjrsjZHi2K8lqdHOL
w6cARIExRzN7tKJ12uO8zKxbl3YUDDkePcYMM5DsPgxG3Z9IvoyRKJPZAS5K54SP0yFL2s12Sbn5
qrIjv+7ko8yJmAv271V4Ieub4cvjecf4XAbpUzeo/c52xP3GdzX/i62w+A9nzv6Lm/JWspQDEgz/
3AJB7KkMy1UKUGA+ZKTT6AIdOs84bEFuwukOZnbTEx0mPRG1flDsSsnAx6Y3TThuLfxSqJbwSdjF
tuofuRGNRsO1dAjHfPQp51spFjrX2D8BzGi/sKN9pmQ4pLBMWBhTpdpgHqNWJRQYgGeF1FHpULI9
XkOK3TW6Y42mcJzbILsY+cALixKYv21hl1/QPXHUsMTJtk8F7gWsTIBhIEpTbQR3OdawmhVsX4uR
mKsqWWqBBmco/wkbHWJp69VQ2rPNENOzaTCpciCND1UuGLhq6nJpjQR30ozt3JO0XmhR3nZjzM/I
6vs31y/n/zoz2/9sGBzOLW0JdjKZM9djm2Y/MgFS93lMllNZMWTgagunyoKF1bA2+dFyAo4R/AXh
n1rV0J5JPXP7p+TQTOlNWqeMirYFMj5bEaaNOeU5YXOjJ+fI4oOkhMkz7xDN0DiuMxKi/Nikiatj
iSNpjVVg8p6k9dtiWMQsvZwAokM9cCz6taMRllW8YWqj86vv2BuD6O0fjre6iMp5bp9JHJjfuert
Zzls042npYdmA9SMSmOP40ORMA6nYd3etTnvf/U+2gu8BTzmGJ8ML8Vv1BY/OvQ1NvsIhzV2ZMLO
x6VmyYe1d9uGg+c8GocQpQGdNFyuWzXWOFEn/EFRQc0JTJ4Nyz2eogZ/dqr0P2R02SV+bRp7lK90
xUeSmUA9L/hbGC/FKrcJiBR8igRyCS/DZYRZvnm++I7XbhhCTCC0YjpekD5b/WSzgRUiGTAdUoGS
ZmZowTEhTtxORhFldY0U5mNO70O5cUEpR977GfvQHwJ7SR53AKcvaS6qP80im9eidxsZi9U1qgO8
GsJ3PC2NHeqVTF0MpwB3pOyz+U21qX8XtlR3s3Snb6Aaqdfrg4DuSO5zPpSMvsFRnxtL+90Hwpbx
lABUovOn4jJOoTx1UO1qq6/MLY1XdB2jjdzUDT42Dq9D5RZQMAjDABWauvLbBBLu2cK2x9uW0pD/
VkKHLy1IlvvAu7+8Gb4EP7AJNzUoHDd5re4mDO4Ihd2Kc7HqP9il5dnQC72oIBTnv5kNUplEHLTe
qqOcPmZexebc5/M48Rd0Md3tLkmMyJoFPlkXHHpxAlne6BM1SkMVAdHCyL3heu1/2suI51eVY4tR
0Z6mDwNN7BsojuGd4EpVhcJ/hBBkq+2/y24FZrRwIWhhLbLKDLdAUTXkceFZfwQLg2bi8J1uD4Tb
yQGGvbY9un3QKrbLVDUEZp2JnTozJOcVR6kav2biax352IDXIcxB98UVvjhwbLsXe29TttoqIwJO
o9IUWZwqvADMqv9P0SpmR2DFvTxEIbbRECqTGQERuhaHEpXdPgIpADtKfrEKDt4Q1MsFoPM4HAae
1SHRu5+5x9bBPoeyvdtdOFJSNh+gzokyWvJ1/mVlFd4Lih68MhlVoHKsnhMR34HVjRNWfEzbTy9n
2nnBE1ajhULmjdOG9kGDEf6yb0v1Cg3fBC695A3OMTJlFCMxGJP54/pGUwXoioYOAX1IXcDk0YxR
2OD895cclATHF8lMnl0XqSxpG5wFoTtR/NaxhP+21fzWAEBrkIlswYibkJn/3BcMStFStOafkjDD
p9UTZ9ushXKyHbXgnhk+jCn+fBhHtp7Qp0mwiZ2H7f+h8Eh+ETXhfJrsYPxVYcHiR8enth0NbXW8
M7qlBnLkTfIv70FviM3BpBJWIRS64WTk1RbPxC3mi4Jntpwcp/dnjClkYjhos/UvQfjcDW1NrB+G
HEH0GEJMk565SJBG3LHhByEu21JFlDKmeTy7igUdayzHZgSohXtcyLkAcWCtO5PJWwhNWY4bZPGU
2z2paMwJKuxBi8K2pdDJqhpCHRQgN+8AgbLlCgqZgAefG5zhMKW6kvBbyuOEFcsC0iWL9lnpx27L
mZvfpP3qnoqxyigToAELhHJL6k8wukQ/wEzyO+RO/VeLVg1XpKv0VUi1uJHaaQ7tmEMOI/s7TYee
B4NB62H8Nch24IOi8ZYzqiNdFQ08Lp9cG+tfjU/25jzuj1xUOWr/O/4Sf4vIyZLwLqeVysim390/
pDXLX91Y7rAEyJVw465lg3yNYjCHfj4NIxmncXnrGzKPh1RtvGoMIv1fLoj5v95imoJvXoYGvtI0
Bn4b5BUn6Oo+18LOfu/I7xTNPCwJXEz2sT70AdxWG7bwHbCKY9OF6yMrZcFWvCovzf4FcCWikT3W
r1KsA6AW19L3fRJSJMiL2X8BRIx/9HU1V3PHY0URcXA0evh6lNj5ezSDxiwSZ3DoaBSlLQF6GGaH
xgtzkanTk7TMlN2+Q9B4ALh62xcTFIrU7BlHprW8Dbju5BUqr5jvpqt5dOa1l9ZRKMd2bwPcDBBf
xEQqLGM1HgYAlysci7k0rQ/4/G197nfYfYkFoJ+xacHp4D3nKWzlZHIrVl5h4E2O/KHxK1isMQ0Y
kgSkMAV4XVnkL7j6jf6+ONnqIIUrv7/ic9nqM6Ero3pZ0tGqL2zjmu9WTnzixNJuxG9GVNw5cKfG
8CcWh/gx59TDWuGNM+6QkQUMVxF/nlAIYHjAwwy25g7IBAv6liLLHruZ3r/Qlf7AK54L6XpoWN2K
I5M7bhKq0AOuUu2Ulz9KoPjpN/b2E0jofsqySxHQ9HTmuV05yBzJou485STb70tPqCsLuTE88oVL
SQCGib+uT5lpz+pnXviiebFGYgpfmxZbfpngUdQ3PPaUc0H0tqqNeY621ifVQSg9Q961ly8PHJl3
63ywpC9rMU/F0dhyPccuCVouTxlPeXn1RFqMJKh20NM7rXj1f86iJ2kzoaQdFQNwvCxeXoGwlHml
msxqfu9Embh992ZQiU+8MZpldjEVbFJwzMF6uqRjxn4wZFBAgw3hzszcgnMWDl8aESl9laNGEcfT
gQGSQHS1n5i2i/613rftq4Scpa8A1hw4SzPVEIfZG0GRZxZcpY/JLH3nHy6tce4pYnMq+com7DF3
2+ie7W9WZdgTcezxYTNe98SimKl/mOY4zTGF3Hn/g7oG0cfssAcvLCdTNcehBW1GEYnbqrcG7LlB
UxMQ9cs++jo9cR+EAUNDUj28d3ZZGM+gzaDJTDzYwz2dCu2cugDl/EPw0vRi0+xanIb7JuWbXZMR
O66+uwXvZLnVe9oVY/2OWzDdQY77g0X+s/PVn93g5nbhVDaMqw4qXV+0/RA2KIBQLc2SGt7HpSsB
7PxAXeYQYhlroq5ak/9l5VTBhbRWpV+Zo3ojXnO+/FvISrBvj2BhuNeXm8vCHOLJYvbPTdHC2VCW
8MSPQWIBuqRkA8Rp2h4qpKaQZfwF7c71T3CxTCoKKyqHKes2ZhBIGNlBT2fuSB0Z2pfNgKA6rU5q
WUTwoNsN8zcuY1q+Ywi25UUS+xYvyvYDitqE6ahbyearuyHuleANZ7OlTyqnYou9VGAtfxbvUR48
e4AXvlUCAt2HWjxG+3GhTY4uKliVRx7EzE/KiTfPG1VzffEu96aqX7aUZdjryDK9+e7yXR8+s2HG
vUGKw5XbDSHG/wZLeFSRM1RTeW2Zo8bnwd+V9c/et65L0nEtiwzbCkDiGg7uiu4YobHb21/2xapP
Rio+losIMGLfl2nwp5PVVxU9Njz+tvmrKQvaFsqChe6/jVd/eReI0v0PzejcH3a2mUQKRxtw/Whx
AnzH14KrM1QEi8fv1mLq4Vz6OTbpsKHMfXxiPY2eHMrCttsnXFlgVND6F0L17DKgRawGU7SQ5DV/
4wbbUbNrcgZH3FrulOTz1Dc/LY/Xd1KtBg1E4lGEkRNNh+B06mH721ceitE+N4r85YF+n3woQztd
NzyLjMFmMqKwuAeRGkT1a/Lh+3mjWBlscTVsW9wpJTDBcrP5x+12Ng9L2qmfgH/qX7Kc9PScqRVy
JF3PRnpUlm3mN7ItzuO8N/Acfwt4wS9Phawbcj0beVHrA3usK25zYbvrT3KywyfVX3RL+dvufeMH
K/uD2RZyiCk7ToOTt/iq+AR1/GDpl+yR3+eqNJtnE4Uj/TYEYBjiaZnppi36hXho0TCWf5cSMuuN
nJJfXIMJBMlfD+OLcWx2ergeTeFD+uTZZodtMBtaO2wXqh1O5lS2n6QRgu7YIchqAuytX/y0V214
d/G4RlIfHXTuXTF4jkc5mZs8Me7n041O+Xp+gocujZs5BbWf+ByhbuLMjjEk3UAp6zuxUouD1G3t
PoEYLIujqzxb/4aJ4Q54Wg0Ek8XqhRnZGWixi9GO9nvNpb9INiMA3sFyL0DqHxHdEgfXaR9TlNYx
ftHgKzoeLyp97oV2cbg71cPhxQVy856cZg1Kzlc0KczlhENd98nNiGGecc3YxdWdPZc+Hw/C7JGP
16KoBbmd9O/QVxbIMCHrmzuNg7roHGP7G9WpYv890BS2n+eOETkCQ6TlLd8pPE+mXsr3uuTrfOYZ
F8610iS+z8g58/BeNma5HXaUbYDOvt0703fVUaH9tuV1Id/WDTAo29IHl/W/fEF2TtBNNC5MaEmE
9nyhebA8ban+Dbd6akLKy6D6dF6/NOhXvfbimb9GfvHnMeieci1r3uurO8kIuAEBLrRVSf7eHDw/
kYhWwE8Q8SB9sp6xv3rUH+cbEFjp/lhdRvHQC3ACJbyfpTyBhOcSJEyckVskNzEICgydrDhbHHTb
z40eOP+IkWuRtwLfVEGTPEWq8MV59VsH9MLe+YQEbmVUSkGHuVMB3SJ8EVwVZ4qjFFuIycuKm7Eu
Vf2edQVGtpVR8iOoIAG+tuwnmzOEA2aM0BmmebyuQIe3u6PF2ByB+k49MQIKms/EjVP5t6VDIouq
ntwmSCrIb+jbKRwh8Ag+6QBnFeosDcf+v/WagcBFrvUJb8n0W4DqShHCmAcGBiKu+Ndl84W8kIAw
x/sOSc38zDWLue9ILUOV0KmOiX2Z3OzfsmOGP6y5IZwnN13ST7HJAZfH+H/vXqPl+ns0IG5fxsHd
NX5KZNuXfHu0UnClyOEh4TVZc/c0EnnD7KFoOYowyiMqQ01iBcLX1XGvbg6Pn5e5zz7Sy/GnMa82
w3QvZ575V5zjLJc2rM9EFqyRrWI1kBK4qWIrXSs2XY7jX0KwsL5CPngsmWaDhdSHO6+FV0dVNXny
QWZdlf2GKlY1n2xUcJVljOuQWALgF8WPSa6D+uv1sizfDe5F2aWWi91dbAyy+xtVPG7914RZyexu
tS24NrLmeLp/Yu8SKsFI4S3PjzUv6ys35556HFO1t9/o2V4c9ExOM8RDlKMcDcggA/OrWH37Ec0h
s6tfnR7vHzjDrE/X7zseXmnF2W5ktIMUXBKuuKjbiX12AUWaXcFmlM/0vFfLG0yqdn2RCqLnD8pY
pHFuDMvrfm4wT/LXiYKW9IiVufOONGoM9ju4b4unCJGVTkBHeS2Huw+tFeSq9T/KzmQ3ciTLor9S
qHUTTSNpNLLR3QufB8kluebYEJqC8zzz6/t49iblCkhIoArIyqxId+dg9uy9e8/FJkq8A0pZxnNl
FWflc++jRN51Oozh57Jkan2dYMWz90qIvr3EAtHWIc2P0nNu6pzexQtiusR6FHAJi3uhaDYgtG18
kxSLMXEockaaXfaLjErl7Fr8QMFrM9GZuOa6QdzBbmyWVwxdu+4g+0ayIildlJd00t1+S/XU8SZF
pR/umwip064jNZtzaTLSRVgjLtfNXQ5IyF5VXWMj/5sYkG9LEneD6yagQl5jhW3a/QikpF+T5oMd
pjVTfKyIX6WxbB1WfLSSkJfnWBnckW0viuMrD3/ltM45XXZrALAESyObicJdYplTtKXmp72DsgjS
HPz4PIdgJuLioNoqcm5VRyrTipyn0/2HYxxVG2KM62atazEDrXzqnICi2z25Ywd4rN12QuuRrsyk
MYxLV5defgHsyu4udFuczuMRDr9F11u1iZD3lGpR21HIUyw7yynXTp061RZ9bNwc+bQh3jCVA5qb
4iL0546ywvpQN4YwyUQwg+lKsi0ReBfRuHighLWtjUP4p77jQGfGx4ZNZFoWHQjWK94Dr7+LvSm0
tvzZU70SD2mwDR3OXJvcKNz+Pa45hG5Cnk/CM3EFNsUNQ5fYucOenTmoXPuaXpFlgya4pJypy2vR
pKX/PICI8h8YXOQ9QHaCh7aFOdYm2szMdm4bOKCqnRe2sIYHvlGHb43E43w3YoA8kuQmqhXHrJjc
qnyS9g2GLVO/x/BQJWu/56at+De0PVw0OTlrWvBute6CSaLfrBlnHbEmGN7FiZGW76nVw26F5HVK
ob0Kd9iYSejBulbaRA2LwC6ILij4iHefdW3Yd4+tqGJSUdKGpgudRf7BKSargTwxmczlqP/AtoDa
8vQbHQiqveFXVtGuMMkICxciNvVob6ixEO+BTXLrqx5Fw9CteP4meW10yJYWRYRs9qnDaCv2iCyL
EUuIdFv6yg4T4VnXm3p6YF8e82tFAdjfAO7qsmc7sc0aDJ1OjxmZZpttExjsPshglLPGHeP6of9V
hBh2L1A2W82FAmeXPoByDaOnhiJs2LCNieEXWFICtNpSVwpCggDQls9pLeBd9HVncu9g/3n9R9aN
QXxLxGnTbJg4kwXk2nqeXk5FbmjpbIxPU/m2mjzrzpI6Yy86XhFVC7t99lSX4C0+KCRyb5cN0VQd
BMqf+tGhPZjtyK7Gi0piYcKcjEa1uxsjoRe3grGdcaS5ZUX3DhGx7Yth9039HiHV0YmfbYgZClr0
tHvD08zy2CWJw9xzyNNkurFFi8pkXhTkzzK3RZFznYycet/xUQnrkd9XO+bMNGF47hFuRiQxDgV1
8EXHyUdj4R7w3F3aqLvr69BHT/uqoXzL966L9HgDFAqyXgvwO/4Ymz459ecjVY13maeK4A3xdGvt
ZDEpnc1P6d5+JIwu+jWKoutuihLx9l0vJXJ23YHde+hwoOEuj/q+v8RvkqprH5lkvm/HIAigT0vt
JILvGrg8uIYhNjsF0nHCsuxJIVojF2I/oAEpdmhkavAY6MXEJaOn0JzrmIR5ZqXtnmaEY4DQmoSV
0lkVGlzKj95PtG5hMzhDBz3aeoKw3GqtjZbk9TjHxQMslTjT6FT5C1JbRUar8YIxFSqLHr8/8UCj
w586Udb1PT4ow3gxC74lBojSpSqKLbPISJhOs/p5JGk+Xg3QzIh37VhAyW+A92VeDbCeqe8bzKje
ZQNkLnlJI0AEG8Tjmv6kwYvSDz6/HE2DpI9gkwScmfqVfiJj3ulTBq2WDjCR7gfoMRqNmc6M+huE
q6154+etJXf0uCoY2CaafYYgJp7zZh1ZQtEeLLPW3knPdLUPgmxz61cfJV172cSGXrOdi9IcDm2N
q//DIyga8B2hWe46KCZhvKTMzWuYtCUuj4kNiRGsCXuJUDWLadbUanbxwpWHWRxEVIMJrFUES7u+
FVMP0BuRwn2DE0PeyorKkbk5A84LQkx6cEdFjODojXcndueQSzn0cOath31YonDf4f8etKPudMJN
5srT/PI5iaU33QVe13iXLdxbsdUrGvh722MIvM+jhpRNNXol49GMzK2cyK+yFVvV8eYRilnq2p7R
fGrsNNhCw1vPrLLeWuFIU6ArerN5p7DC1zgzLXQGK7815eNQG4I9z/GgHrVaRIa77yaSmTR9EdJm
7KLq4ntJnZ0BW+6aqV7pwnFrACWIFtCMUG7OUaxZ9hO4RDXtEFFVakkM7F9ubfojMw4kaKcYkpLe
RSbblCxqf3SyOUN7EmioF8Kt3woQDCiRJh472Z3k07BElHcvTrXq3PftNLgx8M3Ghzweabqh/saP
wBLuVzSa84xKZZYaTBXzRVApI12UpbKCNeFe2kVrahAIR4+uwLruGHtXcw5Zyriq9Fp56zaznHZX
itqQMIlidAW4DHuzpe+Yiuu0i4puAfiXEMAQfzJzbPavJL6zMmQewUy2WTYwarABvJ2oNnV8hfYC
jzZjQ9LM3gE4IldByN/eEXRn2x9D3IzBqkDmmT83WAJ7fcZxJ2GUz0aJ4rLUO5CxmuMYwUYkMPGX
TBpxjCZjPDZPU6dP0Rw4BspENpQmfSeW02P39U6KulOwQc9QGfG62x+aqk9DwgzscHRIPqpicVFU
YT3AMADgdcQuO+hQbHDJqYtUiYb47yTXO1lxRmWfvG2wZnX4M13pY2J3jXwPJFMaL0x5zfEu16Vm
Xrn6JPpXtNKOjGZ5FesWIegK/d6zapwme2DaDb5oxvfQ21UT02ZZs9kjbyKLrOp3OcFa0KfcUtkU
n13kDSgqGnSG6pdEJqXXzCSVnt/3eqqdfFZU3izjZN7ET/lAKJmzqwPTivBg9oOUhJqyN1TNytZk
61V46y2/kZijSAA9SWX8frqy+6zLAEfhPe+Q54wAQ3Yko+jxu+Oo/DUbytRiH7aS8rECushjFYOf
JtWHpbKeWPtSAy7Kxgxw15QAtyBbXyIqkZ17xRHNbI4iAFlpPZNz4RVMp6SldeGS/Hdr+PBFUPkJ
rmmXKdi6lc5p4IVk22yfENiUpK3phe+YxcHtGiNi/Z2AV9lzDBW1RqBmY1LyzsceoOo8BMBYXVFF
6tGscCXZdqVpQaTShBkkt7ZsBb8u5TldYK3P/S24WsPcEV7cV++SzMj2zoL41b05OrC1LRyvOnyr
MHGYN1XI7PA3WeXxMA91HCUU33bvLDNEsgD5OEVUIBJ1/iXVesDqZ6waEeXtZRYCMi5nPX7RgVFi
1RJh1mti6C45WCIbn3FNfZ4BUBsWM1XSNB6iAbUucHiygZwNo6ESGZkqeFvxd3EfBEg2ch4HtRi7
GmfvkTJCCfoSYJE09RgEWtuiGnAA+MXbCmNs3G/wtgCaWGtVBhV1PRgxZedCdUMr89Vg5hzCwxn4
T106+y4lekOtK0NvSMz2SFTvRsb/BhhKCbokbF1tnHdYla1VggWy+c3mXqaTM23iike/YIprYm28
DLARy3tTFEH0lCKaCm6toA36Ne4TAZB6GOrS/bBUkJkPSqCvOrWOyYDGDV3NadnIQy90Zm0G26Lx
wqbWGUuswkXUz1XcxeUVY3hKXtS8FU53G5c3dgx6akSBEHbm1BksSDDiICpg2dRRNAsjbagRqCY2
qR3HqM0qAMrMgBELbCeCa1nIhhauCbPUJEBQPC+6yk2tmckRmmQuNEcd6aSOi+cMXbHT5rhnAKAI
tmc4EM96WlQQmQBKZzlsiWRqSGlCZoh4ahtTDwf9Nf4pVGJr2w7x7jEMEnnzCuVRKFZyyndfzqPE
ML3rvIBh9gLPCVj4kn0sqo2FRd3t3pOV1qoPI4zL5qNCfhEm4e2///Wf//vfb8N/+R/59cnZm2f/
4nQJajtr6v/5t238+1+w5k9/e/vO/xTSQtnE3J9jmY7KVur887eXI8Zx/t/iPyDO8sqdPAyzwIv9
6KVDDtV7jJb7QXuSCK28KwRcYbjuU2aocB/rCNlj4Mf1hQMWI6PniuZDNXPw5klP6YC9zZz7YM6i
eGlAEpa3UGU96S0D1OHxwcRaSGJfqqnpiK6PEwGd4Dq/Km1KynIWMStK/QVD8bDWeXA1O74N88QB
nz1CyG/wbfg2cV9DZZtb2pZORhpKiyKYKmIsUAmB+QKoUIhX5EJIMy2T3eaRZnfosBAO0ujwxyVE
67Rm4r8jSkhrlGEoAzfk4dCmatD/vgCAhvan/KEfgUl2pY2I3yZSoURyk1diIU1/6u+D0Kcim03s
w0jkGjSF4QGmGtvuQk8roirmrZMYgLOcSvT5QS/RK6TzxGWYd09Z1vgHHmXoxERNGqmYf39fhXV2
XyFQWRwoXMM+QZCI8/t8X63ciooele9H27S2NYfMpMRMMd5xZ+wJ8qkhlGPYkLZeRDcoNBqDqQxw
1AWeLrpyThRQHJOwBKaNJFD0HFlvevZPX/L84bOViUfLNExLGdJhL//8JYcM/qZeZPGHyMHhrwhD
HO5syEvXjjYBiGGrxwSmM98u8DgoqZ7Nxikfcyq4GxOO4EkCigDo4YdL9/VbSUuAXgBXJ8jzUGeX
jgffJt3JTz40R4Aa4IQnCkK3tBhlozYU8CFVSz6AMhrODolO/t0sL4g/mCUoa5ixovK7EbY09j98
r9Or+PdX1VbSMnSlG5YQJs5D+/PVQjaJAF3ayQebGDeTrBtP32hMWnddV+fzstTLg4kfWFsUWLB/
Mcpu79jRo8vvv4fx5Xu4XBiBdgfYoHQd6+yutSydEDmr6h3rTdTepkor35HvGSPMnBzMB7rhCTYU
VMJg5WGReGSAABUUvkLXr42iokuEIShrqksyHhw8NBG/52Altbzr3Xa8IPvXfpjwWxE/TodWW1t9
ZZSbH37F6Wp9upouCHIuJY1Ah78UzuerOVTeBKo/TN6TcZTqqTZzHJ/oVvNT9hCG+nXI8R8HJ3nz
ZDpjswvmdNMbNfcar4tuYOuNBhqHKq0WIFUctBAEmNW7JGhMEFsxJVG6Lr0wBhgcFmb1jM7WDN6i
mo/Z9hUMKTj4ePjqTdfQrUWqNBV9i5EiqbUtlsnCW/3wg+WXH2wYDiJcS2fRN8T546MnVsp4UnXv
sUq08jKVUdMu4Bo3DyOVIR5pD5sBsckFAAHTKgUatzGO29VIN25ajX3OTLAaqrSYO/x0QsCmThVM
OBSJKaF0TOumrQmCgYBYk8iwonM7VXOJPCf4leE9d274GxyP8ir1y6csNs1yQxI5CVbf/87Tfft8
X7mpyjItjl8OKSXnT2cwojLBGPLedl53ncusz4+Icn37JqpaA6kXtvZg5uMPo03ZJyRAL77/An94
P7jKRJEazl9vhzx7suKoLjt0Pcl76MZFcWBjCLpVTNqFmI2ihRQCbSbO560J++baNLrpt97V2ePE
cIH4A8PzSL6oPb16KFty25BmU8PbtEiAeVl5E64mP5Nqy7FYd3cG8DySQ6x+MH94XsSXZZA3gw6k
4r+OssVflcPfKoNe+pPbWKP9FnQqRtU6eejeE1dyDdPOkAkoPy3p7XWPVXqYKerPa40M5RV6bKvb
Vz3LAj7nwah/Wn++3mGLD9ENl6ssbOqWz2+um8amIBTLfbMziC50IgwMnwtrxLU6q8izOWaFwfk5
hWeg7bUsqHZ6HDfUanCM7WUamhGdXFp02mAKsW/yEPgqz6bRzGFKTxqwAELY8NEiEFgShIXlQU5u
Ei9N5HTOogtp/4GI0KqWvGYL9E9ocTzZlCNAqKVXYE3FomKHzvH7x8r8uuyifmMjt3SEWcI+39EH
OwwnZL3+O7HourX0gKQlTz4hHRXyWkqMi9Hs5YtKevAPnDx7ex7T5n5ooAshma38jLgbFDq/qyZ3
GLPZvtUsI4PUv7nEy4L2ozspTHukvMGMI3v9uzkdspet56Y4T1RFF6DkfS1g9ToEd2a9djnYMuVc
QdVDxZ5q4aXrjgEW5PAEZf/+5//hpp92NR20u4Vu7PymqxqMF0yo8B2+BShhgELpvZf64wusqfyC
uKR+m6pJXTqxlPHs+88W4suaInU2CiivyrZMSqrPT9xomapuofy/BRnHNyTxg75TDOh/UYdChBaF
JJSWZIrhgghowk/ogB0jH0kewlKLhtIPX0f94etYtm0hpeEdoHr//HWMDCMGjR/zLbSQ6yzQf5to
87skZYhvT+7FyNj8ti6CgCeXUoJG/8gEcebVA2rYfuqRngZRXOwYzMJSDgvckqwF2BEMkZpPeck4
8oe7Z3wpR13JgNRhRsYhwxF/Pdx/W0wk5lF3EHnxhqyKfXbqFeEOE9KjkG5aghGqUblswAPGYXpH
liudXiquk3IAiCc8GjvR5ZL0gcZBdISZ6c6FryfXGuaCetF24bBIeT20w+TYFcZVAL9YXUrcZRRl
Y1Mce4QGSMG8xqH2cGKIgz/cE/frPXFOtZlhKrYdZZxW07/9QN+GRZJyBnyrNK15M4bWp/XVIH0f
+4yCGtEU82xz8K16xfZkI3HwcuMd6tIEhtsJkDqFfoqhv8QwtcQW3Y5L4jKluyBCLyV0CPec9Ruj
NHGnZpkhJvr++//p6xucF+Bu2SZP+tmaqqdTzj+W/RvesnDD3EOPDvSyLfeuY5HFZoSnZZGngH9+
+SZWAxhKP38J8fXBtgUbDWcCQ5Lpd34RY+zKg0hL8ea2pmCbUVHirQdEEsm29SSQIz2asBcGkiXO
ZZ6Sb32TxQzmtxHna3aF+J7S3N01mGX8udacGAgOAdzxzNBHa9cXCMh/eBm/rku2oBKGwseeZBvn
65ITpNi2kOm8kWJT+auEWwQ5qMTD3nnllM04T0mb7IWxcwCaje7h+/v2hxeLrVkq09EtYAL86M/P
Xa3R7cA317yBMqtp8iHRuUI8C+y5xH6KlIuAV4tO42NMqx5dQqUFG3rG6Maz7iTgTsg4qLd00ovm
Nw2s5leA5UrDLu4b8PfLVH+jwJD63hiM7EVgsMb0Fw5A+GiONs1VxHDR2XhY9PwfLqzxtV61TdPQ
TVfQneDIcbboeqjP+S5V9yZYIQB4+X6b7oG62emag3fd7BKhBbQANaCFc991y2cVWXDo6t5qFdwa
6KQh3TaNwM46JMIH6Y8DvmYayLBcxqFAaEOVbpGGNUhyXa0EwqEnHejMsg/iAF3aIG40P8qf8ykL
uamNNmg//Mg/7CwcBIUuFOu4EFQLn2+fPxoZpNI6fkfRjopDuRbcYn+o+9eAptCH02pjBsqEjNt5
IgHizQq0hJcmPW+UNkxafjhjmqfP+1w9AzDki3AiZyxLDf35+3TDaExWXXpvfLII70cGRwVwa7tu
wI+mg7NUkQRo3cZ1fQVZPH4kp6yC4qOF+UNFW69ahNBep6UHDSZdsPIy8shxhNDa4dkdvTcLhR8h
FshfAm0BKrc2944NSm9jAxHFaiUFZBctpys+0yHi4dSJak3nSbT0mzaMdWPuFhZ2s6B26qvQwuu2
HSpRGoRA6zkcEMQzLbNjKHADqDPbM+7Csuqfv3/rvtRiymKdZB87HYFpsZy/9TANS6CapvUqMcRD
5Z4abPVmWrS7ho2AhrBfnTrt5qksZH4yw7CZX5k00MSNyN1Ku03DnFRS1yaTnENnyOFSzwnXYIQU
V4xRRWb95g9mh7q0/fcKBfMiGRoY/BUclkVmxBCOh2CQa8SUfrwVXdIm+Ar0ONgnDq3xA5PeJNoO
YCzFT4/s+YqnpCkd3bH5jzCF+rLiYF+AVKOnr23e2R9jDM1j58o2fRug0UKySzxQfQGNe7xWFZva
UrFIDhybhVppog6YBxoEKs94JcV1yK1+GHuGZDDy6I5bhMis8VuVN9/fsb/uyN8fbEWpZOtSODQ6
LVbqsxct0FLqQpkXL81pf87lWK0xh1oM4ZSj/cKwmP12gwm/dOyLce9rsY8LBrun/OF0eHb1DCaL
p9MhgzCH0B7pnq3X7dhBm+Nk8cikqjtUk65uiCQwfgWtLS4I+kZSRsb9vkjp0X1/Cc7W09Mnm0BN
lesiaMDzanx+tf2yZE4xGMNjOonxYhLgeEh5aICzZjlT5+8/7Lz/yKcpaJgW25LOhTeds+ttkkYg
2tGrnnFW6wGIOmcwPyTAHm9Gv6Wp9x46/juAMLm19lGZjKgM4jS6wpTo5aSWQOKkXXmShk9Y9Zw1
BBltuPj+S54tdtwHHHTcBeGywcCuO7sXtj3C4oAq/AwM2MdQiPAxPAzAvaYdYfFhhUWMKco/3LH5
VNqxrBm8qYbrmPrZlalQtA3Iov1n3SDG4I7wxErfeAOOqAtkp6O/CeO8sWdA/zNzhb4Sz0pm9UJe
TXop4j3KR9IWZ8zuC+6aqei7b7psnLyXpvEDgCWczaNZHXW6NW8x0z5FDsrDy05P6vQGH37ubZgt
1eI2qKJSQzkiO1P8w3Lf4Omir6tY0im6XOd8fUSaR4VXl8lT0DrISxnC1HoH7ipllFlpSYc4UaLb
XdYWAobnibFwtk/CZLSvzQKhxRYpKFG0eB3saNtNGBF2ssU3d2CYKgPItCPx1qTighClwx7dZZVL
eiGjezEtNRh94AIACGc09XMaybe9wzz9hwXly9tkI6QXhq2olw3LPX+PrQjBggSF9UjjkNMX5+vi
0dRs+TZqfvHDI3O+eNG2k5bSdYRLTGioa892ZaoRgPRZEj8WSKhf6ew32xKO1GY0yuaZgY12qEYL
egb3o9wZCNO9mdc06v7718U5K89PX4O1Q+G0YvlgETlbQYxeZ9lk7vsoKpdQgjqiDr9vC2BN5PKU
mlz6ROqFr0RO692StdOzVq6mj8XO9coTe0FUhnNRBUZaUqdG4Ax6L6qemiB2THLH6xCdnaIFcFFg
e8JuU1ledmO5aON2GTqkaJMwaSGqU0dOv8+lf3q2E8HhyO3rILbnBHwm1SpA2sgxirzqZjE5+jDd
JejNIaMD4fKuS/ZzkgCcpkCHF0tGfujhs4LPBJddXboBSP4YPYA9j9jOgkv2dAiTnPdEdTMGMO72
daN1wwEmdUqwk19W6s4Z+FuHmLi6fFsIjP5IPVkcaSGZVuM/ceiUxoK0CbtcObmiWhJmYWUXvsUx
90iWg0GXuUTEsEUonAn4L2XRrlUPR/bQtPqYrfwkQLHEdhs1O8dvgNMXdRDYpF3B6FhwQwjKkBqH
40WaotQ6whM3wqssScucm4R/7rFsSLB67R2QvcTk8cnvZVB3/iEP+gKxFQPy6CHAu2TBAecHHiiO
R/0ODtzUrvSWIfQOKJPmPKSIH4cj7T/Yrz/sGOr8jeLUDD8fFbd0WYrl+f5Er9MrAgIuHhKh93o7
DyJgvXd4NezqlxPaU/siS2wVey2A9f6gSxsSWAYqUS5p6/X2XWbTBnsg575Lrz3GdfFmsqxYZ7Dp
2oT3eGYIsYagGQPoGXKl/g6rSP3Ll24XrxXIIJLkKs/zu8NE+jviMhQtGBtUX/trEmxHOPkWjJ/L
xnLc7DoyBjd5oHAbwld8iyhICwcW8wMC4Kk4MlW240se18C9CJlbkl5OPI53W+X0YQi7IsmkWI0Y
WMWGsbtXk8uoQ39FoBaoaE9nyalfaHeRat4X3N3b2DUaGq0WyrlDZoyFsSJpWbi4gLgMl4UhiaGn
O2n2R9pCtr7SPNHfE8zuDvcWKJkXw4/i6BpSl60zcQ/H9NT/NobbSvI6zAbS0tM3qvDi3UKb4sI+
UD6aqp7leqtsMNrrMPCD4rEpw0i/wkhsOUcdxwOqUSKrPOAfmdHQE3XkILofFh3jrDNhUEO4HK9P
g2oFN+d82uTFuptNUy/vCzxQ3aMFM6DdClYeSCUh7APqSZRyTrVTTdH/woOApEp4VCVLEjHUuG3H
aOp2nGRFeiRpFfY51CN/Ogjlc180nnYACKFobCISw4a7ddtiRsa7JIeKCzWCqrLuMMLIZCfYcgUe
9cbH5sLB24i2bVPb8St2iomgg6C0+z2x1rr89cPK+/lUxjUAzmorVhlLuco5PyVCEwIgXRKEmHrO
AE6llS60h071un+Dda3srzFzi3QHXAr7chJhx159/w3O6zkOp1x7ymahM3jk6HO29guE2anRtt4x
8E3QHFgZ4cqX4JpDxu0+eMtZDatXXY3WFIlHvWmb5sjXBspCQ7XudyEkbKLIOFM35G9ZfhHcdRGh
H5vvv+fZIsKOrMOCN5CKWTQaocJ/LnKtSkncym1xG1ma5dKq7qHaFyj41iTYqB8uyh8/jMvC5eCD
cQ1+/rAkEBKrU1jc6gw4xcKKuQSLWsa9tTJxoFk/HB3+9HHQ92AsUVKxSJ59HHhN8A5NkN1WRuDd
hxjp3ybgkHdQMwj+/f46nq7T345L/JyTLIQSlWYAaQ/n/cCSLBtshpN3NIeWzL/A8ZKHhiLnIq+r
4IpeWGX88Ilffx1KFEcox+EOClRany9mO5o6sgvPPab4ibc0QgAJcV7RnTlAW99f/vPfJ/ltBoci
TvHnh9ioR01D4eEeGyp8bK58qWuDapSkuNzoV0HtZu///BMdijhp6hKR8nkHvClkpns0h48+aRPR
MpRYGOdViyiGOqQZCbZh7HH9/Wf+4Zqe9lTLcKX+h6576rkx6+NgHdui0MeTzLt6yBFc34hYWbvv
P+usODw9Ma4waQ4Y0tZd+iKf7x/gtlPChqGODQEEqzzu6jvFXyJ69Ht760xk7J18bT/cxz99qmIg
xrvOsQpZ2+dP5XRhDIlo7WMVOGqfM59hF69M5wqmYnoJmIOsWnMsrKvvf+zXCyvJnZWmSV+SY+65
asqgYV/j9UPCNCTMUUqOYTNeJfrRqWiCH3rzX99FPkwxP7G5jZRHZ8dURHCeVRPZfkyt0rpBZJ3f
2oidloFogxUnIfuHp+YPn8fpjaYy7i3OqOetkqQoxq70vfHY9pW7BVDXLA09HF+CjMEWrozJWf3j
q8kpHLOYRV+CgdTZ8UaHB47UczKPQUPlsxVhK3/7bYHuIlfhj9O8P/w8hkvKUZzEHRcZy+dHBo5l
gCY6N4/I5ibOUVX9qJeVu0EQIZZoMKLt97/u6yPKaYnqyTxtnGhQz0YrecpGBSfNPOqib577siQA
KQm8C6Io7Ssnzv2lhyvuH7+NkkWN3vKpk0uCxNmHytjsMvQZ8ggNLhYrIoDrY4kgB7AVgd/obJwe
4gtTn+P3P/Z08T7vG7S0Tl1BWtp0mc7XVRPZbaTGXlJqleM1wwbyyYY8OmgSkr7uF+ljmZ5IT/R0
fnhq//zJjnQMFnXkZGe/WGi+nltJwCeDDKU0TIvuycc8tq/hcvwScWdcCaSNK46V6Q+L0Lnigx4H
cjse3f/XZn15YzokoyNtDnUzWQEe6tSJ9HBDf6t/UYVB4mAsKPk3YKNJPffMRhP3ralD15uiPk2O
Cvp/tovSri82OP+m+HIK67pcdE2cujOU3WV1ieGYyg82aynS1eD7mnVvRoQmvH5/+768GyzdEoEZ
S9ppXHtePg3mWHHgnMabhsRpYztgk8zuGt13vEsVwk/dAFAgK/v7DzXOh1imoJMsT48NLSMbTdnZ
CteP0s+QGXDEdiWaqZmHbBS6ZzdQvy1NEVvDBUhCLT8JQjPIMjQ6zaWVRNEpt8oxmhXuvJwkD3gP
5EfGbt7LNflvUEXxu9ZOSOshLI0VnkP6uQF9lvFSFxHsGBhWoiNqG0pvfaj6Oq53OgG79vKE5PVX
w5TD8Iq0WoU7uBpVtT3pMkrQG7SdHhW4CFJtAvxe724H3P/g0B2ZXvALG+1Fl1tttxJd64WXtLTi
4KbTJnQDdOmqZiN6y6apNQqiywoCTOX1qMLGPlHB7AiYZ8sYcTyUiKndpfSqctpE0J/yq6ySpI3W
jV/W6wQRrfFKTFrZ075I+gRYp5GGe3K2aa2Rauq0N2SG2ig8MEWQwTvlVXYSuVBlPWsgX4g7ccls
2zIwUeXOCewwhxOT+lAI9TA3b7BsA3QIzdDMViGAbReOjwi7m8DLplfTtzRvS7tKxpcmwS/+vq/S
+NUEu5Avkp5m+oEDXVHuKjQt1bzAPUXOr+XbxhbjU1feTh309otaRzsHXRG/Kuoy5WCl0tAWJcR0
tJG3QYnpNVsxNuO+zDSSpYCxdmCnUzQyS7tr64AMNwI0MWPZ5MUlk95XrzwefbbtAwFnLA88We8d
py28Rah53XCRNi5GSRgw9e/CsEeD0wiUyw19Dzu8T4mXGdEIWVZ2JOxTDQcORuSTgMccQ3h6wJVX
ZZhH/oqsQiP9MILOypcN4TjT0nCa0VvZeKsQOGhMZNYtWubmIFPgz8s0AbawTTDkV/MRvlY9J14t
D3ZaN8XluxWUsTmPEROjsYo1I98EqqCjOHQZ5CXbIqSReKi4W6IIS+1l3NI027RTFdWbPog063kU
ENZnrRpg4GiFOblLUdLm2Cgf5te+4iD2Ox7CsQRbD41r1U6EPi8sNUXDZmxK8Mo+dPFohQQ/ai8Z
QxTlkmgfRTgwvGBiJUqvMFHQCZmuYao54QVgX9ffQgC1tTmjnSr4rYhyKLe4zbN+7cLzhkVQM8Xc
ZDar39bKUJU+xZ3onLneNU1x0eBYD9YFuvN65Xm6ae/oR0/+HA01g8ZChXl4BThwMpYdNyI5uk1K
3KVreE5ykfi6RPGPkya+aJq+yi6RU4QRqaAD0TuYVRIzueFVoY809XrtE6FZd9EmJzwjXpSNTpoT
2dxJni5Ze7RijWzWhoiDZyWsXwsxat1NBrl1WuIatnLyy5hKbFSfaRNNtiwiLKMdDJWuGeCJdovC
XQ92IWFU+RIqg8puJNAvf9sYoaqXRoCyaEtXry5JWHPLXtKa6KdgR5KPSu9NUDZqhcxadNsAOnK5
YALEA4nbw7KW0FZAwwp62ye+WVf27ovZdcR2zwsmuPm9GTBkA87YVi5WhpjmGHbd79fnr5vCX+dp
hw1BUImeF0wJ+G5mnfRiOyg2dwJid70yWmg084Zw9OfWMPTyh8nMl5rJNlx0TbQBqWA4vpxt5sgk
aXQoK7mBo6DB6SqE4zO/T2q8B3hCoN3oGdS4jPjXH9VVxnkJoxhrIi9BBsOh4suRgpQ+O02V312F
kt7W72Yq9PcMCGI7I96hoN1+Av3h+3GDpQeq2FpoKA6IEIv/j7Lz2pEUycLwEyFhA7glPVkmu6ra
3qC2eO95+v3ovZmCUqHWarQ7vaOBDCJOHPObNiSVa7F3PqIeXUSnf/wKtH8IpnOFhabxquRI7SSR
GHlIN1kBAQBbfTq32lB/hG0fqlwbcbqV1izhONzHJgNug7XgiQwOF9cyVBSsCSN6TFNIp+moF3Kb
z86IifTghdg6HgFCJvpt1HIZ0ek21ZLorvYJ3I6qROgZtYGQ4DcwvxdI6SopaEIR9iNFd4PA46VG
lOY3ZFU/3diwq+qMFpk+N8xAj5B2L0tRFCGliRpC3KZKNZ9BnMsfVVKmO0jp8kbCtNqo86P0uRAE
B0DeudioOUoZCKh2AoJkaN4SUuW9kNP2IzhA+FJpkf2CZq1uzIPWv4+GKE2gGZDIQGYJ0rABDCj0
1Ixb0WRy7eCTJh/0XK0/VahwnN/fdov2K3sA6J9KrcvgB2TWMiOEAATnvO6MG85HgYxNpFF/gYcg
eZ8g5XjaPpBK1PC4FlFqha2B06ITUg2lG6DfVXZvMhYAKWPQC6UONuf//z/wOtSQ4EEbsXwLB2lU
72HmRKrLXCwuT8hLauVFNDG+dVw3enw06mzI/rWgovGqz8A4g3k2+NvFh+6k2JR9pOtuY1Yq35Cm
DI9ghtNDjnTLbcw7lSBVBxuZ8Xp3zbNzm59NQ4XG3xyZ//Or44FJGOQqbLH9xLuTWtP8NYDD/xiZ
tBhjmWIZdPgQbzQ33lhrBo0ksjP0mwWfA+R/noqnIMJ1dqfdfN80frSIlaPFMeq7AdrkuEtxaKTZ
i93AdxyFpH//zhYDVWo4MLUwFRbfGTOHHtmNSbnlGAE8q9UEsLb3UMGjKWo+e6XpnXHVTfc2MP6N
qDFHs1elK8BNGh6wbCxI86sAi+09fKQuV264k3DNyb6t7WwVmp/z/olafVRLE6qhCsYaJgX6slDF
FF0q4ahOtwYfxh898vefAeLCgoQEBQ4tQrbxiieM/vz+Y1dBY34sGBA4nXMPaTlDtuoWtiY9yJuO
aNCnOqoK+que3n5EX1D9t3kFHdV5YMMp5fa06cstdpCZqkXSIh+JDI8I/1i+gt5qYHbltYVxfRcg
bfIZFzcbE6lSPb//M99YXZZ1HlETjeeu0uvNSwemM7xU6W60RXVr14/YNppa30K8T0p3RFA7cmD3
V6f3H/vG6gL7pfIXpk20XP7iqM5aLZPb7pYNom6BYZNSO/iV17+Gtus34v/qgFoMwubshEqaSnfZ
SvaqjBQ8Ee2tGiPz6zSE+u+q6pQfXNNpQDGrDX/o78YXVLi1DYDgEoqggZUBz8H4HyzRvMyLAyo8
u0jtjGTQtkMUXDEDVqXnsvSm4SBbaLFfUf8VyUsWqaF1qkZ0AL+WOu2oU51ajfVvIAzQofMeA2ME
vYj51JKpV6OVHGJBp9+MiPTFMdCExn2C/Dg+6AG52T9+ZMYSghSMRg/3oEXZ+npvpZ08JAjyybc2
ausXtNHF10EbRvTkM3vjUctPzKPA9IIOIgGjN7Lsa4sQoT088cabjQfpjcn5ExED4Xda4fFu1DPU
J6Hb+jctAMKwEaCWyFuN+0amX8lPpA9Md31xfGFl1ROWwfUNuRgTDHNlmXgyOEAduXZCGTb2Tq/y
XN+bDOTRMNBTWfmYwKbuegc9zUG6dZFa9G6FEoLv0phpyztDqaXeOwwZg2foKb2eXjt8rPJbmE9x
f1EwyqOy1lG2utEIyWMXN6vY/Oi1dhafcnQNMeqhg1De3j+3y/SGn0oWZcowayht2NqvP2lkUWuR
S6Q35ITDr6muji9t+jRWOdLFEqqM8T7F2PPUWeV0jZQJcuD7z1cWL0C3i4gs2FO6xmx1NVf1M+j4
EQ5EwBo89Yg6Fxn2WAm0G3LpJZTsC/aM4jENRvnmGaX8nOat+aR1ZbvTfMTUwZCgnqeMPV8hftGy
GBWp3IuhmOXaUeABv5EG/f32/7kl/74v6EXNmHt2ZGTLvdE2k9CCprxWHSOIsNSkXVZ7xaFCAfOo
Z3l1CGpPPTdxHh1FhVGO8IrIUUoGQTnimQdbouaXGm+4Bnmp74qwKw7ESvqceVqzs/1ml6Vtg3BT
hwWelvOvJ9u5yCFiX1rYwxnBa6iIlBvCMg26L1gNY5GAxzDSd7s+w8qkJ0mzeqlleDB8SzDUdkSK
VkAXaNlOrVX82GjD7RIpphpppWIjZVsiqOcFUqGBQFICHLaeLPaTSI3aNqsrLFIvRU3YNK8pdIof
VWeCk+r4DeCaTZcw6V2hlGhu0+vml/n+uI8HZNEDxd4nwqx2Qa/Kh7ZD/BP9DGQu8gb91DxCsSWK
CrqkltlZx8o0kaCvU9BMno7qQclDkHvAX6gCLY4bE/K8CSzqwsDrpvfhP/iU87PNpbErG+/zmEn6
sYiKrQGr9sbGpvZiFC/Tq53X4/XJQhwUW5M+q68Myzyn53+6Fo5xLor90TFRvHZXajS7Qh3eUaXL
Ge7yY3tIQk12UqXED7mLgr2ECsze1iAdJI0fYYqVB/wt5jfMWZETyUftwMxdw0DUD48lI/cTSPXq
MEJPPowV4C4Zl5C93MKaZPbk78uRf0uShpKDcu3R95LfUVjbJ0SiYsdMouZQxdFv5JkkXBeMaWOO
p2j85P+eHWiUVDEymS0hdj3nMtiiJRqayUXxqt9R0T828vRV1cpnDW/Mo1/J4DnxNIG3B4AR/uEP
1qXETWmaTpOKGPD7oWf5gXDY0Xkd4MhcMNoqUzILrdRHDP1cfdb4w66KIV939SPY2Ndw9kDY0fb2
vItp9Y2HuSHCk7VDE9Ls/vlFQBnJwBoZGPEuyzYDOsNRYDXCuwC5U8IvogGHe+0CFKROI0Qkhg5o
Evjn2OBlj5OUxhYweVCOG6F4vR4UWiAQGJRzHayyKgG2tBW6nrpGZEuY2HNouAQ7J2vp0jbhoD9W
eB7Tf4J3N4XqRvWxTKzAkNjUAmQ04JFnXMIiuSBOCGxoQeONhBA3ihv9oibmXYIJ6SHU+36vlJgt
Wa35RY+YE8TAFDYWYJFz/H2Dv2NR8HfMKZc1ti8wu7FaYEToGySfofQM7oR3zL5BOPwXzYHe3tH0
JM+zPbSz3t+MyxHQ/HC6fSCiYTWa9LgWF3GGEmfcRRHDM8DzxVOXSWV4RIFGi34PiF9S7iL9MDn4
647lzcONpUF5rRPxpRzSzD6XlBfyGZntRJxa0zcRJzBTpHlmOr52tbXea44DSYfH/EXE4pkEqDNO
sdr78UE0RVj+tD103M5BjFLRjaZPlGxlzqvTT8qOO46tUSLQSliORg14LGNWKYFbVTki4BGmRmGD
BjxCL4ODilN4ivziGxYDlaNn0Z+gynumXuIHDkfyI8Yj4+H9JX9jv8NioYFEpfYGsG5Et6SYhihw
B1BcML7GIEvPIyMvpL1mqRYUdPBVuo9GW8fYtQq5U4oWO6+NL//GrjPmia2uUI+JVcUvF2ktaX4X
uj1jnK/YDg3tXs5EtkdUF+JeEAPeRXReSdx5brN16hbM3nnbkcfQTOMvyojVnjfKPEaPKXb7Qoak
j5bSfhAxb2DiO4DAMPLkBdRZSAHN3kNv/+RrODcgQrzxMd46/hD55g9Cl4u/1NfXJTMDjXQ/Stwk
UjyMPslrIIObJzJxoi7TAmycRum+TSLr2IbNM2hIZWsx3tihtAiAGFLd0HVaJsNJJyko+qMnElcV
iit5KOPDl5HT1z7GQBidHJNaIO5UDY6eBqaTIW++Q0cPR1hy/x3S6cPG1bCo5v9+HpbExAcEU7DV
5ugQ6teLVMQuyW72SUMo84bFZ3sb9fSh0GpEKHrT3mhBvflMyh/mDkgirSCEZsH0eMRNxQXSqvf3
1jhqUIFwbJIAXNf65IS+7D+alLzpxlF468nozciKwoXIjbjoMcYx9BxRBrHrqT3njDxNv7fjrry3
cWu4w3dDuc9ML/ryfhxQV2fAVoDesMAMa+d+zaJlAsrVAr+a2K6uIXyAAplqZxdID23zwLlpqDdR
PMOxbWo6/K7LODPcJkBUGA/6KkUHB9v4eo+ZZxq4kx1Io2viCCo9I0uU9nAZgzY7DrTk06M0GRVK
SsxvumdhI6BPtYgT+MY2nl/3VZZlAwKFWaXAVpjP0+ImqZnRNpIeai5GItOHEM1pf6cgfoJsXhl+
Dspe+ufIDkVVxquNr8bYYRVE0G+b09tpciNMTg5SLlSMyHvjOPNW940d/8AjTd7ZNrJi5ijQVM6q
zg0tbMjkuoCNS5R5/5MuaaX0FlEapE0tVNySEe9YrIEstQrC0Knh4nbzhzF47gjovge4wipeVAii
5pgHomFhpXsqPdVRwuK7XjSbmP71p7CZxMwfQWaTLTd0Aj8lCrPIcAfIy0ztM+RtHSTf1IvtRYjH
YAcQlrijRdbWJ3ljT8+cbIYFAEpRmVqEU438wJDJ1yByJckOYabkKMlG4SDNckmRjs262Njrcq04
WDeNlwhf7mMOMX/rSK8uWXsemIJKmslwCA7pr8M66pamN4Fvd2taWE+qFqff+qHwXjBNR+CXsP4B
ioh8HiAwPXEU7JeNjTCHjMVhYH7D3YZUFX8tc2tZxtG8jmrdrTu5Dhw4ZS3hXD73ePTt/FBg1Axg
4yZ3yMwnaHv4Hi3+999hfR7BZNM3UwBlczKXrVFwfJXdYmfszqEP8Ztc4HIaqYi5O/irBeoerAuK
UO8/9I0TQBWO6ATHgKprBUcVZhiyKhiW2giiH3ypQ4Yx7bGSUUaE/HKgAg1egk6YWL+NCsRK2SGV
3eCo+vP9F1lvAIaQHMIZTUlZsbzXY6wSbWT+TNdvBdKuY6zubTv4bmvJx0GU4ikYw/KM7xPE9CqT
/z0OIBjG4EynAEeSaDlAQiAl7NLcM12hzx28XA2Cp6q20hM8k/4GDwlX69FQMKrs6xCSiizcALkz
qCJS++n9hVDe2gfk+PPn4JoBl/j6KPg1ugKUwCgU69pwGM1E3Ym68mhFROGJ+2k41C1mxuht2Q7k
SYwCBynbx3KArGltJDutr8Z9AGBlx0CyP4FW2mriLyWPCJsqgwO6ccIgGVuplHgBus0cGc3NApw0
SHyLD1jlaCcD4+JPg6gUZN8n+RqkRnNVRYahJ1IKlyZuu8+Qur10YxOv8gFeh9iN4A/6B8ylFitm
pf2AmnSpueilDm46GJOyq/1OueZlYR9rSKQurjms1MaXmoPj66BBPg70gX4FhI/VhAqNO9VGzZSw
nQd4mATBc1OlYh/FuLRUfWEjM9/Bg6mBKe0CrDt2RgkBH0ZxtJ+Kvnl+/3XeWAWScyLI30x9dZIt
D7fHAVYK9Bt61g4ZG6KTWVVWisMXpEsjW/7w2R4NaxMAsY6e9K0M+a/MFCDP5QcI4tYqRVnp7qiO
YkfRWu7rQn0USY48Nw0ojpKCn6tJhW7QU8S6fOvHr6oj7k+2AAgMxqJr1oBfFFEciERzFTRVfyDY
4Z2UUFYf8xg+klZ5+ksW2905kMLsz/vLvphozWeBagzsB4MywDDLgrwypxRkRhBfi8pSf4+Vbr1E
GVA9eNHc2e8/641PPHMGyNqQCCKnXKQrepoZkzxK8ZV2vxczltSqSyyK6UXWJ/mnCGz1kmSl/m9j
tL+/UKHxBSUD8K66TJJ8WMPImfQxRhuySI5thd2r4yeiUKn8hGgAYY72o4gt5VdR+Xqwccze+LQc
L/ods1LnGllhxRKwNimPruhNYraqoMJZOGlUoEEQ9gLBU7OKMDsepLSHdWPm9VaO9MbuRuyD0QPo
ZfKk5YzJ67PRmAo7vEKuVMtkH038F/buFW6vDdWyfULuS8rwd26LEPd2PavOkd9lzRl/Xcnc2APr
CphWpE6myNeA7WYt7yq9xyYuxWfxim9DHX/qIeaLCyNNMz7a0dSPrq5kcXMtzbynJ4ziYP0txbti
uMOUatjYGm/cBLNYAk0thXjCzG8ResFzD0OLJvc1VaP0UKoK/bcGtX6IUI5nj8OVuhhrat/HKyaS
dXzywJQOs9qGsS34tb45Z0AzZTkdJIbpy5nrFA5spN5L8EYoyk8o3qdHvBZlJh9h3Z/Hsi5+/Ot5
BF0k5jHnTPlbXdVFVXZ4thjxFXBCjCO2H1o70drRp0GOzKsKPP2GXUywsejrKKABiWDYCeRInkcH
rxOENB1xPM91z7UUD6u6ekAnO9Yl6/ukpQnCzOheH1UvaTceu27L87g5PdLfluSoeyx3mjhDRH0q
axxF7Qf0t+y9RjsOu6yh2XlIKe19MwlQJLA/pVV5Q/oZracQjfWgD/8R6Udc4qZhEXgpGkHrcpLh
24AT+ei2SlFeB7NuEb2TpueQOVk3KxxGT+9/7vX+mic0hDROH7XaslgKBzyeskTrXQNk94Nl4p8q
4OJ9o3opHiURpVsrvq7ODCRBZk6vTcBfYVFmjHFTBXnnJni4vihJa1CaTlNwMEIr+EQ/wjsnmjY8
Br6hPPqSPF0tAKcHgLftRtRZB2GIDkxkNNAUM3JjcfOgV8pUf5I6nFqG5LsfG+aD3AbSwYJZ/5T0
HbhljBnOVrn55LcWXaevRaCbi9QldsFDA84YEAx2QzNTfiSx331K1Wx8gAxUnJD+CDc+8hvxlbRW
A8EGOof0bgnrymw/QpIlGtwcR+tDH6rabkrrykGjPNlXsPsvQ175+yLNh3OgCTTu68k8vb/T1tXQ
/A7z8/+OBZfYJ1uepbybdgDqjyQQTc4XrEXvbEjDTpHGaBppUeEiUKjdqq5Mju8//K1vzUZHJW2O
a6vGXoBuaAacYXDjODMfvbStrhCZEgeee3qdjCH7Yql9e2qKRt6amr+x4ecmBHhN8HTaio6F/GiU
V3gOujXYJPW5yrpuPIKjLr3vFaZ3/RO9U4xXEg9Ue+IoXijG50EtrPhB6TkThzLXmQYU3A+ZK5VC
qx47hKX8AwVUlVxQ4sOEwSjD0P5aIV6vHKfELEo8zKdKPlZaobbgFDGIOKcDeE0370INpT91AlTh
Wwb2NGhy4GIyM/6lYyT3RXxSK0XN3GzKFLw4QOLb30fRecUt0I0Q/96oVJsHs+rs6qpP+Lq4HnAh
/1gLNagv8+JbjFuUzXv5jf1jzSMiGnwaHY3lccVttB0Vdq1rFhk5AomiZ19Mr2nLX/jTIbYfToEK
ezjzBfYybUvndja9bDa+5xtXBhRsDUWWuXGqrtoqtickOwAh4wp8jY5hgFsj9vW7yGuGc6RKk4ME
rXygG+ojDE+jA/l5yUE8ZTpEmjnsvR5D9Pc39xsND1Jo5ofINAJNWvXaqmb0cR4MJtfiQP/G6zG/
qq3qH0prLK7BjFLGYyOOPlOi95fYG70HAK3xodbUagP990akAcpCb4WOMvgaqLmvL3JZRVAlwfMN
X5M6+qw2jfyHnoN3YN6udpRrhnSYtCb41ZT2cEINznjphtj69f6CrLfKXLoybTPgyiPmvngJ5rtm
kTAscEOtTnaBJGVOLabypBqZsk/KLHDlJlU+hnU+Pdb4pHz958czSkYCekbPI4O1eLw62YoSFWjf
KD59yL2woukz8BS/Qg+hU0cHFQPIJ5iyBY/4qdnlXokyssf3X+KtTQGQlXEuSEzaXUv0tuZVUaQP
Inc9JS9xY82t5Dg2qrhhmOH/SoU3YasYDN1N8yZiBDj9X4hb4NKgx9q/t0JpkGvctn8b5dwAr3eF
liM4U+A74w41TKYdmX7xNUsTfAPVMbAchpGe5hQDot3FFIWtEwW9l2+cknVRSyuWDBr5NQofmiqL
dxCcSKXFE1sD/qA52ZT2H6POi1FMlk315f3VX+ezcIxBNcxyDaDolgVNSHoIS6OX3apvOlA5kTbu
2nxsfw99o3z1C7u9mTq2iFsffVnXccOTPM5ACsppwLCLracpMmZNUqddgmBEFUxtIY5qU+G/VEzA
PxSGXT7Qlm8/aMkkfQAWXD7FqbyFg1r++DnN+P/cjnn9uvGdlyEVS2HrFylWfeXmecSZ0zg0FpRN
5LrLoxb7Zv4ojyF98ffXfXnPEwWhLdDBg8KDOMcSeaTTbQ5UrJ4vPiJZqgtND60kRcXRe9fhqRff
SyIx40topjW2LKMstirr9W+ndQKegWDMTbUqrBUbfX9t7MZLqA2DwL4+xPZTxMMV+zTlOqsF7ZPO
Tzf6ZG/8bPILlhro/oykWZwvMO2GxmJ2F1QmvOSoCKzesObth/ION3g1+4bQlWb9jjOyswuDu6HZ
aCi88bOB46r2/L15h+XhwiOePh5x5GKhFqTeI2SppID5gjJsnHK0fEw7bS8L9wOYx62CXVtmWAzD
EQ2xIaxy4zBB11+f7CnrJCkv2+mSDp3R/2pCQwRnCVouqSVm8PgseKmJBRm6fIZ9gPyZtIcIB7nh
Xql6I3iJyjRUzzJmZeVV1IFkn/JcloeLiOH8HQLousqpyXCe3duB1qZQimcB6tnNsAiDc8ZgOEXR
Sen8bwjAmeodPvGKzyS08tRLE0nWMHuol8WvTq8zsQvp3aZQTqvEPnazWfsWnGAZ6OblmElCDP8s
lV7NIgZwLEg3+2i42MX4ravt8pjh7wrf/3NU9uA2UQndey1VdadX8a4XmTvGnhvzzxSp9rMZU+PY
SsFGYrC8knkpxCdpZvJGGii4OXD9h1hCwODGzXtvBqaXBjWm1111EZrxrk6Rs99VTV19m22+zihk
VgKHOX/YeIXVjUiTEUWbeZvg0WauYFZtG+lJ04OrxYLH+oj874gNsyiUS4l8Pn5mQyo5aREmT3qj
pR/UUC5YscT/iXVouHFe/u7J//bZZygg1QCRCpoNW3exZ4ETy0FkdOjdFlOxj0BWO9NoFxwQo903
SXuNLRmlR4YxDla2uJBY6Fl7XVA7SaZ8E0qLm9hcOr0fPpX13iFwzr43qJtwkyzpc4lPUdS3qXkx
+0ltHztGh5JrZ1EXHBnikFIqcJBxQS5kbICDolE4MUboUTrWoAZP3VQjnNYoai/vJz3CejhJxzza
mXYfJhvl+7KInlvG7Ca0wYAx0cRcbHPiiIJTXOq7QxuEOhyTSlJ3bQg/GcK5Znzr8hLe+8b6rEPN
zEATs7wFQ4kVTg4zOjIofrzbTur4hOtZhKFVp9kn/jB7kaXUvgZYTXyua5+ku8oQ7LJIcGMH+fd6
I+i/9bFmKoiFZREz9FXaH6DCpitNYl/sUPF3ssZsNUurFhsz/B5aT7yUtf8FfXDfqaE17fQuGO6L
IoxPVIX3ZqN2NBENvBenTN5Yp/V9hL4xyDIa7FRqq/Y6YgrDZCH+eqmmXit3fZ3rH3Lc8bJd3Q66
4th5VH3RYmnSdoOdDVvYg/XjUejksbP2EdfSqmmqqJ6RQmG5JMXQRm44KAUuFb2Z5oea+GOjm6j0
8VEqq3S80r0txfn9fbKOdgD95mSXyT434rJWnaSBArHy60tUlVrxE+sc6p4iU1Pr0liSKY5pVkTy
lTu5NndaMHbRJacRvyU/o62PM3k3xTLax6hOrZq5U63jtanYxcXHdD5zw1ptpDtFGRQNRFtvmGc9
bEz9jiK6Q8PabDNc04D8ITLgB5nhKEbXt24A7Vl3W3CNwXHgKManCDm3ghsWq8yr1uER8DDJaP6e
ccRTPbfrvKxHDV/KTLzkmih+ymW9BcqW4YjkfS98dH59IMd+Vx9yyYqyUwfOK7pjrJd65zgw+/zU
QeUvnLzufftR9WTcpMI4UzR3DEW1VZyscxfSNUYhoKDg3ayupgxX6BReS3KRaKKoTovreurYRjLk
iDKqlUZnMjDsnc9Fv7VRV80Em9SMmxHdI4vECQDe62uxqXUTcj9Kt1UikvSEvKkd3Zj3xPXJ6jtr
PNZ6poqTjWQZzq3olg0He0I57K6z0Uy+qFUmpR+7AM7DxTe9dNrCBa83MkeIqon3s5SZE/76/ZBw
H+TaM9pLUEsid8oqRF2k8qefqd2VLxkQjmcb9GKMN2urHJXE6jcIqW+tENAJJpLzfMhiWvX6DdDT
UaSyNoeL15jxucO5tAqbfm8axc8Gax4Hm/XIafGz2ilNeEbN9C7B3sSWm/6UKluk3HVggXM9j0VY
DJkCf5HFcOE1ho7Ww6VNJjC8EfOX3yqOz/gSG9XFhNmA7K1G+0XEefDPeR2NFZrmKNzM0Q3x4dcr
0UZWNQ6SRFBJIYPg701qUKsmegiTdYjKeLw38sjCwQC8CxfzI+IgX/JC6E49FT+NWvrThkPJ39T1
RrRfbRJe7K9og2AH04labBKgrTijTwnNv7QIdukQSlcIcuWj6Y32ByPo/Qc5MlR8UaUaEFysbjx+
9VHmTzEDNgGP80mWghE95Fbk89vhkmci+RSGaF5BU7IPYZVaP1Kzm/ajLRenRsji8/th3phzjFdZ
3IyeZDAHiNngP8tye0ZFyFk/9BdWJuxip9WKpr+WemJT6v41M6+1ypDPKqTYbD+Wg2+e4wSF88gZ
7QQfcWxF7egc4Y4+nrt5mIkDsNTPluKB7/2wQdRoj12S5sGORlc9HnS9Jl8NewzX77I2jo0D81g1
ZTiJRZuTlEmRH5VMwdM517CWc2h4BRYeUYof7NRSUYtPSZPFtRNOg5GfGyuLTZhQZeyd4nGU9JtU
mHaNtxOwlHNfmPV4JiGOzEOuWi1IIdj1YueP2Juc/TRLsrtW16HIybLd+ruiA+/o6pWIu4cQwQTF
lSqrtR86Acj7kDaFRgEVD7l2VQNQWBvfYpUOciJR0531zubLblkEavIEzalRKkgBSn/zhVXfLICt
n7Soy55mKaYNqPB61806Z2w6ngjOcQlp6hKoEJPeVJeJ4fUjt1l01bRJ/WgHOGSFnaZ/FmlZPGX9
FH99f9e99WSQKTIWKfQXmFy+jgM9WW/cl0GFYkwbZgf0OcyvuJhKON140MmcUaf5dNbKNJoOg6V6
4p+LBJaaWSFyCPS21togcTXU8sAUj6ERQN6dgdXScA5tixkHs+pa7EWDC9i9wRSgumphGhtnvQcl
8xKHNXIVmSzn8akvOwyaZ/EI76qWuJPt+7hsvY06ax2a/hIraQED7Fpb9CDS6nkkEeXFGBr/1sXx
+GLKKO4Vcjw+dWUR33eF4j3GeJ+kjtzCo9u//7HeeAGG9jPXn4XC83TxsTqrsjD38NJLhgnCrG+V
mw82ld7nsZPsz10ayTdsEOQHO2+9RyvR85f3n7/UUAZwBxKKr0RHDBAmyg6vd4uejIEEwSa5oM+H
Ih/0G2Hf+h5LyAAV4YrrpCjkyne1qBT2WankvP0aCW8Y7+k4ZSNpex9n54BuP0JF8yz1LNCuSu6n
QtLRX0LHKz2hD2y0R+xJs9opDdknjlRzh6/UqtG470et7T9YxTQmRx8y5/ighMmkZw40u0g/BRg9
ZbciY7h9F9pe75/eX4HVSGJeAXDr1Nmzv80KyQUH0dACWUsvnQgNz1GKSHNTzQJR4PlqgZ7F6IP/
xDKybR/xvp6thKPcVx0r9KTmn+8qYgZtYVryKOyhRPn6a6gBl0Vspd0lrFP9T18W7YdiqNUPCSJU
2S4vWAlpUsoHA1XaDV2ldbkIDJePS//7r6PAcirSd4UB2MpqLsVgzn2rUParDzihpvodjG3symhZ
mt9hYnr2tcmw1jsrcSWU26SXDeJrkjoYd+qke6hg+0YBMTpgyY9RUcvh1id7I5iTkxNc0X+y0d9d
LBOz4nhEoRLFMlPO6JJhIxENyud4Mr7EufyAWMd9GWVflcbXd5Kcz55CMrwqOHR7HGY1h015a+rR
dIQkb6XE87Nf3/nM/Jj+gRLl1cAOvP6EHWe80YeU6IcBVoWbNkXCI50l0TtqUZTpJbVVfzrnNjpk
GEcF+bgRUtYpsaLS4qa6hgIHjGCZhdaRP6IXmHuXOglBQ/bxPsFebGd54TXztcbRvCR11LIL9mXa
/yjJjxlSxLtcDN0hzqUt3e11Xw0WFcUlQAYAPFS9ixVJB9vs4UbbF8vDxTxMZu/BIMAMtsu+MNrP
T3KBi7I+NfHRo2njeG2hnZHeNy/vn3Rz9WV4ByROZuQiJM7l4aoCr/XKQrUuXt1mX4dg9B+Rfgzu
Cw/zGadBi+9T0anSRuKxjvDEijnI8kzu4+WcjeF81emjbl/wiwi+9VM5S9T7OZKPXnBtYqn+2DGn
eS5pyj5PgQaR8f1fvW4lMu4B3z+rYICcAlTyekPC8w4NG3X4SwHf4tib+Q9Dih6MUhDl8ie5r3+l
fRA4dh2rh6Gbhp0P1sHxEebY0a178UUfHd9/pfURmX115jEAYyA0xBdlUhdEZcRwRlxAH3qZI42+
uRNTpr1EIkXLQDOCr7XAUh0jR0rH95+9/hw0BVmEuc/MsG95OHxVLwZlqs0L0hSe4QZT7jPzkvjx
l0SvFPMMtLXRaM0Z2I+1ep61lwFZvs1bZ9V6mXeFCp+YlaDt/fdW+k/DO/Qx52lmczO0FX9EzGUc
DC7EU9c37bdeUi2HQ/pBjIG8L8TwYvT9N0v04zFVB1wrcEXb1c2oO5ZW/zPVD1IKRFug5UzIEPda
ZsrzvkQoZxJUIpZ37IExoH2oougf1eVuqqdPfh1Ee3+0Ytj40o/U6t1+/tP5n+lGWf3XzcKrzCBU
EghaVcDeX2/fSqjQunG8OJPvFgeEN3s3bTxpPwxjeUiFNuI/2OeoauabTXhtGTDYJ2SGsK45QVBG
Fvt0CvyOLminn321ya7473nFbtDa7gtX43CPh2p/kxod11dJwFzbSUPjPflmY/f7ITabcN9CecE1
LC2hUry/i1eMCT7SLL8/zylgAazIQ9ghVUgAVerZZq6UHeo+yMw7UVemdcgNNfHRucy68g//Z5n9
jOgARGeUgWQ2+VAS4VsqyvQ6Fpmt3/lt1ivXzByqYI9LXGCfUGGKxUY9tAq+3ImkmKCaAexj3bSI
QiawkpmINJxVyxtrWkFBpbiQqjTfLfwsS089dvT5PqogtG5AclZH/i9clc8H1mIuSZaPxoKnFYbf
nYY4z46qj8tEVkxiL3V4lU5cSYTPeJfaY3Gqqmxj+65vP9gZpHIA5udeHk2q1/sXX3ilVuFUnTxG
2w6CrulOq3D8FBGcHk3U3Dw4Au6EXHxFnUk5pIH0Iwn0LQkDfd6sr/KS+T1I35mHUP+ubBtCPGiy
yINimBjK9zStNIfS5uektfIeUqYE2odUCDfvp0pt1L2iwDKd1Lzhz8VDLZuho8RIbEph5WOJIj7l
TL9MuWjQD84qp7W0uwaQyg5bJZc/JvVq7ccRqaLzVMoxKWVUzgIRd74ox50n0k8BLX6nltXnKB+V
HTSvcy3q30NU+Y48tSg1h2WGzOyggqne7qu+sSXg8JhYgcz0pxVsGg17+mFqWPPBmyK6hDjBZpfY
yuTMDcw6GE5+ktvNxbayyj+1ipEoLtbxpA5h5XUY6gR9SiqZxH10VgM1kp22QIf3s9ILHdgSks6R
O3f7vM9+BIjowM40SDs3YsBcmi2+KJUCI1OqfG0NY/JB+ylaJlWnaTB/6DlbBsUXzM/U8ncF9l0L
2z++DmPB83UFqZzyLvgfZefRHLfRdtFfhCqkRtgCmEAOo0RSJDcoBQsZaHQj//rvjFevhi6xPi9s
L2xxOAj9hHvPNUs0H0Z25WWjJrLXdT6ZQZ6fpA+fiB0/E0j0POhJ/7zXw3Yw27Cp9SEbjfduG+6X
0p32hT3/zLat+6wL+I87+t9fnGOBbe0HxY7bVJiyhFaHbu3lIzBS/1FOM5nJrYDWbBMMlJAss/00
0mL9Yq51K/mClPh03vHhmDhfA5b8oN1IfPsweM0K21iKIi2v3I6mF60/Otn5apnpS2IaWi+4cr0u
CB5ZHc/lFSl7xXacVb2E3HELAByRj0occ0Q/65VO87X7ZMjxscPlA2I2JUD53OJ90BNPwbTWoSzZ
tupMPhVpkUZFoEVkGIrhnGqDe7fTaTRlC6wl3lJJXdvzJ3XXB5oVYzCq7/Ob8Kzz+qA3g/DGyidz
Qk6sOouRPx3CUX+3rGnH4uXLUKYPBVOgaLbyX56ceMlM45SgapdIsUpYJ+HPULVvacrHc9PQjxgP
GdEKTumTx+pfRN7/3MSA+s/+aEb4xFxwI19WiPBUJl5Zfvlg8oE3PBxFPkdyXnx93CCm45dO0XXt
6y4vpkiL3CNOakn9FyYpjXFwB/4ROUXR3PeZW6NrGZqXyRT5FqMmC/Gbb2lbfq3xfy9HJ1OOtwNh
nv6TtZPmXLLzEu/3ZAkF2EBWtXvUBPtUkVmrZkxCVS36VCtWm6c8NVLxNZ899fz398rHL4BehZcj
ed8YLRhgXoyEiJAfOxCQxHmlq3HtF5MVu/bwon3gxkRxyChc85EASafeezbUqFZa6x6Gj5sA2w7j
qvCtmNXr3EdAvLe7M8crMoiVPuInn2CA5e1edZa8NmcG/gzfMjrSEJpakYUHVjkefPqqvU+NTqFL
ZYb+DRp6f937TvVJp/xv6/O/l5q2jLcneFC0J//RmQ59TuQbM6ub3u/tDZFJxfk7l8MT8JXlSg9p
rRI54yndDQgeDn2glhtjRSyGB8D/3braFztPIB0yQoNLS1j9uMundf4tOfWAcZid4yZBFVQHw/CL
veXnHPdF0BX7lL/l0eSNvJ6GGpHhHATtPqyXYI22cKXQbBxBdl9dGuG267Ub6tPAkF3EHpN7sB99
0HwpWGM/ASZKa264znxSowryPcksQxqVMqyTmcUEW6BlBRqVjkzoAMcsYue4RrPeSZ0a8i73lsL5
og0XV1kjneGdoZ+YY233gb4J/FLjyR2dE3+m/c9IeF0XE1BnPhCpsdkJgQy9OPpQjm/60bPf2lwU
6CXTsXsP5FhfaZh+boSRDkf7pufwoR/zMDuE/eigixjlPEWD361DDCp9EGikq/459/0yjEUalC8b
gRffDMORxEEGnfEwALMj6N3pwPmja6+npEW6WoEoaMowKnKzdY9N4aQDJj0iFmjieDO//P3pCC4k
Hj6yPVTDKAAYrzCwvZxm5J0xErjmVLepOznrvupTQ8BRw5lyBu76GwL7vJx34zBZVeyDrKkjVxEq
E2/KyfKvXr3M9lfhpum7k+v2yWuhWUWp3TH4yAkMbSIAZWxg0C67P5k9m3OCMCqXp6DoPLHryKrz
omkKKnPXwzHClNcFJF40DCZv7cIJrqGahltSyqGhqc6q5adjzVNxtLPGnSPDxRDwbKBFp3dc3fXZ
r62W2Ckf4vzIht4mBvlemYaDw7BiRYbtpEmEyeI+CrJ+fevr1IF+mJbSiUtovz1UsvQcVjX5I8Bh
EvHum2Xs7rbOTh+sjLku/02uEmHVCMq4G1KZFK43vktecb98PlkYhzmT+auB5+rnXGQbN5gR6nci
uztydzNfzofWTu3TaIxOmjSBua2xaRTlS+Pklr8LtoB1PMzwEo19hfqA3ZiHe99YAv0FHFzzK2Uo
88uVvApuNwu5Ee9y05mShWnIp/rajzcHYAnseEA2aKY+0G211UsXjVN3E452e+sFmbqnnpQ3PEPD
KdBTfu3OTnE3L0b40oVZcJPPphn5alOftFuXZz63aXjmMFLhUpEAPLlom0uuMRExhr7ZdFFf25Mx
XLu9/ZvkWwIl1m63iDy4xcvKnRqkj3LIjU8OfOei4/v3E8AZQVr671L6co7QzBSDiJuGm7JpoYxo
YdYyEuwqn+DSz6wAgwkB7LbCPzG6cDs6iN+bvSA0ZUYB3noiyoiRHWJwy9XvMBhnBFNmmL9gS7W+
oJ3cNIASnXF6rB7YadOcRLfvjNXV1w5PFae1RIoaeVsxrNFElhsP4tI4rxUzusO4FvbeZwUlE3Mi
NWLnKG7vGe2L8wAKWbTH0lt9B9xWrWK/G9qHTOXEw37yMvmzXj5/RURbUW0wYhAEeF3Uy40lCwCx
TX+TbSK/Y2IlblHE2t/0QqZNZOjC2/f9bH0d8jG7+vuPvhwLQtNjogHLjSUxlpsPU9lymOHf6Hy6
gVglxX3dmW2VWI7WX/pts8Irb/RIkiA7rdiXFjkz8ZbP6/KEShpmhOMRwBoPsH5enV7WR185zs+/
f8APtw+iXSpFlufMDJhlXHbtbYBIee3VTQjnbohWZypJUkCO8lxNKINqP1te4Ja04pMe5mI4yfdC
7cMfww4bUg5hvH/2MAJnji+9sCeDRFdv2SKro/bX/jrvt+4UohcjuLj39zhSp082MJegO340Qy6m
ICa6XEQ1l+0TIoh0k8oB4hB0VyRilVFKPp7Sxn2TbmYkvIGpoH2bjttrgF5Ddv4V/8utN47vYwm9
ckuNPNrQULWN9Qht6cDk/VSN6ZVQAJcR20fOPDDIM+B7//1iXVb3549+ts6BVsK2+XHGb0tV5Ppc
KAB8qiK3Tl9bbx0OymjLK9OT72tqnaOWSuiEIuBDtjWJNA4pS6rOvi0i3RcUDoj1bqT2v7ELJKXL
zs4n5/zZO/pfb8UfRR+9MjquM4GVkDfs0X9eYIzt5NboYTtzJNslIU6kneOxNp1vXZd1clf3GqmG
HKsJSQZmxeJs1lLX+B6XKTJZl1KVMS3j1ZDXVVRnsnvOzvFIHnWKl4yeGkpKR9E9qcIz7pdJ280x
H6QYbqHjr+79bAw5luVNmN0xXYmdfVjgujE8HVtbqHsf6Ep6HBGnLHdZJUnrKdygn45LMzmEe4xr
uyYWRYNxKH2Ut1ABqTJP8InIhWk60xDX9twHsFwpYgZipwZvfVnrRqdfdIYv8LTpsZD3gN7dqY3a
UM4QVtq2yLM4WB3q12ooyHrOK29Rh8AgwRymiSt6MyK9cE1vFuQaw/kPL5577QS/zqoL4g5c91Wz
i0vysOr9nUSbe+9lHIJoUSA6J9TUDlrymbC5A23w+Pb32+/jM8ss/4wIPKdnwm24eI8ig6k2rs52
EpOyvw+z48Y6bKq7clqyazPT+qZph/Ka2y/78v//ycylzyI4yGzB5baPzFqHnM5pPRVW7r6NjWcf
CqGMGPMKRwiH2JuyuvBAlF/3+PeffDlY5JEjnxQ/Bx0qgAwMJX/ex56ft+F5vnJC85OfSPcSSSWa
8uBsxfdeD5y1flkmfRWWSTPbxQmqcBZrwqQ/efb/48vngzAiPzvEww+NvVtSztdZs5zGNQivZrgo
b7XajJ0/4huucfc9FNZGpjkmlE8mQBdTvPM3gLQZ8R+GLaTEl18+UcxLRRKedbJGgqykSaMqgynb
zXNd3bNEbBJWQWVc514ZpzjEPzlC/+MXJ4+C4RMiCgjdl3ddFeZuambrcOq8wXveKs9hUWB3e9Qi
w8mwycawZRqcMqqA/d+vvf3xcGTwdx550YGgEb1cZbJzCAOeo+Fk2rX5e/W8vHuYmqlGARmGQxDn
VdOVD22RutYhm7G9oFZw218FjwFdm1xxzM92Y7Dms4dm2Ltia554aO111w4Be8kCzajci3KY1D6r
zKGPRnxTj0R9Gl/xfq/MHNcp/Jk1Q0EGGTryOe4o71hiYQ78zKr48XvmFqcGID1SED18WcpCY/VS
xvfoocO+muJMKZzFsm6Ok9rak6O39GEbQvaITa8+mRB8/J5dwS4MxxwpAui1L56xrvKDsV42VOCa
YmC1gfwKZ67uU1chfG7H4ZqmrBo/eaI+/lQMav/S/VGHY1+4GMCkg859dwZFtxXpQKDNJF9ENTAn
oc5HF1NmmsWl8j4DuP/HGwWHFEmLUCb5iyXBn28UvE5oB7ZMnNwaqCSCxeV6KUp1U+tJfZGoCR+q
oXP3ZNkNKGnH5glS3njsxrz/8vf7+7++AB+PLPo5DugPsmd/Fvba49o4uQLofeOHoxPnXRDuOFMq
FgLcipvq7F9//6kf7zNPnMXWNC14E7jkF78+RV+lC9M6bf7mE6ZbomjsreI2xGFz5/YrQW1uV105
21L9/39fIHgYstBh4Qi4FGEBVCJo0MvMU9805RP7qu2RIs9rIyRr+toobes72tz0kxPkXOj8WQgx
OUdjRMgsrSKruT9/30wC2G0k2cjjVBLlMHdLdcrcdfvOaVNc22JTX//+BX/8gbws0TXRI6OP+dAd
s2uSvV0t3o1d5zpjylxrl/lqvchDVcDSjkvT6D7T0DvnZ/R/f032x+DMPcpTqnk0KBeXNWdkACSV
psVfcVUdMq9Jy1hlDjNGg9BJN6pZiTyIyminaBTVOsaT8qbvUyvI9zEKr1qvrGwIp1PpsiK8X4pN
vwjFRn9fqW6xHpxh0ObOwBWlkwJTGHHPlpW9CvJB892YNw7uo8xqSGlynCIvT+lm+ZLggcq8YSU6
Pk9mOzlJX4fWY0qSFIkAwhD7AM3OpzTSy+fqX13SWeCFogRF3mVLHrhrBbqIfG/UyrMdi5kkVLTw
lJmEJ8j1n3Uxp8fJEzgxMezx99yWXhqn9Rm6XOD2IvRw9Nb2ruvD5ndAl/pUE3ziR0wD/S0GV+mG
ny0vLp/K87l+hqCgF4GTiR/uz7u0nlFJ1EJDHzQMt7/xWwS3TAY6eSJtOpC0SL5/l/YMrSNTd06X
gEuZy3s9Iu1K+CpgRo/Zqs6XonOafe3182O/2aTSIW4WdYLGpHBux2yo8sPfb/fLkDxCqs4JNGen
Eb3GR8HR7JCBYkrHJ/6xVyYHF2atB1yEDsfsWRgZCTIZyBv1tsk6MoLZjLegtUughrkQ/dEw+lok
dAh5Guu0rO46rxl+jJ0e1wj03Vj9YxqGFJ/UFh8mR4iVxJl4xBDr/O69PG63FXGfV4QVSCnwGbEl
ZJntKm9Wj/aq1u9w+IXaLVs2jcm6IEJLDM9vn4rQMj6Tflwq2XwUMta5nTwT7jjaLlcxATSATNVr
eu0u+RYcznLn9RzG4OZJYGYlZhcc62nSQgUj/nQFvLGTi2XioXbMNUsyWgJ3J5TS495wazkcP7nA
FxvIM3brHMHGIX2W8Xzgl55t7EXGEPYAtKM6iLz8huRwRkpl/KqtMo0WHwcKZ2kb1XoMoHtSlX/y
ES4faT4CFwydNcsa7rLLSlBMbqEZwahDixA3oiR593LBKFaJ96augogQ43XvIECLhArR1pmEgDQD
wk65kaA6PvZOuG/tsInqsEAYWTSfrqm9c7nyvy/g80fkSPUplUHJfYAdTGuVS93I/jBWBTmklfFU
KeM3QMQ1cmV4XETxxGXkAy7yzbG9R8/3Klif/i7zWNni0nwMqEEPy9LVB5HRiW756McBka8RJtgs
cYKyP0zlguyGjh9LN5j83DG+E9hrR9VGs63O383cjP9QSL51W3pvloD1RV5NyaTNn2HWHCGJT/Hk
bHpn2fUPXozNWd2URmNXGDsMvuSKZoYVEXf6MKv8kU3uUz5oDMKb3755A4zzYCm8nSchkWITs6O+
Z4hRd2sV9+fPETbrA2ElVewK9hOjT0lNuEYWz76Fm4xwqn1WVAQtCzQWG4PRlACQqJCAxYJ2dWKv
FsR3NdXvgv0DzBjTjN1GvIxuzeqITjCSqaGi1WZV2DdwglyZ3fhrADuDIy6qZIXVXVs/rcJeY92r
p6DJvwfj9DST4s0WVR59So9d1hKIXYMQiJWyt8QM519AaDkFG5AfRqcf8YHVsSuZBpL+yYwGgDCz
904mEz1GIqfz6t8sg6QDoLIbCXyK3E0UcEJHB30bsayZH/4jSCCK/bq5L8L2Sz3YVbJshbM3ArD1
TQp4YUtRVPAfNLGb6XCXNXx6L7XVafSM9chb9BE5vRMbqwpjxcL5UIAlSrqKpYQ5wW0eXYaTTZjl
O6PNlyTYmp9zGwiGZz7ENqiOlrWaScea/lpTW+4z5iax2BwgboV7e856IPt5TGbPfmZxr+Nc+PcC
D2UCWu99bocltpR+rHTzrWlaP3JH9127DTspRbZMnfpfHZNB1+CkaZzjpI7NXLaR7wz+J2cjNdrF
o3XufvnOcctwSzHNvegUumwbAx121o2/uGqL28JHP9M2GUtyfCfmS1Pm6E4MMI3DFU5fa4r6rB5U
wtDV9OkhmpxMpbzpvo4dRv9dqiFyx7VW0xQroYQA3O+ZwxEnUT3EXm9N1ZUgQLM4jJRSP0RXV5qt
4Wb+44i6BKhUZB5g+Fm8Dvnc68gl9rhMUtNcicWsJentdsuiYTGWvoqHkZPlVDhNAXSn6Yln640F
WXBpL3kOVo1CMRrVfA6k7jwMTrpGn5ZheWf/bCpa15ac3ffMn3qBB15wm7N+wTAwWzy9CYvOyj9k
dAk6Aspg/EjXZiGkFNFnFZOP7H7t6jYor013cbkbsSM82lvrdlFYgPyDpIo2IzGXaXoStUh/L6Tv
DCfHkB6XeZ4c4wqReTBE6DE9H7Cjo7qY0IyAGq+V844VQsnELnSn2NMWWODJ8V7nTGkUIYXfHday
JDyhAq0WMhB1pprEb4u5b2g4SQMogxSmtVv3WF7WbziX1nu1hc6OiQB+/5zE6QdeMWfXv9XRfHpI
mR/kOBddEorJODShGucdk5HiOBIwXSctP/iXSQTfw2bbQ3gF+qt7q4y8uV3nzABNT1ef5253sLN1
acl+smQYF7JzFaFUNa/OIU/XH6EhbTemaFdP9Qg1O1rroDhtDMCuVZuGItk8mJcJEkTMZMzL1O2c
ddwwo6Gcm7S3nfGYkddpnHcxjjqifWUYuSrzxNJ7jjMwpsOVmLZpjAAamMZ+btOmS1xujyDuija1
boJcMjbeKlGq2NGLfPXrLXwdgzY8pSG9TtS5wDjNOtD3Zl9gaS8Xuxh3s78QSOfkbXbr9JXK9pTn
pH7Z3bSB8AuW91nm4qttLflVOcDaKxacHikQ6irqjDw/zM6av7Cyc9cY1RgvH2j9xi2r4ZQU0NUp
AMXrtUH2tTbFnqlT9mAZBJFGga3cO83WT+7mfB52IzpWm2iaxr9x27Xa92TywtizVl2dVFkMD743
bWYshcaT55l4oSJket0/U5aGd/lS13LvBI3/rVdG+VV7y+pFPTmBd9rNAyzj2+LchkvXmzHKXlNF
WNj53iePrZun1uG26kZxyzQw7L4Ajs0YcbfDLK5Wodp5xz1IjInqyK/YY4PJt6gkZedp8y1WxpHj
AZ08LEHV/YJakj6N09zTQyF9YF1tmHpMrLyWDPOrqm9jd67ktGPu3PS7oij0GpWkHbNzGO1pSxPC
DXgm0ZdPwWM49EtxVCXZRzpahDP+INY1f8UDj9akOS/pon6ocwO9A0rcvQjCBms4a4iXFL72NepN
gf+xBqPmqIpjn3y1jmmWIXdTq/x3A1/mV4f/93kpRPUo21Fw5/RV99axnkfBKxl7E5mE+VwHY3oI
g8IITjVavtveqcX3khBzUEEo8/NlDHd+HsAjb5zBfJ6InqujQE31t7Cqsgc2qWLea7xGfpxbxnij
alvb0dbk9T1Vuz6Vdek/ajy6wGM6oSLUubxfWjnd5KTgWREcGj+u2aPX8dgahN6RuyHUofDJ2b6r
tENGtUKwuV5Lm/EIw/igpl/eGALGdrCASPAbP0hZlnZyjtNqcgYOxHasaYdc27hezLn39s64oKEu
eaK6pCgFY5xJuH0Ql025qD2v/TzbD66VVgl52GeCt8WjCIJk9X5o35ggDltK2AnXmo4xqC2Lk9de
v5W+j7MLLVvw7rjT1iZiDtRPosrm8hRscnsfWGvRbyG49KLCl35xMHNiU7gv6rW+D4uymqK6DpvX
rbbT9EQyLLcXyuVsvJbmGPY2UQzWGY+fpXK9MjY7966ADYcruodZbBEn2Poc1HZrxVNWbY/zNEh8
HZbHm3JdlCwOyDDm4Ci7kqDJTWurOdQuC8SJsUx402i8b49d5XnG3seCwtu4s/2dWWl9CouUgE3y
VziHWKB8S/NgDZDllKLYUxtur3rgpmSzjIVgn/VT/2WpbCCJRu3nchdMI+5YX+CTv+uZUCzY7ET1
5mQBkPRcyDbgHvCa8JCmbvfW+IWZ71PfqqZDMwi/T9C+O/I4eEbfJdNahN4p9Cc83Xo1xQ/g4uG6
nwTKd0q8rSn9g9lN4XQv19B+6WrL+40p3BLRNAyTHxmy0CcdokJJ7HCWX73sfMPkLEbyK1uP3Rpb
E+yzZFR2+E52ar9Eeigq94qo2sD9HUyu+A6pxg9PVMKzuLOLvBsSIZ1iiAtmZFXSa1m+1UINReRA
NIoz66yEMEaZH+2WScgdBgtju84E+MW92aajs7PXAQ3VWpfL10qq9KcblJTSNIMo75BMyTQJXTZk
KcluvzhYSBFVASXfLkM+h4IbcNNZfCxSeWvgDEh3pX3+IHLo+YVpEHuxV0U1hTv43e2Q2G07m4cc
XZcBtJpve1camXywgjm953pNb2adac4f36yPyl/WB2TApeQws7GEDKAwqiWZN7dzbopAZsgTQ7Ms
48Ewx1/S7LIvfcgbLmkt+6zRMXgGd70drr9tyk0yGTVzggMSnVXQaQwj1sKpgyJxba/bWt50mfRE
JI0UcMDg9VmWjHJc02igJn9HM1Zfg02sHy1/me5AofZvYhG0mCwmSFqyg81br2YCYc0HTDurEeG1
lh2Fde20CYMTc2NAX5UPxly6z0MxEAbMQZTS/1hroN/qmuRp9nMjlYc5dCNO1LFS211gN9YWbx6k
CVL+wv1CMdrFRcD8JMbFVj3nAwd2rHxvs3aTsUzB1TqOQZCQGNZ9oRyl0rfxVMV6U8pPwlmXxlUe
Wilm0SrLVFJYZPkdqWD81y3QfU5YZ1dwAdGoLpSgY5ft2GlVyRnUdmc36xYeyJ33yoXFq/b3fhbI
N0MtgBp7Kq/161Rs4XZXN1VlP08uIwkjAtGkZqBJIeS7uEkLWyPJc43jQOBmEZNDSoJVRpE2JUo2
frWzWTDY3xcDNztPIaRVsiVLVUbdYM7HZZubLLEKT+/DcNHfWw7cKso4zd4Y9YiVG1/W07Uybe6b
viudn55k/9tpe30AMDOPR6ztMyCpVPvZU7s51o/Ba6y9Zov78zy8nDAAFNkUh4C21heSpZZmPzP/
+qp6Jy/pZC33lgJhg4I7GO2dCpdtunKX2nK/5JwJAS0nPV00945PbmY69FgAbe1zbNIC1fbBbLxJ
kxXYs1g3KFvNiH9r7DjzekGn4KglpDvIqpep8YqGwy4v192ilg2cdV/fcrfNTkQmfUNDXXeMjXu3
nx+tujLvAQoA80nxGaDh6ri8kY0aPIgyNuK0CYV2pwOs5so9wEqYWcmhiKM7zgLNCySrGJxIsxev
iorjvYPylScVERfdEbrs8Dtcijq79VFu7Ew5eyhvp8167QaWbpbZ2s8Fs9Qf2xgO2X7xsuIV043d
R/YSUFtuJoC/Pb3aNkZ9qoIno6pK+6vrIpwYnLV6Q1g5/gwDkf/s836pz75IrSOB8hYW0UJ7fOVk
dvulgtclrg3p2vJ5xb/1TyaN4J0Bs3xxlpJJXpNTZUZnzX4eEcs319eByrVM7N438T+AJjAjJIkg
4oBzST/mPeN/902MrDhg2quyk30bVZ5lvNOKTE3kb2cabNYPa7gbDTETNBf6VXYq9VL4cT9nsoY+
Uy/DYRsn/7XKsZocLYfRcXxOLHAeilqv67MamwCwnFpQTDeLPbd7WE+Bk0yB2xrkCzpqSArZmJot
n/CmJOimqT54A+qDaJWNe7dtU1dclbmVv0pHn/NnbVgC0VhRwqLagHCFDjC0H+zz0bEYtdHv/SnT
67sC7zEc2jBsT1NgjNRueTB+b8hfOjGbc9BE+0WXJfMo0zKBwewVqBCM4sdmmRWZar4g0JPBG5rR
edXBdDLDAolLIbOzpiAcS0hAHg4PlIWbWxx9ksfUO7chRRHLaCvFs4bc5ojUYgvj2migiBbUcCKp
h7GVScocoN7RjyED+ftY7nJofR50OaBgGLizUPugvpttrgyoGHVzPiOfWKAGd165ObuhDt03p24Y
C+ZeOx+NvJ8+Uf79x4/Gec9CWiDutX3/Yl5OLmO5FrVSN0MwUZh4al5ussXs9xQF/emc7fmsCWu8
G4AifmK08j4s5Nm0BAhjMVcy13A/aLZy30RbU5R3qVrqAnf2NqgDyZ29Fy8AZn8wQGiBflWV9Uv3
g34nu4GWsrUa7R27ruY1ZI8qLG5R+9f2fslmBKZysQe6/bx03TlJW0Z5EUWvL6IqNIvvU6nkQ4mQ
x7wTUxC+5W4vj2kHDina6Mffi9RfvF2/6jGH4wrcOqlwQQ3EWAZ1teMuK8VTX2B8P5RD4Zk3m1wG
M9F95ngPHjIqGxBLn97y3MMmW8eAUtOX34g6rZ5Qwwma4h57VNk7L3Prm9eLZS/WsffoUaMJG+rP
1oQUhWS5ySCYT5ZFzJhUmD2nTjm8wzYl66jtG/lPPwSyuZ6cfmp2JmEXhDbPvTnvgZK7LArSYVgO
ElrscoC+4t0vtjSQTCJTD64ma7S6JNfKuOk56vOd000l48K/39KXg2Y20mwKWVHi6zlrSi+2hfPm
IwMi3+Fukmvg0GrP4dFnDEAiJR3J91Z7/U6ZqfwsAObDFuXsXWG8fhZIkhb2gdZmj5RE/RIatz3G
B8TAq91Rww9K+/fGMGmDIccsjVtacK/C4E7kDzuLIpgTStiuvCLcDnI5r26SC88CtvXG8EVZH8wp
D1WC1WNLuWHCzPr29+/rX87K/469z1sUTuwzIAucwwdRkjUQobea4XQLlXzs2XN2eJ2REajpwIvb
Gq8mXTqsePMlvc282px3wWxj/tBuNqmvfWpbqMkg9rx6vO6rJNsM+XVL8bId3Mnqbre68B7gGC/l
NWkxmElmOQZepJoZoHBOds/BMUhNSUp7doJorJ2sPNIizz2xrevCsA3C8xpBIeqMCMxbD4d25rSk
KhAu6Cg5svaATc0eMe6pvBkwQH4gHH3MNuuwaUfgdSGq4jfDqwyhdp45rzlNNNM5khJ+bmnWeHFt
SWVC0ytJgXSaZf3hUYW1UZP2qxlXYb+ZSa3JQTs2zcaQe3FygtsLzylRCLph+Y9YJp8hum4Fp+cy
qYLq3w2muM3WVB1U51s5k2pff0nrsropdQ04bqWaCZO8yugdECsyJNlUP+NucgbGBHpe0sd8nDqG
zrU7fwMMQV79Vrj7duFdsqsVItyoaBc8Fm2oQyhZHpdn1FQqtnFmsjpKcfTNpW8dF8eedKLq0TKv
lnWumMnPfbMcnAEv9Jiw+p1wKhDXgUEDJzCPZDfOxj3pKau5B4ZAphATqrrf6wbaBpHSq9XsZrf1
lk+eXdu5nBODez5HNp0paZ4NmefPJWqfZjXQElTmAhgmhUWpPP8V0w2+W6Loffc52HLrno+RfS9p
1Tx+d+SpN33tuvlVz5mPBcjFmrXLtEl1aXpdRuoa3zpJhfTw3XHxO/k1H+s+PG5VICnPC3r4BGf/
ei8Cpkc7nHpZ+olWl3Xg5S8G5wIFNZoCKGIf119EwgiAzVpQ8qeT/yx8in3cbW5trVW0UWV2j4E3
ZuVL71HRx+A6aitPsG7Tc5eZ4ctjVoydtRvdyqj3vPfklxTFfBAvCsUUKT6q/q57tJexXbXg83Jf
EKxloN/xIsyh23vLfJJDosnXGXQMztV4yG1PxOboEAXk51vYXM+jNarY9GkgIptVdgdtITNKFaGu
tm76dgwlwQ5O9gVrWsYa2y4X+Kj/R9mZJceNZVt2Kmnxj3zom2cv8gOA987eSVH6gZEShb656IHZ
1FhqYrXAyKoMOsPkFfkhS5lCctAB3HvuOXuvHavB13nsGOZgNCoDN0tn6aXMyn5TEnG0jSnYlzys
xMaB4xQFIG+lZQaQD1ngrDJVGLEvBsx+bk5f1iukbHiVkT6cDMjG3dYaZPvBGDNtI1WNeRWWRMeE
8lR9HwMAba7izInyJDqHxL2iyXSO2YjZRueI3D+gvz3P3ezpUc68Ua00s/RrYSbBU9BMQJ55O3vn
IXCKsNoNiVFrt7UFZ23HUXxg7y26IGp/BA4tj1f25x75raFXU+mZFLCR34aRuYpHWetua/guy4nf
pgc9UskaGxxmPV0nSMTdoZmFo7ylcs+e7RaDTfZbCjHIPqmCc8/KQX+ReJUwy7d0ZiF2HR1zuUd6
kdZtKsOutSdTgK3kZG53mrkpWlFoV1EXB/WVKILUvOkC4MzXcWHIyTrGTEEo7TAABq1qS0eyUulj
4Vciwi0TSwnbDkfaWt71DHzTYxgGpnqbSqqMBYPQWaf2YOj0zhowmFK8ABIydS+l98rUziwU40Fq
6gpF7oVN6Pz1gCbEfJhT0aKk+oQJcBKzamyzofGdUIOuseKk8yEJadF4KDYb/ZXGX5Guk2RWr006
cLEn4dGrL7ymn8ZUy/AepSKBBwh0rU+S6y4rCnnkBl7x5Q/lvmCe02+NeQoBW9r6WK7IXdeB+6sy
QRVuhZ5G2fQqXZ0tkmq77JiOhGO7HuaRvoVqhFW/Vui7DxtJqcZ6lSbNhKyVQG8yJSQ1T/U1JrUw
fComuth0KizJIB16zMviDWejNbFrzLMepT57bx4dIqkPVRbqoRTTQS/bWT32ZG1nbq3U4iXjfg57
anbh7EtNE9GWxmcZE4pmVQ6JbBW+jSYGzmTHIYzQXA2Piijl+R4ZhVkdBnxpzcNEWzZb2w0Cynsh
kLcdw55uZMjfri3RH82UdaFxmZM2kINaRyq/jCmF3rquMM9tgri0Mt69vDvS5o8nuu6TNGJw08O7
SLOwv2jEI5wc3q8IDz4HoKvBtLL7BsXG11YYBJsaxZRLD7oDvXRXSiFEUNXJ4n4/6CkpyFOvBz+S
rCvKrTAqmINNO8zmqpLqEktjLAM+BTlExtTsmG2+6fTGmHepSCQGnV0GjfK7xQZLZ2VMHWkdyVjy
jmZBuOmq7AeLDoIIKXCkehimv6uyAWXuqAYufrwaTEPPZ6AxYnzIpjkouSLQfxhK2jGwlKWq99jh
S9fgdHcjEowUldYF67TTiqsss8XJTmP1vhw4eqSJbqFijaxdNmnE0Gp9zPHdVC7JRYyzt3G50kVX
w/sI/vcTmKlPO0awDRR5nZ5xvW6FIhgOG0H42nIomHaWFavHRDHzCL/oXJkrDKa95Kc6eNdVGULr
pw3taJhH61BBQpSmX5hfj5fkp58UQFT3MnQcCFJMEdlVz6oFujDC4agkDlYva48aEIETc9v4KCKt
2oS8Mk/6QL67y96k+HOvGYdskLULSWDnZ8nlIjTZUhdF5F+UzxMVUSp6JM4SI4FbyKnmalR6EB2B
jKql7qQvIuH9mfSo3aSJdukE/0l79P75JhE1HNOIyX1f0/4E6FlkRFHcykwAdCWXt0YXitnHh5Xi
e8JeWniSrYwNdgnb+CZhKLH8RJcpYtOBXZVakfqcYfvgWCs9kYMLUtVzWJvF1aGKArRAkLlOYXd2
ixjTOZmdyy2T5ZoTDaO4Jyuv6TLrZtN7aDOoo4F6+zLM5GulyozXsGiSA63T7jZx9PyY9OpwjclF
eqDLNVxwMn0yly2XpyKMWhRwVJ3n0BNgJjTm22Aprc2gXUmm3d7xLU7skQNxpINSdccAOPoLs2yz
8Vq5l4/0xdrFDJoerWoK+dqzZNtZ9vT3v7plE0KuwUa7ULmWBsqfbmxWFzH4DywTJPcGN/QPDI8t
UvMjWqP+nDuoQOhIbtRSReoy1+ZprpvusWkJ4imrSIOoqrDeNlEurkYm0hc0HX/x3OEHlPnq8L3Z
NFPO7qwRMP21kY7sqz4p0tsppONKCWYHhV+bYzGtxcAi4OuZ3ot9EtE8dMOxG8o1WUYpVEIhqFba
Kq2RD9C4/vnrguK8u6RZkMt5+nB8oKn9pOVCMsRYwB7Gw1CGys6iLU8uqcheZHNuV3Op9HB0U7GJ
VIrfX3+y8lHrsmTVw6QiGxDLPlwqzrkf7xt9QdHMnSVvjHog3quy3ioglew+hRO7qoIeJc4Ue0X/
2zwyzqRvn8Ra/CXIsay4tKO0nZOBxUM9wvSPpvxM9BJBDtr619f5cd3iMhenABdKk4SV4/PjlWYj
RbeqbiSrLjRUDGr0mEpOfcytMYp9HMra/ftYeIps/aAw17hwAWcy/iW7gnV7cePwEKFmP5cE0lAo
G2gS87YrxITuJ2hk/FDkBIRXmUzD8Z5gAGFfS2Q39IdJAySxHnmY+sPQZJV9I5t1HF8CVn18bpZr
ArsGw5wRF2rATypebLpVFTSBujWVeHhW+mC4jmSNecYSIexKbdXvtFr3qyw0L7Riz+4Hn2zoFEp4
EjkqUgjrHx8btW1rBvzCIsDDMrcUbPVblDr1FWz9ZgeRgmIKPFtwpVohzZdJTmkn//qJ+Ng542eH
LQqkC4M5jy/b2fJg/2nBMSQ6hXWM0tGKE201JuGiNKxAjQ5tRpvPtNKTbRbJhf3z/H1Bwr0A/zB/
o4pgvTvHXrXJHGZ6gVKpCXRz9KpxSDaJyvqvSgK9pLlM9tXEflJqJ1LcqJqiuzaKCy9KtOqZCZ96
N/ZV8WpURncoFavcl3Jn/y1HAGACJkXs8g6nAwsf1bnxgRisEomVEe5xc9v3plOaz4mQEsk1O2eC
BMVadwmEdX43NB4D+iAmg31ivlDOnt0N9OskuurpvtaN4YmMieh+qjVqiKxtXglmiL8OZfQ3GZj8
oMunsnbRh6Evz0zi46dKjFEpYrV0X8Uy7R2mO8LZNV0130uRQzBgn7boE50xXQUOEj1XqeH9Sqmm
CI9BQXHpdTxbS5cdBqcktggNXAFXd/Yl9L2iSUXbpdeIFOzioIgMRnwEjCDepQXdd3C3KeLYv/ce
sARQsyj8b8nY+VQUyOkwVqVTN9dtoiKvcSNSlCLfHI0qPoUdjOJnmIKx41dAn5OnX3/2WcG0EH3w
+gF54Yyg6Ji6zpYBChCIAQx7r+cUZ/VDaBTkmlWyNqo3SofscAdiUQsfTBC76Zcg64Pki16g9lsr
ZGNoHuGockcoSjaqt4YaZfNTiU+jeit10cQXxihn9TfXutiQoDHTjpYZopzX3zrD/55ksHHbVE7f
71vkesY+TPQ2uQU/4tjXNhJdQDHMGSxmuZw/7cMysTBO6UiS14Xb9ulZ4SI4t1PJ4cL/7AdoKEZK
2PPj1rQHxXFNI/+Wp1kje4RTIESCoX3hRHf2gcub6TDUw7JDM5da5+xWpVZX0jAz52OpT1XtCjzg
qx4T3Dqp1fbZKGheXHg4lsf9P616m4eRkSz2EhWpOkX1+Qpt5jGyJSkZjmEwltWR3oEc7QDhRJVf
y3InreNQk0eqirDub9o0HmyvT6WgXxVm1RUXBnhnC9T7xQBeYp80eWI/HTwsqHvkZpgDbSNiupiy
64g3J2XYznVmPMzNKG+KVJMufOr5Q8f8Q8YRzhrEbcbJf24nRqEkAX9uypupY066YdiSo7cVWi7v
grxSkh35Goa8qaYp0bZoKYN0lUV5qH4pZaKDTxfuyHKP/3RHWB+09+wrutWonj/VmSEQ0lijUXOb
j1jXdpU8VvZBC+IO0b+DdHVet/LEpDBw5jHZ8V+GYGySWqaMKDG2rhxOZyJyE5u75fXI7aWd1PWt
cmGTPSsuuEzcUlzhwtJgez8/54zI11CnNOWtLGVt5DkV03mqmbARrzCFi+kANLHWN0mmRfpNqJhd
dEhKJhu7C1/X2TPDdTCIoejjueEx/rS6OW1cWW0qq7cZQpxwa4xTVb6qVpMZX4hVTuyvc0EYy5Gj
QZ+urVhJ6P2WFakTxNmgklkVDoyme6PFEXYbFEIlgMIeVT3fyRLMHi/oAylZTTak+EtjRWXZ+T7e
afD38IAJ2zYU4/OYzLKAH7WSdtuj0kH0iaVo8PE8FfugkBq/rUVO46F03orMqb84daaf+kxP41UN
OsdyxWhmzYWC7fNdtS1HoRqhguKgcb470h7P41TI1i3/SXQvx1n8FrfJD2uoGSkVWUMXX61hCijx
IxPPS0ONv7iXdIgW8slCEPp0AKROM5u8Tpxb6rfyJFMfO26YKuaO+WYHwjDQHabiRmxdiNL59Llw
JLHa0SlGhrL89B9LlJpc0FkrB/sWZSVQotQpqoPiBHblgZLS7ydrDB+DSqou2bv/8nMZ3WAV44fl
ff/4ubBtxkhJHfs2ioL4SwgvYoXIrRvcXEphWgKXn1fEvZqXcmHOC2T64bJCZ2eJ6eDdBbjy8YP5
w7KXhia/Q8QvK8eJHDDF41gdWdeRKNri3sAyU25K0CT2RjK61qldC19CRlNWmgjprm0OmYUVDrXu
lkUzqt8T0SMKt5KKSEg0zyK51Fg526mWa2bBISOI7NC/gJcM3EIxkDp96yxfS531zkuuAVAbRZ2G
Hl3d4iZi7hG5KYp4NItCX8ElD15/vd58umXLVSAu0WhRqGyYZ49K0RidVEa6c8tReNzpSqH/aMdO
erUKHQ6iXMsbeSZv6NcfetZU4gmRl5+bPXEhnlItnxWttsAwwglev8/ysN4bHaJI1xw0rGAhbiCr
BMqIFDbatSIpPXTu5l6ZzeiKDJHxWCaytYOVWkcwxepx8+tLOzvd/nFlmgVdF4jFcnc+Pklmgvmm
qUrjPtSDaS2nxmsmh/JVCzv6JiUmws1LbEax0lQXvpOzUmn5YLoh9GhlHL1gQM56Iola9YY2a8Z9
YonoMRzMeIt+o93FURz5U6A5F54/+2MLezlI0u5EVMT5ieP8p3M8ax9D+iJMHm0st8eKRIjeVcgQ
DX5UowlxrqvK/mfO3A5FPU3CYoOT1FoCF/QAmJQihMLoQqsqny3bfnA6JU29TusFHgFHykw/qixJ
vQsjQjgIxy0002swdzF+S0Y9WyHinh6HoKlZ9+tRlb0hwB7qq3EmbZjYZQGG3xrZZq/FlpT7lRlO
31JtFtObbUqRGbuRHve2F3T5cFMWaju7rKs0+4XcO7t2GpXXuUF9sNKFPpubSNNww2CzG0+4/DDJ
A2oL+2BhIEeWV2IBR2lS0VIioKkhZEJL4/TernrrrmyxhSz6wYaJCEyezLMzIxy9TPQMUuYyHW/x
/cnTQzFERr6tVcm+1Yeq2Hc2nWS834uirmWQVq+Q30GWbZA9vSTMXL8hoY3vdTuyEKFLji6wfFqt
c80ITLvHwwHIWY9YqddaLIVIH1A4aZgwrAqaKcgEv9KG/sAgZZBXVktDZt/lZK24BpUBpHlFpf0y
qVpTLCVVE25//Zp8fHhQ8dARW9qHUA7Y7PGEfnxNegWbI6tS90zclO2nSWL9wOqn7aKwLC7WFR+V
AbR20deheQDtyToJTOLsnYR/OZYM/4wfqaNXxQrqddpiizUFniWmPO1dpWm1SrvQ7urjPExZ5y+m
6uKATFKQJKjmuvn465//rMZ+vyZuKxR7tlhOZectmUHUSh6Uk/XDAcW0AckbrGLZLnXXMsJgRzap
vkWNaGHmrNqvbYlgsByb9lKx+HEPcWhOciNAxyxaPd7j8/4g5Jg8d4I0fovwjBm7oMMi4hfNVL0W
zjwPnt5WlnadZrOoCU/VHUi2jGBesUI18d9CUFBjwa5Bq4h5kg4JcQhnT0QGocZW2j56LRD/xT6S
t5YVU2iVsUlQdxZeN2GlulC0f1yt3zFFQL8p1gnZsT7n0c2VRRx1YsxvCRAZ+l1FEa1sU8w1Dv1G
usukaDhINaB2Fzx9K7sXHoKPWhw+ngVv6TuxeqKUpJP98S3IEtmIl1ykN73EEH2VdAvKBvfZUHpk
jRrVtVKYTelxG1t5X3KPnJWSM+912U5wRQEdz/PrCk1lus4D0osuvKSfHlL0NAxTmVKituNLOu8+
sPEzt9Xs6Gc7Yf7zWjZ1eRWqyXTsxqqxVnlRG1hDOIs7PvAFHIlo98KXGX9QeeG7+lhnwJKjMFuQ
Xg5kKQZJ5706cw4B8CQxZ6rETAgUBjD6NRkm+TnO62xwR0kZaxzYY2NeeEc+7qt8MPeFutqmxGG3
A+z98R5JmjL1dFeIxk0IwUj3PKLNvM5H3Ur3gG8ydh457C4ljX76VEr+d7XGu2zw08mfaQTU1YZs
LDYkWUnZO+ccsrIi4gZdSmL/HArROl8vPI/nywEDROAoNCVZDThEntOGmhABQlhXiLNZDV5q6Lau
rXQnMHDkn9T7Tkh31DehbzI5qAPpQgf48+O28CfVpVeNhAuJxlkJU/RGbZooeUKUkHEy+UnnYNFZ
HA6FM42lq6glNcLMkY+8AAjqL41RWFgukMNXF+76+cJAD2Q5gSwN+6XrcJ4lyqY9T+gO0emlmZbm
yxBXuVIQAC/8YcovN8IrUrLjatZTnYe44H99K873Rz4f2TgtyiWMDZ3M2VPHuBufZSCToCVGyIk7
XolZWdciK9Krid21vnDr9fOliNsuY5WHZkwpz7Z0VseTOJNYQAmR1DPelnkCsHFL3R7A5kC6S9KT
EXnHEjO2Baq2KUyfpb5Oyu9YoJz8KYSxLD/XSjIbP5oO5+oNVqUueg4Brmatm9Hbt37odZ8o13Yn
xYNndVo5Zhsth25V+lo2VaLxp0wa4hdgPMSiumqa2qCGcW3CQ3Zn/mqxArCmKhhxU3u4K3oi3GRv
quNgeLLSvlRR65Gks83x8ppfK7NtlNUUJH3zo2NEn68duqIN+tZB74Zjaxh5dArJ1HNkLy6NOfgJ
SBGyQ1wO6DLdwEyBD/z6lp4N496p+/oiwgJmBSfuk3q5UeKyjbSOr9iR0nhCBwkxJNuiaQ31ey21
a/17VLdD912PCn18RvunzqcEgA/28II59E02Jgue48JlLY/Sf7ou75eFAoVxFPMhtqPzqdigSwYP
RoElXw/CUQMsisYz2YAvsdQ1c3pDdwlZA+XITtZVx66xk2qr23QgcfyWAcJJT8nVZuDBKNgwL80n
zr+25SxDGxigo06//nNaCZIe5H7RLHNcgzJEnEMUlNpOtzMT7+yECaaAKelIy0QTJ5Wn103ecK19
PNzkrWN121mVJOnp/Vv7r+/jf4dv5e0f30/zr//h99/LiqcojNqz3/7r+qVv38T/LH/n//03//r4
W/7Kv/9J/6V9+fAb8HlxO911b/V0/9Z0Wfv+YXz48l/+//7hP97e/5XTVL39/tt3gv/a5V8L47L4
7d9/tPvx+2/Id/70TCz//r//8Pol5++dXor5f/+vIn779HfeXpr29990+Z/LbkRrk+fWNgydvXl4
W/5Edf7J0Z90O7JsADCyhvz2j6Ks2+j33yT5n8zz6F2xPVE9EPq7wGCasnv/Q0X5p7Vs5+zmHN4t
hnC//d8f/8N3/5978Y+iy2/x9rfN77+dCSUWchkVAdoS5hqUUtChPu7Rjsz8vB/gpsrzjF7VEo+w
IBms9uU1TlCchE1rbmWzhTGfyy9t6Yyw0lUABgH8vonv5b/Oru7D1Xzcu/+4GnohGodxhI4k/Xy8
GlFGktBLM3FNkECAOGVy1IjRuq/wEd4DxzlJdmwcayfB6Z1jd+MspvVFfj/2bbaa+A78btArVxNt
fQiwo13oUJxR0Lg+FnnWNZl5Cn0K3TnbWyqzSqWk50Wt7E5eyUrUudakq26lqc9CLacNYmIcxJqP
kJbwsVKpXW5kty5Dy631Rrsxp1isxsgQHt786cpOnec+hMtHQAFneluDdFHW1rFvwmgbmt2NYJ6c
agkyyT54w27vbHpo027TyYuWerY8jMgep5P8wk9KKf9hbfvjR10GJ/y0C49UP9vVqMwSHd89JBFb
KZ9adbxChK3fyIrUuE421djIm8HLaAsxYJb6W0U0YmuH9rgam/lpwtJ+05vKK7bJF5j4w+37L/lk
5yuxaMLJmdnFk0UfFCWauEYh3rgpR+x1NRuM2Zns0L4uoPSODf31sePsHQMKmjhzXuVNRdI1DiTl
Okyg1OrNqQ1kdWXHinGaO+kYDqK6A9QAkFzo463amG/B7I1d113rMGSPsOHsbVOiVOpyTdsW0gCv
QE0PpdZEf/wS1VBemFYavl7joY2QEU4QVFYj4ambJb7U00JZPgaR2BfWPG6nLJ081SzXE0vsjx5S
SszfeVaa4RBY9taaC3PbqjXEht65JvjEvLUyYiMaLTgWZkiIc/xWDFPrR1Zmr0HCDbdlTbB6w7Dw
UI4TWOOFx9F06byxTJGsjLT0O7aWPdT4wadK0H1DhMFe1vCZqLafmeq8kQZKPCoEL+/66a4J4ug6
n9DuGCL3+07fGHHut3NR7URqvWRzYe8JW7qll29tGIC0R0qDdYhWiKfQ/IJRWl1ndaLvZD0XbhlC
2pvkYdeO5niQTHNyQwLBN6It9GvskzhErhK2Tq+S09xHPJHcsMokN+C2Y1eu9HgfF/oX5n/xsTL7
5ppYbnvfCqr2AB/7OtCxzSpc2jQV6iZNddVvFSUm/efJDJMV8bLtScFBtyuhCtBL0ouHKO9fsMVq
ezlCDm6EqbTl/HXF2QgdaJZeZeYI9TJr1o2Y+72Udab3lPRttTaTmliQyJLdqsc5magbwTO/1ZuW
aIym5hutNfs6b/gLbUB8imLWz+k8W9dL5NhKOAKiiBnka7wVLvyf/mjFIZocvW0PFs79Wsrv7MgJ
PEf369yv6ZB/5TjqFlo4rfpaOJtZTVcVWkBIhvhD1TpBgkyWpqYUYj1axhX8qvEUJbG4xkKt3xQV
ouW2a5t9pECp7ZSiXenxEB7JG/IzuXs0W+WRk2X4aPW6L1e4oZsmbjdxHZ8iDF4gUxzTV6Z6vm9N
+zVQrKsGq9NBnpPKd5DuA/mrNH6mwmaJteaV1gnhm/Ic3dWqfGFe8j7c+08NtZyPLY5ORD3AnLZR
UywdqD/pegYhpgGhQMpCmcW0EbJ5X4eV7SG2CiPlftSIjNFCLlhEo7WVoBSs9GrGk8ghOltnUYHh
Sefiw9g4mG3L+aYatEuRXOdTDmSYiF0QEiCPRlVAZsnHq6zMotSyEgUJb1p4E7CnkwaBD3bCaZZj
DEnpfX0jicBFpOmGYtyOSYojjoGzhzRJ2fWx+jUemwDheXKpH7aUCn8qQ/kKVY1DJwc/hi14t21K
lj9/hSAuMZLPHKR1XQpvJBWGTEy+8DPYNFzm8tQ+KdLQezIrykmVy1WSK9q+M+PQI4aA7B01qE3+
rp0iga23RAfe55HOeSOy68cp3XCUyo9znz6PSaHvk0GfOFMNrhwP2VUdtuMh4aVoAHMckrzE3UHX
9tFy4mdSprB/pVOOf1tpKEEHsULyAMo+7Ne86s1N1INIqtJYBvIdD0dC/objaEqWB2VO2RSVrT1Y
kvjSZbryAhvTRNlPT8eo9c5ffFj3AxoSaEMSfJtIIiVYc0qQQzBRE805vP/SdWFwCBcEUjxKtR+a
YXNnGg+VmVe3DDJ87ETJ3VQpuZex8j5FfYQN2qkMGDjx42yYw1VvduNVibzfB/KMoRRP5zeDkBdi
pewrzDQFTsBMeKX6cwQLeD+GaeJXMoOtSO5abxLEzUyFiK+RYr/WZaA+zKs+0srD0Kbij1+6ZdJE
CkS6i5cfSm2YSdmREq9kO4JpBXDhNNul2E9tkhMr03kCrc0NBqvKzXGNr/WU3I8CAxJwBVveBu18
C55rvNLpT2OLZX7e9rF51TMBINxlw3y/eRG5eejQdIZuqbw6jrDeMFK/5Ki33BaCizs4o36tYJLw
RrOnZ5TylRtjGvpTzjEqENm1MdvGE1iubWcY052Bc9VXsuYrXfh8zYub3/Ffn+QhcuucksVVm2w9
RqFxLbVkr+rqaPg0ENMV5qdtFWrV06xk7Y5ESdcJQnFLkqw7t98MHe7irJjLnNrJTwYLmpvNdPFm
DXqzltfttnDqS+bvT0Xx0klhNEbfm94qEquzMhR8W6RqQURGeU2gUG02zsluq9tAjqKdze6xLhql
2BlAvDb0z0uIQ0p91QJ5OKXDrQVN60JZfEYqX95wuhkcJLie95XorL2TtKJx2L8qnj5rE+RjvdVo
qKyjTsm/VYrCfF8+qHVRvUiLo4aWJ3OTbJ1bIV2YvFY2AAzEiQkkGKfRXmFLkFdZJqLTDD/St2o1
uQk7xZ2gP5GWYD6GY9J6SR21j5AaG6/sHHNdxXN4jKcUzmKSzaeJV4W7kF/hwBEHMZtHmokUprmq
PrJvfQuIVogt+2FsDJA8o0UydHIfR4U4IUoQJ7QVHgRohyEVvwsCoJBpMTxbDiG0ARHTkZdn1WuA
YYHAnXi6Yi4KlUZB+LH8ki2/OPlgguDo882Yd53booz3ik7pTw6RVm06Up6gJXRHS+ftwBnrVpIz
fKNp/BhHtbrTsrZaEVAMwLfNrKNCUsSdmqHEjsv0UAl5jTGzuRFGSyFJicGcLPBH6YvVCOLYKXpu
CvpcPhgarLlRndzken9PYRLN+ZqRiPBFVzJQlng6ymlI9qECjcqO28KdAW3s51wk9xHCF+ZY2PMD
wJRbg6X1ps7lfEf6FADCjpcvsaND3Q/meujAPCrKc9a040Oy/AKNsvJ0DUV7aozxIX9VUju4hoPn
jn0e3ochy+KcBvNVOKTxo8jXwbM1qcXDNEs2QypJXl94Sj823v54SCG56ggDab0idvu4DXUTySVC
0So3C9xm1JJXI8Q3jF0oPppVydQ/Nu/KfnqxjO4tVXliYbHIK9Uav8UElR3AIXyv00stmk97I8My
+oHsXu+b9/kxRlhJXRvwSFzLpGodVQ29omJWO1gAkq+I3PjadJp6gy5xwIKvSThZs8Qb7X5cXfh6
zs+278rJRUuMKWHxJZwdqEg+rULm7MIVBDb1zbDTZ732SPQtr2IQ2OsyioSnOIN8XaJM9PBpF25J
L/Nump6qKbVuQh0+r7l4QsPSv3BxS4nwoQojVX3pHnPOW/IB3kuMP1VhFO0BqVDqAkUlQa9ImhNf
y8qeJqitTvUqd2JjDoP1pUyCcFMt351NqJmrEqdo5iGwBsOqVsw4Oo/MBCLvOJs8qmLeFMZwyQeJ
qun8bAoFGrsyMqd3WTpau49PWlOL0ihLcADDFO6AEY03cuXc1VOyrinjriGz4S5tsmNgM9mQwaes
DHMnFBVX2qQtwZxrvVHCtZCb67mDNWe12o1S2vd91ZIyFilXtYJ2P4W7wzkiKHaWXcervMnjPQtu
vAqUK9upvoDkwps90Godu9nwu562gDro37FDxJ6Ji3lVFkWyAegpGV+qemsE5X4KwxwiU7sYPvob
fQheyd1GszzF10bX3AtJJBD7Og1Gp/7UwS1yK7zjiM9UmBfQ7F2t0cXKsEG6KWawnRvhOoNzYqQS
MvXvnk1TfujZv6Hi7kNaIbsuqJjw6A6oWLgtGR56pdR1bNSN7EOtc2U+3rONOgT6QOqNUyMiUBYi
r5iP9KugAzrDY9SIxg3mmXPsQhkaRj9tLXlLvsWXSVHBDKdOdGTqJ3yn+9pbmygzMO4X/DOi/ale
68C3fAr5zAOx2XK/3dJKWSEBooH7VCcfrWpyi1qr8cMoB2HTF846GLrILUpOUh0Upj164+yaFLx7
PYDMQXAQKO/STTb5WNJ+iU1O/2bfHQSbNiIEzuzHKdQg3oFXusmyWd0HpnSNdxzuKL+UsXFHtwHA
T4xEixTNpJ3Udc7C3OvSgnOLZa9M5ZdZhhnh0Gp2lcEcnuL2iCVo+GKbFdgy06pXCRMXYnmwkJsw
OTtOMwAIvnYdVOZWa9JN58Qk9/Y0eKvmUQ3akwNIJYOUthnbwdXNKgRum2T35N9MZO7xE/f1qyzp
g6cpQ7Ojsuzd+sj/bY4j1c4DogYyyOO6c5sQQVc8qbtJH3jIowFonx3uVHoxPuVE5DW9UfkiibxK
aiCOMrB1Jzt8bocw9kmqtPwgE5pH+GbszZp+n8OGujIS6SGwymYXNt8nkf2k9UNgbPSWAKkiz2LS
Pb4MAwRlQgN79gLtxAfvB+YjPoq6r0P9whZzNyam4xdasaqiTRGSWFomJ4ZW7aqfrBt9xOkfWdFR
7zL2ZLveWkPbeSU0TY/xR//QmNkhraPbULPJPs1Cx5vm+EZTwuIoOKdEU6TuY2O8yVVcSIY+nArI
7s8VmpBtP0cP6tJ7T9vxmCYxbaGfQ2Vavl20T2Od3CuiEPe0X9Zqq7aeMKoDsJbAnaJ23HPwwOtj
PHSz07l90KgrI5zHNQOFnzVxvmuRpAQ1LiqkLt3nJJm6eq+Gu1YNr1TTaOiCNYOPZfYHEEPMOFom
r+qSLRoCVOwpxGp6YZjmx274hgp65IfKyk3eDx7xQ4/o4qrHqpSwqSoptXIYX8sWgY94uz2CdCsG
qJMv1/Xinay+OWXLxVFsD2zva2s2T7BqOk8u5qcBQbFWO+WKc/Jri+fBjZfgWwxuwxbEhl+kNFAS
/NT4ZUk1sgZkLaCDHES+qGo8oldLj65J4HX5jF88HhEHRZGnsy6hjvNZz74pGSO7hEbcppq+TMnM
K0S71QMBgtfk/xB1ZsuNKlEW/SIimIdXSWhAkiV5ku0XwjUxQwIJCXx9L/l2dL8QUoWjSmVBZp5z
9l7bd1a1xt1G0soHTLv9IIpg6w3Ji16U4ghJIT9gk3hMJvMNxKdm47rDn6XToBCWsLQwW05nHxHY
CgKRoBQR65wp8gum0GbTO9Y9bxS9End8NwxF/vPo0+2x7w4ONX149goJpzYpAMGO0xYxbh5JnVEL
lHZJNRR3IbHRBfqASqccnLt1Dyh7bTQqDJoHdxUEPRShPiIJ8YnNOtsDozslTWMfgHY2JvmfnMEf
gajSPrmdeyb3w1jpo5/u0qFKnmZf33aal1yW7D125HD0Apgu1hCajvExICsLyc/YlKJWh0x0sDr9
eEciRrxL+F2jj3Q2ffD4bZXBkzlJh+W513eq9+glqSU9ipjEZ26U5qtNxK3zoW6ks+/tp9qBlTJ/
KKinQLgTuakfdarf9TpUsabZduzra2/xdo8BGuOdtNkGtkTY1b6OS+v94veqrWMS2LaONRMU7c9M
+frsDU/Lv4m50VXXOkGj+a/f/LGY4ZMTAfddpaW9LxJ8spaptE22OB9GQzRWOmo896W5ybBnh05V
aisvDuzdFC/PNGZ2NTEpO82nY+DSwyxrAhDM/nlUs3amBg5JYFNv48Cgs5wdvJF1nK8MXMDrTO+s
lafQ9bSgfLf5XL2nTgyd2G3KM12b1zwzD6XFhpiDs9vqdrGdGkivQVlfe90vOJgUDjo41qO5a/Jn
m2DTSbL8Lnq3tptmzTlx1es9wjbY9yDVSlaRgW0JrJnh/y01T9t4zvzgbiN/FG1bv7QM/vqcMGLL
DOrPR6jCQJ8DD+CyGTutOLb5dIvn3Mdc0kwoHpwV9hyIv0TJ31JdhCAGzJCO7+eEom9nLnxh8Fnj
VeMKPxJVH3BMGf6y3rz2OglSs7uJY6f93VbLXWpCftfAYlfGOO066pHnDsDQ2i7m9x4OXCi7qmeZ
n6bQ0qn53SZbBX5ehJ3L1+DRDa+5DZykvwi/fAAg2Unnol+xcQerUhEIhUxmK8sOXq+C+Lio6a/s
sh3DmyzMfHbMADpczoCz7F13C8hBRMZ0rAAvkGeMT4CD2NpMa+2al5rY5a3frsfZyfagD0ewjaaz
C7Ql32TD6B49BY68pGragRAhCQsl8Qdg6rUxUNzkQB04YAzqFe3IQDGao8lk6vCdxy6BK4t8bvX2
d4LyaacDc56IwR76fdZLLZSi+o7rQTsYNklfxKsgHhxktZ1bLXtVMYtj3LXxoUytY9en885QZvVm
xAB2CM21mnagSNTMI7FC1X4GD3EGagENMbaMXe+Oz1WpQH1M+ZIeIJ7+TmKyFnTlftSjnMKqmeK1
PyavTZK4kVW2B/1NECmcWLK5CKJJjmUTl2wAhwHlyFW2bXYbH5fFcyI5oTnVcW/cZq+l4UuFpKQ6
O8ESSZsEVosG0keDsnsLaETt+jrQrvSIc7KPXwJ65WA2Hzq8gsPTqGkrBwRqGADr2YB8845VDRKH
RzRapG1tjW6EvGOCA1lNuL9IkeVrVo3jnTnpiDWqbJbImVqW6I/+kgdLf3GG+cYtWmGr1q2bRC26
NmUGR8Rrm2OdCeJWFrrp3WL3O4tK6mLDFt1lrFawLIl9gHzahIBUrw8W7xZ2fbsdnNkK4WPWa1Lr
zXPaWQyBpPahyKl9Yj2Lo04yBYESU59jutmXjNEUZ1paUCYPHj/WhQFn8c1kFHGoj6V1QM2AwTwu
rcibkavC0WH7lgg5iz5vVokMvh06UWazjDdNBPGzN+rGtnblsPnvra5Nl6BJwZ/7aeiNXbo2+nuJ
1/8mH00OZSS7lgTqWxHbF9MnZR0Z1h+MwM67TvSux6kcYpAFn3NtNU5/KXSbNAPv3S3w4AxV3u8B
ZucrJjzla2O6iGPQe7wLnmaUAEFkV3iX0GtNp59X/3/5+bMy1T8JeWp3pl7/xounneCVGpfM7/90
OdAskzsZiHo+H02z3ZsVW0pfGx9wRAOqES99yx/5P5NwjCiDwvKmD+OuGEAFkIhqRog9zEgMqIHr
IPnKOsddzQvbrdfNqPncxYSztGSvRm7pIWcEByxSpZ9R+xebMvH9ve4V2o4c4eAlDVwYwXLmYJSn
EUACk3VjNqM2zfUoVlN1TSUEV2V4ztqeVbXXet4uUf8+6IPz7Ina3qjU72+yNWQYE3Jy5QwJyDax
NYQuthi2lfVixWYH8ChrzjTJiC6qSmMPt2U4L74nz5yoX8vKnqPlsRUtw3zW0gf827WyDSGhNooV
z/uUaGqm2ZJ/GkXPsmAkv3L1eDm4ZtU8kfIMxUqYLTF+L635ApghoeTkEncmgNj2wb1JLXmdegVH
FnjeKo07ea2wdp2Q1zKrG8v4pQ3it8QahojA0PoV2L+9pS8SMNmQ3QkFYwDcSNfCBTzutjeNtw4X
xzP8M/NJsybGrMDeP/V2NFbWxKy1kaMkfh5Zt7LIE7E0x0XmMvAsgQ9LEsl8HF/2NyDcUDSW+yd/
pCHT4htQ8ZbWWtIKuPRz7lz6L62vqJqzIkVn/7jY7RQ5hWUdMiNg2rId+9K6WWDpn+tCWIfa+e5p
38UZNHVPtHtasy8D+Q4n1+q1k5LfWcXRfbYlVYos4tPPxVuqezob7XEpkycMXfG57JfgOddH8FYB
jerOsKmiRPxpLdRCviOTi4+eFvCtnkQ9oebrbCBTlUImv2VNnN0kBJeNrZkAQd2/vqOGEPuYApuu
t+Wak/c/YBOYhBvq8qJy/rRLK18zM69fq2eDHPW0UhyTyuC1a1LjDcH6Xco4+E1v4YVWUffOKW/c
VqqtotywGeM6cTQOCluNYSVPiKaMw7LU7Z7ufb5eZjeNOixO6wX+NOlojBnmcRJAU3Nz5Y29uPqT
Ja5WMdgrg//qzonN4gynYTMbQ3UERxSAG5zabVCyNThF/YbNTb/52ssY8A+z03qnvmK7lPMxpY9z
NORtNrV5kzTeskWIarwyGff2Nh3r9eib3wCW5cs458/IC7LvVEfAgSbvLw/fHFlpKZ9kAKOWtIXX
MefcGuRNcyo1Z9xUQzow+xREsxS3XhhA94lVeHFj5lkcH6c8t6/l6DshtKg2arK4upgN/EpfqIEw
GW3bB6k4SWk3J5i2zUmwK2zbMstpu0zV2tGK+jmICeT1mnwLej0NO9SEV/m42PkU7z0E5xgT4HrX
c8o5u3GfpD+7T93jQrkwrpQK6l2pLEXuSfymFco/YHIguMgZmHenOtBqkymiCpKbjmTMsCZtTdZ9
0KwGPa7Wrp0727IlQOIx513F0GtOeUxk01QbT+VS+pcMUt5/l9QHAF0z4IvxDkT1WAPaDzQXMHCv
fztQsZq+N//4y4A0oXG+OA3KZ5K80hUH7OZipk44JHTinbQp3+eW3iwnbPuYBScCe4aIuC//Ldes
kGlDd6MQvLj2lD+VExyDnESMTOGm/XnXiR4oXZWk0VgNVytpjddWWDs1ssNUvfKeERpVIW7a+eK3
PWN49ypKoyavY26PxuOSVDS7sL3u0av9tyM5j22ph4134fwVpqOxRHpnIj7JE//k1GUo02lErsZA
WLbe8uUKjY/fVb+rtGDgpebuwnDWPS7qX+prtzaQu9H3BohVytwtHsEfY29ab3ns0fIiyCFK596N
nJJpFxRD48iioh9ll3eRxzm8HpZblmvzEfGoc4WtxoWSFK3Jl6eRHD1aY/eRJscE1c/nPBjlYXbo
4NuCPGk+qNoXSNGOfUH7VCbOV+GPzarB33XNLLgUQe2WBCjN9lefmv/m2qXgTLsWDU3bPI1TSTf9
8dxNWraeH/iueMSFUttKHlFNsGcCDLykeI2pc/QPkniORab1LwnIgxfRHWbI7joQxYumC/fy80oG
8kMrnTfpZujS6yl7i6cx3aaTqYWG3RMWoMl2o7ykxHjjlcfOzLowyQuGZypO9l1jd1ull/bBhIW7
k4WsdzZ9gQ1hBzEFqiEgfEqKmCC44gM5Oplx7ovF3i/ASl2kFedxbouj17lyJ8gW2lg47DcByUa3
uj/beFGt6eKyM5PwOwcbQxDbOE15ezEZQmyJGA9WNr1OepeyKFCCtRD0iaRFSjqezY41Zp7ydFu4
nTpljwtGYdjwpn4ymOlSZRVqp1ztS1Mi3ir4f1EN829jjDy9HYqUCFLC2gzeOWdCY9Ro56XgRYiP
VPUpNe1+oyoTMVVrpvs4eB9bSVCZNobKT5O9qA2LGRTw+ro+LJzqtpo7x1+utioGZ/yqLERXgwQz
yCF0ObTDRNk4d90hnad/tXDG7zinx+nAd79mvl+fiRsgK9Bj/GnkA+70R06Jba1MK2sPCnJUWKFr
+W6bb9kZA5sTuUZNyadLOVt+Cg6lhhpRU4zeWyztIyRud9Urd+HWCvQQ85EKge/1685zriTKnKwg
c78m36P3VZIeZ2m6/ZSaIOddH7KoRsm21uf+T6oWjWGyoNCyW6Z1MJu/7THEuZv+SovX2cFjRNkX
HOyxcd+E3R8mu7e+5lx6oM6Nec9vFd5/3L8HutxAMJk+falvaf79mUfmaUE9n2ZLGLfAIXNgri+Z
vYjfGFNvkjPlex0rGLZZXa5ba9Z2us5qpg3utze1kdGMhKpzs7CMxDcrbr8pqgqgqFNx8TMyqVyZ
Nb/ilDbe4pjvWV94EKns93KpzINRmsE6bfsXV/lko1ULjEeGlKmU+jMUS3DliWFcfDANJ52EZaxW
2fCrHJ4sJoPfNkjuULIEbfO0/NXH/xJRvNJrGqKGdDyUamZF5IAnVwvF9FXjfwbbYTlksVGGbTwi
gzYpBw5kvAxfYOMeR20XLGDPbRPnIdrD16EwMiy0vfnyWB3gjw+3n3fYS+pNaeo0vZzcOo1J/kF/
FTmynhVhovYDc5vQqrVToAcyDPwmee3LkkG3Z95tZqVrrS2KjWaol7SMl420sxdbJu0l0E7E+cG2
j2WxraEtt9hjSWj+my8n0hTMVW4WKQ2S7mte2iZEABbvLUGu22z9JWLiDf8eRjvrd42C+8xkw6cb
Lls3Kmq5ch5jV7vwmfr7FQLP5GM2yurAgSDd5Ajjjfy79I1fZQ67K7H17CQJUVk1lso2OQYqvhhu
hmCZqYBUcV2kzxh1gPuDFDDmiLVxrWTZzkyGBz85S6dT59Y3kuPEbluRN6cJ+J11Fra1qW1trf7V
VWAPMAUM+tnISQPIhHH5eSfS1ogmmd7toR43Ip8+ZserXkc/+W+ByLSBBIHYuCZMag/PXjy7x4La
I8ilQfNyMj9L4dK7cKvukviedq2X9m9laeYnHsU1ijMg9X2ChKlz31MSflYxZ0rUbf0fOunpE5kv
0y5PKxmW1hJVbu08j3jswD46Z5UL624kGkkkRC+Eo5+/sIxzagzmj9Hn5jFV/s9SVAspPNZ7W2n1
GnxIdYyLKb1PIrsOwsxuDAVL+PxuvyukvcomToxeIa6OIZ78PiY5iI/R9M5zQJjCfQCWciCiutzo
bvFVKs24LDYTN0IX+j1cAX+HViBjhpG8dmQtoVgLBy9Pzzg/p3sdAzVbSnpjfJVVoC456w4sWLkn
D9tckX/wFqSy2kNlaTeY4zajWpq7UaBIDfq+PI6uXd97ezzNEANvZi8unl6zpLCTUGX7v/uCRzqY
4ynqrAWk6ONtO075Dr/AyPwrRXlQSfVZyPalT63x4ELVBTZB4VmU+jU2xyEc0ZbM+VOP+HQL1HjZ
IKNprt5cvvnwrTeLZLUuEkvtQaiJEFRu9SHnx5hnNoyDxdGOqOHpnUDXbaGW7qDMhp7VaOc35YgP
Yb71cyxeBx/YwUDfzFdBuyacc34eHP0yayXiR5KgDmLy2/e64YO1hPodST0KcJe+0WOf83Evffu+
OAyzc7NtD54+KsCSfInLsuT3ICaNjB0k2GVtld8rt1UrP+UpB3iQhM3S+E+4R8HyfaKwCVYSQ95R
Yyh/5Z/8LkrmqC1mIvQR9PF/3iYV4ia38+7ZEqT7PG6tJ+aHb8w8wilxsrub2uJs6TzUP7dZg3mM
7Lb6Cx2LtXW74QEmVX30HIyKVYtlFCmlSO6Zpp5FMS/XSorsqDUPiocbkakjwlK5LRKH6dq4jUUU
i3lbAOaTg+HZVD584+VCZpL3eIsGkBtH9OhmUdOutGLQ4H5tU7PJwjlBkdMJqtO8zq0HRfXUWF12
R66wHPEFPCI0Su8IGSZZD048bht7Gje9UTxLHFINaPebRqrEohU5wY/O9OQNfy3R0pHttSQqtMdE
oVYXYlBecXhq5yZAGEQ1AzpfMwy2Xi0Lwc+m25m0HT6Q3ELSHt4X6lRuF/dicSo9ZEjP7qIwXvwa
HEVLpzGqEn6+ZNtjz4gKq2vPGQrdThnWyfSEhSDDH+6kvhnbxhjmbTNyuqZFlXBfum8q39herEf4
9E9aQqMZeZa+86+C4LT7DEPoaQhg6iVu19+XVkD+SB3OJXa9Rcv+UtN9PjNpXtdBnjDx4AM4rItC
xTchplNZxMbRrxaEWbr91i9TehGqZkz5uG16+Ld0mfmSrZyYXpt7nJYyordSx8kc1EbEQpF/OPxK
8Tu1b7krnKcUZu1K51ZQw4z42At9NWfRpJftRjet9lUt3pb/hVqbOLKjoayau3RZmGoywKSJkabP
iJSgDDk4lSKftGUb9zLmymbHT2qLvPuyMdYC8HDkFx21d58Zx4E1xBzc/Nlvuuml4WH9WdwEYRXH
umdoXPTpcCfrMNkSWlMT6Nb/xqs7Xh/fde+N8QW26gr4SrvJZ63Yi34dDF76QewVNZGNYZLpdL8x
yy7dml2xj0Xikghp083Opf9BRMZ9FNZzNwbLVqu8M/+dvT4Fxr4e3zhDB5fUnjfYwu2dlhOoiwwc
kWWPxGeTxvXX7HXatllCKZ0GtLRgWOaav6sMtf2gtXU0zUsdAcRGt5pPzzb22oOLxiriN9hGMsj6
PYjgTTnqTAE0MP3CJ7xH0ydvM1Ym362ZKlI0a23T5TOhbn5rfSekUKyHxbvi2TUQiQScywz3JKQv
D6OtPvxCj7eOfEvyZj4s2tBHuI+yLWzir9E27R2tgW+QfLS5phYRYFphMYhvdtHQdpxpvXrLTS94
1u0/BsyVKDaqOtKasY6Cx+XnVepg7ygNKNDSFAiLVRcxjwRSNbZOF81a2keJ29M00S1S2g2rp3vI
ZcHQ99+rn7c5FKgDgwcQU5LZcPG/FxPJZiic4E+dGOY+WcztkCQqguPsrXQvHzeqoMcfz+0WcyHS
HP7OPhEy+nlFrjfiDT39R1t+jkzSADD1Bo9wG6INgMb9VgMY29TQp3DuJTqLx0X93ysySr0dHtid
oMdz6JsbOlkprDHiFhkjfR7GCE0Gs0uW943onEtR2eauq8sCLEbjUOwaVZTSJIj8x6/t521CZbhZ
nBsk1GAVZ+Y3/OTTNCXTxjUUuls4xJv/7glbIN70ZFuuft7/XGaayZY9iC2BFBJJOTmkfT9ry5rA
43Nr19k+106zQ7uIKNVqo+l8s26Z8atybqpXxYZkXn1FrcihLzGbyIDDGvkLEpPlCdJUf7Rz9UuV
ywlFkrGZrflGCc9g3M+YH2Q/V2bCzylsehi86NBSE6pEQprl5uce7h4f+ueTYjQky8kbyLVaGniv
Xs/vg0wQ+g6ujH4udZYP/72ybEF0am/zD1l11I1JE/28svteQ6ff8KCac7PNcR1EhLdtrDH/WyeB
HdIuWXttQONbWzAddQ1U8unQEcPEAyb0EGxpFwWPS2HSMfj/y8+ftWwJZGAZZ4gVOAge39GcF/uk
UPO+qxb9qGHXOMIh6tet7h/szrz7ibODytYTqiazkHQNyrYZfENiCzf6ucQWr0QbP3cebF86G2et
oZuv8AOSVTv/7tIifQhHXnmxqTUG6tmoXvWK2WVvm1csSy2QaR99tbNslrgQURgL/4DOBxdPNWWb
VBPId7p4XCc58sZ4mTbtZJroqJ7chMixIW2WdUEYlMNsk5GTPCMg4LZMgs9iEl+OKJs9kWEMaXrc
OYho0Z4w+vFOaHbay2gasJ6t+Wka/2LmoyhCNswdQ7dPo3RdT03DzCJcRJcxybOPAKt03AJ5sZrH
p7lcng23ea19LBHWXB7codtzGqOREDOYn7qm5ubmpA9e5GMSBFc26aXRg3LXsGzQoL4x9PC2Y5G9
TBZ3rBFXjy5Nv8KR+zdVZFKz+IWkJ88oldEY1HSCmnpBUNbdK5sQSLKmjjTm96w/rNJdtiWLgQwH
fbjXjyCQdBBHRtOMkdzxEFtwjqg1iYTxy2sS+5+ycp57R7kIYz1jlzbeZ+2bTzXsTe59FWV5LZg7
dT0a3j7bI00p1paLsMpkXk1INuGfRvbUuiiF8Kfjd1IkwxSFc68CXx7LlFV/jJ3Dgur5opZkDzSH
VUhUTEwp0ggrGrftApe1Z7E64Y3nW+zlso+VqADJdvY2ywLqQtvbC/SbR4xUCfUpklg3seAh6950
paD5M1bv3eByytXqZ5gm1zohSk7Kg6liP5wUf206Li8mMP6tNdNaTeffjhbb5yBRt17j7JI0xUuq
28fG1B7z7xbxsuppo/traYwyNNW8ZtqPgsl047ArCOzIkPVuejvYaqIiIEI0u65llbec34xcf/Vj
HA7QlldBqzEjjKPiQbT3UUE86TrCftJriVO1zhSNb0BuTCiopA6Kb5WOJFhW5oP3nK8WyP1rLUe+
U8JWGZb7UKB8w8pX6NYB2svZEujSydgl6UXU26XR2J5n+aUV70leUnwVHjWHl1VRhf8CQncx7UiR
breLif5wzPoB5uH3mC7yoro7fdSJ/l2oNz7PcJCviwLWTFpQW2fxeK90mtINph0mSpeY3O7ZFMaB
Vu2wmpV7n3xCrRbTOVZZxjTRU2s3n4cVKkovVOyTxMBouPX+aIi9NkU7DGtiB3Z1RTqfKt6yjmB5
OnIfqPaufd9s6inIwgVh3rqump3ht+SN9Jmg55iQ8500Vdg75Xs1rIzUPXcjE8PYeeQtPmbPVo42
Xn7im3jR4Xu2ycJziHKEntweVcaX2VVvgkK0ynTxovkW4wn4i2X/kFY7xccQTOHYWKeu0Wek/O0/
EfjpJq5ofdbxNzVXiQyqRzxgfxBrj/Td1MwQgNC/bvw7t9WLN3LzWt4jnWBpXq3YNo7QDSPhOX8n
DxHR2BfTBd8Fu2uM94LRBLk91oZzyJczLZGRItfrTGJTPUGOQk2sK2C6eQWEylkX5JRZrVZFbk3y
QpBPxY5hAvaRmjVwfIrd0C/G8oOnj8k8oWCgoetTR3OJtqD5kpHdyljSj/ejK3245+UdgTf7WE2/
tKm87QRM5zZoEvGDX1wbc+MgaapNXx2aOJ62gHyXTetoxl4HXfPiTWSEc+ReDZ2P6tGdIZbH+Zfq
LkzYMz7VQKI0Qv313BDK7tYcjnQqAE6fAi2LvZjHLPfUfrI1NuvmymEwfiN3tJuSej9PeFu4Q9dM
Dd4SJHgLZS0U1QiI3jo2hoSfcF4DR9wpBsvV2LveIfasfM3fkekt3kkCkkItDy7eXD3r0t+Nnukg
KEWWLx/nvIb+FA80DbkYwsK/gNPm3pVM9at23pSkPm18bfrKxxMMiXSlVwQyGSyx69mK/7UxMYoz
+3JGko7XivcsmD5ygncy/zsuefCIf7uQeequ3WrQnuolIeCBOZDJpgM5kmapcTOtL5WiSqkcjexs
R7uzjjC2L0gTnbxIKdoWDt3ntlGrvEcuxIn8X9KLUPLV7YnJeK2snDFii0+q3A2LpZMxR/jp0ZI8
ftZAShyw5V0GNmJd2d+JWj6Vbshtl/s31UCLAvXg77oTkVegn0TXvqSD/GeU4zbAgvtqmc2lO2ge
WAYAiZvOJ75jrj/Szk7Pbu2GixJEi3IKwFcgPpXfpM+I6hdwio6zFh370xIP7ipwsb90/ZV5xkna
xVcVk19dozZw8uYv7n6ad8mOjtqVT3RMqMPp320ewIS14wq1a2e4QDUQY2eqLz4l/oNtptv+v2Vi
nj2hJ7SwKw500/dYQzET4ZicaTmQtDgfdaLpqS4jnZET/fcaUOYQ2vaCykBMCDlIU1g1Bc98kw/j
uuVk38UZOfZp/UaWURfaQ56tyMbEEIXImr6p467FI0szVnVolXylrlsScxnM13FEJ+iePZSIb1bf
HL26DRuitENIKMM24Jnv0Wriff7ITaazYDaQnXQ4eixUceoJk2784pndkWYubkI7psmProoko4ty
zZ1V8ugwRJBksr30nZWFmNHeq7IGbUakl5X/y7QOrV6fne1gJtXT3ZT0itboEnDLyuHNMqJi0j/H
sj/SgMp2SDp3gH7NS5ctKJ3LgXxCeuKb/rdMg5s3VF8dzBmcYk9G73uPHzDxEhX3nCJ1a3kBSScT
8RjMibpFoAqI0cKNln9nKNSFM823tVBGvrJgOh9cA51kWRGY5CoMzxPThob554opKnPWrifQqi9W
wDbaTZ9Nr6LlBDuW5b+s4o72g/FZ65dzxWb8B5f1SqPwfCJ7+DeADYNO8YKvJclvfu+fy8LWMYI7
CC02DEfH1RzPRIEW6XXinzMJPfErVe/zzmLGRv8mQHK+MW31HhfmvJ7z36A5w8Bk2oBM52x5Jb4Q
9zPxgyebIMZV4sXNYRQ0BRAbSyZDnT/NZFyScdEnL5BDpu3sZdecuCYQH+4B3VyLG2pbGuMHhsQo
WRihxxniEVqdj6q2XWN/T1Zws5JVTz8b/MRn5Vdv/u+GwjpA9x4P9Y4bj3XhAv/zTcT+yrcfBPck
zXcTDgTZ+XKn2Qi07e5kIS+ek6Z8SpXoo24ov4olqTcxEo5VpczQ7itBcHD+RMPgmwz6NzvvT6hi
h1W9b5cg0lX8twi4tUiiSwyx053hQy8LNvccZTpx8qHw9etI5I2niddSA6ziUK27CErwvS1rSPpq
DbFrlYMWY5w9heWgnjI6nZ6GW7vnD2Qr9wXDrkOCojtpRh2pqBVl+iBA/mr7SRbzVqs5NJdTtzba
wNviwTVWlWmnG2PS3f1ous8lsWqkxTk7g6ny8MdwOkK3PJXu6H5xrM8Tazub8ZGN7w18nh0q4dEk
cj81rRe71rP/kUFzcDRhoduYyCslc3NtMud4rijUMMvxlUz1c2614QA86VIwX9xahdlwS2ikpPlI
rhJNv+O6XutyZkBTKqrv8aQ3mJqhiyAi61i3dYTnRkvz2YNcuTHIGqDg43cxAQUs5V539HdXtn9k
HWPDJdHcKBSJAdZPTOFx0I0XkUy3wXePjliYqyGY1urpqpVZwLFRzxEB5jssVa+kp289a35f8oqe
iiF3pqNINvSGcqsrthtS3HbIQrbCGXjocnkMyNdhfRx2fkOKp71dRFkc9ZyzwpTMF12pVzKtEaTn
k71OHeSsE7q2LUKYo5awDphzbqK4F7QyhkuDrndVyuqi+eY76mqoig4zP51gA4NhE7e5Zq2WSuz6
qrihNAZxBOVsGEoGS+WvUmWYYyji4wYCb8yYynscY8oEmwQOiM6rTpNn9XCBHBJ0MW95ZE6TsNSB
EXirY/HcLaG5+MF+FPmLZicfNargXdmJWx6b556Ye77K5Nciv9GWiDDxpns3Ws2qFS5B14TGZ/1C
Aos7NetK06iwoTSQ/8ytL9Ji7SysNwOnl02OwCwC/jxFP6+InrTXHpvVI2MWXtWj95N5DPr3g6FV
qxZCMMa8Oj9K7sFjnd5HI5vPiCJp4ScZBU5VmZvU9Lg1FwVjzAteiiLVdhN3/NrgwPriZWUaLV5Q
rcSysF8O417FQROVCRWa8MqKzdueIrI571bbMDKSsTi1IOf/h7gzS24c27LsVHICeHZx0f+kWbLv
RUqUXNIPTPIGfd9jTjmKmlgtMLxehOTP3D/LwgImkJRLpIDbnLP32rSeQ7mUCQEHDYD9IErS02AM
LpqhuktPkivRstGXtLqFV8A0NXSFLa/THVh4A1g6rOcmIe6tdqZJkG1KUqZneKDtJR7a5wChKx2A
KjoXXXEOs6Q7wJ8O17LUNfb6OE5qUsj3cTB8RXVmMrRVJUOm4QEcwLpVRkh4KnLMx4GSblPX84r6
yTHw1VNftSXC/VHfV5r/hQSa8tDTR9x5CrYePiVvSQP3qTMFXg1H7S7UuPqLHotrSWDSwiWOlOUG
eE5QWu3MGJEhCGWe6yI8jsaDGPuUu7NgA0UBS9S0sSzNP8WGQdkjld9DJM13NAEk5hpSxql/3SUt
sXVqZg3721eBq3tI3uLnDr39QhlbmCSal+7tsinZ4FNJ69UxO6gVzGAiRUcKfgqdk6E8iCG2T3I6
1P2A6MeJTFR6gtWRqQ6LaKqP5h4Sb8h/ncM0KJqGpVXwLZEB/nH+/VWo6M8dtY6DnTTstDK7XgyW
pu17Sf+KsjqaKTfYIpTyLyJoJsxHuMzqINqw3bqmevBuZmZNhz12VyKX2YNa68oM3WTCOoH3nfDZ
EJGqEcbAHnJ0grXjBV894RSXrojWEbvcp9TRu60oSrHE+CFfu5HO46i39L6wDVGtMmeUsfJNXAw2
Pe5yNuaoBjJVDeeW6I2NFPLV8Op1E4Ttd8xzp8Sy1KWR848azGToI1T1Eruhsh6HkDA6q4CHohdU
6bNqmZI9SdI9Eosm+lplxDXS6yYhVigOmuHeWtls5BZVWd6VNNy/jg6+yMqyf9Rhp+y6OFV2fq96
SyT76psp2biZ5nOjqcp28LmqbBHRYuzkD1OJL5pO16RMXVj7qbjUwh9/TH6UPK8CdtPueVQSpKey
GWnpmNk5kiwrTCZHFhEo3HrumrmfaWuIc4BbFVGxNbKcuyRGyCPa9Zi67heWK+FoI5OLqEjAIlKf
qgravwvbAhW1/gZYNGN1loaLKrPbAx/CwI6gEk+NrjsbiX5kodWVfUZ6ASobC38YkOhH7BKeg2xY
oh/Y0u/TLjiv5brukOpno61d2vg0FBqsAu7nmeKG6r52VXftUv1bIHuxFopEhlqGVFHibtTmzrBr
orDZZJ5SXvmoAWK0EcHtabqRJD0/Yo7qNk7qF4vbKbaOfNNE8btSilc4aM4D6HiV2gs6DH2EkHQf
mF14bxLk90AW2FRNsdWljlRm7zYUIVtROBeh8x2tax/NTDqXwOudO0f35rfnbgdFQcCF0bogEli8
khGaX6qRpQquhdNAMi6y4fERTWvdEKHapeYldvw730ubea6Y4UbR8MebWKWXfs7AkYYlPgkfmX4E
f1dVXPvUqSmrkin3wBiOJKMGu6xO9CVyIIN+SjecZGE9Y9j+AsbLXVbKix3F/kNeIVWLbeRmlgY1
wAQNu0J8tgLLGt7fDiSQDmny5gRDcfEgDK8RxnAw7OypHaJjF5Tle4DumEgc31nmY8Z+3Avu4sJm
LKC1uB7JytiLrsR2Trs6dMrmzGbemafR3mP7eiYDiJkig9w4oQWKJhh3hCGrszhp2PZ7YPZK8PMz
JXejrwKNRJ8W5WKwMzru1YiZwZ15o9ZPgzQWxoLtm0usXOFHD5aNEARDHfmLUmXX7WvqApOHuQ9Y
nSoZGseENuq8zIeD2wzZBU8IpUCbVgPKr7wxFnWApjNFRs1Ga5dSu1jEEYCUPjZP6KbQ14XBMjKT
DgGjWIlKol9L+llLQC5bmwWpHaiZgvapVXwskGmy1JOgxl2a3/e2HTxmKjsghg46qHOvoVhfO8M8
I2sS7e6E6gaJpUTVXEMGgLqZ0FRhrARmFNx595Yy3sF43Gtg5qKQO9ZDNMcGDaJNH2yQwMFvEMkZ
rvTTaMU0tCNnWsBVJC6HzrzJJITf9toXcIRJAXtwO1LXJZvimdm67Saxog3eJ28eu8i4eLXJiFUV
a72taQjI724VilOHVpKe3Jsj4JEwtbJ5HvVzHo7RptPiS1hU38wQTaXbw3NOhpaGOrXVMI6Rv+ip
saq6lQTcdgk1bGMp5qVx/GpYA2QjQVGS/tQc4X+5Yg2wHPjnF32n3o9hGyx1gyZ0N2TlevIV1fx7
g/TwFBgZF2yOMj0o2eZRO19WLDaWEkYCtUIrYrdXIHgNkSC7qRYvuPXOBIJmM8tpWCsmfBZDhFKp
7v1N1eqnCoeDhy1Xk4fBz08MJLPI75dI24ZFDmq6LdxipXvuiJKJIlJStmA60DixS1HEcoxqZUb5
AvAS4OqSyWaWxW/sz8p5LVjcKEzU804ffdRx1PxzhIO818JZkBJC9m2ZZ9sGlfp9IItzkiRAuHNz
0ldP6/vc3RHHhu6oTo7Tjq2s2MphsJp5gTXSGkVPzf3ouH017zKTOQRHfiOXrr4FRkv7XZr2yi3o
vQ/9wVXDOyM2rhTztLkXs2hzNDyCuf1Gu8DeurV2knYvt3rm3ClYy/IYhC7VJPhliXgftfKFz3eY
ybIJ1roB59urx4OvnzVpo9ebhoRGa7+wUkQxgok6d4aNRJe7jj3sVkrXf4WaWW0r4Q+g1Gg/0VHm
DncODltzvNEpAU/EDPDPs19M8R5blrIrZKjNmjF3FoqlXSKiFtbCibJN66dnv80g9TiGvrQtqtJt
wU4QYgu7shDS2tj2wzrr003jQk5duGXbXMZseHNaM50pVsIbXob5I4al5uLkarzwi6ZAE5PZm8H3
f9gAqzziV+7atI+3Ht3itZoR5z2qGWbFSl4h5lgAdOaJZ7HgV4p1FOb9wh9Mivb5a58KOmoy/yYq
yreCSWqlw4igPiqKE+pFQ1hnjd7+vELTMu9bh51NnauLypKIRvJxL5uu3xI6v6VO/w1sFTtqE+06
sNGNqb8RRA0SvWkPo97M4nRyb0xV+CHcmZMgxBARSip214vUZfvZjP5M4/c4C2ROgTeEGyT+NA9y
9gqavZGNEkON7e+VsihXegL5pqQqvkIgO5fvnaAI2WS2mJldQanRGa7s2Z7RH6zGOkv2dsbKF0fw
k6Tnto5dqkepClZLi8MvOXP8MorIjU8j3HCIdl6Ra7wPYbaAKXbHShhllTRYY4vg3qYCxM2hn1lF
n3VKcoqAwd3j05hVEaIwxRv2xA+xN/RVBMXVcy2aZ98wnC0dsqUQ1j3/H2wat01ZfK98yAGMofUs
bDDECH0Nfm6jKKgRnSj4Jpv+ta0ExkIWoT33opNSxyT8lsaJl2zJQOypKFs0zRPEFiN7Od1r401j
Nvc6pDVqGu1McZx+pVvB3u3rlz6m7oEZhMqJv46b/rtJvHsj6MsO9SPVlG8qdUQ1Gr8XCSAAEPIs
02l/0PvEKVLPgnsUnDOZim9+9NoxX89HCAdOP6lER7hY/ilkzRf1yrPZf4MkdspzTB91w0LRzcu7
ISPjQuQGqg2Tqgt3fmiirTVHqhpN2FH5BfHOgPyqiuqxxxo8t0wsVr4I38jn7peFVi/ckGKEM3b+
ovUoFkqfDYTT7PtQaVd+HRw8jUWYN0S70ByHpcUoQNcHg40m3EPWNKsus5eG628LiWs+aNj+o7bl
gpfvDB/fmnj8IjQPf1p1ryFoUOVDTFUA87U8a4JAZa+xx2UkcM8N9ka3+u2ol/ai1zFmBp3zQDoi
HOTK2xMpgTDJaOuV2RSHtnF3dZwRyhNWP1h3PQ8pFeNW7Q2mPqaKJLjSMblrvHRc1z0rJx0MVKNY
K1+hrtWDrVz2VrptEoNkdewgKCqrbVejih8pU83TIdqi6nPX3JeAfruKkgA9KkOnHTrRiC3IVNQG
nWqbkqMxq6QOTs6lx57SRS2QuUD9i/GDmd8ZfhY/AkLasRqHJyT2+iLz5XPuJqzivKOpVq9UWk6s
AjDi14vOE++olFZIdbifSovlI38DVuL6JS+1h4JMeOEkr6FTg83MFX3Wlf1zxy+pCC7qIN2avG2a
72N7r3q7xHbtd9/FHBUZcX3sPDbgYTDkB6qdTdsOD4pv2g9Gqju46RAq+gGnRBt1GzTCVI6m0544
dXRdmGunM+Fb1j1JbHMYR3NCf5tHybV2tZNjTmuin1vDuomkdg34UY9+QGE1NcKH2xkWkHWnZT4T
Ts6mRkbp+XbwZIp+M3L3yDfSM8GT3rl66EtvOFgppd3RyE6AgrPTtJhV2czyxDjaEzw4w71c02dv
YtZRQW/tNS2097evPKIhCEqrTWufTQerGqnZpCXbEy1mHXV70e2Z22tupxZGJ9MdMIlONDTh52Lv
u3hKkiQ+3h66fUWwJU3x27ndqbTVsoGZyjV+vuavp//+HmEDmst11VjdXlPAEf353cR+xsc688Nj
vPz79bdXmSmba81lLJ/eZOhhAfCxE00nzURzpaxDsstIPaFWAoudKj1KpUMULLgarD7uzz4ayQcY
I5siDPxnjYXl1lPbkumYV+lmJubKaAe4mnnWglQa6RZ/L88/cUWAEw5NbefnvbZLm7Kf9UHKNKRq
ax1lSx+zlKqA880LZy/QO6QePS1yMritIp11fh3Y3wm3N5dJXnTbBiSIO7TpDKZDuPK9vFy0TmIj
MfCVXRvqLmO03+5QmmAmxH/uWLRIsb0sDIfKnHSHpeLr/SHx53j5Kk6SlHZyz8ajGanIAP3ZVXFr
7EoFChk5aOAeqAhsUdZkdj93FFHuJNMXvs8XL6YSLG2snjT4dreDRsYAZB66QZvA6KCZ8oRROx11
QWfdgwahwR68tkqBJgEXyFqP3W1SfzdctLgxhA8G2uc6fLLpcoGYiTeIh5AAlMDxNNd610dwXrBr
41NGDXgNPv9FMY1w6jn5bB8OcavgOCCNkrZhDLEy0l2wGQ3rej602uprkCaTmK77YTjdexRRFyvL
peIUuyqKr13IuByjkmDYs/bNgGraKLjK0ehd88jb9VqN0ZxI5LYzfvQjuMrexGKZuAtrgn5WmPk8
gpPRsTTv0ZhcR6x/8yZydnHB2ixpjvwxDzJpvymKsXB7d0mzczPa5i71G7hBufgBlAWDgy8vQ/Nj
jGN1JhE+LHvhvbcFRDOh9feyelBKIjshjqHt1aulO7wZ+AYWSm9dGtP6QYdxpsNnoDnL54mB9UjF
fVh2oQipCcm7jsLCogrDcB5j9ZiPWfeYIF4J/INXHtAEP6qZi+QeYi2+TG/LWs3EOhinKKmPbcPn
Yg3B1iTvvtDfmzZYMPZ0W9WnsJwYDtAJtlKUzp9UPbvT+NRm4ag5y6h3n2m9guTK3O2giG7mRqLe
Adc9Fywkelep9xndrqoIjF3gVmjgraVGv5E/r7ooUhC4MLoSu0EDiNwTEZ8NjYJCcTNGD57DnE37
GypZTqA2mhQM6lXSr8qk7xehH7Ur6sdn/jT1pjNZdEagvVUkkcsgrF1W4HKHWEWhzt3rX0yLUq9S
axtaePpG46cWkbICOb1I2w61j6Nm3KfnOEMuVENFwEaiMnb2TB9aAT62n66+qnB2tggnOxZCQ8TH
s97ukoXb9HuY4M9ll01+HMnFqW5NIjK2ikPBK2MiyPjYPBovXt3jvxJ9dscEbkzRP2psx3gn1S1+
mDV8RQR99Z3tTPIZAmoWQzkzewIrotQYV71d/Qho7M5zYu1m0vMfHWp+Tp0uHMagBa0y6nrvBZt+
6hSIRZtO/VHC0N3HSbln5IJVYMxCdnaAMKedGiiBGpWIlcNMJNw8QS1lbI3WvQ5j6+w9/S7nslcz
+C/aABe1k3S0BzHJVGJrrqVDs3fMrUJ1auN0MRawtTX6GxT5BzHS/eSex9w4ZosQ28miL+MFpj3o
KCNbdBxQIw6ZDrjAhnVR9hc7/ycb/QPy+98o9c+49fX3bOKVVx8J6x8R7f+9ePif63/9yMr/Oj6s
rp9fOf24f/7zP3/8/1c0u4D19m+6+C9o9hVu2/z//G86fECzT9/zF5qdqI5/UWKCMQ6NzYCDDkSs
+z6h2VXV/BdBihhO2ZkaZCoS+PATzS7Fv2zS03DKEllpscgCxPgTzK7/SyeCWaOYOcHLdZ3gtU/k
87/+Kv+Zy37L6/sbyGZBwgXyzn86tFkTQvsUOvEPIFvct+jX6Loc3Lhs9t49cCBGBa+wV4Hr1t9M
1cD6mDPPhkyRxAGntJFt72vKrb4pHFiLGTaZeSVlcioakTG6VHKLzRjhv72jTiRekrol2kEHnO6o
5b71ga9YRSxWeq45f0ADah+BbdO74ROmbK8JjvTSP6EBI9YlrhmAeJVGCzcp6DHCo0GctV0kvwUW
PfMxxymvUzyK1UI9hNzzeEvzY6qUzgZCBElGWGsfmqT7UQ6dfgxZCG3qvoduNTmfIt3xjp4tL/FA
N8+/UTjEa6bK/AudDIusqrRDK+Saz4WPTMMmjYk8ifps1bR7IgKlYWC+/ONq+3nbfWDZf0Tq/XzP
lm6R00zIG/jmj39BGvupXeZVe6i9PNyDQdm4VudePX0sodxUL5kyKgtE394RBgWO6Z5iay7NdSGR
4geO/UZ4zrdqWiT6wp7lQFH+WmRqKgXQ3/+un/ii/K665BJjoiF0QDds+YkvaoxDBCjNig8KHBlh
SwbTaj6ipqBcyfak6xQ6Tc4EwBZfNUUN4bOOztXQcVlwmbLfayLKnT7wOsWKx7sQUPAmGZEE3E5v
B7tKnK2icJ1CZAmOaUNXYRjVAIuVDxXI+/H7t6R9pFH+9ZZMaZOSZvHpU5P++PHT2awiHwH4QR/I
ohZcQ/MRTeFCtZR4k5EUn+I005pDjgA6aMWaApZxvB3UUP786nYq5RcUShTlaKgX6RlYFmZY3cQO
2LnhwD7TyXc69r2518cKoJCsfCgomZzNzsUew8zZpRgpaWjg3spJOLj4StxuUy3DlGFRkp1Xm9+/
dfmReXl768yKhE2Q8MLhM2lSYNKGk+yWtFq+sQA0FhEF6hdJWxhvR3zCUpiee2S8m9JxjnD05J0P
CeSuMc1oYfVUVjO9zuaeMUGHfM9YZcSHHTOrHgAA5M6uS6jFk64d/+H3/pSuMP3eAB2nERlaJ52C
z6xOgJUjwaZtzCIX7Q0MXngzo+GylIuhfyF8vBuJWZpHqg+isjP0U4zos+QCvfTIvztjmJe66T/Y
OrsNVyL8NcHqPYSYYEBWsF+/wUVkkWaHoYb3JY1M3dYJSIRZV7vZXkfAv0vdgDaBYj229BsXrk9H
rpAmZZEqrOw/DIv6NIh/GORhbZo6cimb4cExp4nmn4N8wofoj7aSHmAQINcsJ81G6L/lA6JEzCIn
DRPlUoEVP6VOBwT7bIokppTQld3KQUXyPc7EfWqYM3ugwdUl6B80JfSv9GzqXR+N9FbUZxVE0qCl
6SqGkXBUbYMNBwSxIwqGR8vyq8fcLoe1qEOg5YrLykSR2QF1aTo3B/9LBg3XS2r1YHiKt/DarDuP
iYUySpfmF0bn2aAo5ovV0mH//VWs/jJ+cgUYQsW8wdjE0PRpzmgq3TX9bgL91vrWCJv+ySz04lD5
CPK06TQhSXkLISFZNLiOVr2aNkvHtep1wXct2TDduy0uZquu4qNk2XxsLVuSOjx96dZ/ChxWP1Gj
uXBtoZp4ci0pHBYNn6dszYvqTITpuO96HbIVSbbLMBzcS2j57CEia3g0YhgnVFWGl7br3zwzwJgQ
tJiYpraaDe17XpTasM7LLLq/PSaTZIdnWTmii9N2keGEK5sFJb1pDcNcRnd1wxpbvYP012+dsTYI
Nu7fjdSOvjCNtwtfdemrGDV6zmlciqeqjSqorN9OWc5Ue0/SJwpvLiq04zPDTdR7NwbHX4Oe7QJL
3KsqRFxDpRwFpyxdeHSar9Txq0OQk9SCpVHFATFjY4C3Jj861YjJt27ip0pWzawhGpRJGvneajQq
XGJgIy6qxR6oDIwXp8mzPXa0bH/7SgmExMfkH6XWdmsXNihdWzyfYRMMz5WmzdNUNR+LJmyOfUdc
sFU3FipTr1onmlEco46YFR9CAz5pqhq0K1QXgUwN7jTGeY9gQRwsxcJo0npioRGBdxi9lSOosQ+N
HrBkspq17jghkjO1PDV+jSHCHQCJOXm+9qrUQGPfl2sCp/opdYoqeLQPSG2BjcNJ22g6tSYdma+v
9dwmARpK19sZzK7XIRAYj4YaD7dHE/z394qcgLcfBhJbJeZPJxPU1Mhi/DziwzjIGmkp6h6NYA0A
0lIucBu/RiOpBLmGw8JhybrPAocscmvUr2HpHjovG14HA7ShazXWDq9peGDvooFXVKx9GOzjqkj3
N1zV7ZHbYWB59odh3/iYTzjdN6Q+GDZCZW4gw9I/zdR8/I3hFW2yD5Fvs0ANx4RE2MCdEzlSnasx
9DeNlr9hF8q2giyyR66JFYQdf5lhhVzUXQ7yycy+OMnoHEwfw57bXlIuaehDOjwRq2qvmtGyuVPi
kaSMgITnVH1x2/HZYbt/kaNUT60RvwUaUIrONkH0ZVxsGM8QjnDjAbNrzTWYV23JpdoeCuALe9yZ
8WoI3fLatPyovFWr7yHFTBc/YlA42FMyIOqWrONDQS/pyRIeENjBfe5h0mDEcJMlkaHK89jg9Mnz
xga7hN7YL7QHCL3KHyKOjV9GU9tk02IzurPZRkw8rdD/uZ+QXj+4NAJ3FshmZLowIXQj3ztxHF8R
Tt05fjK+KklSU0Qis5CNSXR7XAaduGva7LHVPIn6WFP3spcFKA8nW4wKSzc6I/kcAIt1UToOiQje
YakstYnD03d9By55tDFlxiks1cxa1ob01piH7QWq0+GqtonYJwqV19spWxdlG3s4CGVhl4fK/qaF
onkK0V2s0QkO2Lk18xkb3xWgmnkJ+qw895r2rc3mEe4KqD0sbm5VYcacuW6io7g95KtGgrOycZYx
wlVaFrzsdqgN7w+r6dtA//FuZGvIvMVyht0by8+Pn7U0eguVe2bsCASKVqwe8iejYjEsx9FAYdvl
T8I27sLCac5dmSX3UdugdK7QIegTc/52yDKYFW0bluuavgUkDfIgCq3poVS0zi4pKvQbLtWyrVJI
PG5BqD1KL4a6JX3aoQ2EiJpSXuxDQ8jKxLsQeBCsuAH8RTKdOu6f9njTXfrpTauqMKcFHHhhQ3x6
0yBtNDXSucDsqC03LBHbhS67YoV/tUEEonYnXI35ziVI+A9k9Wkh8PknaxapmzCECegS007gH5d2
FA3EIZeTV29IrbXOLUmDrF6lBSt2+B/b34+1vKf/8PMslDuajUJeMtF//HkGUDe3MlNn57ZIom+h
KCoZtEyPUz5K5rY/D5E3+fWrqlyHxOAuC4IadtQNogcM9OQjhOINkRzOelUZt3E8RIcY+xf3zTSz
6ppHLjhZN37bK1cUpDQHAUR8r+ylKD3/u+pRAUzyTH+AzjVCsyqyLd6H/LH3sO/I/EUFuYAsPOyW
RqIna0NtzaXDHDQLRBmfa9sv97EDXaFMjfI1NbEADqn31RxRg9kKNnFL+s1B6zQo4bh7WFKgO+AF
pFKhQRx0E0BC94BE0zo2FQ4eA238e4qTl8T6+NXxww1pM9rLIEBT91Xz5FjuW55V/Sa3mi912VtH
vWpXjKZ1QBXdfKw1q8XIT3m+zkKIoFaJAGP0zvxm/VM6gHhCmP4sMOLsSlMQ5ELe1rNTenQPa8PB
5IpsTdMDesVa4D8UAQT1IGL/Ykw7ANeN0zujj+vLjebnJQ5NoSRwLoXA5mAFqkV5ZLjQDpbXTE2G
a7jT45JK7Kh651gZQrA2PNVGvTMLdN370xX16+xNmYDlv4rXH7T9bV/0jwu4AfpFgZD8K11t5ZyE
lcuAW+jUl+meuMIXFw3GCpZffQ7y8iUywbfErq2dqjJ5+f21/WvViY2IIzT+oyqG3/3TTexKJ4SW
ZTu70k4WluuCxteM8Lk03JeATNOlSEHru0WCe55dU6wRhlYrur4NC9udZ0zzi9yj5eqBZ20MU9wF
MdaWkF/5PYStjhB0o4IlagyuKOoR9P3RQQZRKYBr5+IPEXbmryMSaEWToWgK7BPQOT7ep7lGF5Tw
vWpPp5CuYMVKd2N0tru/HSLD+1JblbnJRlovpG74Jz3Qy+3tMXXstFNthe5C5qJ+TBhTZqq9zcpH
Ik/cY+GF/ROCt62GE/MyEIr4FK+kEmjQQ+5DEluXtxWrNnEbKnMc72o3TB+kp+xDkYUnRW2+mkWu
n8wep1OgaItGc1H7trKNdxGykImd6ADhiQWEHsQU3nRDl/ZLAJxn1RG1DfjCru496tcLR00V7v/e
f2DFa1SBdn87CfpJjeh75fJ2ejugmMYDDmZa0EVu3EhfuoWeLW/3yO2g1gtHIVVFSs/e9p3v735/
fam/FGVs26KcySqPiYJJ7tOfJIRPh4HJzPcpQA32jkaSL0HwOVFdnV0/+HkAQdyF87oFXes4lcri
vlXO0XRQI81fVurjH36t6bL+OIPYti4cW9eI5WAl/GkFiqMHoYublfsyaOWmbvD61EWYXBroZzTI
0aYSJhUu08qtt74VmqgtlbT9wzRGgfjX34LisapJqhwOFtKP1ysbSr+s1LbYB8pUwcDD+L1ORl9f
CbOESo3VYzW46dUHUHyXD3n/FODey8CCX+MWqmXeY04MKmP2+w/H/uU2cgRDgc2NJPnTkV3y8ddS
9NgMkU53+0gCt1GBnup9VjwiL/Dpazr1ynBk9GpXr7UXaW8gGIJl1U1loi4Q9/DKvldi0N6kmeLi
tWZyWsAXmszXcRGRz2jUP08hh3F6gzfWHeFDyA5ySKbPOmRb3lfsHz2n6R/x4S5vj4dVM2zcHkEK
bgn72am77yQn5+da1PIipPqIN8R+Vn3ok3Vr4zA08ixfZG3j72SipQczLrJDVJCbMUQptLbpsTLW
i7miKS8kRxsPZS2g16jVBVGo/lBp0FpqY8TZa2gGGK+oR8k/r2n+zXGhqI92XrlIq+LwubOLHBuG
Jl57T754WVh8ddrymPtJ9MMO0Fi6hPnNYrlHN+NuADcbG/J/vjVerzzolG42Fmrxtddb8WNZV088
n3z93QvY1sg/VF+k9cuGgZoSPQiLarBgU3krMv5jUtIjZH01/m14ra191NuC+nznv/rckPfYgM0N
aV/fNFmah78PrmqkG53O9iwiehthFoDGT19BYv3nYzmO/tVg69kmjEB+pd7GLZ3yGBQ1O3mNXlyO
5m6dB9Zw18uswC+ui0ct9MOdzLp/P1Zda1Q1oSJesYEZbG8csIRtHZ3obStzI1BY2dhw183ha5I6
tBba1lsJMX6t9CrUVxai2Flo2f4jeOhFD37vh6EgyULD91LiFcT6aShgNpp6Jes8PMAD/XlQZWeF
C4M0jD7C36r/+9nb6/qBu7HR0mIbmT5Mw8yxt3WRAkxA/9jCUL7qphbfuRJbYXISCdozHCn3qqZU
92P71IWD2hNKhNwZsb+rUNUlVSOrZn7hDLArWuR4tDP+mms68q8xldj1qaUJs04FLgboSvY8UbPy
UqChWlkizA59mEE90cNwE6DZvzM90yYuRLGuWAQm/LzZvukdtlbuApqbPooAllJtXVSrJi/9atbZ
BE2izZy5fqnuIMUTOzkdbo87pp3snRC28hQv1QliqIQkmQKxbflS5cnDUPlY0dSJjy8QV9TxVxj6
wx0GtdycoancIn119j9Pp2cCXIWlV9wZhbKLisHaaXqtLeij+AtyGfqTb6HUuh16/EgwYvNHafjF
th3aRM5uL4lUJT6oMdEZ02uT6bv+/lbkys7S98ARWZ3qrHAFEKcr2f/2Fslv0fDFhV8zif2AWoK/
+EGH7Kz56nAEaNFvIDsnNAbM9Ll0KMui2zHe207fx2Wke7M4u2eDzOjTk1cSiS+VPYCu77zhnNE/
pIOuMCYUvnPf8Il2agxF3eoNGOe2u23hiLO8NvVNYEr02UptPNxeG2v7XIz5NvR6b0UcqfRXbm7J
nY3pOoxPFWDPx7qgQmcZp4pr5xG0v7xW7V/PeCBrp2fyab/4/565bR4/fE9rei6dbTAcA87VvdYP
Pw+jN6RYXsyH20N/PzkAYcfsMb0Oce56ILARMEQbHOLQsi4jO5NNZIpgo/uOfp/F2D09EbffRsOY
2WOpvCkpNQTLcmNUKqq4R3QjD2z7r61JcRypFhx7NmPzfLSrowFZ6dRZfPK4CpJ3URNdVHjyKWpr
fZ1NVoSETIQnNGv72wtUxYzmTYlvgsapsfJ1A/IhtCmWdsawLJqVhiDiAC62O1cooGY+lKl31A5P
3DTJ1RmsK2ggTKYwF1TSHN6GBmaxVOmBMMSE16QY72+PV7Uc58QK9pvfT8DyP4zEiIcpg6vTWtYx
PhXCy7pDvVjVIZeV9hzm1nuruOa3SVkd1232GjvEgbkksEjs1WDH5S6kYXhqPRp3IdFFb3Yu4DyU
2jc3aigak1Nz7bqSCI1omkHhrp44dRZVWg8Lk4vvzrDAKhEsoe5LMHX722O3A0LZ8Q/LC/nL2sth
cc4Eo04t4mlR+HF5QbaP1ogBQHGH2thaGEmG7OOhI8/0u2UGDeVyXzzogbBxu/fGmga3NkN0ph5u
h6jUIDlOLWMToVKqqyGy6th/yduXqHWGVyWvvv5fws5rOW4ly6JfhAh4JF7Lsryh5wtCoiR4DyTM
188CqGn1qCf6viAqE0WJLANknrP32v/97fgrCpbyBghPg5sYVHgWasbfe6TC99VBGfQU7SH96aFD
vYnu71UlDGjhsHr/geNvGebmzcvlbdpGPtkCcaoH0qiYGvPzIa37Y+cAuf7vv5z9/3xWXEEQumry
muLY+msDN9heg+U5zw5m6Xh4inzzOh+KAEFWLQgva7Xq9xxuem2X5ANElel584muIMqbVtM8Ywc2
ps+K1KcBCec5hoK395TuqE3WP6BA4pw1I6AFT6s+VEKKd17UifP83PkpCXGAm35wuB8QqXPqRtwg
gakGjwOSzsc0JKMiratrYgj/MQMnQes7yFaBVQQTHM4KUOy2ABQG9ELYsH2gv7vItLnQqQEYa6uE
hJFa7dZpJLmHvhfv9ER7V4IYWiyOWUxSuwGT7eJr70NH4YhI/z5vnXvIAGffTnr8Ga1zsdH1N/Dw
P7wYh5HotfR52mrBbPinOux/tqXxJRiWRY1x6vvpf++AWHASNBfH0UGzkAw75U3SwmUzlslHOVbu
Js5U+Iiu8qSiUz2mYmxuQRruqjEoniqYqDk1Ti+OgnNH3RLYMuEEiMIfRQ07voWYuimn9r03DftY
9zcGV/FJOAfiTyWlMnK1Q9Ik1uN86CvvjTIOMlw0hdPC3Bji5uiV4z/UFaz//JLjsUXKok1aFqIY
/9pDOOC1aspm1cFizWKpykNX+/YjuH5j50tY06pD8NY8hwWJ6OT8kb4vYoJkSC+FB7RJt8zvZkHU
RBNK6JMIOU9yGD3quJyw0+8FNDi27n4C/q0s21WX4BIv9MHfurxYGIMs30TDyVXSdAYNobqgjq0B
wQ0JFrXs8QQsKB4M/70y2XU2WpOcIl0Gz7lvbvRYs/alBhMzTpFb+1xUT3kP1dIOwoG0BkO+NmV8
7UNV/vDd7tHFifby37/X7l89EhfJkWPaVBuJPTSpK/9V45R6j2jMBVEOVtZc2dawwnHF5Y0M+7Xm
1GClqK+/yhUr35VtauEH22ywA26L/xQ54UeOJzJXu/dyLIYHV8miTaFWQMjNCP1yojRHhQ4SeyIe
xQlmJN1EqjjPqZU0mq/nwJABkN2p0aqJIuMgHO8pAYNwJa/Vefblu4l//BWvQHSW6ZAuAgEv1aJI
d6hTFetwMq1mgka80pa5ZQVNGkvU7r3BSzpPk+No7LQiqVbOmEQHrxs0tnr2uKlUu9+rbuidA94u
WoKJ/w2xBS+93T17CQhjXxoHPTf5nTSEt4s/YwVBKsVP4x25XXtmo9+e6Xs058gAeRIL1d3+OSEK
R8UtnWX0jot72bvJr7jylwV6a/gPFsENXVX9IiTgpnf45rJ+Od9iIj95Y1mu33HzNscx9+AZTbee
hPnkX/OtH5EagLDhY3q+tDzjH3ZsOGGnwvO/lTHYsOk61TvbnPppeNr/+pBwHQhIF5PjwU5fx7HX
LgQXaRc7KF/jMVB20nPUy5/5VvuIwxy5phpsIHCZp9AzjFMShObXwQp7MDmqmU+haEQuz2fmJzYh
BKnab+4BiuVdaIIi99FrL0dIH5umFaeCDuR3NK44T1tR39TU6fdYj6112kf9e1VN8EibZyQ2njaz
D4m77odFZeEsSbra3KrWYD0N0ki2bsOaoKuFciyl+Em/j+XrgD5DTZ/KaaDq7pNKx8hzxO7Pj44d
0UrstKBt1orFglcx9iWEYIBKDEtAbZcyyq/zf2O4OiZE+BHXMIAakvfez1YxPswhN19ibkVrNVFe
SW6iC6Zh41QBAu2jqoRTQQ7yl1qNdZl6xD+rHbEu4qGJsp3RDEdBAzJxqCBNto75ATNCL9ehrvrt
roOoSgUseY0dz+AqTj3Q1KH4LbLJiEqmQ/qQwDZgLz2djyMr3+HH/Ho2dCbzzCXN23gBSvVUThQQ
CT4taWr/CqmOBCIAXiuNTSO6tzg953Z/cMWo32OfjypM8xGXXF3CXmU4nyjDT2D15W2eGU0IbwON
qeU8bLhe3qUrv5UpCoIeV9CynJI1NdvOfh9Glw5p5R3+mqc6/Mqye9j9mWcf722SHANSIsn3Cgvl
ANefbxxsehDw8Td0y8rC7HTjjKYjuRQarP/Q/xm2WXA1oti8qz4Oh0kT0JTS2KYxzs4h6YY3hNv/
9qw0LFaO7IK7MeqSpqpPckhBso0XoZtkeayfx0LfKF3FCmgYP7LRNH9pbnWXg/sMcs/cwevujmY3
EHIG52uNg707oi2M0BWREnysyTsyJLL4gI71Z93WJ9fRlZexaQwyy1VS/oRa3udn2Dlm3tx5JRPP
v48hfV6nnpRFIPU3OOEjQgmV4nnQguhoUYDe5OzucCUSrIZlEMo92xbwv/ODf83MD+bnsP4COfVQ
0Biq1/2+lW1zbVKlvybjWGOoRjvdYUAvF4DWxc6vQDm5UCXDboJO03h6qmRXrFUr3CljWGzneKsQ
mxOwxrA6/BnmwioPSQlLMJBeux4yK1uo7OMOpel6jyAmnU1TV8Yqhcvw6CsGi0RDnjKC3Q+sC7QD
rjGXpm8aHsl76gnoMgmINcIPOjDWU2wgPAkqSFiw7568PG4eEPiMRMr4b6mlBscka5t7kQ7JWYU7
anSWvEaKe1KnaDsGxT0J4uJuwvxcUe5P6X0ynE/Usj8R5NKeNBhsF1WTG4MX5am1wMqnpREc5iH8
xWZVyMze9gSCbNRWSBg8MjXPXDPBIiONDDHwNYWV7utCtVFEefYRQ1m6qGRJYlOGqrHOjlI047cK
2Jfa8JEEsIfdM4bRMf97ZYpQ0udevrSNOrzTSknBUUT6nszX4uQRFLEevax7jjInXvD5M3/WeDta
DGu8UT9wZKXnXifDkuCK2ziENcs3NkXGUHvrMcuqN7XETSNz1z1LveqfyIPazPMkNbQ7N+eLBHub
fNxyIGYPDVxGhXJYtfiClokV0ogIKhbpQqmsU+/UB0QhwX5WQc5T86OseK27TH0MO4RneiyNNzRc
+OhYSH9T1OROqEj6kzySTSU8Hd5TeWrjFlk8np1VMoQRAQH4BuZHJpmsh/nQ+MqmNybwcN/tVTKo
T3TM61ttWP2VEERimI/+UARXmE/O1TIDcdVH74MFgNzHEKUg3xnmClOiAbrIKT5V+AiZa32yWWuX
xGZ5u34uSSh+SClhAIZOLTt9wUaxznyT4NoCm19hNN3WdguT8i+ZsKoHPLLwoeo6bKxdN9EuEZld
lzINvocKmYodwhM9c+uFbebOCZu+cyprSKmqlp4gmubLzsjat1Li/eki59PGdOyohR3w/jw0UEFB
t+XKUXh9+F2awFu5ItgvEBGsJRlM6d0OdHvdul54HkbgeKxs2B0kZBJONfI41/ZVR8DRXE8X8fA1
ktqgHEMCMslN0qpbZGGwJ7faXM/DMKp+FpABV9pY2be8kk+xo9lvg273m4gW17YKcvvNqWNYIEb6
KKCqXUZcI6Hb+PCFwv5HXr0OsZb8IpecW4FuvbCYoVGloVcZjDTfK6XabluBqKYKyCQLrcY6gGcK
AQLmQbUdFIMY88TaRAhSH4e8Kx8J5AyXNMTD3TzXxKU4YKb9GY4RJSFy1N/daooqmZ6btIp8UBp8
j/Nw/gGwkvD6ff2K4xmHURV7mxQeSd1Qjxuigd7R4HwmtfzRCg8tpDt9d1RXeTQKVRA/EjmXzCMg
0+3L9FiTl7IKybwWgGdOGHn7rZdQLW76FlIMPv4qM6ubEsn6BpDrBnD7rikx+RpQdx6UwYzPtKtL
fMmZus6smqgd3M0IR50A/SlDRPrVzbOIkC2NH2Wxwacavlvj55i0xocT5BXIA0wgblRzPRhJktAN
62TqavOzccpjHBfZe5xX4CgFNp3QnjhdU8rcfHA8ypQ6+PVdkITtlX3i46Cl4xYuT8wLimc8B8fx
9QhirLkac6td1xAgz7gLsZ+UWvfdaqC64bPz0xOC0XqfDIXA+UOe0oMM211O1FKaNfF3nUiyOKpB
I2j5gz9RoxaiMG+5HjcfoGucRcd25ammhAr549OlmbqtXVneoePGd+cVBU55nyck2S87vckRhU9z
8wnFGyt0dqPYzkPCwKu73pG/Z+kI9t1NJ3zxRmQX6a36G5Ff7c5R4mJdyMp817QQuWKM6Hds21PR
IlzUs6y8mtxPFwP8GmQ2bY8KI8QYMITXEgX7zSUn48kbeRtLXvjU5BWwcRkfK2kd0z6tbxDVaAKJ
yQQmX9sw1I7zgbLmhsJgHifWLeF+dINomax7PEjrP3MQnyOy0WpczrF5SJM0PbKE0tdVVbrPIhk/
c4PIA1SsuFErkm58I4fX1oe3oBUKkAi2OX/0kR7g0mLR8d10Iz89UPxlzaiKbTN6Kt+2WKD4qQAY
yCZkcZ545b7t7EnFrIa7HtrPuTFiFVRTaSOeNX/UopC/jLc0yc1ffmp9ox5UvHpcMleJEZQXM9Ks
B5Ggfddr10fdosrH3o/dbdk2WKanksU4zZnDsrD98Gug1uRuEYjxlkdjBO4iQ2o+HcqgVS+9spln
itFRz23morZr+y0xb8ZeJO54hHQVb7Q4TB6RK01J21b0DYPvoSBNm/dPEMpeD/6PMkh+FR7/rTFo
9sOo0JaPLfo+Zaf323mYl621zt2h3hDWWj3j+BWbXhHlGoMbgmdei4ewQes2n4VjIcD1Si4ASlbt
otRNdlVg6ic2hOa6TFL/Mc1QjXLzTd89P3lFvtAeMjJnVjkLSi7necmdHJxsl6Qs/VxNeYmG8mT4
Q/rZmDU7bBqQ9xYXGjQeHec++W+G50+qFmmKo5wOSNvAxnUsWfEtSK69qLr4zrF8GyvtpMTWs4sx
5CToDS3wkRAyqhMFVAZwbsntgNDvhu4BFzvOyAAQryzD/OKOBnn3pjF8/DlBLGB+sfH/LPzpRNKT
mPvXT/w5IQg8vES68fsnaorFD2qZRFyBWv8S9422ZntAVLO0/EsvTZ/QTBJUD5He7XqckRfL0L3N
YEoaqRgVjqQewGLGO8/r04/gem0VLgurHbLTHrRJ7+c5SX2cH82HqHujz0WsJesVkU3dES8nSL0a
h/JiZCyK6A1cnTh3SLIYwnWq+/lxPgwTuuzrUWyzDYjHca21hvVC/4CG0qvlcqNwTGziXgtkqQoJ
itb4zhT4IIhJ1i90wz3Aw1QPkT+dtGlNWrE0WtKSQb05LVi7yCIBbZTkaUxDVMi0ncaqXc5P1jxN
RY5RVlunDsNta8cJucpOae3tqgiJykXRhcPJJK9SxAARELYhFcmMy3zIqbJClZEHyn2/p0gscU+p
J1ghafDPqaVuSmifi6w2rbU+mdil7nZsOYOK4zyRm6O5IyljT1XYvmpOC/FmGKofZI9btqc/mMjA
DomDrTOwhl9KGT6bWlK+udPGpjRJT8nNsn9wiUrZxSzothBOj0RA/Q70/Er1VMctOQL+HizT73mB
KHtVqgP4y/cBp+3PcIA8IamL7uxq5A2fdstGhNlbjojYZr8X/Jf0YI0asbGVUE4I3PxCTbf4UKzT
X48irCMg0sdyrTi63AcoZSA3xb8PaWS4ZPMZ6M6SpEGXCmd0pYBtW0Zq5SK/gcSrUdl5Jfv403Od
/FeQAeg3/Kkr2bxE0di8lSpB2hpu4qsoM33rKUazL72LVwzdqR89/O4khK8TBexRT7YUGDe2IOf5
TGgqCbCy/NFxa2eXolT50jsMGtV3F+3ArF8u/zWczzoBqSouPcHtn+H85D8/O5+dF35//axC5ANL
ekKdp2pJ7BbjE8y05sHXXbGch6pDmwKO+vd5VMZW/diIp0LgHzDZi11s8BJ74VXFqi1l/d6paraw
SlW9JI0obyxqP+b5CNQEAbzkVfeFW78LSocUStPUCB+AS2LMLYZTXFcAolE4rioNpjOtE/ZqurLM
xeC5lOGFvA7cI2npRC43ll5e7aTqlvxOZJISz7msZNKd09bIz9C1qmVuR5CnSRMdBru9gbjdx3R+
j6K3EjzPVfKRt8UCd8KpHvGWeZ2mnEoL0I2ZOHKpjR4Z21aVVYuw1KzDfBinSXreD1nS9PhBoPB4
Vp6xUQY5nrh8Qsq2lvu2McSitOJP0qSBb/k+LHwgTAjHmxQK/KAr5CEQiZvGvnbDvW7G8hXa5HDw
ihio8TRsWzglMStHVmAC4FeckmUaG1dF14NHpY3FaaCVtyjgu74TR1fi3gHO7gVSbsyqb1Y2bviT
rxFA3FjeTsMO2uOPTnXADQ5JMlxtbklLO89JXG9HFwZAgJqsWi+3iSSq+Q70PbD0pu2e2Yr8Soqf
gQ9SXXO6cDe3hT0N1lqTlAQBN86LNoh6CUIH1bW0kW1XCexWZXiNHLwnRSrxeUfu08zWjAMhNqbu
ZQ95EbH0b6IfgYkrO42QuLR9amJS7e5xpvf3JgyHe9jacFA1oFiFZWW0y12FYof7oETtEnpg/aKY
rGb/v0cEaDRfZxVJHKCS5C/zbxBVw/fW0bM9SlxaWT18fz2GKqzFZHmmjpKdAwK5SJAhe0BkPaxP
ZCybonThJcSE8ZEnnltbxWdTE05DswdGLrzsRK3lgjw73wcWktD5UDilOLcVzA4dhN3SwQwP0GlN
XB8kutEm+dENZH1qI2ILCrtQH5Txwe7JeOsSjxX4tJ5Rk6w6No6KxwXnPE0aIMwGLYmkywlNzDyX
pphqK3heMryK+q0Fawygs98I3xyQHRXWtJu8W+TPkWPWiXf25NBDJACT1rO7Q082ArtsFT/BNHT5
c3BSZBT253Ex6uA8RYBgB54DzKcSdESthU9Vb9n3Xnnx2MLWy2QQ4SILPOosWD8UerHHWR5PeZSl
X66xr5gU9PNc3jvmzmVX3mj4cHJS9jL3u6a0P4vS7h5Z7CoPGpAQNkKJ8zKU1tHqTPGdvXGPRtco
WSwX/d5KVUwCEONwTBjr6LvhJlPKIweV+8zXo7RSGy40w6ND+/IQVOrJ71Cz5MOED5gejUX1+9E8
B+P9vbOCCjoAOoeiolJVYRHdxVk9PmkLk93lPqyc97KLJEKxVl7nR0NVHHNNxMc/83EEDQn9ErsN
bkFq1Pm7rq5Gwg3M4FSMdU7hdOf3rwXxXlu3CLWnUbdBUrUkpMzDts+MgyLAw8xF66YdcFPBLWBd
Vq64QbUPUetop/mQKokA0t0CIugS/WtO1p5GLYOcpS+fkp1oXwamqJ9TDfBF1PGtI692zAa0MdNN
Ncr9CXn1r+Y46Z9jCzQEcXcS6gti0s0bIvSj3aTa2c797tE3+fQpXVY8GSlQu87wK0yHQjy6ab3H
tiHeBgOa4jBpHnX/UIQKZP64O1FRd69j4kFdBYovFGu8tl70kEFt3bClsh9g+1dnm7DCdRb7Mahq
I1sBDK0QWTvVDdwZBPqb9xVHG/orq1I8bHNtvZJE7GCdqpyNUyjVkdgkvJC56928WrmRlUiJOAhf
RlQjE3FjeIitbLj6hJlAXjFPFNup8Y3ffPdW4SX6qP1QsDNEUAMuK78LUC8IoI9OqZi3r4OmN7tJ
W734MycT9lGgR0nmdUvr63mRqyhLg2XKZp4LDYh6rNTw/cQ6yv+Ypt2+VPNGrLNJ/++ahD+Zlddu
wLCDnMGvcmfvluy0yky2tGPHZ99pn31P7z6VMPlQjNR5SlAKb0NRaUjrdAyE4xTSo8tu1bWOsdXc
3n/m+6luIq9o1mae+M9ekWa7ugmeXO4lp9jpu4to0TlyEz4jd7aXXpQrcIxQ0rAWPiL3U94Rvw/r
SAdc5guHMITpfZcqHECzrrOHWVdfSW1fNAZA2kRv1rSNXpLBDJHmeOZF5qN5iepBrEDft2dK3Gia
Rqyx9HfYg3KhWZfooS9FXzV3n4TnbW2CnErRkNKVXcpepWhmDTy1aKrPLq7bQ+WAJjQENom+Y0vJ
ioYdsKl+DWk52seo1N+SMnMLckrNNz+MX6VGUQucqgtZVakhmFsx1KVMI3GpY7ImumNb9OgF7T6z
tmEGtrPsChrcktTzDKY+O25/rShKd8taZK3QtvpbZ0xZQn11rDB1P+WJ+eoUMjrPI68NSZzrI5xn
gda8JjDSqJjQGMzidhmiovtpFgQMqrB5Y9qVm5i+Y2WyU1dtpN9VQzCSkyev5Oa1bDOBcM/DMa/z
LcooZy0TPWHvTcF7IucjOjTWVj9Ur2HypPpx+L2m7bcqC208NFmR3rQB4opTaMH3UUbf8MVM7T27
W5SmDUDZJTcaSrv9Rpz0vMIIVNUlJGbs8cCZw1MeGrfaA8lkVvF9vlyZgFMXTSv7Y+WRhJBZBToA
sbUjgumKzg7WWQDfrYvM8QqBSOPKL4fvfilODkWEl6zOxy2yKZKuCU9iPST6LbCFh9liaA0INYK4
jPckzo+HyAiulcsWNecPDTNLyrUTdQ+DqUKHEMjfi/yk2Wm5RbD7ax7Nh8gDtv1nOPYLkuL8h8gE
zCUBhzl8B6VzScKsArPY1ZtIt53LPDcfPL1fm74R0tZnHqNgEd2Rulc3h1ISTAD1BVg8XUbylRbz
MDRpVDoKeWQWnRMgqMBb9LZd+R1lNL40IyCcCcUoAgKg8BE8CalZL1bc2yiIc3dXFLn1ErseldO4
OZkkYO0A39eHvNAwt2degj5TTZstLL/+lpQUytFXPs4HpYRflHcxig6XpgKEElj7Q3IZhlx7UiJN
e+LCggYpfCzxPi1FpqsOjF8lXwMtN1kHWequC6hxjF2iXUeh6ks18q33yOhPPRpEDUKNrJGPIqHl
bjodQDSyioq0Fetacaajaq0crACwbs0sXntIBgXo/Jsx2WlGpd/aalo+SAp+C7i6ER0fw9pINWnu
ads3d1bha5d4Rwo+MX9Il+wdwMpLBUzJZH80V5XR57t5WDgKa6ZRJfhGxEszlBSTkDZQaWMdmqik
D2uDpf3bsHYDfadXmfE8P3k+Ow+HadHqHhrcltCA+9A+uCo5Xqgm9x72/0M6DmzfZf5GMkvwqLYO
d8WaePhplGeF2Nhk1q6yEZMiV3qxVBT/91kCTcEfS6NczU+WVgxjvSRKqtWH+tqMWX21VA+1HRs5
6NsGNiHBVeWoKmI/n41gJxAijweSvQ+l7phw313l+sUimAS/poMQrEDnsp+HruFF1yjtCeVBCDzE
eX3XR7fYeircpjCyb1VdhWcUI8GF2+qbGeTJixJ4yjEnJYDusZZA1h7DQ9H6wXI+C3e73NUVoTlJ
ElJpqaNwRQRPf6IGVe8LkT6UmehO80FYHQjOMG5P+KQW4cjrvciEi6dnehQyR/mKR9PZoemCRQwe
67nr4k8/4cIYyBSpSVpG16aExh1EgMG7wkxOfjgAXw08+xHqBR3VeIi2ndK1K+qcbrBS+B0PXGOd
g1fqXNq5yW070hk31jj0H4ZcyyrJvtHyjjZo7qCssuZaIb6Od2pcid2QRXKpTp8KfRp203D+VLhc
YVmj6DfLUrpTZXY/26IA9moX/WmecsyeFOth6Bat4TvwizuwXCEh9kOnlayzp0nigp1zVm/BcOVn
I9Xtc4X9CaScAePVCO8KBEwUqvT9qOPULHIT66rIoD/2dH7g1mb1s1O3bALsb62qWNBmaM74WJhv
5Gt8a7vIeKg0Z+X4rtz2I+u1YV5atVqNEjkcJ663d22oNEzJXPuSahmftRDIHNqvRWyE7tUNKuuc
llJjs8MJH1wQ9qz4B3YSPmgQMqjxknFXlcGDgTpiCq3sHxI+pStJQsM5bHg18yLQX4XeAv2kaiNG
vrqq1X8PEFoufSON74BLWky44HIiAyQbaMhDZ1o1b1aDcWikVTcf2kTFbF/QOGz6dEMOW7EbIgEl
0xXFD8TMYyPLDwM6X9Y15SFwcyi8HUvzA50Ym31wpWzRG6ACTYvg5qSp5HqU24vc65MP8onh17al
ec7LkKAHAeAB+nH60TbAJ71R+dEBRFpHWVPedYrCp5QOo0uFNlm6FAw3rSDALJjOEmZV3ilSQyY1
yWsZ3cy9tbCI9b76FiYWtoZG/j7AtUEa7vbULoUbXoTjEAuA4Wo+4FQgLsqZksiJkFsokcpHJYeD
+udRZlMMw+9mrAxNG5CgV8PZsf3hrJXyJxHz+ZYSOXnvhcdNpremfqfSJAca7Q/Et7PNkoOx1/j2
P8qmyeFwj9pynIat4xMlVL0Vhj6J/4v3ZlSLg047+jiESbJBQf/DSWPQjjSpO7aD733RgbqJYYYT
FOW8Sz9d812vX+IUjVuUuc3KmOa72v5GdIa/cwu/fTUmV3Kod/XFnw9q2T/ho5vMCcRonCqbJEA8
jNmqnKoZqUYYmeIq4qKbsXP1++Knj5Vk7c4rUyGIrKMsUl/YVKOqprPwoHWusS9gAG4IKiHfOGYn
ZSdmeC5ArZ8bOlvneeiBSlllelSs6DsUS6lV6dmxGn8te9Pa6Ohtn0iquUiHIIGsqSHGYvL5NM0i
3vnuWF8EsPB1PJh4P+zxyQ0187myomhbyT7b0X8q7pUPcM93te6zI9AsKLUK/xF7n97HnUmGeHCV
ZKIsJdimT5sVp5n58TfeCY1GcPkPNnLrLz/YJOcyVAtPqG3jSrOsv5TRHYGModeF/QHBfLtOsr4/
t3kLex5koziqwO9jO+2B4Iju3w6Vn5obgfddS4jmqR0g6csYY/9Km9QUaRgNVLZSFzauyKEq09pu
ujL9zIHdal6N8Mn1gafo0NG1wagWaUEOXSm0/gWjGUsgYn6uvamOq7z2upNljOXOn2T1vZlFr12X
HY0xDT4ptsgF6t2BNlaT7alzh3wYdbCzVkpSAM+ILTDVPk67a1jzWZ8qPFAgx+AjSbDAQv/9jIlS
WHaTApRifvpPTsS/TNzTi2vZ3GgcEw/3f6q4w9TKa6Jje0Qp/JVN75Ci96/urhKO4waMEPCQodt/
edR6Luwp+WjLSdbd2oHYi6pVFtKU+rOOHOC/Cz75Ff5DzGeovPOQ0xxTaK6YlN7/5r+yUz5fIeEu
mMQMsFyGd5gPgfO/j/7M9Tp9sfxnKYZsN8OdwqlUY4Kq3sHe/FZOjNx5fj74aRIuXG76WwehWjmE
2vfG2adoyb9FAWk5VeD1BwzC9VXPJw1Q22vfuXkj7Mq9F69FsCIM/BxuAfoiSPS3iMDbVRClMd13
yAKjSUau0ZA+SnCwcs1m2kCuW+tG6fOVVMZqIzPD2Ph6K0CYF/Y5VHvzAdF1s7PhCJ+wUFRrtwzk
kxZmVOyEW3yvLCJzza6aiNtipTXkcOKVdO9V/VgpqvjRDi19OLAcTwgL2coaeksYqf1NHYDd52ad
P4Gmia+epRA8nRRPY2LlT10gAXf51mWeqkL+UQB0zsN8Ep2Rtw0NGFDz2axv+3MMEWc+GUtI4pHr
jnTBvYQ+2xhd0lXcjOllngjM/PcjmPU4Rj3JYozA0QIRB0uPNkA9N6WdJUp6naFiHXvKYxBquyEm
n2Gemk8GlvdNHS3jNAv+Rlo7UP+C97kyGHe0VjUrOs8jlxRLGKBcDL+GLpLBfqKpJKq/TYOR+G5d
usuwdz6JcFR3rE6guAUiulZlou1VWT/9mTIBxF8BfrsLvUb/WSadv0FtMqzjNhgXrRmZ77bjfs/H
LP4EdXGUqmn8ope7jOCP8OEylnQ3wZqo8FbAcIw/WYkC/SnD7+jAUWtFLvBtyaYlSHPt2YtsZ6lr
rXXHGfuol3BbI4qge+GjEwbvxDvLd+67ZzQvQAXWXSnIDZJWcPamg5vL4AyWfZ0mSX9QazU/uaW/
UlqBD50o9ack9IZHo101RhA9zZXPzoJbJyEoHL7mHEF+E7UNkQyUO/pJ8pPLnhht1N4EUzhvVpif
FafrfxqGt8d1rb/HighXetfDEbR6NtvsW7bYJcp7l/WEdMh6EbPmeLODvlj1Xa3s5qFDKoULdxFF
at9cfI/N4TyfhLa2wf4jNpajJW9eoiAu48IMAP+tAxMIaTtWnpBvkdrYdePNa7gn2ah7UEEKDUJI
UP6DkeQv0y+XR0N1uPeYpmpwHfrbi1wXbMzRBnUIRsz80abGviHFekoMdSCIyL64R50kKcWBjP7f
r3yzn/j/qpj5H20kzOC/sEr87a/ppWWnkRsNKA0991xr5s8oFQYOh3RgpfCLIL5+17dltbdCt7uU
cbVWQzO6Uc3tdv/wq/z9KmgqXCKwSiq4G8Jk/iYIhJT6pau0OAuSTi7dEfCrMdg1K/qAnfR0IBS3
Xsqilis78lQkI/G7mEhb2qhWj9K3fzSHaoEALT460wGI3j/8jqDQ/rpR8EvakFd0Fa2zI3Dr/t8b
hXRTEFWwCFnnm922D2yXssFooAShieWyTFsreljd0PYPhMaH42OIh5b1o6E8e6VrL0xFXDVDak9o
ex+SXGS/NM/dj2AZPuyK7bjwOnEtvazFjC/GreYhszecTN2b8S9igBlMh6A33JUkaPCkkI7d6Hr/
MoVHXb04uGWpP97yUrvnnT5s/bjPqeMToWAV1I37tMs3jUIsF4RL41W342+1sYtqNMKpa/4PZee1
HLnRNdsnQgS8uW3vyW76uUFwpBG8q4J/+n8BoyNpyC+GcW6gBrpHbAMUqvbOXJkx11KZcUwbH/np
Nmw1broi8zyMoXq1JQCFwJkwa++dqaFY6BH6KKV5Nw20Co3Ee6ujib5DSJNQzjX6TZ7BYkFj4q3G
bKTkVLTOuVPh3g1dg4wY985OkURBp6pyNbkJXNFd3Xuk+L5a8UiMUpIUjBFuuu8h962kH9NyD6yW
SCyp3Jdl+ANikvYWCuqMvvCHA3i19CVqUiKPI+0tD11122TNn2ldAxEnnsdZoAxSLm51UTyrclhG
RsDeUX0toJMk56oYWVw1inYDBdrtEHWm5/kJterGDvi1G++Y+YNwi4c1vFGaWuk/jwKCaX4emx45
shb3OcrVVb7vuZv/aPS2px5uFw8ZQQNbZKiE/wLpusApo0khYzQTCAVWiihJt5wszGbriVfRAOii
zgzpW8mT1/Ixt1vxGrsgKxQVcnIohL5u8wTGq1P/gVe4+UFKCWanVn4PgCEtCe8Mr24+voREnzGO
0Soy+ix6IQvySJKC9T0fLKpjtJ7uyZfRiehqwqPvhO1DTc4t630Bxg3ym+3ib67AauxaNUyXuiW8
u8olb3B0ym6NOrK4WmpjkGPUbBBWtS94q6K9hgDkTiOh8k5lAdI3qX8fmJ1/n2nRCQmFv5vxIM4/
oJBYn8i5PrEe07KjfZiFT2bT+bSrS207y6LcukcPrItdJJ2lC8gCDhmbsTPFfzb/HstLG6FTQW51
AiIECEdypSfWBzDxw0UZ2Dpg8WkXlvUhVPrwLNc6Isb9rETzpraJQ3gMKEP7B2RTwPeFJe/ktKoy
pke55lxNb1oTBe17Z/T2+1ARBptV33u7clap5asQODz14pPX0mYe/3ehQfhp/epNQCNrA405BgAh
nAN4cGwjPyeeKEIE7iptMd2bmmsIGNEA0P0u6Vk7ZtjsFdD1TmIo31qBgkRSSriwjkBtXkfBppWy
eZaZ8yTIoTiHeeAsTbNRH7zhT8OxG1oDnQ2Hn/CxBHvr1msRb+V9MmzDVIgN5amDwjpzF/s1fc+s
bR9FJ4mE1ni/TVfHW4m4nG/Sc++Ibd5ErkPEBnihoyG7J21M3E1X6RLW4PfEicM7Q9TD/TAR+hDU
qZ1R3mfOEC7dki8KHy3TuTzadrIPThqRf3es2+O7dGDwEnVxjabgE6uPml3UI7X6B4w209H+3a3K
mgTH0NMO5KF2lxau10XHR64WzC3cnoXcfLzIq798YUHZH7UVNo92F5eW+tw40BhrB2+4Lf1L3hAy
k4NkXwK4G1fJxDs2CmhB2eAay0HSnapY4N1DCCR5j39P6iImkMnTL1NffxCzK/D/7bVSN56mRCTc
lO15wBFXra2KKBZHz4pLacb2zm3VYoNlJwauziV2zEslONZde4NqYRjxm1tJ8ThvfHHOoUc/WK5S
PQ4IXWwBjWrZ6tzrehVYmdeE/mF+xETfY6rZkoMFCiRoTBUBrZ8cjCgjEBWy14ESfbyGKhKfq0w1
qXLJ9p0qx6mNdfMJSGO4ly7Q1zCibSdrxVsgKyNeqmOtuYbMKXdDQGE3CF2FFIDO2Q26Ou64gVX3
akBDK25TFH1lFWytEopynppENsiofAAHN5xTJ7nNe01vX/kSYP4Ruf1g++OWO6XxEvFrbGQ1PvsU
reaExzcJ73EBg9871Iljr7JRtY5KPsAArTpyc+TjhHs+KZzg616HXRNzqzonSkjHihSgw2AbP3sc
c3sjbAlyaCe8c90xYC9oCZMlZA0UOtXklmVD810tjO9eqctvSuRDyEJshyN8nKCiWN5ZMVZLI9aM
x1zDljzCWnhAwqiT5GItvFztiHYg8c9v2IwG2YfqGMmF1Ll/c1GbQKYHQdH1oGoOLCGnyMXZ0vOH
dKzGXTw6C+EGZxKYjCcrUK8QEomTmspgZlXFZ0MEj4lpFVe1yxVSXNJl8tCRgv2e1payzrS+39eQ
J+oafZ9qmOiO7B/oG71zCXwCbCZ+k7tUkReB4O3gl/5z57TxYZZN97ZDWHGR0Y+cVuiG2RI34V6j
sgx2dYXfPhub/qZ6b+noeTebGc/OEQ5JznHjPzNNPfLFRZvQl9YmZ862smj3blgK6jfUU/rNbK9Z
UGpXdzpimSk6t9pWl5UaEoRiPqEt2wq99C+z/wTvmjiGWfSn0pgwUpkHz2+xlk190Af3huV0q9Cr
eyOYQeDeSZOdnlGTovN0o4NARwiVzYRWiE+tmcSH0urygxkr66FGNcrVp0xK80Xk1MZZI5btLKMV
YTzGWVERW7ZVEexmcpQ/9iTK5vnBxnR4PzkPgYPhGZYl+o1Q24xhh8V42syPUtLHthZIaNpE1MNT
q+9uLTenfRuHGB/8yFoZVBSXqobHQqgYTKuBsgs7VFPJLCSqYW0HRJBFeW1vaDawhHVZ7pPdsy5K
od0A4OEDb9DZZ3JnVqL54akI5qEHp48aSqIN/DNzmaPu2xDYTgMMEXK40Z1s1Q6U6pm/OliS1X6V
Yry7KlWAOrBInEvUpyW5IWiD28IgoJap1qIrxhavb9eex2SKYnJKzORGBQ8iGNU3pzUffDt7qlO3
f+31KyOKPLcWQyWLeW2jYPDcUK63nlFOkTZpOWuNKf13Iu2J2ihj/s8whNfknGXvsrxzZRd8q2n+
oQPV/kJ5Xd/8iNJ15qj+OzcfRqKoOJuR7qzqgVfxM4IXSRleiWMlnFKgg+5QcOaivbog7mQYFjcq
y5MJxP/DJi6K7HU2shrIXfPSehMOZbbNcXEeqARTYQu7bD1WfvDs+zEpfzJq7qSc+LxmH56UaZPI
4u+NRnahiMvymgh7JJfIBGLTjsPFQkuxQKTjfZv8gSQOIjOKQf6c2tSwljJGW4Y+wti2mKEe0BrL
xajXksuQjqQRCmcvvfOgx87ZLg1nHY6kYc67BGE7Zy2Mui3sUotRSn2i81DiTW+sxzwUiFMsKr8J
8fT7rrwyfjSXshWSpRspJp7BOVMgkfqmIBSCN+FUF6MeiytRZj/AXCbfvIrKQNZDG3XLGrqA2r1e
9EAMrxHjxVGPhbqkLRWce6vql2OpwZAxYXq3kzS9qrvvI6l6TIwBYGvgmIggq90/4xut5uQHWGJ0
V1Zm3xwA9qgAJcXSse1XtHv1Ry3pR1xtGt4eERu4TF3tvlDEbn5y3tgorQOW0Dd3eoGSevdVX+Hr
iBNu9JQEMYJ/F8qEIJruvNNeqcak3PfW1PWebm0Tm7fxFVLIwKF8sXD9aBef1oSUN1lCs4zWKHP+
uia0TCs26PB4e+Y68Tbs3TNILogvMYMItbJuKxEy7miUIshkSttZ0bXR4RB4PXFHChkSWwXNNj7r
hkhUHnVDG99+/x6ND5R6b3qPtqk7jq2buuXaH/IR2iZwktKQqBcHpdqnDgtVRLfiwchy4G+6tsIU
j0gYquNSTDiuxqUNbiRgZuToIqHynLMr+GRKlrvnUcJyySlz7foAQWgLGf4INGWZlmF6pgh8C8z0
3WJa8GwaAj2cbOuzFtUveSb8PcZCO1nkNnkMeaZef/8551LJf+sZfE5+AM/iF3GoOH8k7zpKaXql
UTlkZWoIFkgkIIKT9GDHD7BTkMKqR8NLlTXeoccEQLZxpa68wPPzU0hLZFlqqsK6xDk7Rp/ES084
xZ4TmDZJlhNgWoQHBZ/NJEt8aeERnIPKyB6FpNlEKrGymXdRlaV04xCYzbuWrIPbFEjPdKxfxmUk
Nq7l5wC3FEQ4pgUdc84Nmzf/PlNWWXByovg5dNCVwDOxd7//qj6Vfqavigoh1QxY6q72EYQZ0auw
DUtx914/xa0l5kWT6htGSRxjtAXfe3WhF/jkzvYw5Ya0rJQDS3zF4fsAq+DEtEwPUQUnPCUo4yO+
N0OOoKdFYe3xad8zQwygNPUbAgWOLTyOXUAjeWGW7X2etO8ZjpEvjPyfr13HhtKsa5oDCtSwPuB+
QsJRTMtqcZkPo35EpRnsrF5rj34o/TMxUggezf79i2/+82eGfQ9dwrAMPjm9kV8HDPzyZNQnin0I
vKrbuUGaM33St5YCd2osNOxmIlhR09KILmb1yURM/+JrnyGLv14nDqomhgLPZNLuzRzC/zQ8ut7W
Mkv0KtESYkEAWkng9kimmRfrG95y8VD2BEJYdbOrGtPeIzYBipga2s6l3bHj/hPdDxDilmQOK28t
riGPpO8fajAemD7Ih8IaAgJUygwBI/znISwuTHNp58MbXxo0+LZawaTZy8JhH5aG+sxdFQltgDhs
RDhKLZmpmBgtue/1QX3ODGBoY5zG5/KiMGxt5qVn3cEhUImjXoYUxK5J4zKNK9WfanG6dgZlOBov
v//xPlUpNa4VAO6GpXqOZ3384kLgBcQZjM1BYNDeICsgxUxV3Z2tsQr3JNwKbMRtbydfjGyfL1eu
U52ytEWxmIv1I9VFKirqS5HUhzEIttEsNeqCx9qQ8ULWjbfxc09FU7tAdes4hb5iemK+tJnY/P7z
a9PJ+cuZQ1EOhpKpa7rr8XamVtp/zhwnxTivGwSS6WoiF7mVeHvLbOl9eLb34ll5sECvpW7G6efu
DP+Z+0C7GyzWvxFTtTtKoSnySpM5WW71l9+/uY+hJgxmmmXRydMoIZMd8PFyVvq+CJoUaISIvLVR
KS/csLMLYaHRE1JKRIvw+Y/zbtKX4UqgbxjqO7BrzaNZV9tu4hqoZnAxO7vjJq1Eq741yrtM1Xp4
EKxRfTR6V5MCHqFttvrddTvqAejj3Np9mCtOVqeam1ixEU5MjJ+Mqs1hiMKn33/QjxkEHoFa3OOM
KcKFtoH3EYvtlKbimRF1+TSAUej7enUdHGEsqPZrf8RuvzLiIf8mTpYaG9Sfsyy8kynx4HmdX7pq
CmQm9lQtgM9nddYe+yRNl27QU2MnAveh75YeaYkPHZ2+L9ITPoJX53dO5AzdBgfXg+l8GHFLs5XI
lERxSMvuD1PI8E2dCqrggV5iZj+LwGGBPKLbSREgPhWZ6pIEp3mnuUXngdKXvu5+cVF/TBOZ3xTX
Fdc1nFyVB7+e1F7IlELGdnnQOkRwJhmYCpTvtYuRfZvLikgbd8rrloZ/La3AOKKRueGvG19S1uxL
fPP1F5NKvoxP1xlJafb0A0+iBONTO6QKYz/Mid+UJbKjTMrNqKr1FtH48CqQerROVNwGS+3u9YHV
0XQ4Nynjza8qTHN4RZJz341NcUutgMj2gnFVT1LUJMO6rJvkibTW+Mma8vs0O70xxiZPoRk8dEqo
XDiDgaBTTt8FUpHnedMb9ve2iY1tlxic8nEkVKbl09OU6AiQKNRi5ZZj/fPV//472qn1GcogdzmI
wkDJ1qorFwgUq/6ndaWILGfLiNMAnMLEMttZUFGApKK+wieuDrOaPZ2cwVwXlxHPD3nSU2G2oArb
CRCXvPxPRNv3fW+kL2U7+mSek9Yb9yXVl6FYzGCmEQPiklgmG4Jmmj3EqXqb+U3w76DqoG9bZmYY
H3GIEEmY1uBisZrcF4Et7gksN3bBXMT2GnFPIJN3KR1Vjc5ZliTbjgRkRFNjesoxQTxkXTDZlS1v
RU3We/Dc1rmglDnPT84bgcsE+V50mfcUmUlCz1liaWDVFpWYDICGWjwHATdZ22zGfW035bNOiOQC
agucQDMsnzMt/iG8nsA5b/gDpZ991mtSeuCqvJd4VlajTfxSkzfdNQn9da1a21Lvnjl5A3RNZnCe
N+imvV2oGP2q7Ag6njdB1FKvTvRnm47yfj6UAsgkRvM2M2mZfMMXQnW3VjFAgIhh41ElTFx/vMx7
JtLdg+si94DW3+PbNpNb29avXSqdR74Td0u6S7bLyzg7OnpqSwLb7LNV55PYTCnPIW6zYQLHddNG
dmp66oXIT0pTdiegnN6ShlL4Tv/vzgNp8shErjwobputyWEJ340QzlCcAnHohIPznu/Bc6N4qdht
9Bqbg7eiYOnvQofdAIEPw9VwC0eGUYrFsEBJzM34NhaUw/onHZhRmfX5SSuaDGoRijIMTfYWSBiX
1KQy8/RU3xTh0Ky0vE1JmJ6a0LqrPEYlwgsRpQjPp92xdgFJNpmyRA6yCe3wMpSQ94nRvWOAyf8q
YL/LzixfbYQ0S77x7trLytqMPcbRzBQWX5hITrSp9SOUP6ozhn/SVQKNelgad2jX102bv2HgSQ49
LZlDX7mgWNX2xKSFa4bayqGR1jdjMG5z4VvJ8+iUlDABqibTnltH6XaV0xug+gbc3cyo5o0dkXA8
uINx7vHlboxthHdIWWgCfosv5DnMLOdecQzUYX6FSA3S+Kx1kemAf86trEvU6f5J1H6OXdEQW9wa
8Jwm1pKmpgV5Z4ifZv7SfGzeVBIY74BTby2M6tFx/fBZ1NF9AEHgvWyrflEphf1kqEq28qoovqZ2
2m2agD/DW5b7mOjzfeM13kmHnWsLn2QiVhrt2Wmsg9JGya2xdJIbJWmHRAEsJWymLe4o5TlqDMpr
ECJOdZn+1WWxXGlFllx0dLfMDNj4SRus7QHtjQx71knzwfk1nHdiyzI3WzieWW6AKqs7loLOIlfz
7jFM7A0Y6sY4Nw4mylKOa9uonXQVZHFF+CQbSmsU0sf0MHCpDgCK4Mol9kFaZUodz0/89eSKIkXe
s6ni072HQNL/vQmn3fkYKX/grgY3WXU5zVq7VL7BT0XDljYtoLJxvFQEAy7mJ9Sx/gvLvHMF0o8R
ekw9csN78RylNOBdBWWjkubBJi59YMiT1klvFWPb6J3ODYJglwY12jYepuTpIcB+SCKvA4j2BJ86
GRYM61OlE2tm5mvoEkNzoLJK5at2zO+Joel3adO7C+FE/S0O0TvhDG8OfZEAOUm9L+6qHyMXmB8a
yCtIf6NGoPLfaXb/n8mrQXSRXgu7OrpWjosCZYaFZQZccxKUwwvU2f1UCP0+TFosNcfuXg9xjja0
RvES1uO3Eu/lMATebtBid+NSUNn5BR7LuQo17xopDisZpd0KUVW/YyK5me9NGdr+BT+af//7meD/
WBeYOpYDYoY0w7RR2v36kWgCY/DRgRohr3E3cxPUKVwwXEq4ki1nHtrxElCnvk27chNJSMsIYsTJ
KPAZ/P69zGqRX9cGrChZF6j0rW1Isx8qYU0GdmjMXP1gMc07Mj2gRkgizTlMi/RpCPx1Cur1NWmq
fgdnjSZ5i0se5RwF3UyPocEjN/1m5rfCz2mrBCz9k7YeiJRgY1RBhccXSICoCCesp43r0PcoZ5ro
UbdK/+i447BQkDDu0FmWy4xU6P0MvNIqi2sN3DUu+/1Iawy1qmK8CAJMNgp0xm3uGdEBXK8WfXXO
/Y9vBd4u60U4sQQffIbuUvtF8dEER01vMlzItlhDkQQMrmvuK259r8nGV84ul9GauBEfxRYZ8aZD
m0irz7FbhU9J3OC14ji1tnIXpwA3Rpo3r6WcmMz0MJrILzcgl2E9DoV67pgz+W0Zxsui1MND1pu0
nmVkXgOFl0BPi7aDjLTlz9fAUyEU29eNdR2XMWLBHLtGG6d3QIvTO6h2Bz6CPM6H5g24VUjqNXWj
NuEWmHIKkhBcNufRI4SoQ6F3TUesl7gHiyfHFoAd6sx5Ixvp1fYr/09nzNdA2+GNG+q9DIDhuOY4
FbL3YZGEJ29iQswbNCH2OdVCGm1cmCQWEFCLOCBcuD4kCX/awAXDjGtm3+x+rLIVjoT+UDQjor8m
c/f0oay9G9DNobt6VKcejRLmfz+aj/27Oz/LrP6/rxuGLNkQiEacwj9N7CLR/J2ddDQgpp6235nD
PeGozqIBOLYJMIp3Cw9wznneKADrD00Bxy7BgLaaj3WDeg0Zik+mzLtDFao1upSifJg3ThYDL6IL
Ne9NY+/KzC3vEDaafTKnDIB5g5I9WQzlYL7lBMhNqS8eOo1V3kOy1V3jzh6Uem/BSj3Zzpicwsr7
+xFNn3YbLhaGPSbIXiiYI4qlp/jPbiyUiwQOsJ8z/LJM7xi2Yw2CxoDoipF57RPgsiSj0r+GyIQO
0gEfG8jRv86byNCVdRtp/ao28r+PdQASF10mq938z+YnrCQ4jZnfnH205gTYq/V61GLgP9G+6GpO
jKkB2RhOsle6Uc8eTT9PljAq1bfErN4yEZhXPU1NJtZiWBSTjGKM/XYpAKmcvF52j6a5xs/vbjUj
f5g/y7/JhGUJtGhRarWHyCmC6hDdDLQq1FJIJnSLnw+sT0d+85p/nkq0uiWlfoy3VdzQU2YVFx+d
IERYmOHQmluESZhvLb/4U+nafqvajXp1hK1eSQ7OWfQATc8TZ4iW2CTuG62RJ2961k2M6XM6zJXB
uMtt1nVEzCQa5sl+cqnh4wrRVoRNgmi9tc6MHvFJ07ONlVT+BYKE98Wy2fjIE+d+aqNZ1FkwI3D5
XA1jEZMLcqU4OZ0hbu7RgtJl9QoCSlrqJxH0G6lQJaotrXujVw1COKdFDMEtxeXqrWYLg1IyOYhN
aW/ml/lODquGMQ/VYcWMteuWWVnvtBBDFWsl46TWyjRBKJCtgP6/t2I1X2nUOV5YT/xlNcakDZIB
/0hCDjYx6bRqXWxi1RRbKJYtJ2Xcb1EghHdFPungA328uRHBIlofj890bSAgMygsak0QDMPdrFhr
kQ5OJ1GhkOuk3tWxuY7ChFtrXhgHQfHxMD/6d/Ph2LxrFBV5fIYplwHgzX1YM2gqZmu/DHqwnxGt
eQikYjAice+ZnjwqFriU0E3cb12bgu5XfihlZh4MrAJoZNgoeWcsSqMW25lcMx+biTZxyPJKCevT
fMjMkSADG6YgALMBVPmf9NrS3byHUrq49E1LF8KK3f8+YUZPaHjcUwZnYNkimkVdjjZDVll30CwR
0OgZrXUvDeVB7TGpshocvqd5sZGtGkGuscYlcPD0ThCcQ4RsUJD9VJHIOt9AdFC1y6IQxbqTZrWp
7NJfjXpYnUIT6aCp+OLdGet9Qdb6c0FyLyo2Ic5q3TSHqhvSFYEww2uZ+ESlGlqPaMcMXrL8+3xY
iY3mELd1uopC6B0Rq/CNEdoMsXgR91GkxrdKYjewQCeuAZsMtwZT/7bqUK8HagE1Qzrc1GqUzwfX
a7NVPJCCEU7SknmTld7fj6hueRhotKUU+yEsx3WNwvDRCS20OBX+yHm3aBF01bL48+cegJsrzo21
b7l1uzQgBfTdkK/NvEWsXkFrXbhFMhwtvQB2NT906z13beWQTrOgn0emV/x8lLzTgvPPokaA6RKp
jPEwbC8UWc1V3wTGs2yDP42x7P6yBDzWTPuRpPV+HoL4uWvKIv+oFsa8NjezAFmGVbCwK9250u1n
HRsRgZXSU7uiTrCvaKyUdSB7HPppiQRu2syGHy8DRSQNiNL/HosmJ5DtlOgBuJHtpdGaRPcoO3so
lGkZvtIC8W1G0s+o+sbVu4Xq1tEh4X+Gz1NfBdBPV5rphmdDLYcVQjt7E+FtZmKpRBSSO/USSAcV
JcmWl2y0IbJ4wdLsyQn/WVbADfocqZ1+0HLpvF6aadKFTU6ljq6lK7oJ3it+GNxFrr20GHTXWjn6
CIzc0VrODzFq+gdiUX6ENAoXrh3GV6bafw6Npb6RF0IT23OttaD8suj1lF6d6w/f1IBoE9JUX3sv
Mnbz8bkHrXOcDFLI6EmpncjVKDakXTn7kriIm4HZfMEswfruqfYjd5D4SY+jZJeAhqUJRnSna0Yr
hHntzZ02Jg7ZTeLk+NhiMDBlM2BQ05W3EqoE5wevoPxgnhXhneY9vQ30DcW7ZBmFrXUUrfWtaUol
BQqk4yOljb0h/zXIlpG0l0RDxPdarLW3wBq8vdmRETXvCppTShjl2w7U1GNTFrSOEvlujjiI9MAI
Lm1Xf9Ex+9yu0pAdOdxvaZphb/jYMTOK0szIOgmOHmJALdE9LDRDs27rUP2GCmGhO4X2XcuIsc1M
dTiXmvVWYEQIBXQmK7Wr1YxzGnsiHk3nx6BL/a5ULKKd0bQ8Wwb2yfkYBaq16dn3MBL0VThFkyTh
e2IRt5UKLdg4JHbtC3Q0m1yosGbQgizE6HT7eaZiFUVwagZMoh5Fo3Nf+dQZ7NDbVMi1HuxMMxaK
aet/9GZFjqLp/wDRD3150OCzNdF6jIU4/n49Nn8tv67HsDLp/E/nnj9z0F/XhuNokuZWNmQhs/yk
Ntv7y4Fy02HMjXIjcAwdCwO+vCvo4cFScUDqPSBQyelp5NbKdwPUXCFirARRZFymIHD8lZsC76Qc
7v0ErJdSPsdeWS49t85XdWMxyyz08Ys27aeuG3JEjX4Bn8UzCG/8sMjtQdTbZSGsfVMp6MCbFpxC
bK+wMJeLv3yWSoAU7C9mN87HAjx/0zHpBujUDBzafr9+eVGdxq0oGmvv5aXcJiLbc6VtwkxbpVUq
t6EYsy/sBf/rUyIg0fC0OhZz9A+tEUa/OLYp7u6lfApZ2gFI1kjarWofLWWiPtqO3A/kA/z+LPn8
V+c/aLt8RGdKvvn1c3qFcK3RCrJDqDYBiggnWla20R4Rkv6VS+5NbmU3W1+P0y+a0J//MGMtJQu+
5im61/7whyvXkioZScGhTXIMbCJ21gO242XQAJRzEs5Yb2x9HPB+8sVf1j514HVqJlNsC/USlf7Z
h2/a7hJRDC6Riwi/V0D+I/4yLYPaTexTO6TZvsl8h5l4Vz3bXkLeOqmuv//WP5eieAuk22j0m5hF
ax8jfEs0UpBDw+Sg2Y22intAUP9uyNUNgOPWKGbJZA23sgSBPW/AceKqcJ5U2+1uZApRYnKJ0cpR
vm06sgFZIIAvgEQgLmWAz8FG+nIIKXyu1GEDPZZMY0Y/hG+Wuvv9J/pcicJXSccKyyBKI4Oh+tcT
qRIwCRKmTgeI8ozBQd2vZSDavW6C2O8LwqGT1HwXZqgzcaaQPtNt5g3QVfnFTzy3en8Z+1BYUIMy
UMlzMdEs/fXduHpYk0PWJ4fBAl/UtEP+osB4TkIlfDcjoawaQIWHQtEFUGKvXga9idgc8QFQobi8
BtOjSHHjswohlvAvPYHE48Ur12EBWrjpEX3o8APrNcXvznvVaE4x4ayAFw8VQT4Vsa3zphUBxVM5
qMu8tKKNtHvmmmQNXEanAiAQDd1mlkZU3l9qGYb3gCGx+nUgntTxqiodDGwKt2Toqdd62tgSNCBG
vW0wYJMC3eo+Vmbj4IHIcIyVvrHQ+0HDkdFLHIgYlk5JljibNEnHr1q50wX64Su2qWnpCInoUNof
zVB5wxSoKA0CfAUo1aBsei6UqHyBLrJIgnHhBX2xDaJCTIt7NEaswxazqb0U/hcN8f91RWPMMmgs
c1khAPgwmISIQSqmq/FB7ePmasTjTU75H4FjkxwC4eAmBitfQj5P9vCbMCPmZf2Vzfmji1hD08O5
j4MPH5/tfbyk84GqfGEG4sCgl57TvCU3q8Qn4Q/DfRl4dAKAqwQSDk7fuQeVph0UbNO8a7KgWvaI
lL64BrzPPxC/D+c+8SVIucyPqj9T08BDJQYqgRBKnshqh7Am02Z9ENQsWmDfNVr097H5CapL7sEi
fnR+LYmKFZKC6V+kqiAmI9G2VZbS4cMYsnGTEYbMNP3HcKod0CQ/h1U63qIxWtdOPh4RSGRrhRXd
yWjgJmOsf6yapj/pWkhjY3C2YYd8Gm+od7BQvVxLLTKufai9F74NUGXaC2vl3WSxiewIuT5zYPXN
JZsXf0FAOcQrEbxDE4uSjJVjavir3n2cZ3pla7WPffw4E0DbgpZcEzYk5XhRscBe793gRmtwWCCO
IqVB26Egr3a7UcOzwsaRdOQSnB/Y9l9q3Q4plL4MUQ2/raZff87CbYNAddb3ORAnt7rwoslLlIw7
y7bai5Mb7a6W4R9MaU3SWGo+pxoocCF8twRobQ9XPzEITdKC8r0WYAIS5CL3lh9o51Y3CcMWefXF
bFD7pCjgImXyjGgEc8Z0z/91RNQ9ZJxebOYHbWMEnXgHpnjKOp8SUxN6GMm8/C5MwDhmQqL/mGXn
wf+v3xTdimE6uks5FMks841f30NPlL1hDUl6MHvXQnPZ+Vt1qvkBgid9gkgoptfaduxjE6uAqh1t
JswUSr2jNUhqY1/csaZ+xK8DGMMWIXMuX4fNNTJNE/7TDrKxGguYSAxgpoTpURCO0wbF8A1cAe5N
hotdj6HiWk1JcqG2LPmdAFD6m6YkCgwcyBe/kPl5ysnoQdXAxF6q4QGxfn0/XQv7L4nT7BATZHDv
ic5hmYsuPYyS8dHXiXud9DJc74gFx0psGIj2dmgU+5maRssdexWY+59ItSFO3GU5BNpufpY2V7RB
IlRDzCnOCPzTN6ilx7CuzYeuqZH2qqW5GNI0e+uYni6NNuyOUOCQ7atGsa5yFH1DkoTH+VGET2Jt
CCNZx4obgsrIlmE7NSMnxqdft9FSp8a7bZs+pq42tjepgRcSY9sdB7cqvvghp7Pmw+9ogm9APupo
hooi6tfvzUUnMgph5QfXaKcqIRrvUaHL7GPhQG7Imfb7E+eznBqZyaT4ZvZIdDsrkl//oO67JNuG
VXkYE5ZFfvs0y0tUxKpb0dvBzxgwJ+Y2mBTxuseWsyxiae2S0f1GK2TUsRtF5pHk6aPZYlGPwvGB
f2hhHSQMtIDIdhe3/m6eiurNfYf8ciN7u3+KIusFTqePxgtald70z/RSJalp2JJ+/xk/nYuWhgnb
VRGOexopaB8+YuaQKpZorbn36zBAhSx6qg9YQGOnzLemVMdzMoxfxW9qn9YE/FXHpFyrcQ1waU7P
/+eKtBKliRgQzH3tlsaxNXz1IlQaSfhYTvNeLUmcAEVsHoKEyW4x/h9l57VkqbF13SciApO4W7b3
u3xV3xClloT3kJin/waU/qOj7hPq+G8ITJuqvYHMXGvOMcfI+9rTy01PXRF3VZDUZ364HLr9AF5s
HqKmLv+Vku0naIg2/6wObw3WiMTtLX2///5ZHUtPQm0Uh9LIreeu6kFTFn2Itdr/tti+jMba2L5p
A1Ol5hIGoMnrWZbqpgNo21gbN3YH2Diq8uRYoz0uV1YCSa2RSnydcu2vjcJ7Ro+c8li0JG/++5f8
04PDr8BvoDEicBsze/rnx21P6l8f9/LgGAX61aQMtZtQuvHMEqX5xU3184PDE+Nik3DQziIS+vGu
MrGRArzM9IMyxO/N0sPV0pMYjUMnigBdXTiL69gkhGFUHhox3O4NG61Rb4jkzGOkOsO9bxuszG63
zkppn+Cll6cKHYZhGU+lFWNvUcgd201GtsXwMR4JRc8uWu9kl2VPkUp6jCSt//l8bhNF9u8fKy9c
Prh/vJEQtFOzYjBDqCPsH9V7QdOMtUse76FiBX1vI4fRxSWOpY7Mh1Etq7PuZ1uUW2uEBM3DMgTK
KXKuTgexM856WHJJ+3VoQ/wONJWmZwKzNi6cP3U3XVfDzJKdzDestPqhjvDZI5VWPjrVvA2I3HAh
Bp7A8PwHObI8IpAgX7RI3QV2uFPzATR0A9Z/9COwr2g31nlTjr8lMBzzcG/LsD6WUjwGoai/5+yw
MN5BJCVfmVFvxbSQtp5MNNTZtb1KYvwWOKmY25YlxO/Qdnc6eU0Xs0SPWA1Fc6j0qV43WfUEwNI/
CFieN3od4W3Zsw2btGHTzTY1XKNLrWuf/Gb26m+3uIPT8wDz+qkcS+tV02v047FG7ZPCF9IG4J+Z
1YOXgnhJCxxp2Hx+StwMhZLm32JkaPccvxkU6ap5pbOMMmK0Nhktpm0/TPWLgDGztZCQbVIzI+Ai
UpN9h6FyvVylzSuJzgxHqEW4qKhqNKdhTCNypFzSU6ZW573shl+HBVg1kYjmkneafOZ+LwlTsUlM
nIlZKY7Z/+8pFbcajxShvrw1bUoKPzzDnQW4Cxsd3Iyw2Cpq/FxWRYs0FNxE0YbW2S8HDeQBadEC
n2rWZae2HshQKuLbv9/2P7tvWGhTUzEch8WPinPpnz9KldZBXTmo8oO+6bY/YGNq+GD0EaLWQ6tp
bk0Dk29o6ntYbdpv/IIY8DXce20bJ2c0+PoaF+PwGVBZnHvpydTQ1tQ7sZVmWq2Wdm9Y823QGq2Y
b/vZYzVlrzXIszXFwhnoNppr9M70AYLERtRVrUe3JtQ2kmA4utg5WvOmHi37aw+ka7avi9a4x6RJ
HgYHXZaIGWHNrtV/8aX9PLjivKCkjf+G8DdGkH9+UMRAwLxORXD86zsDBuwCl9nUnepu8FdvpjYb
f1FE/x//pyUMR2cwV+FL/bha56XrTBowyqPssu5O+aujmQFQwzU70gBz/eTOA/2/3xE/L8tN5mUQ
XWyKt+z8eEdY1jAwkA0U2kzYf/hNysnijV7n6ikYiBKbzT+sAx2b1n8jrlH4K6fL//oJbEPjF8ez
YbmMyf/8qHst6SEmAds3JWkBC0sG3UpAKTwYVvRfHJ4U4R+IOvEG137+xe//U0nA1PEVURhw8aLh
NPphFuWEtdrE1MMOgv7iOWndB6diEW2om8Ao012k4Ldc3J2pUyabLiRbCXnJ2jS68MkaUAv94uf5
qfA5/zyCxR+2I+xxP954Fi3GURipcmj0muwp0vWE1o23rK5QJvTkxUs9WYeEkx4NxyXHwY9/pYfS
/sd9iPaO4Z/3g2B4/OF95ZLdVQyJYR20MiFuL/WTsxZm8Fnmd1UQUkQKTPspDob4Oz3/e1B4Uunq
s46LPfOhA1aV+xCWSr6rSThb9xWBLr/4kH5aKJtANShhYpTEH/LTJCUgjtIF72kdLHUMD6kT4LCQ
sFARmD7oSmZsxtzGp02pYgcgmHFYqsOJ3s6vphE/929M1oPCMZhYk36u/ei1GaiG6wxUEUwLvrIC
4zCBAq99VUQ3snd0ZsFrmaF6TRunelIqO7+VZnmwKuu5spCLttjMd3xe0SqNtW4XVai87FQ8LpkU
81HZNaRKNOWwowVeFPjElfDU9L9MSjd+mtbz7Gkq8yDDVanI/jjPpIWhjBXTBtwmHQQn6dP/tvX7
2KT6fYpsdz91dHL61DJ9T8RZds+bTUL52/eWP2emQegJm1gxBhib2tEIXWJsg88sHal6k15vpdaL
nL6bjTQBh7OadRoTkGVEQOOUdGg28ti9uUypjgjt4IlETry1HeZEeAbiWQpBbNF8GEeFfgSDZXvL
YfgrFKLxU8nBpmuNRNKZZ4U8hvPT8V+LhszRkqKctPEk5+xMCzb+3RbMsWCDi8ZO9nSVwn3Uu806
Tod4G4vWfkB6bz8MnV/NDVjtYIzB2VHA7C/hVeGkNCstUYa9rrjqgfCufJdkU7nJ6NgxmfJNMKmE
5444ceHwzES4/+wptCK/zv29x/F8Q+u/Ko7+j1+c2pMrYMFA17T1H9bocS2dMZSqPMWZsFYod9xD
Z/J191WYP+dOcGuxQnceCEsoNBN0rBIu9pc+DckKeR7SMD0xduoviqR86nzk/5irU4rCFiXwlWuW
xZr+n1/JUOJGc52uOcXtyppGaAudFigbsBfcFPX/gwebteVvxtQoyfZuGvRaXPj7HEbA5iEnmPle
M8tx7PjBwlH7Noo+O5Th8J7w2x/kDK+xqlocrew1zHNMAX2HdDPSznHZiH2n6Rd7KXRODhXhsUao
F88KCkNOW0ufGsJ2WMsuGyhazZyS9HXeKI110bXiZpmh9YhEFH0U4X9Gaz3GzMe2Acv5NfHt1mOE
XnjL0t7YtkBFqavWw74voAD65aRcjRokUkFG4ENkiukSGT1sGcC235wOHt1yQZNka3dxhnqOu+Sx
0urrEgfsKoNOAGSSbGE1ju+iiv6ApBDdwS8MWKwn0nMEWeBj2YwbLayrFWi+9mqAOL0uF5ZD7Apc
SNRhoxhadyqqfOvTpz/LshfnZc8frAi5a5A9g52O9k5HyBmi2HHta/IqoR0rHjZJ+162b25NNGch
i5OhxOEzUElST51WWzsAT5/9pkMv0rfAqRycFr37ps6OxS6x9W3GsOyVc48mnJ2ry4Vlz3VCY2to
4Snso3jdB5ZJpUeWL7WiGBsMGO22qZ3yxbGmcEf6MKHp81UjFT0BJKRMLIfFKJOjHpYZsvhZazHz
XRPN8XmR4W8JNNj9slRw2uqlckGf/KGnsHpsMcR8UGym2Ysw1cEu76P0tJzSAyfGdsMGZa1LSKtz
R4UY/24XLNZsmX2ayIPXFuChwbDvcVJQy9QybW5NmP4tF+vILeC+WeNTMhAGv2z0voxwwaEdHxKC
TjSzJGGYxRFykEOWY7/Q3GqCl6rqLzioNS8wQg7N1ngp5Kh9XV0skMtV0RGa25Yucw6UoVeXnt06
6iIMTjroStae/R+leeOV7vzZltVL0Vj9u1KTmqSz9rozj3B2Ta3FKBfGgcwW0JGjUOznaCIaAiqV
8z0k3Xz5601aXAmcy59ITiCEuZD+qZ43qDyT3Ti0KOycVCEccvKJE3DTbcKdz0jYfw8A0386ov3a
wTX13Q167ZZY/IRTHo8PUorn3hnGd1cpg52qm2LbLYfTGgDNJVYb5aOumgLhl9E/1rIrV2ppfiNs
rD90qgyfu7p90+aAiVKHb53VNYEBMWnLkeH0yDO08DdhVgzbNk+ttFZEoFPKQLl6HUPb/trQ+uMQ
ITe/z2VUkcbxyZobcwaukybwRGtb3y9HyyYns7pfK5X/1A+B2JhWfhKiVrZSrb+zwunOUQb+xlt2
5XyckAFyrsf0WPtm/NBljdgUaq3vrJikiClt1/ZM5xut4TA1GL0bGDz3IJzerDAlYoJAqrbDIDET
5x/yKai+MVnxvUkV/pMyMrlFDjpcOzynm5YInk1X20/dGAR7f3YvL5uob/UD1LhsU/kivmHASG5g
a5JbGeTrFGvHeTk/68g9ZZiApZnXoijn9ksTnEhSdz+nwek9PbNrpgSg1iMlMG72MOo7SIJyBb8z
30jVga/M0/LZauSQdG32qtlGBEPLT7fL+bpZic7Xv1WFom5FYvT7euySNyiCX9eVCbC+Xpv1tXIS
qIZKgAqFluhHUiHxbIGln4kgcHhNDXsrD7qPLNCI7G6nesdz3jzZQJOWG3NoBjwA8H43Pjjfr5t1
uWA5qX/693PL30We4UOqraza0/qAR5UuMD9AWGzKrIYdqlgxCvLMfs7meUDTFuObGseNV4pafhPh
8FFp8fid1NdTJEr4ZjYl7UXqp2Wpu+e/0AirQPm3aABB7pJAUb4MZVbeIKo86bPNOUhD69JrTrKp
KMRvFyRNGwnYUCbq0eUwMoKcdNuakSyjWk6dMXKPYtnN5t1Ib/O9DmKRCoCx4qU1vYOp1w5VGmjr
xd4K15wmZl7uhZWnKw0O0D1TWv3eNKYDqq6r0KByuFxgOE/udrn9+8yy12bMIYlmzDZum2SrGjX7
WYftevQrbg87GIN7b4lmrdZu9SopVHosEczvEtERCF/CuQKV7O+ir7935UAQX1eoK7dRim0BBBTe
rbU1ZJzwogjEM7zrnKiwOj4vF/Uco1pZ9cF+OWQeaKx0w977aW7MHBGVUvHUP/UR2uVOGdtvrgkk
d2Csghy25oUDkCjh1ahYSfERZxIJYTe/ZYw63RIB45zrbIqOyuBX+1jPoxtqops1gybOvah/a4fA
2Sl441dEmIuHco7RHVDmbjLa4mgFONfnKB7B4geb3jHlqs2d5GXZQ4uSPlAY4f2tFWSsT56RZulr
UvOdA+sYvMiPynfdoGxBvb7eW7gt30mjuY7BBMKu65V7R9lu+dskcrdkWKbFtlJAQwep2t/yrLUe
HGLKTakZr1NAuEYKC8NbDktwB4cxsur1ctgPhrmBAxfvHC0Sr2o4tKtiNNTjctWK09/KlKVhrjDt
HazyrQgm63HKRXkeZrwR+pThG2bqtySBJgQ7tjpXgzaXMCfzVJF8hPwyaG4kZXhNa5uXxWW0nPrP
+dStSHiNNgzg451g4H5TdANkw3kvns8VQdNvKDkNX3t//zng/PklDfIKJ2X7W1bEypvSaMMOi56y
wXKgvFUGjrm2joZLnyUUdCcg8qNvgGUKXOsUkgfynKqkjEYdsWppE24HLWBqkTn2h/FbY4rhQ8AB
3wcS50Nk9c6eKXXjiaEw+q0VVU9VoI07wiDkGhELqibJsnvQ8+QNEELkKUzPr8XsASYTRbsuh/04
XHNeTsfllO5Ej47MUzhi/cXNO/1cznk2ywbD6KUi8nDnu6EVg3lEs6rHQ/bMn223dpjmm7Z3s2fL
iI1zo8nfl4uArrNnsCdKCtuOVz/kUmaI2zR35ZW8KGJcQSlA6OJwOSesUV4F+phrZ/xmNlZ5qftZ
fb78CSXhoQiAgIusbU7Lpq6VKtsOM41yOSa8CY4PeVx1xEPtUTc9RVSoziliyPuy6VvWWW6WPLMQ
gXobQK4iGpGPcmieh6GDBxnp2n4Ije/C4E8qWDd/7yxt0/Rm/G0Urb5uLSO8CJEFl2iMDci3trzW
SfHHgKV/BXo1vEZ0lO/+CA80ngBTsUNsNd3vK9R26x4jHofJgop4+RvQNNAfTFm5MoEHUVRn4+TN
X3tuY6a7Sc2eLGmswnzWIEfthUQZDFqWSG7t7OMCTv5ehWNzkPMRd292jUeczEiYNlYXiIuKc+OY
q1q2JdAQ24lJyEs65SssGyGIgNw8T12EH99BnTSb/O5h2J9dAAA339V3KNCs40CH9ijnzXL4v84p
Wve7jV3q1Pou3n18b+QTY1thnJfh6u9jmhdbboXoGQp2gJla8c8ddEzmmfW6DgvrfdQMSgbA6+Dn
cwhKB70+sIa1TIOPeDalkhVUU+8O7gudfzm1bDKiQr2kyv3dckjJV+wGMUSgDDVSuApvLpCh3sbd
gPBas8vK9Zgg4rlTChKkkxQTYiTEIe2y/lzlUwWHofK4BZNHq57xAb7zsIDQDZjzK80qBwQ/WvRc
4AjfiRjV/HI1i4Ztyte8gfFgXXhKEe+p0r3FmII2DsHAj/D+8DUr1fTM+6xAkZ1kb3WhS68xJ/ej
l7+qeVkz4uKfq2AaCDStkMwhdadE8c9VcOdEUPf1CpBhpCEoF+nw1Kr6CB15IMTYeK3QavwhMO8R
dJ+82hp4jL5qy41fgIoq3egaZYU+L8XqLU9UfI3QAV2/Lsx7LkaDjYr1ZlV28Uo2+nR0iEYgfQtx
vVWW5N+0OumDZH00QVedJpeMmu4/ewEkh5WhN8a2JIHpJSIlB1eDfLMDYA68D3XP0l35Nmw12QNz
7uGvqRLCMaUgkiRQiIcas1USVOaECdo8eaE672TzrPRBhGDXDizn81nn2V+wppQ3t0r8dZWVr+C+
5RvA7/wgdEWutXSUbyTAl+s+w4KFNOJF60gSwM/5vGwUJWN8CoNTWA7GbYxh7Q1AG54o+SOYIFfN
sxJhr1rlIyAd+nnZaBqUU70zL3Wg1M/8AvnaZa6z02r5vWgy5YYd+VsQjMYny7evHZCu38ImNj6n
jNBu/WqMdYYmoPyeKEH8XNNl3SsoO3aAD9GQUJfxIFaY5p77XzlGMb9qQqrdnvTajvWf4y0K9oWu
aamly2xSfcz0zGK+3mcXt9HCoxVPKeAnOd2qUcp1keXytaZ7ibMddHWd4ShSbJewMqUP1iP5Wk9O
Z00nMdCxsQko7iVVvwUWmFJ7vpEsfggMAdWUYtPZryjZ1bxevLIFtgm4NN/hBCDHZD6UzGo8sEP5
2TGS6Kpo6bWViXJEL3suU4NFR6J1IVHiZg2Od66ChlQZwczfRZSO98hGKUD3t3lkXdg8nlu3OVLp
zD6ryFc8UUTRUzlE+dYRQXtGSKsQxukTxGCGKpBW3Ogkd1vbDBvAgeKOffn3arPx84OHkASRngn0
HgHjj5KouEzaPh/t9NS7KVbncdy2AlcjK4txW4wFaElrMA5RqfjXqsjtQ5DKp6kfxlOR5B8kr4uT
YTHWUHRBbeeXwVvTWK95TqGjxyN5wGqjzmqY6ugkpnia6q5lhuaMK2j7eKUJ4z44PVbNmfK8bNxe
OyKqRUrECP88+OGmb+mChQBOjxpL+3Wl4hcoR5/a6WT/wkKOpP+n95A9N6fmGBYaRj95yKe+aDUg
ye1Jb2pe6CJU9wJnh/c3dVsqNmxHTfTHorrKIjaeiTZr9sGQD+ulQB6NJap5nq6w0VZuhe5wZuik
aMxee/stnUMPl00yxxyKyB4Omjudfjiv6nXvlbaWn1gFbqHt2jfN7PYiTCLNUxiOvcpuy93iosOZ
5WxYPMDFTKk9BSlT5cK4iMrdVQ0GV3cMt2Qod3dDDu3dCNptKqTzpCnBpwrw+K4wB3uk4bLrpkJ9
KluZPqWKupKGkeGSK7qtMhnBxcarRpwszwjqjFUjeE6J7DM2LuXxY+qE92wGIi8b12ew6g3z07Hb
BkVz477nvlXsFFHoDDc5OtzeUh5t1IxeM/BM6xkxGFZvBZDo6+g3dHprivkHCiSvvGFNGuym/5C2
lCALXeUW1LVHTCHqY/WnKTSfRuJI3jwV0a4XFomvZHkBejkYZLWvUhKd79z6mecmffStHTzQ5Qq0
FJXZ2lyqS3udolR0nJpWp6nTW+fEzqzzVETrpgoBbI3K+a8pH7hhLz/C/KgY6s34I4mSc83v8we+
yttg2tEvFHnWT/07ysWuwCFAowoZrT1f/69yfRO0yN14RZ2M2PrQzdq9TUwBjr2SrUzE9nQZtpap
aE/EHWpPGMdyBHsEYi3n2lqL9l2diRXtR+2pJ+yg7y393Es3WA8264UvgTjmzS+pOHrpXZO16lnH
4r4KVUoFVs//ommd9XsSoMnDneXhZRxuHXfTeeyJiwro6j+PeZ+dXRd/LUihlTV0KlkQMfb3hCWp
BQkWP0n74dOkWSM2Fwyz6jc5902MnsLTVOBEBbW9Ne0G2v9QMfF1xuYVR49+aBLLJHJN1TckopNE
NVnlOcrtjEjWebeq6CbwurBY+XPYK0n5i175/2ge2S5YLoN/hPxo9AX//A7If7bsAt7MaWHu93FG
spuML8sLwenV4Bjja/D0CbxmqaE7dsw2OZfAc9E5UOG2u/Hi106Hct9Mj7lBlxnd8TtySrmO7Flo
I+FyJxp49BljhFfwMIjS+YgkeYuBndo75LFy01bgyDEi/RHm6tNAGeIz7R0MlLExoi2JAGzpwTYK
bJgXop7Um1IH5v7fhwoN48IPb0ede9DE7jh/EKg9fjTriCiLRTeG4qilarkTgWQA9cvmw9fAktpF
wdvKUd1X2wxXy/k87fP9WMtwWyh2/ZHkw32qyYGA8VNvXcLST3kF/EFpp+qTB3ijWnKE05qk+z4l
KWICXPwxKJ/LdbgvuEdg0x8UaajPItHuPZFmn7Uih5XS5upZYnxVsvqacpNdLQniSFKaZk491Nfl
QjQYmBkMtAjrcQSUslwpcCT39D5waE6LWfQCIMR/NCU5mqVBGKFelsrjck6STTyRIHRWStd/jDq3
PSoumc+ACq0c7xKx6lO5VofUPA002p/hfTVrJy4NSn8c9r6i7npZdAjFOcwDGgQVWnWEYy7EoKGS
W6dUKYebotroQ58+LJu2SRUQCNRvlkPTtdOHyagr1qVqQSKsyLdBgEmEknT8SGKl68nOeXT6Rr+W
GVpUhk/tNz1R72aha8S65htenfEDxM1qP2a67i2HX+cy8qH6uPpUSnw7ZoXFX6NIdqxgC+9ToES3
yHKcdRygOGw0Fr6MQcpGRImyWazc2hBJsi5q4q8WZ3emX8Ey2y8BQ6NQyj+GAZKmNpmWV+uDqqyi
PouOIFDfKz3TX/OqqzdFXX/z1Q7iyizTmijwgCGt1A10ftzbVsUoQjLnadnA/kEyLZVvei1AbhSO
uGnTHAlaiWRXDbZ+zUV3+kL+RnE2XpTer3fBvJd3KQUtfXTetG6V96IMPAeaeBJL7YNKY7ZyO2iv
A5XT3VLJXkJErbqM0JaB47Ba6VMhMEF6z3uWMurXIPMcteuA4OTfBl11PTAS7us078GF/GtvOReY
PecgrfnUS3s3b1+MBmC0akOodNKA8Ok4cresWZKHegYPsDada+R4PiEv7uw0dj6QtgXCgCqdynSr
E8MbNeRTuSQUGcGYfe8t1YMEknsY0bPjovKzQE6eLF//WLLv3C79Tp4MJdIxMTcGwcAX16zQMMI4
f+l4i/p11c/f13tvpd9z8ie8SPVBZFBweHdkIjxnpH0U4jteKSbdx2X8DdFrKMzDb2EQcFfWbbbr
qZPis8i+oRKLVjGwr6ewcc2Nn1sUCioIObiTjH2XCp/lwZisVaUtaDwlxQUmLoHlYxpnq9xPykuP
MG6tQAcmKHfeE2XDfRREx9TO/Cs6rjmHEGqPNTX2nKE5np15L+kSMsqM4Vxi3d2jU2Cm4fhfxB5N
pyNdiDLd1igIT6Ht6RRqGEZV+LhdM9jHsi/so02k3AqjZ7YrNLGSRTS98Mpg0UlQi9crRf2uT3w4
YWa3+8aU8jBFKRAbcsRW+DOi/ZKdQBvQvKYZmpfK/StQ1G3IojVbtA+h7RDDkGnVzmir9DyRDk5h
qn8GcVFdIZYH3mi34a5Gy4AiZabJWJp/7YccNTS6oyNiU/cIFYrSdlTYmGUCN9xiT2Fl646CMrOp
GKs87vm2Mih/orqnVF6+NnSg5hqscxmcTrmCpgIIlvJxFxgTO8tJ3qJseLXhyzHPmTaytOSnSFMy
L/J+uEcO9zLeH+OwkGh8d6wu1GZ3C5xGc75bbrAxA5IbgqmUb6GfffeVobtNbZKvy7xyvBRA/IPZ
j/26FIWziefDLje0B3sQAfXHiL7OZGnn1kT9nxMxM+dEbpJUu0F1GB+Tnl6CGqW4KBJneIxMqkXc
KFsba+XSKqdQQ2k018WWfEuxsmfMGGyy5sFItrAeKc2mzdoqx/FaOvl4XfZaw2EvyEEBh3jzwrx6
Jpat2moD9CS3m6rn2piC8xCS8rxcbXBor62ega6S9Zr6gvHSp9J5nI9qFcgN4CTCdjJYI/aAtQMS
dfWbolcHQwmKtzEGAYVm91Uj7UADYbcfbeR/xtzdDPXqMRrUe8jnfgyFYR67KbCOiiKL3NPJYtz0
o1mvVNXv17GhFzvf0cnGNmSzIRVSv/gtUdixzJB8z4e2jlSD4O4XQ5pEAVhzOc8PapQ8agYQYjmp
oBE4EwCJq0HZFVQGz+G8F2fgT5a95VyQgCoBVkMhr42q19xIWOW3lSSOlUNpOH8WuR9dM7U70doi
7QGQweg1NQVDFVqV5xt6+mJAbRIu/MHlqDLtP5Hd5peokdaauEyX/F70QV5h62uXmJ5TKcvqEjBd
uPD28bt1pXNb61EI+dAuof5ED2Cb4wcaxfZR1VnEJI7t8w7WX9os13/rFfFCg0xbdkTaPDvJ8Ch4
g98bXkVrW/fHZ7eLPkm4DO9RKsnEmPeGmnRw/IyJ1EnUnhNNiiXJpIz7mKpn1mydJs5veDD1FckN
goaRjnrDGtN3EwPtelQH8xAmMjstm47ve0NPMfLSkx7RMXdTO/gytiwWF4wsohV2QILjII+5zpJj
rmQ3c7Ea4ebJakW4CY0hxKZMUKOaZuUBO2rw7hejV4dm+q2mcrpN7VLbqeWUX/GsvQdDr6+s2u4O
y91ZOjXRMwBW0ZmaT1QSV0VojO/xpJgHw/UdL0+KP0kEaim6pMFL62rhNtd7f2MOvnsO+vTd1VUG
vpntEyy4iZ7C+XIY6xo81WFItm13p2Skv7mx7E4+yX60nBr52pfquop0kodD9c+02mhy4P2mafYj
KKbqPiU+i8ZGTRwv9pv2gjqnuyx7lTFIj2JnBYNDby/FaPu8X1OLkVOot87e18n4WsT1eCekq3qW
RrMpbWm85a1awIOjmOob93GsfMyBhrkTk3EPsk/Ld7s3Vo/mQUeHtu7nnjrSAeYoE5QfwrQv1Pu0
s+8QH0XN2d3W89wm0IM3ltE+bsvwT7oAJMiYpnopy0j9mh0sEwPM3buCNI7LQEcC84prPQWDRhnW
pI+VAAHd4+iqdhIl3NGxayYRjVpzqzf63Y4smie+uU7R0d2Yw7aPTmyJo+n4kacZxMUzqjBSRXxj
MiUUz5gupZWZm9SyFWgz+fdxjlGHAekCNRld8jZU9QDXH2hqzitw3gCgwoQnsm2hwWM2nOxZi+A0
2bpW742g6J+yhjlt20zjdyeMj+QcASgar9G8CZsc9VsxajMlc1ZOle5VuOMn0fW/a35fbTK+6yO+
5vZaMgSGCnzblvXJA2HFq6lKopQAs+ABP8ZpNLTmvmxMK2jvtkNgoN40FbgBLiznnL4I99qE3HE5
p8bV5ALRg9znj+l2QqHhTfaQP6bN3BUwidEj5fuxmTdmqPuzYY0wOn1SklUcjPFKCKrqy9+o65KY
lqhYWbbpwJEoZwV3zUhvN5/6VID3gadxTlF+QLMyKTEUxQ6QqHxqU/TfVbkoyeyOHlKXHbVGFl7r
nog0cY/MR92jE+stpdSI4BKisazU9/dGAolSk/q4Bj287RWjWPssJl6VvthrqZw+/aok5cFtjHPl
0l+Vep16nT8aTP1cfYN4Z883z5S7GONNKXKyyqWhnSrZGJWnVuKlcYL6oBIiQIxTFO1ztN03PdDH
01SxZrSlckQ9EH+SwUeOd2L5pz4yi8c6jn8XxEVTrJyoTOdRe5KOH29F17UvVVT8kUZN+gfkmDU3
aXZO0TDtBm+Y4vKbWbFODRB/beV8yK/s0aHO3gNNhocSjzDNRM6jm90GvfTAgZDrOPX33OLlA7R3
ZyeF/+YINT0GerzPwU2crNhRz5gIKoRDyhYGHmRVMKxnf5gehmAs92TVa+dEw5UUjeI1Ik2GN1F+
6q3Kf2zDLt3xrySbPvDFoznSxsvCknQT5if3uGrXZATrj2mWbw1iCl8Lv7BufjY+2UZZvA4pXDzV
/TOcI9CJcmtuZUnIsd3wYMXzOdTU6rpEbrgp9Tw8QslBSZj19XOdK/Y9tHuKqIiSYKPKc6Am0zlX
JsSkCrZcn3fAlvpd4nXmWN8UpTPWaUs4Y+5XzkFJqbiORhE+LZvWkO9qqYDOLcwRnnIlD0qR3hlP
nRcMDGLXQ+naa7KrVjHEPS+e5TOOUXTnBj8kXkuDVe5YE/8RKyTnLmwGgICpV7hmfVrK5LIrViJL
qFvMPge9TtKdLaZ4VYLAPkUhS+Xcb/NPJG9bZC7mWU3UEFqMSDdGlhG/ljogbrH9W4Ewj2PcQmta
dkuHWcqUmeUO28RnYKkJVifJWhdA/iux9tWJfp/7ddj5JPmY+DlXy9Xw/xg7k+XGsWzL/kpYzJEP
ffPsZZoVGjYi1VCdy30Ck1xy4KIHLvo/qWF9S1n9Vy0wMiszY/JqEAw2cjmdBC7OPWfvtYmUo8yl
yYZ6+KxpzXQGvESqmukur4WlvqGPbL4UmzgnZSnescd+mf1yhqHaPjseZsfCKdrnWlsslHVt7stW
f07ydH5G29BPTLGvN2bRk168evfgreOHpqjjB8Sx/mDiHemMQkZr52Sn0ZoGaLN5z08ICDOua72i
D8U77TKYYmUPLNvsYMotdnAFVf9xEzuHxeirk2qNxblokfxKpT9NSBhP9VwPp+vDP26qSrIlFT/j
wagCOczO4SqsZTLXngp3LXyJz4fdB/lpWrz2d9dX8UbOu3xJrLCbiLjE5PTWgNwOHCbGHzC/DqjI
l29WWqAE1FPzAIRpvGd/mfqon9By1Zi9rvecRLUOQz3flDZtGXfee4oF/0oTKV8XjG5v0usbsApc
vKw8RLYwnZXU+AHPzUA+M2mPrT1/6r07nq4Rf6VR5LfMYS5GNT6v1XwPxfYlixuPrPCWq5hrFcRP
1fn3WaKeNzoK/qWvSZ1n4YGG1OtIQqFQpLmePLjFerRE/lXPqv7aO8oK2cteDq47GK/gh1W/coFN
Xl8Fl7L39AMjLZu4c7vcL50lHF/tSfzOCycy1947Z6aY95q0DX9I1flBzUe/wZN+N5bK/HB9ytB1
csf4KncDkCe/ThCBmmmdHfLKnhk8UMevE4JtZ1bmcF3G5b4XiCk39GuxCfr+uMGbfMPW3SeLAuJ7
+8Uk4VXozfpkIrujxtDnyBvdmaisqTmNJpzystff1bI2/Dle62fHUjo6ZFN6Vy59dcTLnhzx4yR+
b6v10VWGko2akd2ApjxcHxm1Z09cdQRXOK3xSC6ZjIlMCFncIm0pVPWuspDxKrJnp2bV5IpPRRQP
tvc9s7I0Yt9UnMc4k3dtoz9hvL6b7XW6o2aa/7h3fQi4do5751Zu+Zb4VsigTNp7dHOQ9eAcBOOy
Khf2Gsqlgv4SmoA3dv98rh6mTzzLys31qcGrCNx1jr1S7GcSoc7X7T6BjVmoGOsAjs5Vb/jESO7e
WM2WSjwErkEjbMpJ7vFYrUfEYeZRb41LpTpcX5t2OYzDIJ5h+H54jRp/9MShmrHkPKxUhPtV6YWT
GI3QdsVt2ifVpc2n+dV0btxuqIkXXy/6JnW0SGDYeeo2N91Ej8SYVVQ6pRlqyDNRSdC0qRvaYuB7
5ZtjSVKJtKJ/U9sGdBzQoL1sPQaC7FXu+n4Wd23fKpFhEK9+fe6fL6Sbcb3S0+qm6fTTbLPhqdzq
VTEhtiPVsS7Xe0rihgWj70Dx+vJlnhRtT8NYJSeQhxpJkkeK1AGgWhWfKtW2YTaRmrRuDM9JGdBV
L2TFLO30qM/1vF+miXN/u7n+4xIpyD6kWTDmn009lyFE/dnyx03b3TddQoHBk7aJUQzCtLpfhq8i
b9FEYO/JL6r2zoTIuefLKUi/GfJLE7v0cdJv0q3XME3V6F94G0VFjbggqSdr2guAJNrOjlwg40zv
nZasQTyuwjm4W3RDA4+hpwGUleE9r8mptql358LZ1VJ8ptOS32bbzfWeqdb5bW85R+gsyqXrGLfP
ij7esSmfnz1P7ozzVWprbR0feDBBueAP9LR8eLAoax60KRaMUvqoWPv+qdK7j1XxCkSdybEsjXXX
ElB7EkR07vUktQ9mPnwqhgtNt1PTo9MvyZOuEmyhzcP0ohITS2721kNu3oZGFkgMSMlVSnf4jtvi
F/h+9WFIvPKhK+tzqhUGoGS1f1i2m8JqPko3DYG/y8jtGSHUbVKc8aWw5WoS5zlNaUs5CjFHIeKO
+AtoFilecW89K1RFUefB5HHGwfOxcSCg7CqU0GYx3fR68q8PBxMGiaNsHmVDuqwCnnnjrap5o5iI
BiwE92gEqzfXqHZD62AZLb36Hhv3GfdRGC/OT0+Lh0O5hRA4KkmRgwu1S0zOerreVA15qJlB+Yb4
M47mWiWUlinHNGfy3lLH7mLYFUtfYxSvJK8uNF5M5SHriuzozFNLP4KHqaGbh0pnDoRcJHuchrYK
zVyOO4id+WOct+6t0U7HVanTlx795MlZHc23VS190Y2puSut/Nv1xRjTxSVe26jvchWydccFBW0W
Y/VGftq5E0gpjJeuyz+ztjpfpaQybrQHU6nPltulZNIWYl/aNi11C4as6aSoq/WWa0lRaJekzSGl
aNWzRThlROnm0nnKrRsmyzJYsOM9QftEtiRogXR90+LZ6r2D4nkvU2dndz354nfddnN9uBa27dOa
vkOwoxJoNSp7DBbJHesOK6nNseOUBC9mhlWErqUXtCx2pcz7L5gNCIeICXk24blGjMYHqjQsjtqo
yd2COCXrCIoYbf1lnKy3ZfaWuy7VzIO1wtj3pqp6dmv3IxXOnux1ut5FvIzBqrR0TIXsqQ776bu+
oDcWlSruXM+J/WyY5KWOnwSJcgIlH2A+zRUXRXPe0H2oMGZwlUBLJO7dHKNchNfv/hqaYq8aMbru
kKGCcRO/IpF9AAW9nCpT4f8QOq6P//H/f3m9tuWTPUhS1HWRfCtfyRbX7yy+uv1w1fFl2mcnJ/1s
YGu7m13lzRlwoQ/20LxotUx2ExLLI5TGsPXwXbpdfKevrvumplmyX4wu3knFNIM+ZYaTzgtaSCKV
81NuL7u0bg7aUolHrFXVa7d+IxfdfWZGsj7rzPavz+rGBS9fCpNxkPYRDlN3Qi+iRgyomzeRR65d
uW9WDvrQxT8GpISVvy63LSFNhFmUnM4Ec4Lpvz4L5De+yTIRE4o4aL40hvLZWNf51Mmq8aH/lrgP
gJsJY97S5h3UXhgpcpk/xXmXPekzgUF0aSYYaLqkU9vhKFr1/ny9KQl7/ONeRhJ1yFCGnrCnOCfh
XnRgnB9tPDxq3pi+ENHE2BgnxE5v7epNQKnz3Lz6oNNEN8myjdueUmOdkylyaQ8+G1bv7POhbEOX
Fs2zsNL0PBt8KNdXu3QtLlO/7q4vSmCAftYTGqaWdkLJ4JXuIZ3Gw1RpyrmVe+bW020GQWa1PMSd
ExrZ7QZ6JJ2rlmlhDFmZaeoHBq32NGdpHgrNOBF+OO+zjFS0tje6R6bWmIUqz/o52OQTwfj7Tq9b
RBkAkp06ZQzydHGbsVK9sBWPhKEE5ljSZWSzM9ZufAEtGl8IjCwPM6hOuv88B8jms/Nw08dl5fCj
El3fDFdsb0hMOGRiMf6uvzEiMOnnZxO1Hg/p8hiBEDppq/1cXbQ0O86d557blQiYxmn+fi9pD3FZ
Dje6qf68Ch8SjIkH4G4YiB11hUhY6OcUzAEyEvtWFJZ91mfHDCW6doJvR/t8fe56zyNFLOg4gwOG
iuYNEhzz5nqvwlL6x73BE+oOGch3ZUg6IxxrNnWtxQgi65uwxSV+LCdjDMkVqu81qFgkBtrVEVnI
ir7OsEOlsvNXuywyf+b6SX/g2eoS71cz5882h6Lfm3V8hyXNIIhGcfg+e0KlFI0qy87KZ7QUEAq4
+h7qLE2Jq5/VyzTiEtSU/AHS2nqpNDV/wI7rx1tgZ200NO6SqcUmTLpEQ714R+JO+WAwCyavwVt+
/POFEpfpvRD3hPR9i9e0eiiWxnV9p0WBgjIiA+Q8Sd+tkv5FIwtw11sug8btIQNOgsATG2zp9nAW
s3mYMxp32bjKl7VWkhvChoh39Yzdsjk8oax7/D3cm92a9q3HMGl76noj3D49wW1++OePXp8v9W4O
NQQZ4fUFIoKwAKa22FsEjCMxJ09XDk3zTYcDGsCdayCV6c23bHIuyaR2UdUT2TQR93FJ88W468si
nLZAH+D4Rn4heWu7mraOmuyp2gv0ATpuZYsiIZJtswRu3a3315tsTNZ7Zi5WkEtyMOInaATrrqxN
5Qe44qbVf1RN6+60qSfjWvXqt37oAoJlUGoACtobxigidcBT5q5uud+aUVcLiTVrjHdpEzUiM15S
rbVPS+dCG1tUuXeW0d7bBceNINOIpSUXQbXWxrOLkDrUC8DWrZQ6IVqudiqSEQCqKIbHouDH9MT0
lRit+T9Zz/3QEFg5Txr7mYaNlMR7VptyL1fHfEpQYFMGy+G29DojctqRoqW26ENLhEj/nZj1zxbz
TSUBdNmyQBdh0Piz3ZhyqndKuRpgwG2yAFAG85EWzm3nZj6iTvHkAtBeZsO419DFLfN6/CN92Wbe
lMaeF2X9+MMpCYgfEtlFsBOV/X8j5fiz6u/6Fj3PUKmusZ3+mcZQl+U4EJ7IHt6yJib+fMRJbLiB
zdIH4ZjDeMrQ4DFdWdBqVSerIxm4Nsv5W2Z4grG/NC+WyJQ9Z1ehyeohUTm9vEUvH2Yd4vr17f7H
z/k/k6/64Q8dsPzbf/H4Z03wPP30/k8P/7b/qu/eyy/5X9uf+n8/9e9/5m/h0/94/u1X3f12+7R7
/vNP/tsf5Nf//a8P3/v3f3vAaSP65TJ8dcvjlxyK/vqX8Ea3n/z/ffG3r+tveV6ar7/+/pMWf7/9
Nja91e9/f+n4+dffLcgb//Gvv/7vr23/0r/+/tT/n//59Vm//+rEz/x//6/fuq9m+ChEDnnjj9/+
j1/x9S77v/6uO38xwdtpVyYUwAuXL3362l7RzL+YAGeBfVgucT1Uh7//xjnVp7yk/UXF7Qh4V4PO
xy2ICIlXl5f0v0CptUDDqmQrkP4Jse8fb/XfvrJ/foW/wU19qMmFl3/9naCZP6nZDDhFLFKWqlm2
pgI2+JP5fNo2uUZb7CtbP2RksPSYMR9yb+0RYjhTpOeyADK0c0oxvXZlsl6GtDyVmTa+6lru3jpE
k/ixQHMkY4MoAEV/dUy2FvmEF33Cnt0n87diTj67PHeP9Yq831reaItOoWeNRGYaRfJKcppxtBVT
Dexp/ai9dr7bbI5OvbJwGOun3Hze7tYETgedZBcdTfH14bS0JFNpYjheH6opVs6CFkJQ23TEtcG5
tHWx3q9L96J3r/M0WXcA8fJvP2aV6GKG1/e9WmLCXkqUKmr2yb+PcZRjHxGpFw+54K11HbpKbxj8
Xmn28C1FkHtz/NID7w4QMjDZaUYa/jmC6dKkC59vPSCA38Dn2TjKOdsr9eZRDOZedfaOhi1Zi3cA
yNcbY7HE6XqjoI7YwUHStuYXAaPNdF/WQLkbooP2Xt96ESEZrT9qcX2Mi/IeqT7hDHb5WGbz+loh
iEizKGfH8wjhjv4+edIag7FYw6E9ptkUrqb5CDx2gXaUYQvLjDpoGDve2DHz9sntbjp9G1PqC6Et
sYq5apyiNAPZZ7kKnVsjQ8rGxsowMXorKLaizPWWgIyROpSJScxhwmCwKWPGl8VEzN7Cps5ztGOO
ZwFRSj1EWJ8nGCYOIVplPW2Ji2Y4YYM+xaMWlTj6iNkyf/QjWVSm8Kaj2vff8T69W5Qi8SjMj9px
Ii423Z3Kdi7oBgRmw6/Ocpjs6/kTA6OWAV6jhYtDubcaxAGoc/9YovI71dYQKTX9MA5WqKqKBay+
UsPctYtoUNgNQ2tLgxKNG5iohTIqnm4NfRiCRmmiZUmnME8tJRTMB+Todb5wcEpp25cxKHbsp+j7
jC41Itymd5hxK5i7dRBL7/4Wnk5CvPGCbCh0tCeLYMWoGjJrU5c1kQcONtDw4/kVvyyYUjOgiuiw
qeScAjPa94de976YvJ0QAx3rGDkWE3ZfLPFPd5RvcTtzKukwUMHWizkRj9lEtEuBh8izXsHOP679
WyGQxI9Lf1yGitI+d0g3H9cCGSlNhy2i/Njor2mmHLNR1gQDEktvf2TC2g9Jphxmt7F9G1t5WDSY
eStlRO2agwpCaV26dtSpyb0JKwAn/wZHsRWqTm855rNHUgf+VdcDUobQ5xkSNM5HC5BSxVwiMz+9
zKCmJ9gauYff5Rn/jLXVkc52VAWGRutJwwpgG/HPVq6Czh+zwn6c6Dd3Nibk2mNnWP7QR+u+1Jtn
WZc/8BE1J7oH4iDLwQoTxob+tOJnamtaPrWt3fNLW7jIs+qmQG4mh/zq4hd0jRNTk3QH1b9lF2dm
/hgvM+r+LQ1Ii8+ug02bSodLMMO3V3yzStB4aR502yCQjdS+gLbNR3ib7ufMzTC1LVTBC70SpbFf
XJz/RuuyjI6btVwR2QlNCkySZp1D1x6qE8wWO82ITzU5PPNuOktFMDTU12pPPtlHzjnr28SCIFF7
A7T1OU1E0IL4pLE8Brp0fmhlWRykWHFDe8OTR3/RXyd07uO0Bh0CK38auv2kTuxTGica2/whY71n
S0KKCu64nZ1pZ7XuTwv/VcZaAgUV31kcZy0iOHENe83rEHKMb3riIK+fd2kMm4X3DEhhUyMrBLL4
emLZZN7vvRI9J/FuBMzYNC4crFKhKrE5z0aQtcw/5woDg6L/Ys0Ax4XzGRRdEenYgKtl8uhttuhE
zGTXM4RHa5jzdEEB9CDX/GXOtdcECNLBpMUXFEJ8U5MOWkVC7tHkLLuKDGMj9aiX8yqJlKk6rqpb
sbNf9cjo9XOtuc2+rZnQAPdwFxfoQ4M9Wu/uEEjwJhRIYEYT/xi3GbrbM8buMar7kxwfGcI4O8fr
7tah/zbT5PQZzrKpLIcxSGwJK6HTzkNO6N4AxSV3K58y9zUdzce69EgyL6an3nS/iolDXZ86gBmF
eFB7Ekda7KYs2Da44eQlEStBr6741dv1D/rIRCUVeHN60/sBuYzMN1INqmJ989bi0ykErjXlRgVX
HlbH0eSMSYehQJc2sJRVDNOydAxM4MJB6zUPRtUXt+ltYnkZu/X5m4l8l7MS92Fc3rd1+6zm7Nes
7LWBP78wlq5yNnDFEGlxVmHDJAKJSgYzlT68IhY5IPOl7pSUAIVpnKaNKjh22rqbnTFyV/uYdyLk
sgTbZWzVm5Qd3tIsr6nZA5UwHxQzflZVxnuL1hPKw/WFyy7ZvaLxsxnTW+q26xE+W4Gf2tCDZFXO
ghlnGBctbC5d27vj+lIhFI8Swu12Lk21BIgdskTUmdIcj8ZUDSdPE2d6lCFKgJyzApVOTgfRz1P7
Qn5l6hPzpLPFDTQwhnjVlnAoTpUe+0hYWe+aXj3EcZwelHyc4A2pRAVW+f3g5c/MYnIcyPpD3HAO
r5qX+djY851rr+N5LNTCZ97kidLcFZrJorvQMZWDIDinV+Ojt37S8yNGbdSzwFaljt6ki6zUn9Sb
GaxMpwq/5RKNAtbD8hr3v2aj3ZlSWU5StyWHK72ewbSCVLBCy1hpD26b3adSQcW6GC2ohBpasaPo
PkmLZ0VAW+GZ+tCO9G4Q3rVCsw/LMLh7Ve1fCRb4PlnS21fderHyGg9IOg4M/d80sdCcj9FoJKXi
BiLvx5NnvcDEXiKWzpT9CBvhxIZlUjO8IXskuVle8g4kZ4oNpFm+8jhBWyHmIuo0EkKnAZ6Xt15a
LgVhPvT3c9XKxwZAEJNmp93308q7yLygZjS765ibC6UcArVT2IH2pKetxfOwjtpL3HrvhuOwUi/y
Yqaxn8CDCMiNrc48UEvZMK8oraOqm3ak0JyeUkJds3lpA66+DwkaPLodeVCh0PBUKDHJqqUABad7
I4Nq0Uu+gtLpjkbhfCYAykI6945U55s+FQy/F+YPmXWpnGbaewS97xA63cFifAYrAGbRqpNdM4KZ
5egaEFcnrvkJwLa6T5BZouD+Qqem+0z4xuOYvQ/0Cs5zl36V9q5wF/uWGvLgtG4ZmFlTBeYmiW3o
I7DUMsy3kuFNZvp4kxpTT/BrfV+lDh2q5s6garhnaLNRCsTFEFp+SwEPlsc9Fg+j1oF379QscJLh
VBoO3Vp2kIWksuNYC+1tDlsl8j15T2mQAf0kPSe3UhDnCqNTq9duyDJ1ggKt7k6z5HCXao22w5BF
i8uawgkl965kAaXsoEBLNil1vx/TvWVCNVbRUpq0cbXNj8KKNdLmVrTImRcXYUtG369RnxRpdpgD
mymyaxPl/orYDTP1Sp2fljYpXyWN6rxbUgSgI/mlUj8iAXhx0N4lRR7ZcqqYs5Aabeo9+Bum4z1L
rbBmrvX91isRUckkB2hY9tIxmGcpBd5hnN20pZ1Wjhn8PeOuaZHhTspdK24Fip0wzScVBQDxW409
BfHC7I8ufOYvcaEG5iVuMsFaRz2hqre1Oyu+Yo0cNx6AfIXsnLBRjRt1TdNdtjRR4nntcw/MoEiX
p7IiAW9pnfI2cUe/a6zjYHP8GrLGyW895vRwaPk6wZKZSdSWX/0yCK47Kk0hU7usxTsaWigVMv2k
M9n7I6quKD2SfZwfU0v7aEBHcRKQykbWA6uRie6xWUhZdbeetkBXvBhBY88EdkpiRw10zGnVT+AY
aMnlk7ar1tThTMhnf7A84sAXidNNmMPZaLWUsad4I5gc+gNqF1hVhnvQvDT0CNHzp0lbA4YI6d7W
MjyV8QjJbNd7xrw33OKp1Ao7HBVS7BqcIMMqmDIgeXks0+55ZrSnePOB9XvemWBkQ2RtkuFzCGnk
lyYx1dnx1LNlAx+TSOYJxQgju2R7spdZYbARuCfrTo8SGjeIBan+l5grIKhDv9gyOdpKPUye+IR8
6i8TSOBWFoieMyYN7YAEOXZ0IFy0g6r0aG/CXrNabpRGO9FYZ7DBt7MbcPf22lwfvLgKhKrjZM7j
i1SbKkwzg1pPPDY2hFt0A/dAeN8EuupIt4dlb5WAFQqtfpToqwMrW6wDNNYbxE4BCnrth6HMH3Tw
fia4W4PZzbMN/8iXxYdiJOiUuqY7Orgp7ozC+PDYNhXuDRJslplgaJv5ZGbiUeV6i5xtR2wbkZG5
SfJAC8rMGsVXqqt7R4D9tZMiiRaj+pE1fC667FHva0McGI47hixHVDW1GA69PfxyKtuLRpQU+9Zj
FkDAVMb36yg7OJ/3Ejw97amV1VZ1X1gV/L6dRTCWA8IWWpYIoGIkaVZBBdY0d3Y5lJglbSwqYwf4
xCE/K0E3Qj81XLnQDp6OaYtdsKQJx9Rcy86p9TAXMRwhd3o1hAoO7LSK2WOz5FboFdXLcijdnP2k
zUGRJO3Kp5UxiW+fJkd9d+iQHXpzSS4o+5lTJS0TCVGfbb6vFD5XlVtGMFhMEdqxZIOk8qW4mUs7
lsJqzH/lGZRgFHJvcA3Kc4r2iYahZ53xpK4bCwaTCqsl7lIlgDFyGhQ9CVcn/erQih4g2+9Ltacy
4Urlo/wic2+qI8jvlNZov7ELZh+Op0w3wgDrMs/WARBljTmFUo5oHjuQo+LRFS52S1ssAcr/h2Q1
HyC6UqSpPqio1O82bEJpthwpevyRVew1ZmOpSJKpOHAGIf22oo8/j+lnpxgXUXZlCG9F7qo4ucUj
m944BSIWF4eJOvFeLUvse814cNBftNLcM619bOked6eMWd4O5cVrjMg04LLS+CQq3au1O+xRzVUB
pj3UOoV9RibPaZlg9cE/gVdzDQjT6fd1LZdQ5utjn8keuPM3t1Z+qpXyqU+I8kpSrSrD2y9ae5Mt
9uuSsznA6wymkF4e9YvGIpMmkcwTkn9F/mMtC303sd2GaPKiAGrwFbupQ8unL2WyA6yPYGNoK3fa
k1sifF7bJKKb0QYcf8QAyB809Rs+usLvbFo1rNGczFtNmxHbEbfsKqRUP6Y5V2/QKITQgUlT9yRT
iCQ9q7H67so7ob2sanE/VfVH3qA96fX1Pk9I9wBuXXD9Udkf5UQbgUY42MY9zCfgWpra+kZt5IfE
6cGpOBxUqkU117UgqVa28/CwrD1GhTJhoIVw/wt9QXYYDGs3tggK1rzsb5R6PZbjO6dvi+XMmxiN
wbLKGBWuzTetMxx/teePMTkYyxZWKpq9Xalv7qq8jBUSPGELI2wr5cdEI4RjASUSIXdHDGxkW6J1
Dz2aVQgah6AGnLk27Q+NJB2WgHHflON6UEyBvrQgc36Q9V4lT8qzlZBQTGpoUn/3BQAkakIGBzU8
PZTmB7deaEHJNBqst1ps1gQE9XUslVt9st9qV8S70ZVfdhx3N5k9vaza+LDY4rPmQhsilHSjwkUr
7aEzK2nQhGom34YKulpWwrETY30z9AyA9FGjr0J1zLkGc9r97hbNRAFJZud2KeoG5qurvo5RtszN
jcLq1ArPDBjr2nX5QseJK/4mnrLXIPZgqdrSoZ3VfQcfdwudl6+xY2karC25u9SSyIypINdRflTM
8vd57p2K0lW4RBpdkLmKG63IbA0DP7ninTTM1Aesw3dpwzWp2UJ0XOJkdrJGhFtoccm3ZZx0PujZ
md8W/BJRPuAFGqdiZ3vLKwbWhZljSq4hRMyiT3cQj5itvGfq5gvuhMeYN2uxbJlT0JwddPxRw2go
srr5UMU1v159qdKSiffo3PZ9G2q9WUWqdbGcAwFJPUNx2lvrYseoM8yDzSXiKCeuOW5xgMWL3Hy+
IFeFjDFDErKLAZB29tPRiIZbBK6wIWW/yG3AUhD7nrxopIUXYx5HJuTKAD1OOqEuLNMtHGGdzk0G
VGLN9Qk/KuzRsl2C+rEXE3YHvdKiKT+VJuuMo0k8M6i0G3S7RNOs9Z726JdH1g/kRd9lp4vued6x
4yIi1CieGRp/DbJ02MgiB3D0NI4muewXi31RvWYflrKNRwUhPPTFllV9G4r4XS/HEzKhpzFbqeEb
/iY+GEcrvxM3CXoUTSPdWcTd7VC8wkj4JQez8+E5s0FnXEhikxH2WCWiem3SsEosaMZDsgbjBLtP
MeZbZVCHXU6qLdcjNv6yZQHY4GgUtG5bpNGisYd2HCbHQ4klCDiXUnoKXxFjRG8e7oRRlzu1HvsD
jRP6fIl1m+XVS1dNalixvTnA774xSM8LIBeNXNA5ITX7Ucst2tWZVx/GtXwpaU/q5OA6ghNhNDHt
McEeMCx1THiDWY9BrPUntMZvbLwo8Agc7AQ0lsQyfcSQDLSbcTf0ygYM+TTidfVl5k5H7WfeZuSP
2WXHbH95KpZt0tzpDvjC91GF1INAJw1q0f0yPKCtjQXC19b2WpmzYDe6GQhtRKpivMe2+lTJmT4U
mPpFUrt3s3qrJX0X1J6EWnGYWBUKAUewrI+zI+pD1pyl2m8BNJb3SAsGv4YmsYXVXjCaDO1YjusZ
RbbAvQiABKJ1SkBHlfxqnOyb1LUsqCwD0vAgPDyC43RMxaeV0M8oh27HEWTt229JoncRDd3MT1mc
lXhYwhHODPJxLKO1fsFtk6MFQh6YVJGGoCtsWyLjarfZpRkVlLAMmtlr7J7qHj4kHgP8oPObmjTW
ofCQ7HL54x/dFFCR9SFj+WLeqmH7BRBTFf5YkcmkSha78VaN8++pLc2dEYsv0Ug2vxMM/ALA6NI3
t+MK2cGcQNEVrIyakirBkmyWEmk/qhDe4fEsoBbc7EhXwgk5JULHJPm6M0fa0AZHhPNAnKqN5Dv/
xfUA1WzKVQH+bpRky3fVDedsplteL3wg7kzZn0jYhg4IUITEQaaiBh2ZS0JSZjagIsSSlFVcGkAt
5uRj13SS0rq+R+/T7cjSor8z3DXe2HNhE7ZfgDCNYtZJmRe/xhGRadcgvTIlW1FYRb6pcB1RVLLf
gV7RTDThuDcYo9DlPM79Ck4Oye22aVYeR93Zl0Unoy13OHCsfJ+DphTovx409PpTzf61HZ4EZ4zT
gSrjHSF6XibeN+CCkDPwMXE0agRCUMJZuMlRUWV+xLSy5dmxkzLsG9feYl5tGh7W8NRo+rnT7OxA
eydwFoBwQ3oGoXUuawE/Uu1o6IlyOGj9jUsGBvxmM2bD8d0r5wK9vYG1RE4hTcMpYz6zHvIpR2zI
3jAucDOOcxoqcQ+wH6iQo+BgSTvMl8U7urEnuQ3rKontOlPBH1Q1tU1XAJGvciyRxvSU1QCmZwUN
r5Fb+xLFD1ZpqoEE/JGypHqwaM8Mn8nHoXGbF3l6Iyf8NGa+EWRwloOiKugAeRq+nH6KBio8MkBZ
PIVx7rNlt8g0sIDThWOOWs3s2kcPJKNvehyaqdSjGgtAb4JaSg3lvm239CmGH8J0k5c8tsk2crXv
S3Krpm4ctIuNFz2jncWvOCfSBTbcr88SbyDCpINneq8t+ZXzkNzWBkLsjuZckAj3oRElFGaKAqUg
cNzk/PbXVrnEFgdQ25oPKyipmBnSoVH4kNTMRomImstiOdlJU9x7T+5Qv/5fjs5jOVYkC8NPRETi
YVtQXiVTciVtiCuHJ4HEP31/9GZmuntutFQFmef8FjjI1HmeI0t7S9yWN3VJ7umu3Ot9nR5ckiJp
OqyOjqu4gIpj68OFTNW+btEGZA3bY89R2mZkJ0+ZwWvR0rTZd+eIsbolK0lnMd5I5f+rCXECDfNu
+Htu5kyio2icfesVX3IqHvFf9BufOCRCrAjtzrsW72ewVOBJoh2eLRclPqRv6PTJa4K+5BUco9rH
CR/W6HxOtUV/0OIwYfCqYyaUAc0LaG7RHpEZUq0/pHkwMYqQF0skSWYWYVdE+xqd6AbP5x7Jvwiy
Tn0tRBI8isYFxs8KlpluNY0TgJmvnouY7b7C6Gmmv07raE/+nUlZ2yWV+ckkb3ch0hgKeWLck99G
/jRH5RGSGQ6sod4wt8xrkej+fed731MzPtLK8bg0bnuwWzuIYCY2E6kR27r3Q70Y7yLDu9cqyGF3
9We7SGMNVN6IKb2ND+S5x9X5ps8dLBinQFd9DpPxbRDrDyNBQXhcDPAT2sOZoGG8BIZmMK9imy+s
F6XO49Ly4/oMG5nG0qTUWOJynU1YWRe0KlEvc6nYMCJkfLRkxLp8ZWE4YM8PyJO9W/KRgP1GnczW
+m3ssyhBzQzTg/9rgNhoDgU+RxpE5QpgPIRgkv6RYXKbCuqsrKhBgckRep6vvdd8zsWMOWnpAz1K
m33d2W8Ezt6hEypC3MIpa6ERshkZQbKKziW0SmqcWhOovYN+GXMXs0HBceDgA9jMJf/qkXCFce12
BDE1oU93ue7cTHhZ/HJqp9ljGhDzSvClFv+xRX2yX8F7cFeTQhE4cjn43MSIg2R0WEb0sSRGl2af
hwYhWRvb0u+qRnt2sDWZSdYf58h9E63zC8CJx30sREgmmm1pwN8+6b9eN54Sgqyxkuv7VoB+oydE
xstEIIr6OMbLRRoEPmQLpsjkLy2B09l983AynTzQh5e2aS9zOwGyd8kV5wusl/GM24h1Udzq4Xm0
lt9p9Hy0iMSjyR8r6TV8KcvGNdkgFjomiGo112Bv9y+KymeWOUlpd/6P3zbd6VplBuuXnhChdTZM
bVOz41MjRmWMgT7AnXkDVeu5O6tlKOLlfMVaB/UkYNaZcgZU0uO5mwiekLqk2WB4hEm/VqK7Z9CN
iBs01M7q4EZJj8Nx1zLsR3xjLlzJMsCnEC34tOuT9DI0rr+zSoDI1V2bORp5DbCjYRzHbwUpevsY
bnaZqBVtDCPwYvFMeilMBMFhIOBHL3d+mR0fhkr77mR0pxPwgzuTwLOJJ6Ibb5CSpK3ax1QTj1Bq
oY5hnrGleWhs5pyhAs7xa+2ZnABOnI3StBdDY8XCTzFmePSlIE5BTfZ3OZCC6JsHDt4HTfA1tnPq
XwDzYm8OgeK90zpa89/bsa3AsqfytetsxvpBZ02xsZO3DNFMcpsaShn850skJeC6cd+tNcwWZqrS
Scl7yPUListLrVyJ1Lr9zJC/5IN+GpwEW5sybij9C1x+b/Xgv6JBeM7xMJNxieaAlSLN0k+tH/Kt
XosdOMSHxzYBkERg3GCY28ZNr920LPtcvEZA8c0wnIul6DdksPQEUBRBR3ao3vMVknd7kLPP+eG/
2ILWAsNTNJZoiNoTF6I4F9HOMuZTy2O+MV/B71oyk7y3wYledLv4SmKWQg/AaknVPrHuGNM7Vqp0
Z1rVC6xAvs1jHg3LfI6lgf5cpWE8anutekl449AgLM/UlDrQYtFXngXFemKVsq62WZO/GFzNUVfs
PB8pfRmxG6yUtI1T1xuLk23mV6okgGdZAvSMKLzIwm01sIZTSLpNd5ElW5ryflKF0kzQq5bOGIA0
fpHJGX8Ylvc6RTKB9vz/CI/a+6gr9+LL0oAxXIL1uS8StZdT/T7EtX6sOiYskwTdfiHglFWRhF4m
kbKIEAA6hAvhJcrTbidZjibhPFpOmODVOCbolTBFrNfhtoT1S0uwmWgztbEBQLJNmfj3SDfuEf6c
Uf6S4x4Yib6ylWChYJQdEQvrCZgFZPAfNM+5LGX6NUsWPkPxgHWEliI0kvn8YqlXv5ifFTfdiVSI
Rl+es4IhoPWWv+eY5L1N36R/40LYPhlGWLSfIoPJSPSEJrjOLxoQDJRRvWG02QLu8Fu2GeyXwf/q
x7sqzhnrCviLxX4TjKIb2onPjkLJH5MT6traUwPQ0Lq8bk1j68xV0M8CtKex5Sv6TAF/tIMQMzF8
uU+gU49xTyOcRxFgV8X35CMsh9LOCLkr3mtkVgHNdiR+W4KFxBd/i5/8eG0BwVaR6G3NQWTvvAz+
Z1T4p/JtUTT42huOYMPOf0aoONeICcX6KQ3n13Lk64CLL2yyFz1r8SkztBlF9iy94ZYX8E6N/8bY
99zkhNbWVfS54jbAoD/uwDmRPEqX+jnqKwgCmklF5tsnvWmTDfXNxiwt4hvOrHVOQiGUp80BzwZR
Z3RdYtu6IE47mE69x47HH5O7WlRvMBQAC73+JlNBzBqjezc2l5STjDWJ8RrWnymgUmRW0FuAtLg9
mX3/jNS7CWx5mTLphKwxj5Ec38axrPf/f016mb1BLa9QwGOR3xF9Buuz6SSn8dw0q10Gx0vZTrA0
6sMtq4OnB4gAAIbMsJLLXWwrxBN/jY1JgVZdivmS5j0S+WsU+U+y59kgO2fr4mIfc/9Nn9ShRV0f
lA2YMJfCu0lhtjc2J9fGWmybnLtN+lVyY25Fpv3rCPojO2Q7jWtupsMvZZISzZGM9+QGNPw769G2
TllEBZNQ4X2nyMATDbZO0+UnwVsPWCCfG64PIQhgrrK3YgoHt2HCcYYZqHk4r28RqblO4/sn4oMO
eu5f+ohkVZf6gJKYudqpH0ze1TCXw3kpeWTyTPvOyT1004qft0LV7gXKLo9+1x3d6kMsw9lr1al2
4x9rrtla5LGkl25DdS+8I/CAmeTbLuK40KobbpYzpW2AU/NtGvIxGCb9Hax6DsjepEw6VTsZu7+1
xw8x/rQFqCfw77Ip2s9YLNup4yGaO+M2OYw8zlLBu2QPliVWErrhLOGC1YR8QAj/2vTRTiPXBx2i
uxGzPLgtJ1TLC9Hou9TJHp1I3JldXQdzS5ZmlwQo8Th4tL4LZo1yVUt9rni4X8OQNo5/8eYKp548
Ml5/y6Q/5Rp8BOEuoXyhs+VT3sBcTkY7MFKVfKFx8mp5FmkTmb41q7nfVCbR036HUi8GTtGkOhnk
uwPrUQmC1er/Y62cB/IEWhCSQ4lihMjMizngPYmvcmf76tu3u1VYMycISjhrXcJ8UDr9W0zy25PB
v1cR4dmyHG9LVwHaGu2lq6AiHP1ZGnkgzfZu4T5FgXwlA4QCLhGkOA0QEKprlGq/eOS5JF2gu77l
LYtkuslsA6bCD0v3oa1nREpe/kUaV6KtMj+rCjOMqJpLCBxXS9J5R9PyV06Ij0njoHOkvvWAbji3
ggKFEHniYpMyvKAMfQTuvjBfFBXhlg47NWRGgQRPX7ayYvzRYqZ0UfQHB1xhxmY4iWZP6sKdXwIG
Rlq5GyKLuVt/JKiNmdIVW7svfhHgvg3wD2h+Ro+8G2GAyAh7eUbrOWOFZOGcH2lh+0FkqLjLimkj
TFRVVfyDZfva2ai0zLSnSZDVOjLkQYzeJXP721z73860jZm3iIZQD3KKX5uay0FE7DjoDW3SF2wW
VFSmTckth0wfV/pVtuIdgceHMqjyqo6J2VZIsiaTjo+9jd9Fzh+20t9cZV+sHpy3lzLMrf4QjebT
aDcnlDNnSX4a55ETiKx/KKORXMLo13cX0saiGbcukTXfqslVMDDvRVrBRIBuaQBddh35D/nsnakR
BZJsW1XxEUNIGYl2nWz5MAoXfYlAt9HfdAjksENxjizveVQYH8eeMGFdvkylePQ0SZ8dvy82Iey3
1kfTzqTKcVsMU/pKRsV1zCf+xnQuMN4GppyfIfXxnUPYbwC5z2IOEosRZvSWZ1KF7n05QqWkyMxq
GspJt/tKV02xzXCG5IpPYhg2WTGDjZOLGTfc6Fo/XZJERz5rdZ+zvX4f+h/PD+QR+mMSw7NtM8xE
qGh4lyjUq3BQbWbSnOJpti/oDtEjJsiiqJ6XSr8jyW3vmsVwHsvlMvQYNjVfoYMVNBFjTgojZsYz
uekkYWm9Dxr4x56v7gzIZVrBH81BMLnQYbUQ+gzJrPuIV+bu0GWxGfBMrsxPsWwzNyPTpp+Rqu1T
OZb0DJw08mFPmii/W9X/RZRPMMqJ7yJjz8ZGyosA7Fn0cwXmudwoiYp22aKuvd6uytB1X87wdumd
lh61VJsDjCDT1iKJbHY7kzQ85t22nR6GjkfY12/rtVChstkoFihemA9lm+yztvEOYRLgEwX21lNK
nhlYgODdsGiWB5wuTyIbvT2bzxIUijq8ZM6/k0Jom3Ey3hFBxLtsaIedyqaPrNejN9e9oCU0L7A9
m9p1HqqcXuZMEoHg9OqgE2V2Jf1mzf0jj0TcitLlc/Txq3IL72vJ6gerxWxXn+YIWnPRJv8yuqz+
KMi3/YoK+sWLLxg9bWbRMXeSVVz5nCmQBuEUEwVbVgjcRP4uqSTbtKcQgcQSDZTe/ScyrG76Hlox
PWaErj1IWG0KKpP92o6Hbtja5otN7xMKpzwx7N0s9/+38Kj7Vu+m7bg+gJKzvzTFtI7U3i5Lup0J
OBPGESkOsWWTRz+7YT4NRGCyuW807SExMb/7fWxww2HyXlpMasQC1PuHNok+qLOZEBR+FTHslWaO
RPZ52jb3XzOdowvB6E3FJuJpxOlDbTgBtIEiBgYCocZZaDh+zt3P2keckm5QruSXzs9iIFBo1mwg
F70dBUQu+u/iEybyOkpX7v+PNtSNmM+VC1Jld7mniyDyfFwwSX9XO+awZ8zbzA7x/OjEQNQJ1xax
uCO23wcu7jY4UEGbPNRrrBt95Rwo+8TenGLoneRerr2OBIJunAjNsiqrIIc9CSOZXEbnnqq6KYwN
hFdmRMC38rxqm8DhuYh9glk+iXLUgD00a5/SnFP7er+N0/phKmCakAteUdwcfZl/5i2MHCTkKcNA
t+3Vciv65SDrnDMl97duATdYASdvCJ0bw9a1vw1VWHvshdsSnQ4+Jr0N087fUT5GfcfgouFr4bWJ
Sy8kWg/Uoz9prk4UKX7FBqFvute+Vni7gyTxAr2xOKm7B6qliN+dSCfsFnGUvfakT90+0Y3q0FJx
xum6NWZesqvRf3goszlaqSAaYLWiwv9Kakee7D7518XFBAcvgaTJakHPanPUqg/DMcft1JbnEWF5
yTFaoO5DL8rjNY8laXbpVgGohr58dwuQPX74b/SJEXct7zT5A8d4Fh8muD+DnUYbPXW7eV3ad1rl
cU6gnkvsGfbENhBzEswSkrT0C5BTkWIhj34Jr9PKTtt1dnc3Z3jPMuX+LgtzD2FuZB2qR2xzkGOw
XYFJO08StRh/s+qrK9I+ZIP6ZztZF6IafkEx4wezQIs0Q7mYzfCDACCdu36TZS5/0+df2iHtbOJY
YesYkfoP/oW18YtCX1zoJwVp6OSkwcPSBdF45hf2tn3C0kdgHCwGEkR2BHo7oma55fYKGKJEjNKT
3VXjrjITxuB2RhU6NgssFTJzozrPM1uv9EE+LJFwdhRaFFjzg5sg+WijhZqfpbf3JvFwm7iyUIM3
9yV86kPdsFStcZ0YfKzN7FsPRpqyTTBAorr+G03tOOSYgwdrZWxy/WlrGsm9mQCwx4pMz6ow0Gis
IZTYwEheMSneGfa42i5xvrSHwahUWDb1qSMFexs9kmeCcohUnFxb1z/4LbAcvKUpShHLfi0dTR5y
e6Jex3z2kccHo+P9LEstHscFdZDmTCJAkdoT11B7LDfLDsoT5aKgpqRqVgfAPYQtn29qIlUs05fJ
40rK1IeDCgk8oRRBG6VPTrt4gMYK27uR49qlS9giLvmkTXeR02CcmENSZZD4Mk9YLfmBFVHWJYxW
6eTHqoztTV97V+lvEtyQxRs2PudQMEkRwHBtZv4lM79joZvqhCzZ4hDheXpVqChaQFsnMz5mIvGW
SEP6vrDA0/E7b5qE5u0pT//w1zOtor2tCkzjrn4318PNpZxqF+neh18w5y0SliH3P2TrfrZZ/TBL
7ZcUDYg1aTwMTXrsI8A5K462Mu6dc2N1QG84pDIR7WUGckZXG0dX9EvF2U9bARikFbpto3PAaMz+
HG87v4sZG5BraaxNWB13xYCJm8Z2FiJU/2ZTsUF1xSvGAIeeaTdoBwbVOdfPdqMDtPaDvUsT83lI
Ae/WYE6+IYflM+q5hbR3A4VGr0FNu8u6cb2iQdECh3ot/pZzb0n/JvzpPMyxt/EWvNGmjvo7BxQz
tVpyrkl1J2br1rKjEQq1m2cmqznRgc6xBZEfsxsGj8yjvIIa4UaiBI20GGtEWNeBmKmMn3lEv7/w
gm58tBJnfYE3LKGMikrYIZHi9k4ZIlu/8UeDRNXN4Nm/cmbBjhVEIXP4o6uWcbcMMWLibNja+nRM
LW1HZRZLEUaKoFm6HYkPV+I2bSwDdc01ypuukvpUZpIswM0wTWdzwifuOiiR6urX7ph4htnvtjYZ
mps8J6OqIuuaCTgztmKMn/GNHMCIn4Z+eOHKAS9PdIwmbXaY8S7UFbu4nYov3GFmOJcVwiFyIU42
UR0JX+mGEe13lM++ULdMxflBFOon0Wk+ydccgmjFNVUOa64RdRXNqJectZwoQ1pA3uOm7rhEtaa5
Zvy5TdLQnoKiHeruMxpvJCpNpwEeLXarV8/DuWTKd0uDrvcKdATOTHiw/WvF0t7EbTxvDf+2NhDU
knjdhOBgH7QSVM7aTGXMIiu27mBgTpC9FcTqAargbHlnbCQohQo/JMO1JkSfxRlKA2T6l+jkdCcz
0BZrmocdYe6GjXB54PGzGlwrNaHHlec9WvoAyW9xrbSwAkpmXkiFK7qlHBxyUc1JdNYuRnoZELVy
6cuxDMmtvOSOsrfs8dQ7/8Zp+pMb7Wft0EiU/BExn4SmVnx6GcJkrf9qOIFnY0TMTqJWV82PViEc
ZhfilXLkkQsb1sZL2zcqihgtOBd6Kwt9ImhBqsSy97Tkx9YRMReEvdI1jjNH+7Vmz96mRkNiKQ44
OHTc7F+9BMbNLZ6IfnxiD0YU/RYNiH1BLg0TuUmTLoiO8qeMRXZT6tXrNDHfCI542bDZ+uwZdl18
eSVsUN+aEz8WwEQql5udWYeZKCwI1ei3AewkRFeb8YKN+8UyHpLcs64Tri37pA2gHhTufPoI51Jb
4S9QPLCMdrT3cp4IUpYtzSlD5k2oSbPZg67fJEQOfR/Vp+PdSCItwJuJMUR5D/uKSWEzF3xIJcah
OCLIQQctQLCEXVHbDPEa7zpvEkXyQlts6bj41Fg1PS/7ieyWIhQXcV/j2IC872okX3axemJMoLXW
Hb+sHYwnM/VeEWdQh6tq0xjZ1fLdkMzLn6gZw2L1oKhpekb1yqcv1ScvUr73UiNsZuuBsNG/tsu+
2kXcyTK+LfN8dOT05qbuzWpTK7TmSCHIAeK1RXqKm7suN9tn03UPi8YkiVSe/j6288JyL1SjAcQ2
/T2q+W1JpOBAIAUBTgb6MVVs0SobG6HzWvJWhbplv3nZ+o5GFXJsDUHynExbswD/cCAJPY4yQmYJ
Q1V00CB+yvajWbnsL+qdkP/9YGMibDAMquUwNrgu8wrajcCjTUsiY8DaXG1KFsRMj84dNlVsU2Qk
+GTyFo46kigXNtP6JDgcDtOiiKldbkRzG6FipKpLwhDp/MU+ElkXLyEGsx0f8DahXHLSKiCpnSDK
huHF/bDM1gt6JY4uUTkBjcpXYNgvx08OBt9H8v+rYEUfdQsh1hY/CGGuJKqRqnJfNCLlvOU171UK
oogx/lDknFJ6jesjr74lo+odEzLfAEVFcsZXBFBZp8VaMgTCLDry+FrzWVfgTpGnt5sFdhRw2/Mp
I/Hq1zSR1S7t4cVSwwb6m80kpKud0AhsnLIGX1MW3QV9SQ4lq0pQVsBMbUYiNV+pQzCT4DpBMz+D
yQSztRRB6dbO2WwIAMa6cWzqrH4qKv2fKS0C+zMbkbm1N3JWb4l97r5EvOV7MSEOBvdLqfwDuogN
qX9FqK1IHSrFl2ywtZNZuxfFupCM5bjvkvnJ1byTaVOili89I3abYifkYck1M7oryh534DB/CXwy
JUYkCluhuW0fPMUau3d07EyM2Fl3dLIKWfsbrWtOBSsYqd/1GYcDRUzoNR4qBH6TKccTJUucZ+IO
sQf/vODUqYmRI9AE3hQChd/a4cabK7qm3BgUwGIt1qJ0mxsd2zK0f0jC+g2JIsVvo/47OQSHLOAn
gNfqMKiIJ8WGI9V8UlfyxPqt6BDaaamXI5ZxUjxBBpGpYeflJfhHkt9zuO9hE578nCN/rum5dzNI
SapvWEa4afAysQbIqoEtLdKvxCIVIjK/kyk5DQNvQDHlT8SgJfSY9uGoacdEdISXasmvUyK2iV2u
JlOLLnjQfowaHXYi2uc0jklH9rNnEnL/zNSklBN9ckjKx8mcyNnVOn/czpxhm0ZjvxAWJKaiMYFi
hS3NI8Vi2fcz6qSpsUeiiMA2WfO1A1z2WWELCEg4NKjC4AWT07GyuahBfJ+qPCq3Tu4wWqceMOli
biWxw6HD9x6wu6W0Y1M84S/kh4/mzs/7CBkwVHbVmru0w8Ra6/euktaDHZ8zl/wWhDLvxHULDnIH
OU09H2pjaU/dAv16HGuf5jvw6uqZzK/4OPr5aw/mGefNCfy4lszLOgnpkDCxvrULMleYM4jbqLw9
HBWZOaCI5jweB3s+EpFNRTbCjCjOEIsVKzPEhRNgnnyxSg/tAjH/liFRAhnLsZ86ZJZtGTRqfi0U
8AVmmfgBI06/+axS7189zj0RldzfuvEZ28Czps6JatsmW0DC62uqaZs5DpAk3ngKZFS9HCs/iiEU
+P8V60fKl3nRPPp6yHth5PHF1e/998Jw0e5FCcST4a3QImFdov2T+aTdF/myk6mZ7RZXPPuygN/T
3Bzh1Vcj3ebRL4+qT+x9EXn7uRqHoKhFEur1tjOb6WlSy1tsrl49wk3IZT2KFvZ+jnUKsLqpuAOo
h+10nuYZXzWiyDbTPstkPYWIdN5aSfpFMzoC6hRHiSGqLiSNtjdwUrpoqvaSK9H0ostAphGzHBmm
aZsaOJrGL3dcxF4XoP4aFkToqxOVnHet+BdVFFahbI8DvdWiHVH1HDGJA448YC408MD6XoWkjGM1
qPxYIElh46PWKqQxsKGWCZVVblV7fg+i4+0GG2yDfLPpDEJudbUnr1zHmNsbOxYbayeIbM7MdNlT
Jc4C6FzNluEuQr8TDfVTPxqnrjC+oDR99Fa5gfnCCqex9Dd1ZjzzYedQICYK91p/8ksZnWfXufSp
viO79I78p0cjltm+780P3s43EZn1sW+XFXxhVnXYOdXC+5hTnh22k3dsvFocaNl5bCy6jobetveJ
eayUSd8vbShvCAfvvdyDSk+s7KL/odfb1o077ftmTWQbmk02q+NoZO/11IERxHhwJ7d49UedoiyM
TotRPUy+hSKaaGgw72IDeyUxebugNZC+4yAYnLwFAX9vyF0hwatLF2pA4Gfb8l0x0toTmhzStwFU
znVOyHjhvbUgeTTkcW9nsF8duoTWgmXwCAPQ6eMIsWVi0XYFEThk/VMUlEB7+WQHj85Bjt1VYcjg
W5Q4M+hB3wqdcooShZPk3ULdhOwqbaOHZMk+3QGdKH0RV8B13IqCQ0cVDHj4mckndA+dmO2zVoq3
OPN2ij4iLLMkR2q32hAfnYlEh1bl//+Y7VzimMx8k2ioTm3nQYIY5+gxSMV7tECeD2370Q+GdpLg
DFbXHAzbzUlY7OtjrtSFQFvOQqc7UvXxqvJ2fY51L/AMhpmhKv9ALHk4QM59DOsooBiyCvHMIXMc
mhP9l9GjufwKmZ7dttNOo165fC6CZmN+jrZkcRakfbT5NO0M4xQv1VeBzCOoe35WXU0CyQjlypTd
I2/ow1YHqkGowHVT2dxCJdlGJbKNOYUuHbxNF83ONW7n1/qFbdR+hTzlbaB2O0s5uum9uOsRYN/9
/7/SYWJBLcTx/78SXmkOG1M4/p29/gc3PDc4c1o8kyI5oKr5wCHc0VH9xhRE1oBdkJkw9ljnCuOD
y/gJvzzd2c0pb4bqPkXwuG6y/VOWtO+87D3S37Q8/R9fN6DTa738pk1ufp67CM2e21gBXb4eXhj7
ivxolw/Ls4GT8tD6nns1qvGpZzH7cB0UiZUdTQfEYMahN1wO00K7oJB/zHTVvCS+1E/o/iOUV/DH
SdxPuMfVF+lRPwN19PVEo1CKuImiU/mvdVjV03SeAteDVvc7LaB4l/oPssAOKosYi9cGcATWFN5i
Jc3neypRou3sVXsT1veBahfel4zSoQjgs0/YtDsjD1WrspD6wi0dDtqpj/KzbmD4kxY8lCzqkFiH
jCFl1u+aWd1hGbrhIfU3sJriwUkiBeJ7JSu5vhviEbXl/FOjEcdvxkube6ce7eadh1WXq5ksuqnq
vN2ULyCkyQjQiyMDPNOcJtYRJs64G+JjZmSKhXTRrh3ZKp4NR4DI745cWj20/KYNoah2YA3xWe+b
V8Nv2F8669ZrExct22WAXil9qDQ9OtWzle5mv+3vBgYrFhvojZgKPH/VVbom2uDJYfLAiobi3/Wf
IfnJW1ReETqgarMqlgug56lzucMLFKEsy9h9SPVEkO97oVf4N2YYut5z6HJRNB5CDepRG6PZREqC
ETV0grozG1tixndWJDweFvtqKkdtkyY6Ap07q1Ys21VgeRD4cKRdzBpgkYdemdtJ9WRMdkTsxsRc
HyOhkbAycXVy14TgioPA8k/wVzjq7YvOt3AaO++KEpaF0KA/QM3UuTWXCelb7/uhHWn3XVs6/FEA
paUtfYJM0rWA2gjqaMD1mtnHNgbSmxgx942PXI9IFGoPu22ZlOg0+x0xzzAhbfZI5iBRKxYTtIn9
mWBZlk8NYjQDkKrQv7IyGMQJZ58SqRYEQU4Fs4hhzDjACTFazWkFpspFhEbC7UWdx5pSpx3j5qJJ
A1w6qx/h2fWgzeePnNk/5NRvcbXqW6P2zCOk5Yjn34AAF+l3W3CIo3d4G7bO7C97X2HCIZInCfIJ
OTStPU/elAMw2XpIdWl+ErrzqIRj0BJQZWRv3AYM5ASQo25U1wT95SGrtH9ylldDTAmRJvJvkich
MdcyfRt7KmAnVEH8VVuBXQ4Yh9v4Uucx9qOKSCFY22MZDzsySpH8WPRWWIX2BOg96/IwKetbw1+/
flBX2jRwvo/NPUiStXE7euYjxY2WVBAQRn3tu7IlfcY8DqLa5ZHfMVeoPa1V6PQMpmmkGaMt/9bn
zelJ3CMfcmt5KdVFkj7G1Bhz6kBp10FWajTVixqL8hC11TZ3xnPka5R12cvhX+Lxuy8i303lKhfE
rL4tY5yQsfcmV2oTy54M3VzDgjviiu2RV5D5UlEK1A+dH6qSjISugPPvfHHLW9hH+dkQYRESRDeH
ljQfUdmTOjAW/kaX8nUqaRYhHiUKYv+AOSsL7MZ6H0yPdDza67LkYvas1+TU/iGfkQF6Ecu0iaEa
JH08o/stB2QVeSGocHa+LaLPQ7RDeGSl96ZdS9/7EZY37rmFLqZJFrSla4eoj97okUN/ZX1R5oRC
phekkcruh7Rc3rYkFzyVoUHfEpLuhrcuwcvNwR26Q/9lxcrZ93V8X3TSOOhG9s91s7CyhP+MAlzG
Dw5Wv0MNTBjajfsxFfdRZXxr+bzv18qH0TSfSuGHYv08MtzNePerfNtG7m5Ks2PvZhY+zIZ08847
UfREIa+Oj2RqzAvfGP7BZbWLqfGQeKTvpaW700rzXvAG7OkO3SUuH67FFj2DXCI9XX48O2UQKVj3
40u/sIEa9vyXdd1wQP/9PSv6I3ga1ncfrS9AgFO/zUvyD4jlGU3imdpenelaf5yNN46Efz7IVtDP
zFFN9pMvyXtFxnxHiD1Wyh41Fm4ezGrrP5za6Db42XHwHWOnZfaI62g5CrfkW4jgjpXarN/SrOHb
q4aShOR5X0MEhBkHL166bhPx3o50P2zSyH6LR8yNdK8farfELgj6ZI/efT5wF/vD9GnpNEDP9oyn
0S23cZWekhrpQUmMUPObC5LZG+z+QFp4sGXh44yhebjpHkcEHyrGPakt+PR1lP5AAk99P1yTGQin
Jv/QXeiLqF3KT3hpee1dJGm29Z3W9JJRFnLBaXC2i3suE2DceKBHEpnFauPvzRaR2I9nDq9ErGPX
doEMcv+Uudqp7XqqtHX73xQzGOdusyHh/rh+Zjn2u63TXJZ1IGVcflzMEXOK227NwT5TE7BJYvT+
CBONMBIliuxKBTklf8FkE15pdlccbQ8SaBN2o/xpDFvyghRE89PBqHmsr0SNotMtXhWqLdv9j7zz
WI4cyLLsr4zNetAGOPQ2tA4yqLmBkUwScGjtAL6+D5jVVd2jzGY9i0xLMoJMioDjiXvPTUtcN/5n
VZXX1jXWEUXhEIec4LmFNDX8sDwxbMcGf5eufbdmCB4UZ2TYP/XBMbDuyrC6M1tzmJcFbLW4KKjp
YggidfYZTqhc+/6kz97XBj2sb7QnkQTBAtH2i994zbLk6xX4LwlVtYH+OjFgHe8jU5IqJ3kPMB2b
ffZe1zDQJMXj0FFoD/c9KsK8Q1FfmFqMqTPat0HFLlXOTGIXF7z6RHWR3fSSG4YmSBuMiIwOUPIZ
0/SHrA72YI2Fozhzj7rlZASdttQ5ZYNDYaoWNQLxIJcgQ2Gq7sPibZwYOjjwwkxfuxhjv4/H5L7l
B8uv9FAbpbXtmu411uYVznQb/UxfqS7HcS+nO5KoLulIqIY7MaGMjEtQOsuo86OTO3b7NE/vQ+Ii
Y6aLrGHow4fgK/Clh3Oj5rVe3QbXMvfWKCaYKz8l1i70skO4s5rx3iwEU+RYvUadNW6he25dZTWr
BGRPU/V3jS/ehUg+YxfuSOYASIoQT0zhD2kELNN8ZMcBY4aD92WNxbUfNYLEHLTa/s6Df7YURfMz
RtM7bbifOO+OrLBVTVz4MHlG7xlP9KNnVEu/dp8MCukwEq8Ul5SKWbDncASA1hUHI46vcdI9qpK1
kCenbuvHr84QftdTemOBeKg6RRqnrpVb8D3A4rTqzDSAhm2IMMul7N2CNH9rTP+b9Per7UjU9qb9
wujlxN5uWlnCvwyDfGus6mBFOIBgpHPypkRvzH5fatCFrLtLNdtFvEJts8m9EsDEWI5Jvn5TVvKn
a5jyyvSkV2c+G/adVhUzu6BYMBh5gsn8k/ZcMpzNzCWCfWjWL/yxuZQbcAOyuxXocRdRGQnQ8sGu
NRja2BZoQaE54D5tp91NrQEgBOg7nJ3PNqv0FS+WuQcNegoaNBJsFbtCZFigO7JOa9bmCdke2fvQ
8aJFKUXqjfHgSm1TMOgxEQIvG9HfYND2q5h9iT54H9EIUyTOhtNoRVAj5s2z7frrfNRwxFj5D7ng
6Va5JeNvxOoLSIpI88yRkXrgfXdFi12Z5fosAly6VvJSBE8qUC+pVtxI03vCuXXJ0ua9kygyEUVR
8WRP7szV1hL7NWPIwvJElPgp4aQJTASSAYIc2s1kpE9Z1m56p4G5EZyZ/qMJiFmlWcDUvIG017Df
VZn8CeeDndduGbFaF1X1FjYschMxET7PmBe3/nZgFcbMGN9Irb1rFRbAfMQCLvXylZ8WlTK/OYnq
rcvxQZfmsJMyeItG4rNgiQs/Iw+F0RfaBCrPqpcUvCFAaZRRI2WgDvzFw1g9aP2qQMeuVe2bBl1t
3QEis0XFDJQ8W/KsdyHTbeILD4Zwuo2DnXKcAyNygEsHBDHfk7MSTdFQOsWPmjVvugrUHLQD+VA1
GxnsonrIDvW4zyILO2Y2rMwY0QfIXMyT9DcpijHMQiYDO3QvhsDeqiy20KaRL1i+y5MTn1QD4c5I
GHibAr8ztQWrC+OuRsXO11P+uIbPwsg324U7iWvloDDXNe7+HnIY9h3cBozqO9qUeEZ7MmzWAcBc
qkiY3Z7i9UQcbpJjN6u7yUCYU24GVKdlND1PcFY076G2u3gDovdrwHCTQWpnn88iX9OeARwcWXXd
VcFGL9gN+ci7F27QH4ShnENg5xnSo3Y8mKg+srZbipKfzlB70TZpvXdoofaC9fiO2IVPHwQm7Xz6
0GghKWyudzIj49XPu+Gi8PrYTl9uigmEzYjEfhToOPUeLiYdQZzRJBjOzDDhBpFiNV55s2OtsYe1
zh3Yz1HK6Kc8JalAevaZ3xqb1UgRhourru9ZFFl5+uUzYQR8RDmJDi8W8oEYwE0UYlPzavvRt4pL
JJgl8JpCaIH1Po+mnRzwOOL9flD4S0CzjDcICQlNQs0EOpanuBNiZ3rto5TmIiNxZcEZbc2yKY4s
N9vETjAsWf5S7ftDuE4KssZjVRx9psuI6WBNGN83ZuOPuSr+jDlpPBAUz+RBsbMEcWhPhFs0UPWX
JoTMUDITtTrzQ9eTG2cxUKSATAUMyEBrksh4YRUPmjgj7C7EzDu6z1Y47JL52NIiJuT8knybJQCx
2Ii8KzIrpp4NsANarRVASnL5Tbj6u27pO6O7xOqpmXSxtKCsxf5406PxYE+1uVAEA65sce0yyG2O
opNJiZ3gZL8lVlKSvg1K7tt21QOzPmuvx/3GmIbuAIzBxfvWLxgtnj0n+jan6ZBVjAIw9G2Ggu6k
lfrL1BxdDt2lq+rrNCDKM0iGYaH+w2+AAkzFNRbLS6rFQGmdN40xGBfPmnnDuElNZPZCdhekzJRJ
frSGF/7odlq4Ukj4lvDrD7TE+AziQ2zgYJN2cvLt8mRxFqBT1emd+rs6kTcTPzBdzqPu2vtmYMwE
nGshfGaJiNR3IJe+w3B4nIwS8oaziZzxQEGGFd2l9y/cHdaXcFlj0d2GzvjjIrqAbKPeSMpAxaRz
71QjF0/lr7hOX8OYg2uYPmIHuTzR6Ajh+7kbi4gG77KV29EPdbX4ZFbCZdFTSbvqU2nRMxksieIs
UjH78exR1eYfIgVvjB4OpsZ3V7TAFVke/EG2ZwoAKmM/rSBmVayEe8RW9ZFgO/bm3jM/rz9T0uwH
Tns2GidQuk9FRy9Mdz02CPoADgFEpRNsXHFndfrBzbo/UG8f9ah/juuR7xbsPchJfvvg3KJ+1yV8
uX6dXNhCFM0lrvVNbkW8CGb/Gwk4Cz33XsbcW/O7vo+mSkeL1T/6UY2Z2rDxwDi4c0vLubBKemgM
D2TigONb91+QLhrM8TMotMm6SoGdBfExapMzqUdXz/an3ehgYnMTc+ZK7EQL26Cb8nif9N+mW6uN
UQ2HQUSYhjhiASQ8FpRe3Ckjco6patsRtsYw5giA5gmeY29zL+7WtPZY2OPPkL0YcIYp3+EGuARG
eEJs/wpZ6y6O2b/6pRXwk0f2zJwAzcaCbIUr9O+jrftfphWd8TRyLETpT2ogAQ6+huoO4usNdxEq
zpZyp1TJSyx4tcbqp6jhLrFU33Vj+zMZ2alwGFzbbI8MHC0LN8cfbusBa5SYF3yMXSq1+DyGOaJo
tnJmtUYJ5QR5a0fnOAU4e1I9+R4JhapkSOc7fkQsM9lZoObzHaLC+K15RXGIgCfLwD2RSTNbY6Y3
YmxTWArjfVjmR6gXlByZ/YhVgRwQdkAw5jWrxUjH0sjRqj+2uBeok0+O672PtUX+NKcZnC/sAmzz
/BCKdb3TivKLZOg7qG5H/LefXUqbZcmXKRJHXqJLUykCBwJ20zrcfEQXzYB30URZSRrZVBExlevf
kf6m5zZE1kY8GFTkNCwRuecRk8yccRH99BjwX9XVwR5xqOv5fWgjXhqqXcTwc5kW5T7Peb3k4XAX
KufFkh8jPRimwX3O3aPKklPFCjbiayXxJN3YZXtRnG1jhVYou4VU7wA4JJcmTj0PsQmMkxMnH9ru
YvbeNuPNEXw9APC6Bqd7KzQO7KBejqzwULCpBH3j7y+g67jSvFasJ72nc6Kx0kTJ4ZoBSOiDlzEF
3qAMVuO16PSlFz35fip2WXoTZsqw2iYOa6kBvKbtRwTdZoDwcAUDbm1Y0KI4pkvI3RR9i3avkwEe
O8z2O1pRoAsdptfcpFCAPsCP5dYF/iMHmrMlN7JGM5UtJ1V+O3b7E/xKxlBKaIL0vZgB0BLULxq4
SNuhHXpLQCMyFdunPR06ktnZiYFkncq7GB447hAu5tbXqDF1VPjpa37qKvKJ/rUCoEVwOFxZya0R
p49Dg1PTn4EeTMtY8al34m6iNcCpb7x0DC3FdKAuIPLnJEBVM+ODquZjmqxEco17IBTgwMkIWXYB
4Ixu1KnF3aR+cDTonMGgP6K8AHBkdliltZRfdKlAaMEicSL3S2gzoneyXjQbKWAQuua61yyWd2Ik
d0en1/KJgGpNgshlwR1QC+NPs5PJUbT1zSg8JmktsNAxs/VDZ5FJAPwe8WUCMTYD+7eCAkRrLe4n
nRg2NzGAUvGV87NszfLVqtillJYGDLzKYBlMuFVJbnItFx/XvJnxRlAVICRIYoDc9h67fsBtVS3N
GOAFlSEM0RJTFSZSMwSZwqqchseD9enjf/SnU6tbqzYPzkYdvnS9RWYhEuBmkKegy1Ht0nfVvfnU
KuQjzFuvmbJB08At18K3fsyYAORPWYTey7bhLyJLbldsmJ50nfH/YENacwUAevzDfdShp/L2DKTk
EikrLHJHw3oVcSPxvj3L2wluQMqPrC1gvWTrDA96HB1r0pEEy7XJVgxHuRc006kKqHFKHXqeUk+I
ke8Q0zxPgC2XSau9+BGlNVUiJkC7Po38Vki5W5OGsgtCuTbc7tllKNW0GulvvnHRx3yfMiZyImQb
BvzA0+CyOBgb8yGJEVbqdv7UGdV9CcKlr8m+7blGTU97dAaM5sR98VfM3iFJyJWRdEH6uVvB4b5y
l82AtqqcX2bO60kYXOEl9x5/0r6lPZxKWQKOn14zLb7hv6xQ4QF7FGqPcX1Twe8orWjVm/W77sp3
c0jPlBQL1z86NSyhHpxZVi81F/Nwalp3dY58wsJ7WBpQS+3A//TqK4NAZrM2Eh0ZEwkUEx7XoeM2
LshbbrBd9tKgA2Lj2RT2Gx4kpANYASCAP9UoFvCRy5+CeRf3lrnUQ41bGV+jx40s5gXjzUv/PjGx
yH7KQD9OZbZngHWzwJqkIvLXqdIeQfX8ybVxNbTQBVTN5Vk1n+XUDKvJ444SFI9NPaIAMTRitPhC
KkS6Hniw3m8uk45hIhEc861oqKXi/kmYxdWpWmbIloV8ebxTuviOGWod2uClbYpqC+OAQ0JmOzi3
znpwol0SRsgKy+AZL/93Dc5PTCSKausRDMVOE9pjSkZnzKQ/T/SZjzosBKHq526GSJMrV2XEo7Va
ez9qYj+N7EOjaB8mxnkG3GrZ1e2qV1FkEVRZ7tnsVhx47MA2TDYAuQ0OHemrMchrbMz6BRwkfeec
ez0irjs+Y0Ix2PJEN1rNEQ6Lxp2paMHStxiYfDBHPYEmmbT3sDnshYEmox5UshvcTdY7b2Xfz4n1
0T4tqiuaK0gqrkYOHTdwAxsEJGNvNf/XFprUsuGu1/ThhWrwSobFsW39j6YlkcKyhkWEoDNyMpgb
BYJpY0XNetEwmrllcdR6DcFlNDzgLb8TaXRNzUNh4ObL9fhb8d25skZk1+JQLN0HPM1nrf606tkd
qakQnFxyNaX7VAVnNi6wQKcJg0vwkSI+H3LT5LUyHnwNOVvVM9mUJaSdzv12uqlcIj4ElnDyZ+Wp
EN5VsJE1vLDdjOV0sQeHAQ865jbS2m3H4I7pbeFsMqk91z1AsD5hBMEt2YzdVxZZJCz45aeS1fuo
M2vLU7DRjRn/gJ97aj0wctGcWi5i0OOYi0OJwRIdOiVyhJZV9+HxEoXBEL2NGF2VcuM1zOio8KBQ
2vqxGso9w6Jqw3+9123UsbaqOGn6azh6NeJ8t2VWk5FYnQ57DZnxQm9ntn94cZTdrzI/ejJNOnxH
hxea08hljYk5OoG41rNjJ21mOcQ2sYEwh+KcmlLCW//1pkt4pMpJngjf+47xDKO/Vi9UqdCBXPli
O/rzaAzPyDRekzBfkU0AvsKsSWnNkPmKWD82VXrIh2DVjsSVy5n1hZaESq9FK5qYpEmlHWIBO8YS
HX/GjLBwDtVXKdhqDkCzopJVRamqRVJO9w7X4Mp3AUBMnvbtjYjW4JA6o/zxSkoNxh9L4YTVkdvC
sYgtjM/aR8q+bdEh6PLiduvLCWuVif7EwIfsO5SrPXd2CcvpEY/7urI9aj+mu0kdHUPh7oHZZNOY
L1Uu7sIiMQk/Gh/0Mn4PrHyfVdy/sD0re+AbMpJwTUgfcdrJTTC4W+RSXD2yXJdI5Ts2ieEXiPR7
wJgIVT5TUhw0jzFeXchhMcrPtCr/YB/iBzKqP36ijlNbbLXZINLZ0R+VZTtAId7SBfSe/niJZu+9
zLO3ZJZ0dMXEX+BtXwS8XkwkP9wlCYgI4OEyO7JfS8bTa5vUWqkGAoS7fgOHwt02rDqTkEV+o7qd
m7s3zFvJ3HGgKh6ctSRYmx0peQ+wCMYNjVHJKq9H0b32iKVbc8ApyZikKS2ilku16zNlHTIJZMrP
5S61vLtKJsgzO7qJhvDS+rc7QO/ix1rNAooAcVnaoPHUtU3sr2nesA7tawUMFuIr8zazYAKS6+zg
IGdyEAOkZVOwK2wg9x5UHlgKZ/JIwb/F2HsSuNxw9cCKvaB280+zR6lRhrclBDsjf471eFTaxtVF
OhbIpL6gUspy3duCujxTj4DuHY4qNr9rW90BjXkWnf/YQxyOBE7ySDIu8LVshYFcLlvSwUTnokaZ
gT2AfzcYX6aFIMAFJxWyhl+L5lcQV+8aIrAuRXEdYWmFZrTXU10Q5CDXSuK9BPw7LPuKDSZjiMBp
ZuBjMB3auagbuunDZ0SzEpV7QAf9qLlYML0WaXof7/Dn+FTVBw+U+XF09HiHqPsgJzSPhMMDfLbd
uwDL3ENUc8qYSfldC6PfTB04YoX5yfPao3AwXhpsIOcfYEiM3DS8dUm1KklgBcw9m8i97qTPXmfP
Y16grTvh5ESpODBiZHkfBsnC8p/cGn9xY2DvT9yEkRlXOS+rDgIywos7PynvZn7RIvaqOQTVYarW
WT9go05WoUrssw64rGe9MPKN6zCHcqEwefT+wTwWYNVR7tBa7xNkmGXxjWbiK7UkWG7vE1msuypK
Qd1M2rNpet6+TEc2OXl8h/pgJ0z4IkQ/MgjV0g0xPFAG4CwmzY4+SD/2qThS4NKzTNU5mOJzX6nX
epxOtWtcjaEEB9aUJFW4+Z3tMOEo8BH0ZYK0JL3Si2Ny8VhYkdRbw0KpyD3eDuylOysg0ILAl1mb
EuxonxGUL0yXcJnOSsYraENtSxwzU3sl1ohlnV3W+pdYeNuQdZJvZ1fBCVN43KH1AdUpIt/dSPea
NUW6HuyYDDrvOWC3RCLIm8txzyYOrVMAE7ytUZ17ZvVkiOKunBPXIIOfU0NFp4KkDD44PA56dTWn
eF/xA5It6b6WJHjJgLfs2/zwa4Lf6KzlS5yhsOP1U83D8mrlzkkQTkG77o/Js5+k97FH08VC2VxW
xELBQLyNutmcRy2/WfGNunFlOGnE/YoUFhujjoZTe9Nib1qBrs0K7VoLhHNG3kPjNSjbLW5MYxO/
T22Pv78YdkVhpxgSI8ZXRvjAdz2x5O4eB1/fm5RlrM/ZdWYwLRPh1ajHRrKyC6KMHKKgwokmdoCk
tDE1hXaaRBJTpE9gi2bmWfigujh7UsyGKbRPwZj6B2RZ3UOoC23dl+A2uFWR2GoiG9Sy+AGqRAcu
kZtoFrIWY3sGxmg69hP4ddb6G1bkeNYMLXzu8tk43YC5kBFjdtKgkBrEMwZGIfQMJkFN0SaED9hQ
Edj+8qEbu8teEbihN0nAmDDlv051eUc6Y7Wpai3fjXYTvdOpwcW44zKB38DgoEI+uup9+kjf1Y0D
VyvzwhbVvCiTbQAD6ObYQ3bDILcvpLae/QW7NocKOF80jd/qG9ew2zsZn2hqwH+ypUnN6pVIGWRE
FXPkpHIpHeu1k9un0SzbZVTyXZfK2cYo/t10Q6asWleReq4s56H1mvvWjMAyxdpLfInJmV2KuYGJ
kuw9SLjoFdhy7AwYUmOamFCgFPJgKXlet8kGQjAIgMc3TogFinG727Y3WCuXrKT9aagOd3Mln/vy
OIRLr2T8gU5RUJEXsPHtvFtp+qsxoAGgW2i2qiOVMpx9R0wVT1YGGAWZP1URd19Nt8CpAUIamNAi
J8Gh68mVKLBi0affDIk+FLIuk9EwPOLYSo+o2JAp24yDrNa/zn/6gn0vbQecaKuhioJqWDY060M+
QK8JzStM1zuJwfiQM39azPseRLGS8Cb7kRnWsAmmU+cG7bVx9S/ko9gymWAcDGpZ5ojYqWPdYkYM
5iRRMVx6yYbX40hGblJu86pGX1tRf+tUq6bLbqv1+q01YVhxDdCgEhK20oHqD3C52B6ke31qrjKf
fcjGnOqIOShvJ8kRrd/H1fCUTWRDesxRkGVGIom3AWKAbdJn/BAaMDrSDU4Vu/NwlrXOPpyuNF81
Pd7mP5HHcWmx4i+R/1q4VnAcEGzvpdvMzj45M0iBw+rq57gRLf170DVYJnR6Qy35keLFrTGczoim
PUOdRZl5dzToMIuA+qPjo/zt/IqayCZuxCSEsbZpxL1UQqRCFF8x2wiC4loZzIm4hmF6jA9IjCQv
3uQYpiQ9jRyPpafuGglhTORsjh1mjD175ipm7EiJeJe5pY3mEeShlg23KsOgN0Ft1YhK4yYZVEtx
hpeVb2Kd2XwdFXfo+z6RhFJvxc6Hbqcvynscu8xmdoUBw8rVh8ZFPy4mEj8Z9zgecilMA2YiWbAD
Og+NT82CyeTZjY5IGU1XLt3xMOmQ1yv3k9b3Key7bMPEGjUf05lIvvYMqGPvPc6ZGqRhdh2NaDOG
aPj11uZ3j2B51bEXx0CEgMOfQKUNr7K5Nxyqcgs5QVhtaYjwaybWu+oAndkDKP3wZbIhdVAoYn11
2D1Cad7rnvMBuELsgZR2EYS2Cu6RsBizALI9jrp8HbriJYxLc18jYsqQGWaaGi4WFxZ3omjXeBWn
qXrVauq3yDO3qgriZUS8AoMMzDCc+iY4mis2hJAJwsdQXdwk+Bwm+73tmvXA0nNhhDzL8ecVRtyd
ZTnsMgI4QVs0r66l7HU8Bd9RdMAXzetBAhR2/eZZhJTLJjUUur0nt2wOacXlE1XpbgwdiqZc17bl
vW5H2jZLnK/OuOkhXw9XEPulFIDylL2bsMFic5zxI19yYxkJPG+8Ew2xiJvCJzyLJGfQAEM826DU
uUEPC2aDt5g1ZJBZnKWBxh4pN3hWrFwrhjB4oIPyC0cUamjOuQE17kIvbHMVA17xMRSJqEW2DyWr
G/NrVdpXIdihRvY1rDrW4r56YKkKcSeG/wtv78BRTvaIp4Cct0iTOi/8kQ4yCEYei1C1vIxS3Kph
RcnWJNWimlFRXlSwj/L6uyFpvvoAk4zVvVoODYGKGZX6Z+y+s198uPP4dkWhv1qZIDFEUw9O5G/g
4H2iT+wPUYjcxRg/YzoHzjh92sez29zx2E9RcfpNcNZt92wGpKLlgdjwMZyI6RfNHgJ4KEVmNLCq
dVcebKYyl5Ai+U8XDr1Kivs2yNAxxmVrbIJe+yykmAEqOZtTF3Bix9Gc2Fy13Qqs82TjcfWLQwnw
mJIAeMbIoHBc1xprjKS4RWIfYNTU5GsTOW+N9wXNKqb9cCPnRznDiW4Yr7YZPTX++2/xms7UKRSo
+qB9cdhshCOudZvvGgMOpB4nt1T2D9WE1jNWAn5Llu/5dpc9vTuBSSc/zFB0znWybWvfWR8RaT88
5ZMGcoYpXN46P1yZ0dYsjZur/WBBhmFMMnoG0x1l003DrI9Hx0btKZyNIxTzGPBdWFgpiTV/o9Uo
PK15GYNqy0mh7shs1aBtBHGBW6t5ZuibsdZ9IkRo0syXsICxg0AYX2wpbgWDXFj1j5qxNfW0notI
HJhRVh0msz+TWcBY0uIlKCdIDfZw7cIblbq1preaUI2HyzEvKFJSrPQSSWU7hWsYciF+7XvBxASY
Z95uh8bxVrjvnycj/+PCJblm3iRXZT9HenQFMhuLqVDiptFGTKW3svX6aI8M4yetfE9d5xmS0lOt
UOJDp4CBvU1i/zkmwecO8Um2wG7lXM00Te6rsvrUJ8y4eNjKi8s+sFecqFYUGyuskE9hUiRvfvwV
jF+WZeoX+u1T3AsDAx+dxtia71FZc3gGeUu0cXpNXfgynMnQT30mYmymZnKbjw2neUCF2d/n2YzU
SKzu7OSWv1O6wSSmxUIcaSmYdWJtmIQXe7TUWHQK7PKTSWw1QK6bZbiSZTlEJm30nCN372M8HOpE
rzZTotWXuLTu6wSNn+shK+uiYi0gPCzhztrz7YD2Hf/Wjxnh6k0o60+NpQ6VprUfutm5FCm14AId
rXWuDyZhn2647jMijzoSH1dFZLNLZCOx1XD1rZM6O6cpN3Wb1aKHyRERIil7Y78KxNj9FEV/TYQP
XjN0z25ZAygHX2rgfBtffK/pSAaS6tA5qbVOddM7GKVNqlGALUglX7XQYGnGnc7gnI9uijtXvVFB
kFgP8Mjo5/tWsbTzHlIuSic0N6xAGYr01aA42aZmkfL6A1Rsf+tsNu3AoidB3B6aAjlpdMACgDZ8
CDm5H1XBJTeTF40kYReeCWxISbNSbMYawY9NZqYDICDdOWz7bkQ93cui56Pg4iif2HeNPNUow7WC
KbPteavjKHVi+IKKldqKmArlIzLMwC57jPOVi9/QET06g2uNkmkx2Dqubh+nQ2mZa+ZteyAHUK7v
RCDmRHvgTrYRXiX3y8U4aLvcip+qTPtM8X+wtse7Llug7jUe9A2sr93gANPJNfbTo9Hui0bg1ekg
PdeGtbXNHPvhyC9TBvHGCIMrPqp4z39r4Yn3/ZKEF0INxgA2bpduBKGXa9xxdJYNpAqylR4GE9c9
K7DOxcsdzbKNHDgxPLTCNG+NicsXIF8BBcDOyk85IXsKJ4v+p3xSJIlYAZOu2lvbREaG2pG+Yo/S
+yPJoI742Y09W6K4iNwoUytC3ZfjmPwZe/eMnNVdmcFDB1thFbr1KQOctRDd6K0J2t67ZCeQ6gBU
1XXTfV5BNOe+LDbdABhflygq9PwiAs1Fy4tbMiKg20R5WMbcpIAPR9s0S18SWyOMbBklJd0V8SZL
MeBzGaG3oFdAdl6uCIX7cWbflGG/jcMItnOi8ksFIBjLfQF7/tnIzEPzI9+IQ0gKDlCig1akv5in
1A8Nyi/tIyDEVxshJSmr/+O0jKc0L16llmjuYbrce8TudoBH7zgJIMUl4Blol1bEGHwZur5JRI70
SvSPxQAfI2r0DboXuMPpQParPr24AJcKk4W0MdnQrToTfkqsL5SyMNAZnLmDOv5mVf8jNfu/JED/
M477/4vQbpNc7f9zaPfxI//4818Suufn/03ohmT2b47wbRe5nmuydjL+GdFNwqzxz1Buz/w3w9I9
zzJ9H3G47pCkzUJjDuW2jH9zGE+Zuu04PCDs/5dM7jnq/b//t/Jv3vocHm65nmWYLu+2bBP3LF8U
j3993GQekuFt/I+MMPYyB4r/ohFEwegcdKyUT6LOTf76T2/8xyNG74gn3khMI3rS56fV4z+eNmD1
bNwITk+XFndtZq8aIbNiWYuWIE2Lhg9nUPTQtk7+++jvW3blRw8YN/7zM5Km//uM3wd/n8Z1xxzV
EfLv5/j9HwoaR4zJpaO5xwGe/7EMSkglXlL+xz+jKtySdZXtydwdmDV4g8tZFRI6zfZt14PCZ8Qp
CD5B6spsFPDsrv19u9cucUWcTOorUCY2cRTuLNcK8658USVjntGu0Ly7YfkiwxKrWGinh99H0wbH
nSaNdR7DlM/7yHtwC4Q3FMbpPoSl+UDgH9BSiqi/jypXBjetO/8+9vt8vwDUUSL4Oyir9R5IKvK3
wibWO2vd9DoiFuBcrQ5dWNQHhCD0O3/fNtz/zT9/H6oNBZZ2/qBR2jW0g/ntv/9U82fxfz/L7z9/
P2sy96NJg+qmV1qGGWPSueUV1l01/zUmurqUBQm7vW/e/f6VZcxiK8sF7lsUbIVTf2+HbPUQ0hT4
5kZY/hA3740Eh4495sMTPY4BNK3o3lXdYSOM/G/PzVh+0w26pRUSfdBfpRM2925t1PcNiK+TDknw
9y3Qdc0965f6913hP5/FNL85gZu//k/v+ucH4j03T9U0thfDzfu13lQsDYQXn0cLZmIzEbxmdMnZ
aYTzJ3G0W9wO2cu/nlrNT81T9nU44/rX0JRnFCjun1r4N5LQkosppruyz5qzo7z6LOyMdIW0/fh9
61/vb4q87Vdol5Qzyb9P1adSQamaP/T3eVY6/DCGAtWufB7Ad68RqdYBdi7gbcy14QWvpTybJbxK
NYn+s61KBlh1+04cvVhT7TIUyjJ5g2pP9UhB9OlE9auW58VjaroB8VgdQPm29V+K0tj+PuFfn7tn
uHl2Sqg2/9fPXWkw4joyMSHPE1PYgudb9ozBrh2Ku9M4z8vIcTU+oUpw/KWfxAg5qylW/tHLHADK
SMcXnR7ISx6MNFR2KA4ZTcSBfL9//Ov3fb9/IVCyMwYz/+tzhjTp9hOoEijUMJbc3H4g7TK6VMq+
V03oPPy+q2mN+xqi2EWLdftBN0gIxH0rGBfzJjL66OIP7j32KvuhKNV0UE5w8RoJLaVGh1SNqTgU
WugXVLzSOA1mbZxclC9/H84yUxz+vvn7sEFj7GzmD/x95Pd9fx/++zlUHjQ7gJnhJ4PB1cTX9m6D
Fln1KPHPvo6kpVakLCedod5Ko9g2tYawOWAZZRcDnMnUDrZSR88bICy+dV7WMxfgKf/1s+mN1uIf
0jEjJAnm287u3xqfbgeoxBkqSrlN+2aHLyX61Px4pMG36ar518Wx58mAGphReNGxBwb7LMtaAwYB
7MSfBMJC3zg3ZguNj7anylrQA309GeckkLugoMOOPaRp7ZSFVyvDamjU/3hXbObA+hIsWTw+SMai
cad2MWM8jJOVYR9LP3f+nbXzWo4bWdb1q5wXQAS8uaVnk00jiSNzg5iRZuC9x9PvrxIU0eLSrH1O
xLmpQJpKQFTDVFbm/9/JkQx0pTfnbPWkF8saOicGEZ2A2qY4Ac/U671jNqgOrdKCwFuzSA6ooY5B
Y2Rxz+FxNVPvKJ5i2p1kIh04BQVkif86RxydsmRzuf+80NdX2mP9V+oAT1fnrv8Y54AjTgtdjNqi
2x/BQSAt4pbuD9WoIL7s5Z76Jq7RXbHvBYFudYAJcT7KwAN4PtJ+TC/FYs3RQVlFJ9ZEWWOxjqUb
HYBb3OYmS5HTFD6FtIaLhWzqZnGS9mCz63PtdEtzaGDrPYRsF5EkVIe5BrnopZhk0DMNdLTN1a5f
/XfzifvmGWkBpYJDDYMI+6gfRj3vP1ADXJ550KAcRMyqgZ0xVz8XSYY278prv4noJIGs4ZxfnwZ3
R+I+mh3v1dw3/a/Q+0Ch42U99bpl8mnM++NsFNlXAKcKRdHNkzY5wBbUvaRefUczr/vNLkHUDEEM
hBI7sT6S0/4oeiPlnQwX63TfR2P6oW/0747y19lyIcugucfQn8DanMv6zKxn99s0Ue8eg0H4OKd+
+ljwhIU2wvtQl3BVjk14D7NjfasvJgm0KLwPlcqr9PB+F+VIdJl9TUqx27xktvjLsHs17vIhi/T2
RvRB1Vp3UHpfBiAyg25JB3io0XnSkgNNBneB1ngOr109WP6Ajo964fZ6iqxr1yqG4ntKpXwAG2jp
pjNvHVjHR8O41DTXuYoCf/jG7tIcOPmfpk7BBQAe6S1fcQXFRO0trSDFn64ff6Sc6uhl03eQ7LmQ
3gAdDOa8e/Axvo7kCD/0aqDdoQHgZqBSCDBbp27A3DQh/LrTVjvchigOUIoca2AYF42rA2Tz0/ze
MRF3t1na69xuvgNaQtGLuWY3vg5tM/VMhsm97bskQBqgiJtyKZ+AFYGAI+kuxXuoKCnavGEzMa81
VZdf1TGLNevReUiWuHrgIoLzjE+WCxENOJYeOh/kPV4/039YVmUWH+gPAflL20eZ6xV1rvP9+Uus
ksYwUl9qSj3yjSaem5LHvgV41RzchvRiuaOXf9cByScnvqxPI2XhB+AMYJHzregrT8WrfmqKzSP0
nOIuC6v7Zm77D/XIzoGfatGtYWndB93ptWf6z6ySCvFz3grDTdFQLSDG301Y1IQUrDxSlsd5Dm4K
6v7uy87r71caMq6awEqh8kIUgwxNmA2buBty5QKVMmnB0rP4Gv8ZRQy7OPkunT0iG051Zxg07e3x
dj+Z1pvD5TQu9bF1QPYm23zH4on/eY8G20uriizo9CiP9r0FaOWVZwoVEDTQZ2l6E5Aw+OyE2Ze4
iscnQwMuNPInUDYD73MBKsjB7TuQipWX31A1X/uBcSvWhEx4GGf2h3aNzGctWJ/sztL/MByf0t/Q
ce4AtX8d6rH/YRhZfzVUqbvpdbI1ZDmVX1lq8FSJNxfs3KlOqNijsUxfwo+FOTTXZHphKBKPda3D
7iqIq1cXCWNZ7niTNutdtCy0MXjWtzop7bt4MNz7eLXBe7HN1r1fc7AU5ykGBCIqmpH9juGvNOFl
LtbZmiELmupvZKxe527hNqvMGCr/UautFOSzeTrQah/dkto9F0kGSKrngxylhQs8mHL7nS5WVnFZ
WbsUFKBBRmSYNFKJsuKuJ71B2TM4t3KcVR6dlK17k47eem+nuX7vG/EfrhnZ1yLtelMZ3+naCFIx
KxmNq90AzaJOpvVnODkSnbvQrut4gG3+XzhXGYVFnmmB66vO++7kS193lGiZV5Dhtrzs8vSbHqqs
tbnmx2LQ6c80gpfGibNvEMuw/eCM3qGITNqO8/WcvFR+a+X2X0bH9xOfpa9i7eQz0JVN2z2aP3V2
M00OqKcg0NKauU37nS5bo+6xV1MBQOObmqX7FcC4ZGwBVdruk4UdW1Zp/Gv0ODn4TUiFVl9o81NX
T588PY/u5HaSQaZSU/M6VXQhW4b3M18hMqmi8ZlyelLzFYtSNofd/rr2RuvzakNmCk2p/0DtWf3H
0H0BOsr67NPvf59YLkQ4bWJ93ieJaJpgbf8yiXmAoxgHyu5rOjDodb/zjTJOAPuxf8w1TLWRMVQ/
LaoCSXxkGByQeNygn6kE+sWwhVG6bbI21M1dPDJsk+2Aziz2G86B2gPPwIadr5o6mj8Mo7oK+lK/
jFPH+WQl4XJrWzbQ1EqsAcM9epH/VXyNzjQ+tBRDi7Q5LM5lWCTT8xZsYhPbtflziPj/41QDXPN+
b7DkLEHEUEMDDOarOMYPVRaQy9tVb26W1nQXI7uHF/vUfb5DXcCh8CPqGX/GBQg8JAuu5KROt8C7
dZ/6HcQV+NPLYqB6QwfdyFoG+4GamODeY+O9XR2LtsEwss7kcF39+XwC0Zi9Avy2KVlGEZ1GN6Do
xE+GKM1wSfgYyopuoMeWWLthbJeTc4gvxXb25rGfRwxR33+LzJ5qksDzQO6jbH37sZr/KDCdP7Qm
Th+9UfG4qB9tq/vzNSzL3qV48TL53aSoSSe45Ke/25kv2aSLxk/GYttHyEQ/J60zfpq9bvzkWWfg
LKSb0E7dX0Nh5dSuYOLjHWAUcjBU4iGaJMXYiCPWZh2HLZZIEpBYeWqnn+RcRTb+Nfp0kVI1CFx7
3TgHg8vWgXc9+B6wKRcOjboUhg9sY59r8dTd1v0AVPYAo7mhrdRNwIbzMtoU0bKZWV9Ci5iyl91q
NyOkgeci6v4w3gFdCo22smqxVz8M5fBZpja2OT6TVbwSCaLa6GWGiAs/OZELmO9ct9WxdZPD6k0R
bXY0V/W68Rz7lfEMzIR7D3r+g65Uoqc4Mj6YXkQv3ZsbDwOd6hvqO0SXOdV0LNfwAOgNaAZe7F3W
6gtJV99Fi2ne1XURHEVFmUJ9b0TpH2KTQSaBVehdishvXMHo2HdJ5vtH6kODYzIMyQQzuU9H2lga
rOldUMvrJLVgMUfkSuJTEQw+9mdN8yVMjYeTpPFr8vz/lPDFAd7Tk2o1TZV5/TUz6xkudfq+bRuO
bXnvMrNt1jtunk7tH0nULpe2M7JVOAxfAAehZq2cWyCAzeUb7Oh8NMAKE2rudOMYTUsFSbZ+c/GH
HfvVf9f/6t+oOCPML98oBX3vL/HfzivxA4BfN38V36upw7R8fb6lZ6i8j9M6Px/dqPpSw8wGxF0w
32bFWn4B++M6pWrqE6x682Mb0Dgj+hA8qKu0yAC2VbPYq/3Tm8CRG2Ej+Bj3tDUqtcXG2I298MMV
UXM09vWmOmCZWA2f6buTyXEMhN0UzS3PC05ZL3N7wQe+frU4hn/gw0s7ytDUlXsHziI7ij9Vmg7C
/pnI05J9Y++Kyk1lPTGY/EdcrkZfnw8UGm2hzGI22GpkTRDpOh+rkGncrKNVfHZ0MjUtlZIPJOPK
zyx2WQGt8wsgvO7TaNQfRG2OaXdYSFcA97CUn4u8Xi8TP1qvJQbpX7htijg7irUFViCzf2Qt0IsA
YrByaWiHfZCB/XqtKh4MNszYXT5zlOCZRQWBd9FYF2y2W2H+4K055GG/m1APZKOa1v6n7EaItnkh
Us466WBiwhgKxrvFcqwK6aHJYfR8igvqL3xWPUez7W9FldLZq9G/vpz3WWFQlKfEZaBnZ2p1FtxL
jBj03pN4S/x6dHvaV37q9nNIePGLwjk+JiONX+qMopIJ6jzJOhkP2+Vt55mm12sRZ88blnPYeB5S
kkw5zC4gzK7tfamOBh/eeeCukHN3GXpqoyF/jlUj5ZvPPkV0m/NbmCHOkhtdpy5ZTTiJt/sBJwh0
ydhfWDFoTudmx06yDu/tGWVo9V2k2xndZGtUU9rJUMJXth2NQHwBJ73Lyry5y0xxt1WMudSvAm20
b97pxWNlCXLx359H9DK+fx45HreKw+ewTx0t0Gi/7hQlTtybwTyHL50euAEEkxW89mvr8VnPNoDs
DCSLBhSPHSoA3Z9bA0FtQAek0b7xppKj2vw74BdEa+NPT3ecWFZJRCcglWXft3PrfGTTfgAoDIax
qNbsj8XQ+E9w3gGWO+XteeICEB7SEXjHDtfvnWH7hTlTOedBe+pclrf20OrQr09sX0xL+yxDQsfl
gXfmq45MbPvc2n12GEBCpJEV8Z1ORDHIXPGTUL/T7XPlHFMFDr9DwR24IKZ7Zyh0QJWnrCRxmaq8
psi+Tvu7ywbJpYiwytrrxRx025QT7xw4aEoKlXtQlnCmZ6W1XsQq0K9nkNjbxHdn2EKI0lSZU5lH
mHOZMob6NzMc/rJSzfZovOzu+zEma++F1oMMurvaD9VKO6cHhgvwUBhys4opCVGHw9xsM9wldDwQ
IKroOnWh0OCmTvxrFbCoG/PgSPxgiiOg5H7G2YK10/CQ0GBqtN1N3gQsyqwh/ihDpTf3TlO3DyKJ
h6nRmSgiJcQxnXfVew+qCz/+9/vF9n69XXxT93QIbfgE8ly2e3X719sFjJY1WrLCf4b7Ml//GHtf
O7jqqUwVZPXQasBvudSVXe+6iA4q6JRtFjxiEUeiVCS2ffPYVRQWdfm4gC1jUP1FRvdx1tlt+Z2h
tkBoStuW9pbMNu6iYHgdRJzcCsAXR1nemU1oiagSNr/s+oak9GXT1fHtVI/Vw6CGegK+NA1malqU
OAVwjv/3v5/DFvfp54/6+1kOG+R8Xwe2o79/3NDq4yYThNnPbhQ884KMjy3VNHSOguTWOdDS5HYQ
HWUYDP5uSRbmADFa9Mey5/3H5A1/alWk/R3SPuAbkf094L16Fts1uU4gSK7MUXcPo5PMR6+gj8q3
NfuG2lfWoXqQNWxD1ByOEQTutmXxX9KrQ5HFLoPnxf1NUlo37/0AoosurM5yzmOroiEkcpsP4GWX
oFzV6bGqNW55WE3/oNbw76S3w7+1+iVO7e4H8EsLrakUGLcW7Dh+mmSX//0Pa3n/seXvcPO7Bj9N
FyQMUuu//jJXf0rSoe68FzcI/3YKpx9vdXf27pp6ApClXCsqpA23uqQvzLtrp4p6MWUeAt8isbV7
giQX9st0B9EivehiWJR1k2WihNhkcnvstpEnPdvOI6YEUIPxdj9Hntn/LP5QX4GgYVIO83YFrfS7
yzl2bx2YuUNLY1FJlg78CxKut0vlXoN4m923lp7xHGlfj97pQg0Mv76t1ksxiF85JhTLjXydkpEF
POVtMMdOq69EHrlBrmbls5vlyNbMVTuPtVq/YxkFqLSWTzQUbscUxR4BuqX0W5TBZAFeqMKLfzyt
+cEOKRnlpjtSsONTQpmOX9uC7mgD1kZgK3TrU28mt3NZDl9XtixpmIZdREQg9i5BOA9e2hjgibJN
aHGmtUxfi7vCrZ5ABADGZG2Ku37h/qFuHWg4l14xuDyUtlomcD7gwgGjUBQnNpE75eXUZn/mRJ52
YYKCkl5JLDkHpRiE2uX9VHIkPmIV8SRix/aoE64UFqsT/KvfPu3dOcQguu2fIBFEGdUZlQhe949I
m1UOt3/aiWJz8GA+LUZoWgGDuwCc2vsTvmDYacKivTdX8tK2mQMMPPrenzx0/zRrs/wINw/NyG4x
X5LLKO6bKG6v6fn/yx0KH+aBuHwC3YEBZpPbBKCUM9HthiEv/6Kiztt8C6MryXFH1W2ue/D4LGbx
JL5iUHEDupTOzMUPee713vOSJd4z/5zbqE61o0gp9cwAW9ER7Dh9ek7aG0LcJPgi/qmaBDL/TDO/
24GHxXQxAAaqmtcg8dvjWmMJgygMidDjFP0j1ADnFjiyR7+nFdLoB+sabtRvhlLtenKLxYnY6FZ8
bpRwhO9+4kw3lGrfVaFSGpS4w6mwUaF2PzFWw5JdjtPC+/+i/ScDVpriAmcAcnzxHukH8z80Qxfd
JC2Z0EKsrJOfyiCdQGOyffD7BueW5kqIZpSzDI4O/FjpD+2diOE6O3fr2H+XCVUQ+WCP0F/j0W5z
Kx4Bm4XHlMrlPUa3AkdKTadxrXnETRa7e6Kg4nz3sEvKv8lXpFcW4Z4BIAJdoj/kVtgfuoQbly7N
n7Ic7cP/4iNm8d7i7PK7ELsoR//qZ1g5ZKsjDfq/uSJKl1+vetWSv7TWs68qTbPvZdAoy72f7Qjo
QpFnrf88xIt1/c4lanswsmIIN+47cFVv0zGlkOJnlD3UO52eLQ0EeIN+sRvklLu4z7WbL5RvsvGh
zrKrt1OLzP0LgVYLUKKIuyNowRDo6VV1XWrQ9SwaiF+mlLjZy6vY2INBGov3cpGGOaW5FHLblubd
D+CFiST6psmdw39/VRs25YCnH0FsbOqB4eksXXSK/jxf//VVTdGXTQq+XuB7TP1bzc4e28Ixv3pc
zfkIcc1z2IB4oBfdchg8Kz3asa6rm2b+RF/dCLvQDEGKBZl5atv/2LCL6tH3IrcLvmkunA5isTAp
iruYHqw7oLkpYJBDUYrbO1EbB571ohTzPlt0WkocItd0wJ93QzSeN6o2T4Yx4+sWdGZVm6c5tDlG
PmiKzTD/RXki6z6x7O6bz66Eh+e5ykf9WlzWYqW01mjZ5K7aj/AdU2Ut2yJqg0T2VpTebM2CWiJU
Msj+ypv/rpKjN73EkRBv+j1OKZs3S99/TNU5xUN8ZZbSU5RRHJIUpiETnsszXvzlnQxa+fPonS5N
eoXulmuMSxHjbltscK/gZm/KDKBOTPX6Gun38uYrsSWK+MMnFQDP2v8S/u2SxGU7pdIFRV1fhsBp
0hUFwQL46/E2DKVCoBE5raOfh7u9DMo/+3HKrnZVD4P13bswYn2nG9RJ0sQsz/+XOydw/yNd4Rl8
kFJty9e+qVNs++utU1DVPsSrFb24hQsa76dlBUOuhFphuOgqevH7tqmO4zi+KNCYG80o8+xadFk/
TddVG3yHTK55dQ6zlH6i0JpftLqtbyRA7EEOAAh5A0JA6JCdpyL2PCc5c9WaZvhQZF34UKsjWK/z
m5hdRDBqahxFKWbPptV7DZajSO/DiN82JXDm/KaHv+TMsOfs0FTBIxRaiuBYt46GXkYglVjfIadb
7k9U4uKzX36dsAcJjnBlH0W3zxVd1GUe3VA8InfDFlTkovxR+fFyv6mqQfHIza77GpVvUNhHw6Km
k9QNrn2dbbMAutvHSXUlw7y4fpnD8In+i/BvY2quKBNd/ix1NlLNsCexAhbr9dqay62bJ6+TsmRd
v5ih/9Rbxvcst7JbS+2BU1cTGnoFtC5746KZZN9bDgG4LumH16iLUL7iA6qgew/nAvvqo69ghssY
CAt/nuszu166uzDNwAuSQ4A+uzs50nK2fd/pqGi7dCO9vBXj2nvdnRxtsUT+j8N3rhLRG5qHjkaZ
65Mp+6maJYrO5mhsrnM9r6mwdWtyqWyNwcPEGzoc6wc+QeGF7GPQRuxCH68a3wY+Q9zFzr8NJIF+
JqMeec99pLW3ZEbBjC/ZyXgwaZC/IGloQQ1ZzRTN+VDShBSkbWKU5PFD50LbUCzenUjbZCBv6M0H
5VJ2lqYBJomZLNhFW9IhfZ0sTXkTJ1ED91IBOUbJkk6Rf6hMVZt5F5sczaSigA8FfTYt4Iza5cnI
Wn42cMBGYKWnc95+SLTBvAcBj+YVle+Yehj8qGz5MNa5eZ8Z/CfrXrR8g4z0xJ/VyYm/vjZ/z5EW
K5gS0tuu1fBp4nhUmdkJKFTD61DCsjSdiTxpk3eZVKBWivjOcRdNr68voFQgT6fC7IasNmq6XNUJ
5j7n65fdqMtNeXIases0Jp8NYx/SV/TzUvZAu44EPHWp9gsMwMVV6bftU6SZLV/5NAMFNSBNHnVQ
m06sSQ6kf5AAH+euwB+Ard8D6sQmrfhpetAH1Crd1r6tP24uPRgLF8tiLpcSOQwJ3+tNdNS89Toy
Uu/GgafkMh9q57wGYPFb0FlfyGDpH0Iobtjsz4BTt61Nr+n+CrM6+t3fwz820Iv/wH16Tg1vU9vd
Q6m5sB1kNwEVSJ9XYOKPfgI6aKNKCQqFn8uvKr02XVgXqIrmvaQn/dsk8XIj93VS6fTWTa2Z/Q3V
H6DA2rQi+bbzWFuJ/3XVbZjEgJV7zhqwGnRAHHjdRc4dK26agVKt+NAE9EX3YehDhT7fOlpPHXDl
Oh+jKvo28fSgAhBVXpACoSYELAklWlNAJ22a3OWxC1d4XwvMS3sszLA5jr01XnmL3Z4BYJOAj6SU
TqpQUiYwhM0w/mv1B/+2WGoflly1+EvV4m9fKG6rRRZ/4rcvCsW3mcNTX7GqRaX9tgDdpltgCImv
rEf34G+LVZ6BnF978xt1DfktnixSZRn6Lp54tCC3nPd1AVeHV/CIVkMEIAdHt+0yvWpst+IZvGYp
VUpgPME7yN/qYp9R1j72Xf63CBLRDUmk8JfnU4ulbvE9tKaXRYvmO0m2S9p9VxkuzyIlegArgCuW
voqTmrCLMl+zf1q3cL/ONYyJ5jDIy9ggrir/BtyF8UiDJosg2m6TRE8/GOw8XscxZGoiioEaeUDt
oHO5EZ0MKSivxUy5wqb6GWif9K+B5prCvx70ILa+deC8M++B3RYSZQFd+0kEfrQxuD+Afv+npNnw
xaL68CrxUmNzjePsxFVLw821A6/lxDVfBu+ho9zwYgD94deo4hpSpnwlF5AkCTwAczXRHMenvywH
1iJOQP7SjUtZImSl43jnsjI4WT2cLDZ+fyjxqpqf+B5qW5bIMkXiFfshVOMdDAU86Bzwqh9CENxm
Y3Y+ysB3+R8w7XbHrM+dj4XvQvtnUfMgxqJ0rQcnNk7817T9Aw6/7pje+re26vHJ2vRFt/T+yTQN
/yWxP1OmUH92KVZ+CH32n8TJ72CtoW0vuwS8qv7cTlZ04QyjfztPa/XZd8uXXCdDQ6+s/7LmX2TO
Os2vIQbNGG47I2yv+8i89qzJ/gcO7xtSjfOfdCUA853k9ocOqsYrs+gtKh1an82iebjSy0r7AGMJ
9JCD5/zZMj34OT2MUyBxf51uAYp7VQ6BdqaRv8iiKTwYBoQLlID6lYKagtU8K8unTfnmM0Ci8uTm
1N+KX9eCTAFrUt2DHBBZLyW/3ofZMyjoQip0a32YavuLFevmZlPS5ln0m00ky6ROIzKB5HPhQFLF
uifVuXPkF+zSmueikyLb3cWEPfre51uARkv2ut+mypEYdd06TzzLpqmBRHh77vW8fKiKsSwAnifb
uDTMr/48Ur/Gd6brROHfeftdj4P0R17xHqrnsf04WjYMMR1tEIOtVcc8WMpLCoxO5tQ9sGpd9iNV
c4axonigGdiX4bEfr0/weRSXgR2Dv6x+fZM7Fkce/5/9zLE/ioocKMV6YDNN6heblIAmuCUUtmKE
33jzBwg+BPZ7NS8tndJ1rck+Tep3pftmdBiaGpIi9asLzBFQoQXMMLE6/OzoZ7e1o1iH6YfTlObL
WwjROizVD3xpQACkIhqtV17Gc8ced1l9HGdfg8jKsVgwjdaxZI/yYsqo1B/mgHWAKMVszKl97Gi+
obMKRkHlLCoxylAYoX9oqON8p999E3NyL3r4Ks/3M27nEVlFp5PJuxntRb+J6qX5pHf+eUbSJgYw
WcFkZdX7I03XX3VUg7we6RZtUMM0fKPqprsz1MDeRnfnlT0LApG3Q9FOo4ZWDgEJhEdIN25FkmEP
8fsp4qRrWneXJ3l91TRFcxOZE0g5amjcIbiuggyGtzDvHkeWFo9ytBvET2bshrGoXmfsoajcD67F
sDu/O8fuvIeSk+/ntQzAlEy2ou4WYEbV3ZvDLfICyNcuQCNk8rn10gNipCyG3PL2kL4wZ1VCpYRf
LGpOAcFyS1cLTJlLP1lAZmbVQ7461UPoFsbt0i9Psp246+VoHoMfZVePtxlrdLq8973MsU6Bdglt
eEFr4Or2Pcv3PiK/My9D+8GuDMOOv1ezm97GTQ8C89sAq+96cKbuUAfdDJ3d1IMOqKzit8mmgDYr
pXjv5ndhxO/3IWZ7HQra9zmZTBJXEbOxSS5paIWVxongJWYT6jqH3uy5K5zw2Tezh6rW06NI8Wx0
T50ijVYOpRrozvgBwkOd/wk3xAMPjo4sLL84W/3OUnVUpTAYTcCN3YhBdGLdDZWWU3cvSg+8hs17
niZKmHdlHdrWjYgySBxQiJ50w+Qh1jawkbhUJPTB4rGHy2BFdnELWiT1gxUt/EpFUQ5tWiLXupsB
H5s11+J8Yu4CAJzUPNHV/T+OX06QahlXTloHXwqK9i9HfbBUOav5pLeZeyY9FT4kX0Xt+SceTtL9
Lx4Sw8pp8E9mvjJbmwxPvcaKnsM/2M7kH0bTeT1ahxDO6l0Wszi+04XlBOuImGUwVRw5imB8BaJH
yduhaGl5s4FijAvw1N5OG4PWz+b7m/x2GSc68ZEQJ6c8ucyT04nXPsgVhw10fHlefxb9+O6Mm1Kd
9iSi3l5qPSXZGQgsdKxOWXPsgYeezwLNHQ9N4F2JDkrVmur5oTmSC/DORq9czhV159EJfONYO5WB
NQV2Lg/uRD8oI2ytJgDoU0h7nOMcAHWkHkSct8MIlFJ21A0YOX6NJaIMRVXx4c4OxeWukwhyYqvU
zhtdK26ddYA/yM8H9yDDsC7j5VwoCMEYNPLRLEaA3dTh7gNPiGPciNJSlhO5Ar2QcHU88f+ogm7x
AX4Yr5YW9KJnr3XbQ1fa7XOjhrBY7h0j8+5FBWtPy68dGLd+8O5FEr3y6v5TJRNXI6U7Wk1UXvvE
t/Cbiha527GifoZ+Yf0hC83xnM+j8bJeIxDFoZoGPjRujYcaGGcdCrkVclvzrFRWH+CrK4pbUtjG
lVKmSBi/hUIgduxbmbpFgedhujWC7pPM3cKIs87Cm87MrLo6OR2Niu6R4udNJVMkPKx39eXglPp5
Y6yQpVaWc2ORejwAs8K3Vj8ukHCY3lgfdDVssjXaPw/FJLLMElEGaiWgAzAmCA7U/50n//8tRYEl
yMGrfeEtAFTK/+3SRig306nb6bHEkGES722Ozj2w/V52u+hOTinyHBgLdSOwb520acRxee9Z9b2o
IumDs93h2Sx8Plukw6NMIYICR0u/CKR5ylis4j5gytZLRXtQfj/mfK7p9N1T6+0BR9cW0fOQwRbu
ZhNgJ0ongz1SsW006T8iVcpN4+F5zEk3yqTd1bS/lVANP+6efRl9gMnXvNs9Gy0CPs8v6xtxE4PO
/QB6MNci8cWwxoX2r9fSJqNGDWm7btfRmXkUbdfMNdhGNN+HhW/d6GlflgCXR+5hoFHehmTQdg5g
2zqH1Q0xySGIzLV93uejcziZIKZNLumNpm64+Cy6RYJulvehNpto9+HkVHL+7VLkqsTp5KRyEW3b
KhDR7DOodqVCO2++9ouiguBh8xjpFW/8PngRfd4AWjqsgXUDl1H9tSz/mZt6/QyQpnsIIjBPVzV7
VLMdt32dbZiaoj6qv06dsfIZ98FYwvK8B30VrGIH8KVWDnVgtUmJINcZyZFi7LEvSrlbAuBorotF
fziZ0ifwGJ/vPu9nb4HyIP6bF3R+JWY5zWbYZSC2W54F6oz7ad/OeHKlzRJ3l+EAouNSW+w7qAaf
ZeQnBjEbi3k26a5FV6qGot1FxH3YXeqmYe4uv/NpKHSD6SElla0CyhDoAzVh2yhn2E17HCfNjcs0
irtrOCIHKrMLNpFiuNauQSmKQW8M1/ACtNf0YrNbsAk9ukEy3fjMUkxkkUZXHytGkw9AKH6w1lH2
2KVApoEWsUCMQQnfNjmn+D6g4/QW3jCQOe0CHKYzmxa/u6ZwhgtXoz9nU9JKisPowwN2VYvzNmUb
dWBi46vNs5+65E7Pph9WYQIvOZPplGGLsPn856wtwqaXCKN7kY2+cTg9/enk7SK2C5IrzlheXKxa
ttKb1vOEuwpWZ34CLrM8JiubBcmsfgBd9nVMwwFyVowyhOlsA3wIva3vaDSRtkVVqnab63hZ6BdW
M7ypT/ib5rQlX+pZx75On8LJmtHPvk52ey8DXJTdvWoxvm9aAFF5EXK4WZS31uZ0v0MD2p/MEbPR
jxSXb9OVZ9zh+ftAbyG34HqQb1cBFo51GQBDrn1Mqv61ZJaCVvvBU4PUv8aTBxQ4baJSaSsqGUzT
Kq6GKQWn8s1XDOLXgZ3Iyt++o7Xq78CHlM9R399xEgDRpo5ctzF4es7V1W4w5dvdbOrpYKbxLblK
vtM79cm+HcqcpePGFWWjLLNf3ACIOGkfAcNOj+BW3whs0Kq7xnMZxWwp6NbLOKfGs9kkNwI2FNLg
+WwjCaZQlCIp2z7vzfNtnl848Crll4VWJ2zGUPl/kMHxh9ejuQjsEx3cjRkMpUopPoOXGZcdm1Tn
pmfBDwa0XXssQ1p/WT+wJkMSVbv2r0e7jmfeZ9/w0xttjLujeLxzg+bRBLa0gTBPzT85xVpXX9qK
xk3jrO1tYKzjCKzKNviUGNpCsqlYD3YLxMsMRwvvKUv7Zun1ltrdffO2WNnJCJbNtzQm6xxOAeh4
uqemT7XDWA/6ZRiW9Vd/suhpXIvvnmOCif3fPCp/Cc6At/j3GLtH0rt8hHeT1fw10frDkkQz+cvB
I96QlXoRMWKNClX3aL4MeW29t/ag1J84t0rcncW6ixK5nWrrxdVp9drnZj/WoDCv9ttAfu20h3a8
+ovtjnl3AzlJPJ4lTVVev7uDuiTuD1aRPaT+nD5Qcemqku2ogA4pK/obXXpslFh4fX8TuwHdP84C
jouyvhZsqz4b5dKovpp3OpnmSAPPVIwAksInciVoHwvZSWjVwdGMDRr+DsNC+6sOuvrZBhCSpxez
3wUfyUf6F9WcuTeyA0b10KfA9PynDuqCT6lDN7raPmvTOL6zVsqERPy3SbMWOZckwhIeBWP50SOB
LsmcxkzLjx18LmydAD5QjdRwGY4G5bXr8koDGP9YLDBlN5nrrWeVMYO9qE9fRSfD7qJQ9I/zMl5l
o5PdbRN2P6cOqAJtihUMPeK9m6sXS3irz979Nm21tPy2K4JHi67E+6R2o/sh6eN7ETcdTCyXva2D
xKdcdoMc7c6/m0styXOllfb1v06VWXtMCUcHg389W8PTb0OqixC3300FH5MUOk8eSDD4p7y7RK13
uwtXr+A8ajr7wnJT9xpidvPFBlP5Yhig5ZBCNbGKaCg0tl0U6+78/zQ3LxP3AI3Y36XlZd3fpWua
h2JufZhZ8pbKsdW5OdF19P5S3sirAIDWobLgoqVxGshTNS1OalBd6dA5BxusX78u5AnWJD1CQmbO
F1CO1UBF2O5VqY/6MXUpXgOIO9ePIvsZMFZAjh9E5U3euulFLIKcHAPQ1sp9CIDQ2Q5FXsFavbUq
9/i7mRKoTZYe1GaoxhKgvs9jq3cvBMThBN+BSupTMIgdG6Lulvi2MQaa9ZIS3p83v91lCxPPswnw
JFkHc16POlSxq0ep8UXWtfFj6s0fKMqND+U6AZYtujUDJAc+jhqEYSN+/B/OvmtJcpXp9okUIYEM
OpflfbUbe6MYK2+Ql57+X6R6WjU1s/f+4twQkCSJqroLQZK5FsmoyFvL3gpQHuMQ/qatcXwlQQsP
YuLZoO4z2ye/KYPDPIysiMqxljlLi3WVtcaqhSMFwc5O+lIMzjPuwsILtQBm0ALbDKHM1Mzt3Nzj
R+cvK9CrvJg9rx/Ttl0ZogEhmKhwAf770GJoyy3pto1/OxSJuA0Npc63mQfgg15El2Uv8Hs1q7vh
Ol5208xcDS97wEy8zew20tnEWvq5BTfwkQozbF5r1MyZ0x/vZNQ0evbNGs1i849Dfa9QYV1vlmfz
JRhG/iNWjd+HqgkdKI+usF1XZy58VPcYjGNYMCvE4efdKMFCMQ4OBwuZhxS/XxBRBlbYCSyKZH42
ThohYUDNevSmoF7sJI4TNhTJSCVUUFKtI/leheqMbd5hD9wE+KTUfaNOmi78KmsVarCcTcx2SCaF
DybDCIi7dx2TrdnC/QdQT0JDSAXnpFcLf5uJVOZJaFhNN6DgJfCHnD224DiFv4yf3Uhnj44qOLb/
ewO4XouiqV5Caav81xhRHhbu6vGWy5EzfaVWbrjNCaBPz0ADxFV9E4Clr7ISMNW+DUgw3cKKQJ9O
I6jjH4yQAtg0xA4Le7dFVFkLuGoN1Mfq4MbUAY8K6SfiiJfv1vldTmpcZdq1iMGZ9UNPxtcMyfSL
MTLL3dxBAwDYkK2Q2uSsZnPUMc/PC2CdRMgt21AH6TkGEnzUQ7Rj3JqAkFOH1BR76URNTnrzRPPk
QN4INWxBALZGc846VLNNBBzisgKYu+qzIfwwAukAklAYmAiwR/Ubdujy3AFAML1WVBt3vOxAzd6w
Bhdc2Xij9MBu3yMldVHrzEZCNZWkNKsb9jAugwEIg8MgvaOfada21I0HaqU4NsPNqjrCrAHlGVWp
QD4o3wHPcX/TEeE4fpxVoizwjiSLaXAXemw/AJWoUwZnvcQDs9Bk+n4IoO3MAzhK8F7CkMkMDSSz
SecgOGhuU63smHN0bubI/GwIVyPz+1VYDXBVUhRNO/jNogfLGra9v+Ju4BXJXfithm4/ROMelHJt
9AyIG2D014EPWPEEaEKkTnE0iOCAXxbJ+7y3eXHpgQsqhOYfRw60IycBfolh1lq1wMVJdtI4lpoV
VSepobWXqrGLHSipstOQtlmyuqnmsqw38P7/ZqRUlkiJDFFtliF37MKBRbG7Ec1mTe77OG6/PRsN
Tm35IEbb34NoGWS8moqGzULdP2fW8UYUUqhsIfk5DIJ0k/jgXALGNxtWNIKKjtnJYpBJsvWUohGb
9tqvAWDmlA0HXlHMTyCzZlMNmIpPwJ9PAfT/SxR7iM9cFVlWg1/3kxB8rWuxgHffch5Bjx2CKjpJ
F9Qcx0486iZSyobRzVYko8IFX8DSK9tiO8tEBgLBOCiPJkC2o+XQhgtdDNUDadgJoOwKkHrP+g0I
BIETDrTzWWZ1YOENqsJczc8Ez3iMdMnA35Geb3fxyfPNkwTI1zEdtWYX2WJHrVyJrL4H+wnv4uao
ZUN9pB4qOPVQdbAjE/wdSp+URA4SPBdXJmsaOHfMzXsT1KbiZlr8V9Q7dWl4M5dTgOrqP6LGzbvU
SGEwy3Z1R3BXgOHvj6Td3sJFU8Eke24AsLXGUfahbQfvOw5Yu1D6mb9oRziVkQUfIrR/77NIB4tP
c3EcnoOyHuwotdd6P+1I36eiZN+LjD0CGLb7ysv2q2Gy4gJ4ox85+FsuOlDBcBz3YgSktP429wAT
IOI2e8JlafYEmupx4Uop92BDzJ+oo+m3AZABHqcGglEOTMClPQ+yBXZI4NPLNzFCoBdWU/Bd3DAP
yevyS2KJ4sg6BD8tY3/nY8/xOPUxuzpF2vAEcpsL4FVDJBtjiNHqCILPU9Dx2SPoAUGgrS1bsD1v
akt6j3A0ao8yzb/YTiKPXVlmG70rylWoxv5pH1cPT9Pcgjmvdm32LNnoPNCQ2TzNTnOop846kCbF
AK6WYGr0Igt7F89SNxI2aMukDqKQQXOCd3kDNrwqrL1tYIC5l/mgOy85rgSpGSd9s+uEF6wGaYTv
esmBaQpCdhy0oew32IPqowamIdXqk/ZRH4wN9VEhLjVoCF6o7snn2szTQ9MXx3Do+i1QEcGbrApL
5gDBHEHJubRK/DFBNPTak5ejx5e4lEB/3LUleENUH0JhrQMr0gqk8crAVI3H9gtisN31ZG/S/DXb
PO5mSqEzkHxO6iRGlHnyX78Mxn/PRMIvwzYBE24ZHNDlTKc97A1O+FiWhtWNsnt27HdOmICRx2Pq
PYGMkAUI9MITFT2AIfDGUO2bqt0n0anNRH4c3AeTGj3AQ3EV8Jdx3C+ehxxIJrXWRJPVv+pN9s0I
ZAAWbC9JiYwju92Gs4QehWnIC1oASgewt3b/vsJOcdcZHj9RsKjW6OWptoYrRY0SMIP7SzQFh1Kz
Et3VAkffI6mRCIjM1zne9Hc7pCpcOZm2ytwEwJWRViECIbRLHeM3jCAsccBh6yu17LEaHqMww4ly
AE+SKCOgZ4E4tQKVaF0h2VCNALPYvqw64O3FOmIRRsNy9lxLn0Fol2rb3Bl3iNDrjn2F0FjEyCT+
CnDhGtwqgXeJtGpAjneEV7Tw9WvAS/0qOQhfssD3J9nckbM+XQI/oN2QDKmVYG1KBrVzwzsiGcAg
PxezLK+TL36LHcYs+quaMlL5Kk+hYVhQgbnVbGZF4DGlEw/Bt/7/+T+QvpwMfp7dIikZHED6t1l0
+N91mWXZ+Kc1LdP8Y1WPJTOxU5DF8+SsxObyGAyVCWJtZp6oBpTb2yZ1IIH0S9MAmHRqKd0wGkMk
M76NzTUARiYSeV5vojtzEeBRAc5s2Ola72yxIFu638Kr4+cmNt+Jdw5k9rGuNOul0Zj7ZIVgrbYG
6wVbaOsFmW4bO6xy0ElB5IJkfhEasj9RE7kRzrJEoD5YOtELL0a9AaBJt6600n7Rs97c+xLY82Sp
tXi4qT2wDqVrh4U2YKDhMA9VQTUqtAa+ceRcWAck3MNXTtW5h2okI8V5HJnBwpiA7OfNxDzuzgxA
UOUa1w7hZH+2BRJqWKBxRu0Ahi3tq7Or2EWTDK6nHnupqTUIfWUHDdtQs+7i9MJlcaWWHzQtVmkw
m2tJ0B8TZBI811jSkeMFKGnqdQv53Nb2uLdV0InR8i9Vmvu7ftDMYSH8NhlW8QfQuHVnUqCi8DN2
xmacnQOjy3dmpX0k+VCXGASSHpRml+WrMMM7ax5HNRpHNXgy/2tttu+hRrAmc1MwE7DclmUy8y7V
DVnrQOcFpenzYI0OGGY0F6E3hXfOumQ8Zi0SMj3dPc9yqlGh9wwnZGFl21k267lF0Gx1zY4mm3PH
rOwE+npMk/JIE85ymnEs3WJlmwWWHfVMd+NBYjMeq45NnfP4+WELA5DvsT38y9P1iHy/+cTzWJpM
PZ1dIN17nn9+iDYci5VmNa9PR0PnpwDizHgce2NFol5q2Ntgx5cE7hdQkRnOF8cu+jVCfoGobTvx
c5u3X8d2EF/0JG0Wma05D9wzw5MwgYLvjFW7sp0SzImOX/cbJImaKwQyuYvYzPMQ0CSAyNXGft/R
e9FlQ3iaNKV6RTZFsJa+7+zBJWYkH0imhVUH6hkB0q7OleG3IQRgl4MksAViK0rtEfdT5VofChuH
GkvuKr/82msABqvyMb00qqDmAHBd+DHDx1lE8rp300vtxc6hqqwdieCkBZQzVd3EzU6G1y6pdWey
qnB+8kGwp6abzc5afvchQMAKcPqQUZ6VZbfxK3M4u2ChO3v4GQF0EtTnRiuTjczHsthST+/XP/Te
Gree1iEXG4Q6Rb+K2XAVNTJcSCWpwxFJagWojJJmWGsdklAdVxS/tM0C+2zTP0dhUgKWiGXOf2Cr
OPdvGgZKFg68PhtbdwUVcPdLtK3AH5EVUD8Kqb2r+7g9NqwGh6sqqJYgo2nh68AKpd7eYe1x1vub
bB7rmnF59IBR7+TfgVLJ3vWi9M5vLeBBegCLS79LdUdGfaqVlhUWJrUcEnwWa3RzNYiWbwhcy810
BFP1ihe7ANoIfI+7vDH41QQXPTKsU/x+Bq8XJ3+QzrpSD4/geXgMKzBPHudiEoaGry9jowBSrGcD
qdjT4jOuqq1HYIt8z/TOeMwRmrpouChOiNew1zXvgnctY4jfqgowLX5GQJL+o0gbMFbLYXjRzRJk
lhGDYydNxX+tm9PC+BvEooNNrWuq/axpIUv47s8V2GBxRTB//d5oEe/YtbE4Arz2A7Lc/W2QwDnm
MSBKfwX5vL31w+BBVAxsablWgpROD55BPBJfnLY/U6sHkTjeKnBleghI2JFMKA3kyU0ahumHz/iH
BCReFQw7L9Dz4yuY2rDEtlhcPOn8rIBK/wHvL75LK1z8UBNX+hVYfhu5B8Yykkni7jPSOo2rEQvr
vRRLktqsFpeBGZOFWDf4znFwV0SdZEGMqdwnIDzdV0ixmi4WWw+xFjJKneV070jt1GidyafbMIVJ
1fh8XSKlcFEpjHL8fo4pCI8/8FCCbydosBONIucRmdOvGqkBVAHOwkde6YdG4Q+bA3zWrJA/WRFh
44ljD8hLAcqqeQrX3RoCtrRchb+jAIx7VRRZyfdFVN+PYCkctBME3Vi7cqtlhnZtXa046XG6L0vN
u1JB8hqY4WAI0HSE2KBjKCQIoVXNU4evKPdPs1wgUPoAB85HXWk1bQv2uihNgVQgQYNoRfYyY458
4nEsn8C/VSO6Rrf2CEqWTxJUsczLjcuQaOkD0modZI9EzdbLDCTSpDJ7QNYJYPLt4EQas7yOe2fh
c9lsSS1pehBdBxZ+G8iDWEUVA55pXiSnrA4ysOu49seyq/etKyLwnwEYexjr8AUEMOO2NhV6axi5
jzjh4h5dqcRutPQ9u/pC1lha4S3MhuQEILtsnSlrBayB7z76zisXgHd5EL4klgZKhlR+N3j1udWy
5NqPo/E+xL9IGqbac15x/2U0zGXepMZ73z2xqsd1goM80nDAf6AqOlVknYKwD5EHTK0+ExdtFK8a
MRiAATLTgDWVepGTycGKhqvoIkSkIhmgnlALXhA1LA6RQgpkCKnSe5B0UIuKImyxsY5LDp4I29cW
gMUHsoSVDEsjjFVbs/LTkHqnqflmxq1M5zzJvKQUi8a2+HY2W2YeghNsbctAXgEOeuSHIrBX/xLG
IJDXgCw2BtFj1srhY9WBuVy2tX+tsWvY47XpKkC7+0Fp3ns/7CB5rM0BObilbYDjesh+VgUv90Sm
4bcA1cVOaebNALd4vOsrLCphg4iHpYP/uUUMNyb+IZONmyXmFX8g81plYJD2zPECoFLzKiubT/Ie
NCubmoGud+6gXiDZgl4h8bQbI9RR19ZuAIrpaTaOWG7rhBA5UETD7myok8AD19qeLWZdUjFy0wBJ
QO+s7zo8o34SwB/GT+/XY2I96y+W+HJnWw+wfEUgI8RrqwajA3UHZdOvAKWqksh/jaePP0rxo+Rl
sr+T69EOEXK4c3lTL7QwORhV+n4WkQWZ2N3ad4R780VRR2sDD601pb2dR0wfUrSrMOnkef6MIMlh
xzwCOoD6m8xyXvo6Uu785MY42QAgU7KUeTXe/xXGVD+KIjWOs5HUVfFIebmavykwO4C3OxExgMcC
8Ed77he9gfstLQOcRkgWdAaq5UckJ3VnknRBxc6ThgWAwB0wKT6SDPcH7MxwyT+sxkLPV8xqQzA5
qvE0kPr/caLZhPeOJiPB9Azq4ahGE5bc+Tgb7IsGZOYgh19Kt4jPMkQIwCIz3gcu8NtIxJHlE26H
Fsj4hV2fYwRs1aso9OMz2G/h6GYWtrqG5WI3PXdRPxWgbDYXZWzpa2SJACd/7qFa6/hHpERiF0wz
43YDwLvUw42U4y1WTa3Ec5eIGPphu2aypUWfXgRjL9YGAomujXoPZKD8PpoPshzloZDFpyjW6ofI
zV8L3RofMlGAhvlN3rdckYs6uPEjNdWRuBq/pqCFUJLOR97poAqvAGecGyJke+6gmXKr/DRPQgPU
TI0/Yqa3yX3XBUSLmomsUUdQOuA3APPgIgCcnO3mI9iH3eEJ0fb9GuTZOb5X3HWQzA/6vQsP+YVa
GS7eDoDzAxWwGkBF71ugXc8buaNRgnndYwGcsTcFRC77W+C++atZhtiwD0YT5icSaSWQH9I8fqEW
PVARAikdnm4kE70ZisAqPGQqZF2JWstiO2TgICRcNWlUJ5Eh52ZBeiBZ7Dn+tWfddrYxf8b5czvt
sA+T9vYzprjnufmMnqWnS+4ackejtFT2j1i054kLg/lbLQ6Cm8/YR/rNZ2SByU6y3YNkSzrNscy/
Wc6zzRBc6ymeHATv46qyzFtvatsi8aCEZhn3oDlO8xeD28ERiea4d5y0aWADezvGKys+W8b4UiG0
a8Bl0kNADhH8zpBXigwparr2qF8TLdylyj3iKRcL3ob9wuBWcaCmC5/8PqnBHo3wShdk36mzNoq4
eNB8+Fd00HYBFALU3ZOyMieKeEedNAOZa9rXBwLNMDxOCovJt5FR5gSJvyXQpAlSKXwTdgPQQ9aG
374qTXwZcWPJRT6l1RrtAOSnSyfMYJs5OM45Wefua73eVUGLqz8loiI2wuCmSWoC6bl38uRtAI2C
sxDWXHmjBo6vqFvQMJoibs4Il9OGDoQHIQ77QkQHOk3lkT7uTLtol9SEW9p4wj8kHbxIAuhpsCdL
PToUvYI2duG7u9MPsydSpSI0C+AFKft/0/dkZ4DJ88lUyMeT/QCcmPQ8wg6ik4iipyYyPVxOJIa1
tM0C6cCAHXGQCXFTRySvd6CiU8qxBTp4GTaj8t38dcAkz4JAm4bd6s3GpokC3YGNiEpgAn/FaxAJ
5g6cSnDHsaOlQGhZFbCp0N9qJKNe0rtrcjeXi4gbyCpVI/6mRx3/PoeOFFAw7tZbmrayBlMuaNj/
8BikV1SAgkkKtp8/xt9m/JuMpqh1BNjX0eF/+BCzSlkk+DVMHzni4y5xceP739+l7+cbptdyPyqQ
VkMVVQdwV18ddBFXe6g9PuxIRJ13atRRDfjKwGP8a2zoCbkFZMzL1PtmbrZCNZpiVpnNe5FbL7KS
Veupl8z/+2CyZerIa9DT6/wkd087T0E1EznDq2GsxCY0gq1VC6ByKeIIQOXIIzOK7zcsEawFSAlw
bTezjNf+NkZsyd8G5aDcXmpW5CwSeATPmSpMS+vOeQ1qAsMEF59qAQKkP7NuNLsVN6tdx8Z3QOaK
HiI9jx4A6lqknURQQCwfY/hkHkIkM6kGiYuhSx7lsXxTIWndLd2cuw+kB7BgubFavJtM3tiI6jLH
RaoWNipiVfOZBGry37ols7G+lWr1dCIOMvQRl3q2HYqNqNL+wxhUe8PJja91NIBNCEe46zhE2rEK
cmtVV1nxtU4WpNDpoA7IXFGDApaXV8SvI7Res/Svgw3XmyHTjwXel8DPtep9n3rpM1L4f9LIME6/
JsyznnFB7O9p7kwzO5rb5vyPubM+BI11wua5gRj8OjdYXMprhdC0pVFX4RXM1w2QAcCeg8COL8DO
xk1WWbfXRMr4YBoZMJiqLH+xFa+7HwMTxejYpAt0IQ72gvBVV3Osctnq3hNTYbheC7DkMYydHTUT
XOeucr8CXtJYv/bOzaEKEMPzpjyPRdZDe6l7zQOlGXjTKzfzP/c6ANIEZ+AXsJNLZSQCCReQc6Dz
L6pMLy9CiPax1dJvUsmxnIM9GTQ5R5z703eAioNTAnLp1mLdRoG1SxAt8AmhUCQ2wWy7RXgL7l9t
gEUAaVAuo9G0Li7wpVZmjiOWCBvrUmVdxhdIcSjPOYJ0pyb1JErb5MhKhrtOQ0ipUqSeBlASx8w1
DmSQ9KZezwS8sIeruy041gqxagJH7OBb+jLZKjPwuQx2+SJrhlsZH8e+vjD8Y7EUBlwuTR3WT0Yd
Wru2KtwFNakAHpy3aP2Y7Vxdmqs0ctiqdgO2r9pgWNIfJgeNyb5RTYqAnpv0d6Jm7ae3yuCGB3yj
+hvPvbMymaJe4JGz/f8wtvKTVdcG5iNDVNSus0S0hUup+tj23ioFueEX4OnEKyvo9dMY5HAfgUQD
YXjo0Kzig9Pb7nNvJea+AJjgmiW58zkckOeB/rwD3LmXdD7c3Fn6FPV8nYf+BQiSw2fdcrAZHyoO
dGAWPzpZBfItBeCVZ3GGK/PwtYMlCCmijtr3s2mE8OGF4sizBcsjL3gAqhmdg0sT9+ZUo4LVZb8q
6hwX1G8duA75Q29SjvufoTTcyRKp/c3mpOseQ7cPTqTlVTkiCUk+F8Cs07YADXsxQ7dGagvuOE3E
WTvAGOhAHuAZu6xG5PpCjxv3GuZDura6sliVoeVeqYjxQ7+OGn/sxsI5zPLKk8ax1dsTiWg41ZIM
XnM4RRluX6NrXXZY2Bwp9YUWIA6I2ZkbL63mLIG6Ci9olD0BhwQcwgzXtVNTyWy/4bjsGt31LOuw
C3Q62ZwsFftjFWl4RTLmZlbwtRBwQFHbLDtcNO8RxegvTUv2Rzy9h8yiiH2q7QDsqz4YlcEE0DzY
VY0Ysd4wPoWFka7g4IuOkWEU7zNPW5FcH81oOwRFti3U+BIHcM3PuvdpmGmHpOWAtVVyxw4CACiA
HRFEOCZwVfV8kUcAROAliJuSEfcFeTrkV6PJXHCtOYgploJ/tiwLQNVl+u3/T8NQNvhvNur+sZaI
OSNC4NgqEXCfIE0M8TyKEtj0x0/CsayNrlq6SH7+R1TYH/erOs703NGBIsq5DTTeu2uCIjU5EBit
+Lmp+CZFQPyS9Vn/3tZ8cxMkebCxEEb5Pq9wIeWBlWNHva0JnqIyMbA5Vb2eJz/mwJ+8Umc+spU3
+N1zPnbei536i0ncVTi2R8UDDRnxOj1lWg+O6UJ0TwLnHqTKuMFzLE14mnvjgJdp8EyFNGW79Aor
BhcoZK4ZsosLPxu1aJCDyP2lhpVmN/huv2qNAgTTv5+QGgPxZAjrHTZzBx144CjPq9XcXdKGgY5L
3ein69HHsYYYEe5YEl5ZFAbrweRGsZ1VqDazKdAwknWNHe60gR1m3Ts1XCr/ImkQA3/Ai+TV8Kx3
S97gyI1wGmcHpGekGs0T0TPHuh1uChaOVyTBj9fAwLvQtIN8Y+thE60DLf8B3pgISy9UZr2xBwqX
WQ4nlnjOsu50bw1a6BJHQc1ITwMuG8amA48GQOpOVJiBeMLBR1GP+NYyVNgdODuLg+Za+pbH2XHI
G80EIyHgP+BxSj1wL0GnI1wRkmYGLoIW9wqIjUn5jqQ0oId3vWpTG+wRVXhGdOKXDHlrL6Y0kxcX
RG697hdPJMob/MQQVZAeWqBQvPhSgK8QGG68E8GDoYoC5BZwHZf1suv74IEKv8vCBy0Uj/kYesCM
MjIB3uc2OCCS+dOdGnJBNLDlNNd//znad5jYiHNwHMsxXN2CT89ATM/vwL4W4kYQz9QWj6+XQHqm
689Va3ymFEfwin/Cl2+8WLh+BNh9i9zTNOhe/k0hAlrRZdC5PCFiAteeHCFJgULIISgbArVBOlO8
xMV7vZllUjj6HlhfD6kNpJkMACNHGUaAQtOxRsLZnx9rxQ1HzbkXnlWsoMawsI2mBj/ADX6ggMds
nwZWsZihAOHTt1cIyePrWaZ1+VdeS3kkkVeXPvYMgPgMsDC6CCs4grndhucYNU8fIWze2nN3WdVP
QRZ0Wzuo6/8MubpDXxYG/nWQeuiYOuJoEXZ1RxY1DjmguIA+9Azk8eaEa0rk9fJq7yI+FmHGeXey
kfLWLKjtRBmquYlL8cAE+tysRDVEKHSnSUeokdNwbu8QVVTtqTXL57HTBGS19hADfz8rmZ3Vqfb2
nEUHNAnfArxVIMRPJ/fcl0Q3hk1qyfGga664cFwtrUBz532uEpC5VMz+HkHV1Huk8UoxbBBK+6qq
g4dmlfLY+2yk5brzUvs7cjFCK9XVkdRZzcCccetFD+56AtpU9BFUy6wIV/ZKk5qExZm0ODu+arYE
2DlreZp7efVPtUWQrLUsKsC4jttpKiwWnHPcBF+oZVtjCxgBO580AnWvLfFfeaeRa16+jIYizZd/
6aUZ4FuMc+Av/mGdxuamAr6zRQyc2XcmCCHjpQ/6v4PLfexWtMB/cvTaf4pT31lHJR8XgQugPQTU
HJMR0OJemCH1RTWFgpDPe38sp/ZNFfu1MFyVIL8An29+IPUecKHGI1WnIuyrpRsDBICazeLfVyfO
/ogBUauShUwuhyGaHFxDd+tTl4i8Ath98WwauTh4Vm4ChmowVnFQZ8hQitmVisbIx1Pm2psAYV3X
SQ2hE942T8d6waM2j9e9E3Wr1kJeDw3xvOZ1MJJ9M0AdVc1uNki9aiJkiPwxkR/jMP82nAbRZCCl
qxfULO2vUVO2J8qvojwshB3lxxgBWiSi4ibhzMjMjHrnnC1kYMbDFFXw1nszgo8RGMs4i5aWQmTh
IJhH3LKqIo/MPuSqoJqwFUAL9aQ60LL1QNz0joTH4vLCPtQE8kIDJykNHwjqZbYZj/k7P0L6LMIY
8jMVQ+8qqjmz3nh6oEVTDwJffTCLujtSaUi5dxCQS+1C93+Am8vb2lq77UIrARlUn19qVUxJ3ipT
XHXWUQiyHSVnuQd3Tw0wR7yIxrXjueOW4jnAztUsur6qztRMRbSET8996cEF8MjhEQKrJoJA8EY9
pB0gX0mLbGhdpU82oiq+tTGO8TKuuftSOMi3npCveQ827FIRIVFBVEdFEpTrwMpwKag6ZvojW9YD
KFoVd9JMm2RYnrn0vAogz8hzXQ8SgVN9YyN6l0YXb7bvjFGThkRqqjurJk1FOjdFaa6dBJELhQ3Y
cvrExeB9CtuEX31LY++xANLXAmwM6+KXFZhuVKjMqOO8p1emtcLta3rV6qCCk0p89sc2+2R5CbJX
i6J+0cFsCG9VFz8EkaZtdCeqTsgXsvaBIeJ9B7S4c4LN7gasJ/4jb3O5SsasfmcWDVv0WVx+jg3n
pQYJ/A+/BvlhgivLRe96wIVswp+uRDZDHp1CwPUc6So/jXzcNJRInZgu7kGkYy7wA4v2dLlvOVI8
Ning6pL6iQaEbVvtcGqN4GKCjAqgtn+Di4XH56h38m2bD8OK+GYDU4RIRqyGFZHTFqy+bWasdDbM
DdNt63XVi1eAnwEOtm9eJj7i7Ga+WLn0tkYv4t3vCl3xCZin/FiKAVE/ulPmFwQphmcefb0RBQpq
tQegysJskMRkRV9b30fA/qBn0XkYvlJ/BER9fDe8mtANsC64FQgXplVEpX8GtFhQ+1fntFbc5KGi
A2jRr6PmdYYG4VLKBLj9CEi2WBs3IVwnuDgEEfACQKTZyQKW0MkGgpHE7dAhpo5Y6VAvtoz+uuCR
jc0GbtjhfEl7MJ8hb4LGjXUr9DNVRQ3yYU83N46JsK9As/V3Gb5a7O9E9nPt2lX6s+2LCBFM2fgu
ajli6nmanhOrEKBfj7SNkZpIrsEXDlByjnzuspIboihgJVJ/rPaEiEFEzc+kBiUWpFVpSGtp9HDX
r9qiWxsp0MGRwakD4kihlc7FqJBFqQkH6LgIQeqyAmPf+Kr41zE3/TdVMmI35c+KOx1A2JOfSKId
QdcG2pmjnlRgdOZakBw1rwWOgxJSQbIqqEtnSVVJVfByXUHMUWJldYEyJJufRL46aG7INlmsATpH
gHz7VGdLLa/qFFspJZuUggrVqi98JKLVC4QdqB7qn8YLEWr7FNG0g51Wp9seNy/gdsmAhKT43yOi
lU+o/LNejQIHQl8Rw7slP2gGC3dCd5DOhOR74L0miSwW1J1E2baKwvYgDNwvL0QuUhydjXiFjDB+
FirrEKEwDl59qq03IPjVwwBO2Kovt1nO22PiN6uka8SAnFhEx07VoFC7ehdRwFM7IgXEpiORudCy
hWcb2QKn+WDJh6C7Nsj+uFJNt8DoMFq4t6Kmi1eTjbj77KcvkN5CegDTAP1MZg0P7VAah0mFtJGc
twEqaA/6ol/2SK4ND6DcGi6zuE7xCpPFt9Bm7c3srETwL+KSQMXT+wujjuWC7h6jJCguZpg/0HUk
3Xk2QfpsRKV9ni4zO8Neg/ljWFMzdwDbXAbygVRp0Js+iRLu2GtvcHqQX+OCk/SVfZu4XHmSPwOn
/dV2/GZ7ugxlVY6dtmnLr0yL2HIwhnYZuFoPryEywKno/PYwwr11nlrgdbnYJZKClQKleGt5Zm+B
+CsRmfJr0D8ZknnqnmlU98sQtrP2iuMEv248f2f0vYW01KqcoBmVyKsz60yojITpqESFdM2zNpjf
sdjh6RSSY6RrW6E0SYks/G6PD3LdcMROTweDIsb+NoF3nw4LVMhKB0uCJycR4faTXKGLLCswaWy0
dnTEwsi99Bwb+YYszeMTZVMqvYmrgOzBN72pba7la9BnvU45jyMVZYqsTCcUMkOPdqenTI2e/67L
zYsbFe3RiZu1bDKAveYDSOwSBg5Pq81dgLQh7fbIIw9411SdpDSI2mpk3wMmduq4GfRqxRB7HXEP
RytgON8De3NheInYdmbbBTh4/GrrrEOYQoXksWtsYK+I0D1nOwkDqzn1qQkGxyJ+lzCrOQwqXjSt
dQSeDuDn7sQ4RZUWb7GoicBGHr9nbQpDnTsio9z5ldGeZpGwAOLGG+cLRaaaA5L0kSrF6qWrCbmh
aVim40gE5r9Fo+MNUiM84US1xq46PFxWbUSrxwvqsFiH4zV1T1Uzx8JmRkgHImHVdEDGt/VdqczM
tqh2JxvMutp4ynQIyD84paMOsD8mcIPWHDmBR5G56YPjGHgweCO+hV28Tn7XsHOv3o2DDE46QDcX
nKXO98J/9iKv+sZjngHGPOJYiQok+/qpCbDB/2Psu7rjxpkofxHOYQb5ys5B6lawJfuFZ8YzZo5g
xK/fi6Istns93+4LDlAJbUtig4Wqe13+3CT2ANIF0/k0RYdwgTuabevhVtTzo7bma2Fvk0m0f481
F+ug1cMHYObHj15VuisznPIfvxmA1gQAC45++SgrSXpu4GmRynfcnYIwvIn+Ka2KbyuTjeZbFaX/
gNaMb10bSfq1yU2xnkr0E5FxEFiAffv0I0Na5Yo0fCTGcVr3y1RFzDM+bYdkIxM+AUAol1ea5eE/
QICtLrSgAfcxANHhjdiFymo29fp0P0QJvgqUu+xGeZ0cT1zt5yUUmetxN6DAS4r9YunGPN0VKFXF
i0cG7gANwPNo6AcYjtqg7voGF2toqPBR894f+ngc0fyNm2WuyMdpQGrlYyY9N6v8RXOn7qV+VSf1
3Z2clve+S9QlHskCD11ZRlrqK1bwBzxf0FKKM1ngW4auraKhBjwpoCgDXx8lB2R2gRwcrdERGD2i
Sglv08p85KZ5FREe+yoErWhYwsxhtVR8hOlM5qAWH0hDmsI27wGL1Sh8LOIvaH9buYAWcRSSFvEe
oHVptqSV8uO9eBlF3+8j1fGCzwfwHjUD6cL0kDTAhw96VGGRgmSkpYGpzpgUl4Hrtq271RLgzq4I
cxu3YXxYL75LgN6tQExavDmpQM10UBh7YZf5sz1o+TMKmFdoj8+uJAIFqnlKOmAyR7ZfJc4G/ETu
pUF2/EVVHOxyiayWY4J2uzHj6AXn3Y1jte6FRIsFOZDsM8ZiUQztR4xPC4rxp13I4n/uUnW4hTDK
oQLmi1Y+8i76ZqHUbk+rHve2gNtTCqClzIpG50Dy7wx3W8pOWzlgc1nfvJbMryOizTQQA9n6en4x
AYWMX7pxksePskncXRi1u8gACMe4L61kjTuoYMNyO/yGi9ttCibhL8A1xddvYTH1RxZ9C6LaXI1F
MJ76ySneygR4+0o+hEkFgrEwmd11KdEf2QzeBSjEzhN3uy8UNkeKemuDrWFHXp+7cMMCh2rhgtZD
7d6bnbmSv+1CctoFL88bw/MOuG3+JvMufQ76OAVws8c2HV5h17ScFTICfIg2gidMmaB34GoNkXdu
3R8gMLKvJB271ADLYf4tQk0c8nqfceb1GGadH9WVdnCG1tkwD1f/qYiuOeP6a9F28dFx826Dp2vx
V6KPeJAE4bdp1HrcjARy1wWm9Y4rEZ8MtHaoNwD7LI5Z2XWvtpc/2UmQg+vbkis0DlUPLNRH/I53
ApA9UEwMZMzS1axr7AGM0urTjVkiy1BLUfz1+8fQkVDbkFx9DJXjPufDMGwtNzwm2SAvHD+2F9sb
2nUBKJ3dvBy06BSntvBpCYK2AOfSl4gn9jNJmsQC5kJetwdaChS87ZHiGVa0rNLYesIb47wi0WTz
xEfKH6Uftm8PQ/poqoFmrPtn8sLgTAucbz/EaJxNH9kIfNhpsA6LnMxoEL0GNF9nAJ+Wsr3zZ8DE
WsWi99aLYrFjOc7sEwNO9hIZldcjrr910Fdwx/i5bLSYMPw9HieBonz6dJEzafM/h2V19BjvFssY
KGwPIphh0IupEAdAToM8G9Sr0WpZW9YPEKm1wMIqK4bTGsu4vu1Z1+C4pWBa7X4E65reWGsS0mAl
wtW3Ht650zLZoMULRcw4tn5lYbAZwnL6HnALL5JKzn+Thy7kZC9MpOvHCZkd5QRUz+k7d6YRlxVi
PLhFOwcj+eL0uUmBd7dTZk/1Llal2JZZHYTt6Oc+REk3icZA1Bu8MbbrWFV/k2yI6vpxDPGcTyQw
O0kWV5OOu3fDmyORMc8HnJKnOPVT19XBG6qiqj2idNTPs5sKKuKi3qBQCHuoT0GD12j1I8B6cR8J
kR1KiV8flHRF2uCAuKf/F/A/uIKwe++pc5yX0onRLhRxuTUrXu2YhFVedujws3RcX0tQKMXtg5eC
0Yie3yLPx303FuVKn3TcG6D45SFuefpIT/J7bTRV99oe0Akr3KcocLBfkWvhna2izM7e0LUbXQKD
qlfERJNiLKJZXHxrgzC6dPH4Ia57tMYupmQVAlZgk0nOV53XamDtm2KQWaPpZPDxrH+ycKzaO4qj
2mtzGe9GHckI10JOUNndGPNYfmu7wtlmOC+ciDmmDDkIJnvkFQ52qK9t4pQhFpibac+Sf0Cto2+R
UOrPEceg1aW+1ZwuxEkXeXhSjFMbtPPaDfK2WKeO9TXJ62lHLmMMXOLwUPHO5uvc+gGcsgFYtLb5
aIKVHExKkzgNWYanhQGKWeG5e5zFhmurhhG/YbtIc0Ckq5akwFVWgcOlv0ho5iHj6+tpZOwWBcIO
e0/Ht4ODh+sOGBXoFRmztV5wcNgVceLjr0kkIAtet7EbpT7q93UpMkhQvIq6COBLoTN17ZZDFvpp
zneN0xr/Nml1Hj2v/CerrKe6Z+7f5Vi8WwVYsMqG/2sNTfHd0XET3vamh99GoPY24SRWaDUNtoPX
Jq8uMKcoKUoriRIWgXK7L586yp8uq0+dsvz/82vi2HdEIU64bgL2rYxw4S+QkgLoHHhCFGFlhBet
VZ074YMszIDkae99yAGKFv2n3AUpxBLHtth9HIqvhx4oTcdkx6z4QrVo9tQl+FONL1TkxtXqd13o
hRcCCCVLtVr8Uj29UIGbMdnJVemycTDPOvCEVhJoaquJ6elbkw6Fj77V5m88rk9pFoMTo4s2YAdG
G6JEh2xf5vqP3ENDmyXrd3zrVSvG7OEFrepIjWWgSR/iZ1Nv3fe0Gb0Vy7PqalpNAR6HaTq0mds9
DrhaWydtIr+WQfGvg++dn+h8C6L+p93mP/Gm3n3tA4+v0ZKXP4ZP+HXH4Wu0zasGQKJVXhrOm3Cm
v9TD+ic4sVF2iVuCLO2epN2ZwP626xUH7P2z7Jt+m1hefgY/V4Dzh3kbx7YS/uYVw2ccvR8Rp0Y2
RucAnZBxK/dRh6pX8Ljyb+EwZCBdxSxRsnCs3G+Ldpn9b7s77X/GIztUPKJDtHeajWu5AJEtvQyF
Jmj7DgP9drloqWG8aewPLS0XLasnNPGlbrCKJdgJD8jbN8e6AeIbvf2ibhQ46Sl+7XHtv8usFk09
akDC/wuKP9mJVlMa8yenewjHlOGBrBaO0T3wVp7mlcJCywEMfhAxespufEJd34QNwy238iJFqfFs
Rds5yo0UfZ996QC0dhMu5mfajnwaJ+xRew3MD/XhWvA8HHRACfnmqFsX7VuI37OLq4OwggSuk/WH
ZrD/bpIe1dsk6wr8/uEyf1rnkWDpJnbLnxOA6A9j2wTp5iMGl0nM/U//2XRxHRjK/BzZHvAvSk80
WCpx7lA6PQQh5InWi1qGDhLtAYDXdVmae1IsdkUr3KMwfRLPpncWSySaLdEpyJ2sH6wG6ZG2vzpR
vaYEDH6pYz9pwvE1Rrv+1uuT+hhabnHB3QpfZXJs/4pYvaYMTN7agDrjcngt0xide0mxKhWmD67H
yhQV0L8wguoixM2h1TizmiB+SNt2dnqmWRcqGKBlHcX6scAVB5pr9feiBo4GzUKz+pjFajaUo/5O
s0ULOmP9/c5uiVLE1REcrv9woOeuctTk4DjO8N1L2ZmAEjpWGLFVNzBjTujMWR5cnqDiMcSFK9fB
uD216Isuc8Bv2mpJMquyHNB4fiFJDZTXWazVDYCQJEiASTHgVr62dfFAPl6GdGbkso845DU6MVdx
aBH3xSsqAcZX9kSshEPGM78eQOgZ18zZ9EDiO+dJy05arkeAM7Sm16rAlUXv6fq/7KlSVNuLTzNm
fIOGc3EsBnAbqzqQqumlz2OHH2gp8SV8li6e2ZMq8ACfxK3WLU1AUPHsQvhYZt6/4vtcP4GEG1yq
XYvfGbUkaCwaCk3eiMhJwErXLO20oGgpq7rtb0W/x+IiBf5HpOvA8gASewNsa5mF9bVGNodWOHDP
K+IIcItmXtmKW+B3y88V6T4tcePjrhOjDB9FU1012cWvvLWbUxQAnMCLcvldydsyjl+9Iv4auVG2
G4Fo+Fgy8TFMHS6lkY0FuPIQMs1fNI7toMMedIyrRbY4MxGjjd1O8llLCrQoeHijAmHxNhOp5y/W
eCZ87IeSumE7eb/tVKaJOKBX/SUH/MtjYehiFY+JvZmX7QgqeqWw4sHeB6H4cSenZYXv4wh5r3No
hxVK771xr0AsronV4gwfs9anJZ5n05VmWXzxevT8kSSyIZ5M/DqICZmhxXRi2bgXyp1MbhQ4oYZp
tvkg5qza7AvV1c3Ucsj8PZZ24R2pCE8S3ZwNWeOCQPKGku5TBqobF1AR+nfbQPc8eHBP3LHFMw2t
56ENfeiBjfspM63yq5sVJZLmuGr/3YlEhm5+OAn8HpxE4aBkYV3iMnpVVKgSwA8HcGDzlCcMABp5
ATScRQg4Z0B+e2ikw+kUwGGfA5Ppk5EVYk/GOo8/lHdLXe/ZIay8LcnJfd7tLtyyeUxIY2R58zlo
A1z/PHl4C9xmlT0C8znUXBeVwba9ZqbjbS0kM19LkGMeq0yA2E8tDd1On1OQwo6AbMHlj2jeO+Z1
D3oyFK+mLe31xOWt6xSgY5NcQQAnr2kn/uktoOtNXPSvLp+MdTpm+Y6WndajHtASE1La0JoAQnls
I+OJVjRoxV8BC+IXlDhBj3MtOvB/BStq6yNYIsL+9U/BdAf4QSNjeL2TKMgBVh6qFPCboXURKstq
hYZF68zCDabtBvrOs2pkhD8VNCuZx7ZTjYf+jbMEQiKejgLpEh56pzki6TsdxTYDb/NtwJsQKR6w
502TAIOaHQP8nhU5ivhcNI0CIDl9MN0SU0tNrdh6jg2w/ogBNThouoSsVb3w+KK2TnZQo60Bq3DQ
zf7otADW5ZFR+xUqpB/IuIryJt5ZmoGUbhJ2m3mbeQdZDxJ0m50FvJ+yOco8NfpjA4y8Qxfah2Wv
eW8chfJN3OmBnxQgr9Ab+2JUqs4ZbWqdj5pcRU4XfQyk0ZSa5/90uOI+9U2BL2gSkZJslyVKOSI/
bPCaCxZ2GC6hOg7e+JKXRzQf5LtkqJhvhRy5RjUk4ZBdg849V5qjyv1/iRgaY3cD+tB9slgcAvAa
A/DIOy6iMu21fRK54D2K8vwmLnfD71WSxccgc0wXjTDAQxmM6aehtglzJWumLgJno1sc+mKwXD/D
kffYASeGwlM8+gBuGDa+O6KekpakyFE0fprc6UmmKUKRzG058ji4p94tAfJQsJOX2Ke2dWLAMGX9
jq56q6HBkxaQ3HMuLABEzQUMCys8bvC4Ja1aki1dFwOzcXaYLWg5edZsQWYUYwn5GcMeptfUCLSv
g4ncaS+s6CvvU/S3Wp12FcXItkh3h+eyEP0x1vpibwNU4xEgoMVmEC5/wV08cgkas74pPnGmecP3
NE9L33HFuNXjxLoO6uolqmJ7p4cTLjXpPqYrcQVvF92mqSOzBUpi9cD5lJ9nre6CDJgiACwbtzes
hHfFwDajB3jrMqfR3OLiVVxuBgOn+anLgm3oSVzfTuO749YDOP6iHhVCSK3gs3RnWtKMZI3jPZQA
jkU3bei2KO+B3Twlw1E592Uc7bW6eF7cbkxyUQ2nEvUhAve0SBShvkwTWnnV0hacLh2P/tYa+zUB
Ovprl3r5IWnabtu3df9NDyOQT5bruo69p76Oitehi87cxeWzBfT71zi3HKTA9HJPynwCNtTUoqMt
GUsU909RdDVzBKSVcvh0J3uzlWCUqNNqHyH1jiQ8inDrhJ9cFPI/44bAvSaJ+dWQevoetYm+a7qE
bWgZG6ilS4u6eOyNEbAevelbyqxEFcfJ5Mha03Ed3SHoHzUi7GCiPefMLefU40l77Zu6R91T6j6E
DAwnJCsB0H0F7jQykQJZf1qSYmJ4PgFt6nuuLEZWR4cmS74zVehJxZxhFYNL06ayUUNOzhGP/8Za
USUoWYXZACoOhlxYISthodsFrqSenSbUgnibOQxFXAxoRkNNQf+8SzGZyFuEaKB4GKm4idn461ZD
Eo7xafhcZj0H7JRR9Hg0QZGwODnVSVmX/mwdO7+mKbLOu2as3ribuPsSjFTrVEF8GaHTrbsa2fNY
LXGT81crRXepSi98K74yR5RvYR+hvVVP/iUPFmoAb/sMUFSsWwsVgLSTxucAodU2mwBQDCvppaiR
orYYNhrZTnr8Cc359UmogbQ03MlmD9LgFwivHYvlLFSxGhR0L/LZhacAPbaFu4tMgG+uXDwMS9+b
xuhkm8h6ymrUN7OwLnFvBlTYPvswuPWY5+Q3W7gj0DA0oLztgA99+pAtwUl9K52jo1IzOlGUec3V
B1k+jWhN5CSUzY0/qWlNmtmRhOQd0KbzP6FzNOGsciTCogTZz15hoHWRNl7dyXDAbzg+ztycJAts
gJMAaOc0y8QEGpAYIGLrVrmR73+5DYWwTmRBtiPjLvKwDkeHLTajwXOZcwJy4uMiIlu1K7mjgUc7
gUN9fibSo49S0PTka9Hhb2oMiObqkbjISUlJapqRwq5subV5HM0p60VBvsty8U0AsotEYbqTRQEo
gLs9lvApnmQHlDejJurXU3z2oH3v3FKnc3ELiuTkEmD54HcyC13Sp87Z3326QDj4PIsXbdHwGrB1
uCGcv0yCatwKlFOdW3UFIcN4vLjOfr5fQL0QWqO8oFujCDgFqy7O3ICsMQd8mx+8roSW7iwWE/Kr
rIStbAHWZ/ryitBn6Ofg293Rkgb6pgtAG+WnXoqUvPr2K7nNT31Rc2AzDBfHCyXYNJz8sgwuS1Ci
EWnBbpHRbHLEiIIx8CIviqHPiosuk2IzxmkA0gEsSUuKqsNLnueAqOnOI0PVCsqpiy93cqlZ9lkW
03qJwQZ8vwO49cmSYfVIYWV8Mqshu1hh1TwMPFhnQRdcQOwcXGgWdO20wUUhW03aIHPQ/mkv+BfL
42JXiVqemto7R+ablbVy5MdaIAuIFicwbwaAUXtYBr2zgUGiZwy39Did7UgDMhh3H6JIIsjtD+Oo
tENcSlf9xxogbR9+5OHK7kc1ADBS14FAD4Zdc1NFwGpFZ2F17vEYtw+W05dnWjt5y1YoX9RXqO8t
z4ui0xmclzWpPWB/Hi1TW1WhBEwtaqKKte1UAHTuPeQQAzHhVgfFWKdOlrq3pykNXmxqh0TgOlAZ
tiyAIU0XE5qhPu1XCLNPa75a9Iu5NTBoEtD6odjKOpDJbH3jTlKJ7w30LqtPRO6z1ag+AwknqV2n
yME3DRkuWzCUk3p7Ws//qhBHGh31cruc46DCtHrAy+voOCcamJa4x8x4IyXwwxu0AuGPEl3BykQY
4a/prMu0oNyGpvGT1HY/SWAzKUvpWpuhwA/ITNL6bKtBvZjMQ4cjoxtXw/FOXqMm+8ZsdlCyEWW0
fui4Hb3dnO9iAsXpoeuCdO/y3DoJ9NOjQU/Hu10ENt8TWAbxph0OR1LQsNjRMke9GmBXld+d2spK
NDNNTb0iBcWbQ98ZLs5ksywb/D5nSJqgNf23T3UThTxIT245CgbWUs/OVohi6z4bpvcYPcHAvm7H
Y9zF07tRvwlWZm8JMPvOXtZk6IOAGOmpDyuOP9uzBMbHSrg4L9uNiL6BhnUAGCYgMYKcNy+8xJ2s
klsdUDqAWwCaQrXM8/Js82p6ScOhfsyQlPJDMJp9y6asXKcp6DN51GnvqTGL64bFx94OxjVZ8dps
QPlmVQCo7euV7tniPE3DFxkU6KzpkxbYXBhITkOGBsmbJcm0ACdy9T6+mP2nrVMDh7hpwUmotqKB
dqC9/iTrizHZdzJ5+s+Qdx+pHDV9g6Rh7y8KsKcV6zzD8Ve+VAFaqwDOn5xoaPoAz9puSE40A8i6
uXdABkzKoPtlRssuqNsSZfAQ3rmR7E8ui13CLPHhPIJBZ29X8bzJXbxlCdjhbcDAbKy1mnfsh8Y7
0mxSS5o1eCoC/E2t5+mdnnx47d16a0gj+Ylem+s7BRkbJk7qQHD/tSHZ3C3nrf7b/EbPR6ClaICL
36C+HyRCuAb2S0Uc3VNfASBKcWZmHdoOSBqhUGCezfo/rgsVqa1NENCQe0o9DaGuSKjJgeJ5oAg8
Ds4+YxwZbK6Nh04Am8oRNoB/QDYdPrTugDe1T81sSBqj9EA8YIA3inxIRgNo2qHIiiDdxfGU+EmL
5vcQ36qoiQ5jd6ez8lADgvvUer2JZlYr+L/UvM6e2yhAHVM6oTezEf02Vq/my5kG1QTxagLn6vzO
viiAGh2u0GarzYqsFSjLji03wJO2NrdlWAqAuwNsDxy67wA6D56Q70K9SpbjC71m+oqWpOAoYgFE
guNu7ZR5sx2+Ab4HtWxOZEZyMZ6Dto6faJGkk3U26uAyNgydWbJI2C6rJDA71S5komlmuzYCL5nD
xn1VoqJ7KkC2pl0CwKOA1ArdC/gh9JshddxNrZDfQNoB/BXTe2Els15I9GlfKgNbsFt7JLEBoTmB
rFEF+7TncdA80orsDRM/7GyYtyj5aNAWU6qgvbk3XBJ7Esi0dgE6Slp3bY2piSqrQeonGgDlYJyQ
iB1WLcud1aK4MRSNmYRrUt1IFycNfeEns/fQvRRPwHlsKoD56mi6emib3nzogaPsW5lXoTHIBs3W
p4KWuOV1zkH1QguyX6xoFkRjtMXvCZCCzeCHbCTb0vXhQiAyU4ss15DERsKD8Vh5zNovt5Cz3eJX
KqoDDvhzgmnnNcMdnYPiIxTDKBj3m+lojvU6Sj3mEzS7Fk+ZfSYvrZLjCon/FBlXgPXgOKUY5UBx
G5yQAAB0I0316MpTIGiT0spAhrpe7GiG3iUUWHz6wqES+G9rizTfIsM6lrsapFIPqVY95kUjAOiW
A3cLOSX0Z07tZjBN4EUbTrtnZXc7i9u4m2Xh5+zObvrdd9A7vFIU/V+11ECWkJsBTuAaMo9eB7Yz
bfB+WzeOShxlBYr2yD7uzRU67oiVo+JIsTa4RaQVq0fcciVRvpmX3EZ2UAKbFVAsqBqJQ1R7lll3
ILaOAvCxx84JW38m71BglQB6BeMs3hYChUYZM5w7KRxZDFo3hyPuj1KO4Ozj+N+pRcIOKCp6b9DV
zf2oSDzAtjbeKs9qbTMpsCBNDaQYa22LvhUHUGb2h+jTnwwW+RKDFK3EyeODXtMb6/64tNNmRSjB
j1TmX6PBbnbU/HrXG0tLUixuJFNekxaK3Z38ph2X7DjXHnoUWe0piMfrr0ajWGxUY+9sS9MlihHi
aJSLEUn/m4a5LDNUbU94oBY4Gm6a6mjt3nfLzZ1zi45mKlBR1OFh7qibbbjqzwNRNnLeiun+fzfh
8/+LrMo1gNaj474UqD22Z9y14NdZrQ+oEoyeK2InR73gtAk9/WfVjNZ3NUHq0/qemNZPZHTt11Qb
pzUYdIoD3h3M52i0cuAeAei+bZpLOEbjV9k69ZYNza6uq2q1QIzOQDi4EPyAHHXixlm3UQao8N+h
de4ASRe7AAymGx1P7VXvcaDnt567rVu3eLSIJJym3ALrkKX3HxqUTaAvT9lw1XIeNwDIiq0RFQZR
vyZu3RSP2bMDVodIcfzOXL71W+MZ3jMtjBztHEZY8yMt0UHTbVFel21KHZgtZQ8unEwXxbWuuNi2
E3rnUBmA/EWoAZOiAsGQYVgtrsvc5uF//+Qc+56qCUhNILHxwIjrerhcUbgiNzRjdczLBJfcQEEv
Dfc8MFzMgIG82uYAjX6rcoamIDTymKkAVK1rgKYNaCqAu+UuyoEFf55JuwrwopxQyfrcUY2CIUP3
1NviKUqN8OpFKD2nmdFIdGRQKxUA1a+uGkhho+7JAuCP1yMn6wcZ9hl4U6xI6bRTiv+JOn6zgXKC
+zi1BB4vO9ZO9xSoILwTSB2BU9VHofp4BV5Iu+N9z3zXBi2tD2Adfkn6AykDdaUeqgt0rbTBFIVK
1/1sRm5iwA8EmBHgSIhi4Vw4m90WX0O52UXd7nlfIXrTlt7/A9TC0+4xd3T8MCxX0zTP5R7QlO/+
oFykr1gJ0I6Xok36faze8HnXYBAWWAHmqVovGjtR73lpeSDlIqel5QEdx1/cwF2NNQCVMc7zRTdv
UeqAN0hMDQVqn5vfepG9rT7Cn6OYrpfFWzKoUHe+i1kz/wvQlmAd3MY+5tIILgL3n09p3P+VZmn9
rRuGfGM0qKamZYSb5ABw/4MZFkdtYCCJUlbgi0zRARuxS9hY2eKd1AZIv5R3w1GrE3h4vceNvu7L
KPR2hME9Q3W3YXFgk4ujtarDXhQgJUCmsNDPi7w0LZSKt55Yk4wG1kggQna4pNdzVICTbN7HQ3H+
YpfhKv+QSxwkFvRx0haaOLi2p50Xea32qXKwKi7w470R1LQPcG6wD33OEdfh/tQXH/u09Qs4d+vH
UEcmUuGr/BUb/EV1gby6aSoOOXIVW0138+8i+UH61kYHmh5MT52N3ysFPhOqQTS5sTJczd6RLA2N
7KIsiEGFRLWywK/shwXTQqDBtt1+lKn0U9sFDxIRV5rdv9hius60lcjTPYTe9GgNigjTzSa2Qz8P
2sVRPjrzYVp5CPjXgpXbmctSEVq2zPiZTMw8pmpF8l9hZ4mJ538Sj49LGNQRfoSeN1bxl9BLnN9D
kxzv5okOwkQ37kG44tDILJT0gpOjjc5tfGjjWD/PolndtZZ2pgHnxOg81AdaVDbAXfAuaGy4G2fn
AZ1RUQy8QxylU1wvKpGa2Z+zO1mA9MHJE8A/+WW1GJDM6nrtQ03rqanaYw7KQjYY3l7IQfveAMIk
Dqbme9X1coWLCvOa1XG+FwwYsC7a5C8h8GXXaH/I3nHb8qpPFRptCzDZgQkl2w1ohADqguZ8kaJ0
tuhV0ja5G/EvEzO6LVrnglkrbODWtmyqtiyAMS767E1TWdqWfAOGa/vJHsa1DbQZIwvzB7Mysoc2
sSz0oKopCWVruSuBl8e1GdX5LCNt3aQwJJvODXYgE0qPmgqzxJpnym3gVbs3c/tlUVK4Vg7mRxCU
4gNFvll1PyYwgm5aJEcuWiICcPIU+lspC4Zr2t680JBORnfBRfpsQLYdCuIPklt/mcLwHJ/MZGZl
G6DFFOsbYdvhSpRFIt2TDaJ7D5mJpok0d9dlEY7HjBfFF7NnR+qGyafQXaN0cwQQjlZ8yZFGMfFK
d0L7Urn2hJDrycy9UxkFzlWglMQXwBr7OxzluyYr1AB0mnZA012ylX2Xf/d6VN8rA/KU+FfPnmzC
dxbqSGPU3o7v4C10Z88I74Pb2MDzQXmSAXlWXdJtLcB1ugJFyn4uGBqOqurQTXl0pcGsUIXMgV/X
iEwUGxOtHICyBYnBYkIzvJuoBKP+iAcrIgkRFbsJtNkg25XA2Z1tSu3vRmbGoVe4dyTK6mw4tU7w
QKL5U2SJba+AHsJRkPnLLgh5imOD1YTG3imBdttIh7GV07raqdEz/WRxpKF8YPmhG6tSApKS3qmS
TWoM3WERzdb369mbpBQiK7LnTqGYk0iCKHuDWhYckDiQQkw11E7lriawKq0WGUrexYmGP8k0BSuC
EppTE/Jgh76hqZrjkccSVHKkUBfZ/45H2sWY9r1bpol8T/GtdK6qBE8/6WQ6IIpc7YyTbHLMc29D
K5Kbw6TNSpJpyoxmnZ6kR0BwbQJ79ONo62bg+KjwLnMa0zSaZyRzlIJmhhfEpX+n/pPLnYyjo670
K9utV/Gk6ytSU0SKJbmW4K0fTNW45GxPNHiKPhvQzrpqwoeQ1kwJl+Vijfx6igKYJF2THTrHzGOF
Q/R3vP38MKNoeBFmgL8EtIsC27zO38HpjQpMCyktzwKFdZahKC2enGcHZeC7RKYZKKUD82q5KNxO
yqH/MbKrrnfOP2TaoljgxpTzyppN0yy6NzVSIAAloDbODTPzkRuI8VTXI2CUoASJZhVICDZsLNnq
TgH+Tuvg1PyVbAGCmlsom4Gv4b2hxTl4mEVTPDyC5lMeRyBh3+xApssOeYdbtUVGM9ohm7zXRb58
LuxiAC32gXTczgrLv/s35CIKV0EBXultXYGhBYBSD6rf9kjgRoSMNCl4JJoFGZ+Vi2gxa355kuki
J9vfw5KyygCLQrNP5Yy9tLh+hlxEi6vyklMQHnsNFbS4R8zP+NJDpz5DyU2pAKAHi1/Q25a+Ch7X
6GoDWgLJgWt0qcZ2fMAdnbdCdWF9ChNV4EHT+zUhqd5gsdLaDbi2sYAejEZE1JCQzwK5SrIZm9V1
uvRg2ckmTHtD+0J+DbrqfXCaJPHBMqO/Ud0ypvGqjZGdoOPMiEK0c6izVYbq6eN8/qGj0KLlItY6
3/W82WY+QonP0xFFAIgn25l95YK/LRLbManMtwIQAyB+jeuHWBrmm0TqFdffb7Er8LNA2aJPVm5c
hbs/OZEWVzB/cgqUk6F2khbO7Z07DCjN/oXML1BZeXSCcjMSxwgpAl0B9ZPGRuNNojIJqVd34Y4j
4w8YKAC6CwcHrTjpjjSjQaQMf4bLmmaJMmxAJoi+pETuSi/hO/KbZTdTMr8LmRtje7yPO6/ncY6y
uArhgszx3mPRp5GLPH9UeOs8FcFjYxpXVhnAoBWBbfokA/QsWnAqM59NSDYrAFRxGsvxuIhGcWQ5
GEtQX9AGK6nINMvKCJCzBcodusET0M+G4XCqSUh6YtzMqkAEK1LpUWGvjSnqH8182BVRGYW+oVd4
yWIBWscqucJfCqDeLHSRG4HBY1THX92oRIu2DV6s1ASRSRU6wSGIg/wobft2+JNMoBUXnRj6hx0t
FzdS3Mk8nH5Qg4EU0Z2C3O72WEzmPUrjHDCbbQE43xwTI2mOJlKQmU/reSoiXh9LHCAynwwWU1ou
Ms7aVFuRWou05GM6ByGr+yA3Vkbv7YaS2ahV4OEVuI3lAXmyENC06uykZDSk/4ey79qSVGeafSLW
wpvb8lXd1X7a3bDG4iQEwgme/g8lPV01tWfv75wbLSkzJZgeCmQiI5wcX4LaHLaS5nbaERoV8pQz
a+HTnK3VDu54YFprQd1GAyAZHTs1wzQdktTNrhNmALGBY+Vb7FvdYmVvvXnSHgEINPh926p+KzlT
B3Ms2BHspNPaArPeUx74eHeUpfcdShH4qCGhzzWHR7tPfjUA7+6Qkgc4aRfgBApJUN8n1uf7uUke
CCl9zcuxPrfloEWWXqn2eTRMOLjSpMJR2LyEUrjIKcN4ZMqwsrttWfNl8qTx0Z9sUd89NtnIDxRL
BdR7Gig3OfeSB+1sF3V5+O99ONvTOzpn0qjYO3PAsQykphuBVDH0LzbiWJqVSuIPeu/Xz32eFzem
W9aHLEXmd1Y18qGQ0AIJQEz+Dae1SKqEHiJL4uemrrqXUBUch4wFZr+l2S8KCCpcu5k59Yu4ROpy
4bF3slFxFjNXa/Ot86bHGIt4ZI1CbxnnVXsw01vPWPKnO+H7zRZz2fCl6zmWGVpyGadzSyxh4usS
iX+3IagwQMfsaB1UsS0KaK4vcy8YD2EyjQdH1ONhyiq73/m6TUYqAPMOwcba3vaBU350Ady45vgy
ILDjsfTWNFDQ4Fx1GQ0JW2eDC+2LrmuuStne1I5v3FrY08ZSAjTSKySZ9GvM1mK+ltxaTnHsHyHh
aAC1yfDERxASxwe2Wcwhw1iDeC/BpgSNQzFWHUPMAEzuHW8d4By0lJ4Z9/26ysdsaYUO9Mt1QY45
RgB6vXDruNmc3KcYqsk6wZ2H4urCTs1ItfwgB39PY5KJCkaqgsgYN9dVrQxswP6+7imGasIGJh/b
OEhn1CGyH6x9OxQ/wkCrKAyth4W3hOreBClshlfuU5rEYpFDMPUnAEZBxrsfSDxyINyZyiuBbG+D
LScTn8IIi3u1QKoBzv/EEEJNO3Z68NwYDRh0qvaogfxrnCOJZVRN7TEpHJNDPRqZDMj0+BIPUEE9
GBC3vE6tw9yaCvEjy9K3OsoK7ArZUP2J8vG2qZAmE/cqu89MMEtFjmHiWKApVnHnVU/g7OuXDCwl
z67fgXxKRtPR8Hp/Mxpxu+1K2wHfqjXulJVVVyCU9feQVov2FRP8Kvdza9cJ9jOx+24BshBxOBVm
WSJTEVyU5vpkxOOfi92pTTVshqhpSVXqdOE+2Vykm7L5OqUb52xxcl0OdBZ6Vj3rNVcvu50GPLvz
uXpynd3v6VbPrnJWzenfS13PLngWcFalsU5XKeSUffypTsazS5/1PPtn/fWGTiMjcSrc//fr1bX/
wY+Oww3LDrzIhVZg5Nvmn+ccuc8HENm38iHoXQ3kNIobhU2GmyYwoNEEIsFVr5ueqlp75dUl2wQK
Kqh4XU/QYNcu8tdeXu2M3vpGI7i16OxVxC33MPmAyyIvE2KxeuyhdAE/4hEocNbD4P10NT2Eabt3
QSPTg61bRla4OHRCrRVcbVk41kAtx/ipkYdiKtu/s3FOcpgdZIv7Vm39CdMjEXSA3n8O3Yln8CNE
OT9acloNvlW8jVHlr4WU00GCQeleFGCEmUwn+Z5k+SHIMhskA1B3TtzY2uPTVD8kSSDmCDEmd5jf
iWfpOyWoY1iOvS67BRrD3Y8BtuOIButUEF2WURXj0bAzJEoo/4qcZAfxJ9hpIerSH6O160qQv5Kd
Ivo8Ah4i2PgTXitW5qhohaM0EP2OTbfBsT5o0iCZ6iyCPDK2fZRwfdaPJEs9oT0VUfbe9Mw/kkV+
BtBIJZ+6zSmUavUE3VYabb4kGX3z7TQIFJS+mFb8FNaVe8Pw5rsJ0tt6UOHR15aTGdzwwIALUGud
2XQ8xY3N3IlGoALZcu7NCKLbVa47kc11itd2LNmenGRCRynL8EgNaHeHhyITV9SiKyYShGAU3jmx
YS/II53Lq9E90dX0dGS+GoWS4/ctpmk8IFuVFwUQkwmOmCZWzLSdRRl+410PrQVNyhklXXUPmVxq
UAGyQ7A1KVAcnmxVC84Iy5qwEf4v42RIPruVGfY4NbNNgIQVyIDeeJbf3WDjur+ppdnu7TZ47Ewn
tBbkpcKSVbkuXGQpURzWN7/dlhlhOpl6KaTjf4+Vtg0OgMKQrT0cqF5Bt1dzDbZRLldWApJNas58
gVxTB1LbqsC00XgMlJ46euYQFNo9V8lKhY+v6Vnk2UCW2YOryG22p2C6AI3dd8jQAkCWgWjUeadF
MnasQDQm50MFslystGnNTTaJ6fBnKJlPC24B3nmx4tHCYT/TKbewnleiNa8DBhYuVn1AwAgMNo2B
d03f79hW3iKqJKTlHV4gGQ4OEMes+7oCR+fY1Ejkn8wrwsvXeM8fhB+8UmvG1TuR/SYAP8Uuj1tL
ZNEDov3EllS3tSET6YvFxvBo+fHwFDcgzPMaNu7KuthV2NC7dWtA0M2c39kgnQU1F0SoILBWuBuP
Q3GzySHriaNfxx7Ce7KMprK3YFyaltSsdQBzrTe7Z9k1mWyrbK5tnr4E6eTwZeV27rK3p25LXuR2
WWtnmsIlD41064BVbUarRxp1foKezzj21sSr0yi93SUynfDopxFO/chBxTyCa7J7K0u8XRllX50Q
8JpCC+cGA6SfrQpsrNTMtE1643LgRXWnuIIucO+JPSieHCiUwEk2XkNrsM2F2oNY0MCUXaUL1rH6
QMWQdR81r1GCYS/yd/sUk39Gn7p0mDthN0N7LtynmNMIoRdWh0nl9noM3HIfihgpSKPZLhMc76XL
tEbq8Vm7kQ3fdmxoQVCh/ae2GEZ57zZVc38aA4wz8r5x6gJzQyjqGQyCGZ0/fQFRM/Zi+3AC6Z9b
vmcTf4DOTvvImSWvXa7597Qdt/XLgDbkfVJG+Y3EHHZB9tbHkRLDSuYWIhNYEdQd8N1ISn8f8f+A
7KhoOJrMN+5rO/nqpkN5/d9zEAvnqpdrPJzn+z7O9EPTdwL3UqnC8jWnhM+6ByUbHJcFgXGodKFs
Ny4Xc7tDSiSSIjY8Go0DmVykRJeLy/bcZ/bN9dErQOD92Y1qrA/Rd/bTpTrLVafxL7rMo9FFqfdl
mzzU559Xp9GHuvsKsYJ2Y0B7YpPEMlkYYWeBuRdcrx9VXlbJkaxUdJEwNpHrPmfSxkmNq+VpLTB6
Jkeqtr5Az5Tn0Xbi+Q11YVWXyPu5d4Xj5tHvNzPQqq/3IXcUdIA4UCu/W4TLwkbpu9dlHItNbq1B
UiB2TiLHV9XJQyWF+Qj6LHHbp/gRkJ3C5GfYaDQHG3krj5gOnYc5drF0TRNbwPQWLVzkpUR1de3q
l22uQbepLowBxPTaDjnMZmcD+Q4CCzz5ooBgthMGyaIl6Ay1wSWeLOYfyqlN4fTLsOzqow81yUE2
QKuSBf2WTmPTWNQkR80h3zcOP2177DceNu0eM9mJ+wJbBb3jg4skHVpz5YGZcENKZoX2WnwA9DKD
N9de6psEOFUr6vbKs+vk0XGKbDcqKKRSM7btBCiE5kq0Pj7qOkKNabcLBrtakpNsQZ/dcM8xjmRC
rou3w9cLaiU05OAuFXJRLG6Vyyoo1QsgV/Y66ZAwm1SWeoHuMY4oWN7duD72R/DwrMWU7B3gi16R
6Mg2dq7KQyQzeQ9KuQn/q3gk/t8iWOKnu7ExzOsS4IqiGflrDk7GtV31SHXKw+YaCVRyjbTj/iUT
5r2rSZVDJubQzGrSdanYeSje2XNopUmVdWgHMuHR6V6Ac7Y2vi+HdJmVo7u8bKdKICU4rQ4GJmdL
sJfb9/aY+NvEDiYQVoQF0tM5X4Eyv3jDAcSx8gP3Zw8K4dru6nd7dN1l5YnsLjecaNc1XrezMs3f
lYT9skHy/1cWhhspW77zsUWySiRyPVLbS6FSU1rV3md8RzZP51RRzdE1apqUgUVGKvw++eZAMmBD
IWRSABWAOh8MvNBEQ8IVePj2nX6/E0+Nis3fNnr8T21yUyDZwNNZQPozDI9Z0GFTcd17Jkjwhlg/
Ai27hQ6k8wj6+r2tf9NJHtQ7YVQTIAmRegV4ANk+Q3YW5uqwOPsjDIoWgCGO2TrBh3M3miCZyZwg
+BK4wtv5NrY+J1OEXzJQ9+JPotQKDB7hl9Zg1hZzw3hVj1b4xWyhbtNVollTX7MozI3X9P6a+paJ
RLoFBIY25OUC05Cm5lCu0309H1PbCIDcLXmRqeevxgGsyNSUEQgrfRO4Mxb11dqpPGPZ5i2OV91M
gxX0Sattmb+r1cR1Mq8+cBWGBdHs2NhROAXOfS67UzvXGXQ5smdwxAl29lzDotlnkTlOucG5SroY
NWiaHE6D5KGzNhmRf9MsSOyKKI+cctj0tmfdUguyfN22hlTFslAKdJPa2356lfZCQDM6k8gSWb+p
FbScTv0dHYH9ZryXPkdnTpg8NsVw3v/P65PgVuZm3qZCjmAozC3wid1L2pcA64BXBGeUU/tSs6OX
xM0zr6fxlivjK1lbF5Q+du67K2oiSzcHYVvu7+c+2fSg+i6+m8rGf3LBPk0jF1GwTNukEcWeexBx
0Ao+ZSU/CtHkOG0LoNF0cmAdCJouaht9C5IvCle2+IjkQVpcn8KpSSEnW1J7kEBjmBKN0n2jTDBu
Q6Mg53G5pWYYdg+i0+SH3uDd6SjKKovAPXwWlfrNHDWmoXcHeZx5LIoKc2wMZFE0vn5GfY6ldIYa
XZGiqPnPKOpchumtGiGLp2H7pweNHq+/2XoO1K0jCyg4fT6V9JDOzysZG3p0T/4wCjpsJeLbQsPO
kRlzGHIbICU4IBHhEUjxB+DXnaNIzekRLAFY/qXcX5GznQLvri+nVdoh5xX5oZ0Jjlh8h8k7pED0
YbmVLIdUgz6cogZ2jEG1UQ/lgVp+NSFnYEvBdeF519wf3uah9GWbqnCPnl/++2Vnp47ocFhzdumg
DKHJNxrG/I+gK+jL9wJU8l5VdAfq+rd76KvpjeIDPe7nPz8cquxGJPa+03kYqgm6K6o1uvnftiEF
kQkmmEhj1t3+v/r+7RpVg99BVfByfXFxn9JFqEsdKgAsjRZ5qEGOaVPQZnfYJ0sfsAnwyN3Qf50g
WInjuKnaKhGClqcuCyxtI2dTBHiFmlicPlAB3DHU090s37VZDhBIU6cHBwT/x8qd0geZQoTQhVSw
1C0yYRcIa8IidsEzjkFY1htI66uyVZTsytwHS6fX11t3yIPvVd/+FDjqeB15I3AsFo6PRoT7KFlZ
3zqtp7YpkmuuBgvpnGpCJkkLfMxN6OPD0bGWPzQe1swdl8FzrkyoclhJ/m1S0bWElkay+F/XE7GY
HjOeFes2q+Uq8zowMGu4QdxMeO1RFYoZ38HDyTaRH1RXVJCdak6Z/o47uakWfEbPYzVOptYVuEdw
AuYuLZGyO9+GInoC9YkdMH3VXVc69rKrRfMOhcc9vnbRT1FP17V01Zsf4GApVQn0+bA9szenAZrD
Zpps5VBucGAPcWldWDpppPcMe110bYB50x+OqcjeQQAY4Azrt10OcXz95xix3oRMo7ZaDWWqjgxM
AcdR10IG0biqc3/ghNwdVmSjkDSypq3Jgh9siHNIrH12ayrsiXiNTrhAVx1Bvq6vEXYaPQKWkgam
a53smRqRUHsaXd8JhZSBhTSjz/uhHiVd+zTCZ7ciluDNwrJ3BIYZF9K3EY1D5R0+B5jHK8ywXEpM
KZZJCKUu03dfqhYEombuxXdBP1S3CfIiqEV2PLXxne0Nm8iC+A/43gJjgRVLBiyfbe8pjgof77Wl
Y0IKpW1KxLCS1xssGILlKSYbxmmvJiMHbxauRg4bQuLHKI42c4vGt4NyYeWqvaWL023ULH3x8im5
msPCZty5JoRiigGygos+iNlN6T5AvJ7hGUnOC0OV+y7spqsLe1gg5azKHcyvdIfS60wwJAQVW4k+
Ah/I5yg0KNBc/kYmmb84OUDUN2xbHrvHyQI6eird/IaZ7nBMRWEs87Zwvpnuj8iV8bv0LbEOZMyv
QBhiQz42txfjYNnfANW9zpvee2bK4dsY3Gg4rSrFk+n0b6keQRgSzM2KQbNF5cMeufUgyG979gqG
/G011r+wKHlwwJB0l9Wde5f3vlpOjT1tEt0km1LWuGUTNkJ65bl3FGxYdX+s82JLLccDYNcaHNDO
sj4+IPXpoxgjxyt1AlV8II/76aamLcdkm43u3UU3AH3/ZZQpQ2Y9MhJxlbPqPFiJM2/sbP3RlTyK
OlGVq+Q+x9nzhuJMR/wMJ6bWSTz2B6Qn9YdAF1C6xNKAqpDRQJX8OVUpitrkp9qp+xxzcp+izzzz
mGdXOl2Zel5e6DQc1Xxn+gn9Wz8G927m+utT8u+cLzy0zF14ONWdPaXOJD5LGi7cKDmeYuZMYjKm
VoXc4X/3ny5ENRrD+bzOyWtNYGt1IaSwrFskW1Qjnj7ob6d7Jqx86+Qmfw4i0FglOf/+nxGjMbE5
YqzkFxefoF1dRCANGJv+3QqiBzvs+8c8aeOrCDzYK0BC+ndnap4b1wwfkhpL7cCT3pLsVcHexyav
H6AWGV43vqGWNM7kNz+EFzj3RQzK+xKiv7PdEh4Ys3nJ7kdrekNqE1+AyVMeqAg+a3+zBaXb4fnR
MUVRff8fO4GW/4+NQNcPbRepuWZo484u1JpzZB1F8dhF95gNtNeRbPIjtIbyI9VAYPVR48CGMijT
7sj+r2G2+M5GCTo7PQQznWZYhNzOwQuNgQSTzaGtcd6gWyf7xWgWkqy3orF+zWEQ5RwWFHLqZvm5
uSpL8G5eOE5Nqln66eXpZK7P7gXiVuUSYLhqFSq72jpIrV/NUgMQaF/nSn/Q7VY9MOh31pZ3RYWV
GMOeG9XagsrLbGKehL42eQvucRCRfLpElrRXmbVyHMCJFk2VjFesLQc8KbpKRSq6dFtaxtPUVx8m
stexu009KztIzEtAAOR49bE1TAMIYTG3yKQMZGOtKszqkAssf+Ir320Z9PaO5G06E4SU1HYgNAQx
ZQiJzQMqUchtnoOAIx6r72PLq9uecfGyc4KkeinwubvNY/v7MEzixW3LZO+Dwh2iV3DWjo1k0b5M
99SUzv/I3bSCyxRAG7sCtm+aFgpAjy6PxiNl8i4DAPSegZF30TVd6wNRWOYHz3S/VEVu3s42oJbS
raoFyP4yMHiv27QwV0HuW6vSyoZ9WCAHFtkELhuXHvh276Cy6t9mePWWsYV9jR74EcNQOPrRTiqE
4WR3TjyAsLFH3van3YkBwmE53jxkm1IIfC9w5tMs+JjVu1OgrLhzHTvONub6Gj4yKReisMEUgqk8
UBzlc5JkqIlQPIP7Ol9yEEU/p2mEY7FANc+Yef2IHLkiHuV5R6rn1coDJAhqhtilIofSNqjxGWuD
Ti9wKFitXFtCvId2rQaZfvShcOJcPtkuxkHOmrGmOKBTvGXv83rtl1wdawEQcBfE9QqHvsPxrBCD
mpsUgs25euXqHhRCfacBR/uLtrU+RoiCwh/OxqGOoHj6o2NvYnoq9eBxYyRLI7J4k21rLDLAGwEC
COzyxIvBEaCiAtTy1sBaAYWKdi5OBMlOBdnTSuDXJs09s43QXYRxmV1bVvQztVzklRhVvnML2wSr
oTRvBFbFN6HInKs4nzYXdmrGLv6J4OvuV9SBilZ3pVpiW8gsN+Mrc0AOH1RSMmQ2pjF4ZtPRgOSj
CDcpMJOLMijR1AWHwtGkpRSM42yl6pkLu3ngRc8AQiDjkNvjQgzIlDMAZX5oauhfgEhPHQBZtR76
sAcaZAT7alNMfClbUNg3ERLi57bP6mXrJv0d9R0UNg9rUNov6rrAISWz5f+ADgb/+JjYNnhYTQfg
wdC3Q+/iY4L9APB4lNy788ZRgSe3hyjONSl+RnHbrGwgbrFjDtYLIW0PYqtljukkGC/I1rvJpgTM
FIh/Z0TnXPV7C8dTe5KMJOnK1nEcUMGp7yQtSXaqISEaJIJmnEIlbvId7AhCLASs1qBXscDZuKnz
4dsZY8pMpEIULKFORqcaFTO5yql9iimx9gVRLIB1mZHfTVoNLjOMGzuriztLtxK0yGd7rfPF8JHQ
kJn57NOtxnW9bRjk09Io/AjvKGOAdLUENIPLfC19Vz2VZWAv8AZsvwqvvp467JiCfxjyPFn/CzwW
L04J4ZPYxNklpkLdg2HFxWZSlXFtZTLf/ffMwL3M+7Vt2w9D34+Q+gvFqeDi/xI8Jsj7auP+vvQ7
HOcsUhUjRaC31nGYd5BaYMGeJ5GEdGQpb1nlTCvL4+w58gy2iKKm+mGF3bKHakuycECaK1Q2fk2F
8Be2VP5jYmG/2RrNb0EAFSIzzAG7jyIHhKF5h9fOOPjX+Pk09aooUzwViTi4vqgAKA24fz0HgUq/
B00j9h+NIfoqMnfNCibeks7B5z5v40NkG80dzlIB0zOwR14Vql/NWHups/axD6Ou63RzBr93guf/
/is69j8/aW7gOiZ2573ARL7cRfp0lKhkktLN7pscDFVNDWLXLlAPseAAXntJexsNnbpq2PR99Nvv
nu86v8DsLEBPwPPvbZjkL1WMpXfsNsXtUJvRzudmvFNhk9+aYaVWPhRhXwZ0xZ87WgRgxtnFZvjd
8OzuzUojUBK0abSvZWC/9tGm80X3xgaR7qO+7tYUVTD1pR1shgmPDRFWGzpIXPnqJnFT7OULc0Le
Q1atyqgqnzgkPG+qqrtvhog/ObniT3VorltlJPfU8pnJsNHrdPtOR0R4JW8D7OysqIMxCQi9iOae
BqMOgach2OBogn4K3tsaq2R6Qt5wJE8he9+ZsUSELbLSqlwNIjTPkEPkMMBUpTuE2XYc8brzPa+4
x8yguC+YuVL4+kNPLVTJsi6Ku5wBJU5O1nXFPU+gf2Ha2KPBMg0hRpTHCxtJc9tcuynGD3qkFMZR
sXGaaUywWzHhUCUOtT4BYuhydghCmjByuuU8Tog51y5OBXi5dAxdcDRlfADPyet8N+nUVseGSyQb
durug7S8KMKdW9U47pACM5HOBp+45cU3lW6R6VT8zTb3/eyGdLD4yg9ZfOVkprkRvhEscmZHXzLR
L92qAlubCp29CZ6lVQu95ddsBKhHIFv+SGFVCkYgbU+56ewhVYFHgqvDCQJEAKEZ6+MGwFzbxvCV
vJ4aWn8TxFmBDPfqRWT2jwCzvvuyg0a65YpuSVmn2u4Agfc3O2+Tv9rjAOoNFtTql0RmStymppNB
JyMpbmceVbAtIcetr3T2A2Zki7GQ0W5KQ4HsB90m2lSDA2vjQgFptgVpKrBtLrMV0lt/QHzKeC0H
5xq6iuKnYUw3IHgeXnnOQNPrtQDDNWGKSb7XbsqsNp8SZRcLUBdjwWjb7102BF8i1omFjPvo+xBm
K0WKRHWTQhssi74mEWDOEx+LJ4bNyLWMhX1szQZkq32sdlEUZrc5sP6rcPDFngfylZcAMkKA27/K
NYMh1cgWJgKJu4PpAEf92+Fzu8KOlO4yVymS2mfjjFC990e/wlv2M1DWAGQCy7LMaVGT6iWQbGIs
dahKRVtCALAQPrJNTVmmq8Z0X8AT226yafIOqgu9Q1Yz/0DNQkCgDeuk3+3csNDuddAc+dknJQ8Z
T25qtl6LbbjmrbHKaGfpxUg8ed8LyctbWov8yFjMXzJsmd1GEUhCdIQ9OBBizxq1osWMU4TjCtBy
Y17phOgPJiD+0X/03RKbeqq6jUWBPfKj60NTqT/4dgZVlAS57VS4pmcBR10nH+1CZ0mVlYCR/NVF
5KnnhfvkoCGoeRp2EvG4/O8vUeT+40vkhEAT6dkZ6FFMO7r4oEcgC8fpd97fp1lSIwmg9sEsA6X7
byA5WdVaOEY55VPLg+hlqotxlU+eAWFEe4sPWIJUfRRuWL8LcBztA2Z/mMjuNcikauyhXF04WFcl
B2waPVzYQ4ju3EJWaaUiSGTQGG1mrp3U3gEAg2WeQH5QDDKXV+h/d5sBGKgtNYtAvURWE925Tt49
lIF5k0ayfu1ToAYmxqc1NetUtosQgPAbu0v6L3h1QgEeYQ2UhQ5jV4AdcfTq11ohD7+oKv+KvF6+
rDC1fWm7tAONbLrtczzA5SoL1X2e5flW2SPEWUBhYF7lvL/Jwbx3xyFAPhcdBM0WvtUNu9oXLFpw
a4j2oM/9RiGzLQ3c91BWGQhjdEgBicodEpjaBdNjnQZkXncMalHsrNB8ynofMK3UeMh8Vx7bomJA
v7Dgzciwc1sF4LTAXvd4X+TeV8dOw7cEyVqrABlih2HC6ygEk0k9TcEbSLO8TRi3G8BPhqVvg0Co
T8An1OqCaglDxotvTf32wkHB5O1xErSlHhcDIGuIL3ieYRs6dK19Zk83rc6+xN/Yuu40bQU151pf
+UCnm2J9spGj0XFUo0IxpXY2FFuadQFy4Ychn+oHzPbEPo4g6Rt2I8hFVTf0S2lyezu3Pd4vwxIq
eBQN0Gu/E/wODIDQNAMuF9S7gQNMSZuWV1Yivd3c7FtXXEvsHIDHVwdRm2pRzJDrE9ZQ4QpqTfOr
3XNkanXTrq7SaRE5lrGOUza8Ki/YEsCnmCwbC8E+va/rvD9MuSkXfQRSFEwu8D+YG8ENKO8t7Nhg
mwCSONm3ULFtygCFx7mn3DYA0+wiVbJnIadrCpj6hCPZHPqwp56ZmeSPyGnD+jPBIqh30l9W07yW
PYtfY9ZLcCt6zoMMQD8I0EJ/dNpQ7s0wYXvsK7pHl0/OugUHx2MfgLnQG+r6LcN+RN1j0eFET8Nk
j1sBpNEeIMWV103lq0wAeJkqOW6RLdm8Fji69EKz+9ojvWdlCotfmam0AIPCfqvk3VclJmdhAjCK
PY+kX+L7i3maRm21eZXaq9BV+U0kQbcLPPUh61lUXiHVrJXYDiBf1tSJvWpddReEgDJ7KagmIFlm
RDjFyDjOsYzbCcLKX3sIEC4Hx+5uGhsk6w0H2hZJYfbXwBjvytg2nhgSRPf9JMqNZ0Tme5BfG15j
f81DQEDidlkCJggWIvyuZtr+oM+TtbRZs0hBBdLdkYf1EBl+92OZXxVpg/i+LP2dM1lIy8Lndzlg
5TFA8GuLteukN26D5jBCjbz5YaZgzjTARrvsrKIF+0bH/EfyYyGG0M7nd83EkwXHyaivMhwc5573
ZJbTj4qFDApizH8C8E8tqyQs9rMTJ71roEyiNURl/CfLCfm+bOSwjHSwlxniOCkLXzq0AlcWDz7o
BKgnmYAP+e8rhRHe9jSW+W9XotEyMJv+25XmAAbI0Oe/CcJOPzzkpTDHNzd2Ba1SVxcGoIpzLQb9
JqhSdZuKuX0KmpAKeRYuxmU3NtmZhXqdRYEkdDkzhuXSe/KBqVwLLeeLpQ2yDIrkua2D5PCnnWWO
8UVhxvY3ewPu0YNTpeXaksl3PKLGIvVrKE+EMUaNjVfRYp0XNZm6zrUdzJBQHG6yN3AxjX+zp2Ov
Hhogvub4DssXC4emgNeZqZssOebki8wEwLSD6CzIfeyEbSzXwn4Qta2h6667ocTHjaoJKZ20iiF3
VlQbsjllwT7cbPIxiCczMFJn5/1mB4VTIZ1YrmuIGSGLHNopZJtjSAplviKf0q9Q7C62871QpMQe
LC6GbJFt2cQPM1QIX6YmQd6RJGAR2ahgGoZ0ap7ZWLZNBqPZc4ivgOvxvRG5xFotal5DyCFNWCQi
LaZ2b/DmEwuyuy131qFd5ztuyvY1kgFW1Ngta9umv8NJ/FfsmLevwgbuIrbceEOd6n56ZWr0oYFr
Vw/W6N9WXZMB/9+WG5Gz6YqKMB/G3YCfBLXSGke5RceB3lYQXwasuIKBrGA2QjscnI+OZCzrCHxT
vVGs5k5kDJ0GvPY0Hr7i1dYDMHEcFmXI3q3Jqm69ZrBwfAhtJFADOMm6B8vskpklh2Ak3KcCS7gI
a7WmgpxO4ybrRPTWKm+rHhQKjZesB+TuLgX4YFexPpcsgOLc1mF5HQKn4q4jaLweHCivuGtyIxkN
6U3GpbVnVfJEAdQhVAG2e/jUruM28rZm0PT3ZuD+ghqAemcskUtzNNojcUx0pRSrAciYlZ+G8nZU
wXvtdcYzEHzZIWwgmUHNFtn3a8ANkAsBocTnzgFtQCxcZPLrYG9it31U8vtxyqIvkMD1dBANWCbe
O7VoQM8s/SU1bZzvzwNS06hA3gZt6gUNSiY9qEDGzL1SffSldG/oyn/e5RBh1kaDXtwlNSE/mp/d
pekgkQSwx3lAF8nBdZW8/HmXWTrFyyLjPVSSsDzPy/b7ULBpQyt2WuOTnWr/w6bqy66n/njnQifH
83BiEIkRnBFAtndWDaRjp5CYMybuFatVCgzQb6/BBi36x3NjtXTLvnobAt/d100crOpC1m95V/0C
HAZf42wc7/Iq/mmA1Pet6li0wsTQ2VNzh1fjR9c+zrE+1V2xHPjldUzdgX5q2IPqtdrhD2AdTsUE
DPKhqnvPX5MRP0nw41M1bU0hIYj0O96yABGKW2yLmn3mgCChWUYGePOgMAukSbkQ2Pq9CrW0y/9R
dl3LkePK8osYQRC0r2zv5DUazQtjzC69Bw3w9TdRrRU12nN2z31hoAoFsEfTTQKorMy8x8/gjKc/
uNhnk8XbuEA5SiuDajdXXneLisJqD7JPfCcSCAWHyNL3t01btvupAKdFokv3Z1Wgp54dsQdaPn9z
0miKzlC0hodxFl4DaYp58hSoAxKIpk443Gpy676omvZlGiagYCEWnbrM3WSmXRyg8fLBnymgrQDf
KA6u9ivsYbHpld8K7af4wU3bI6AwfkhsowL46NQy+IH4SBcCUonHHbLwmkbkPYT4SHkOYnteCKwc
QlTtgOl9DeJqtgOi3F37GfPXWAuJO5FwcYcyyP6iafGiIIUgPXX4AkILXcnMfcF7UAKmrOjWXg8R
y3RuzqKsS7yhdHNsBPhoXOToyGfLCt0t/qzrD5FJJM8o21Z76q6Vi+oEPfhz9OgXwwoHwdU6rjzc
gfo/NGkQDWc1iACk9cM2hAO8mZQrW8lhT6byZIPKa8cMyaxqFxkI/5vrOeLhUzxW086jOXpv8Uk5
pyuA/VtkpxTk2g9FINVtnNsGGImT25oH6pZcdPFtgGx91H+Ei49ClOUC1AMSrjV1LMPwdIxCfG2D
7eIr9aRzxZ4HUJIel5nEXJu3FmgroNAd3ywTdanrn1McjS8uasUeL6C0zX8tU5PfcXGuqVgnVmSq
FEg/CHrhcSxnR15noR66IR81dEHYw558NBd9wkamBw8kq+dlet8sjZsEu6/3PwtFFi7IiVJbfvhL
0dQGNHV2yEQqEHGgZtPs4uCYlQXASSgw+O4qdhinFKKNYIxaDX2sfqWNkYbcADsE8yBR7AEAdJf4
KEiYegPkdsg9nHtLtNvEQrKk9qd2VbepejUH/tD2coqRxw1RAZSC68UFw0TWuF9RoShBIMCc+zGr
ra07eVDabUaoQ82N2BmApdzNXZ6uK2y1WGPPu3KEho1tTRkLqdnP5c4Nivr0wZfrGAkSarOp7BOF
dZrpifw49m62JvQYsKtUq8AH4zASSDIsm954ZYXzLZoF+6my/lh7UsUhDiJw/tTaEG2O/xSgOQBn
zZgcI/CA/4zG6luAjds3ATY9oOAT66ZD7aGpi3w9o2qAqkiHUFCJLjlzOm5n5o2Rq/botagldvRl
qE3nX3KDNv8brYgDPhHXBSGv7QWQ/P2UCUmEnWVMteNdbuJQydLl5s0ApoqobsHBN5i5vxuqdJ8I
Pp5EO0DHaumOCpVwpEV7dsZOaw35QRAi9820njNzfEwmt3iQ7BVb7PFxiKrxUeAcZuV0+bgnk7HZ
OVl9AM4Z3euCI/4R9KOgo0yCC43K68bfZr35BefiWUiuuirLB8v5SgbdR/bzx1kTPAnWBUPxdFLw
9lwL0Yqwxzrw7ONg4UytTPcEZf6QOXm0I+saR0PIpjhvar7VydjhS2HIbVOAsK3BRvPV4jaAG0X/
guTHcOxLU+KY3mevsSF/Oqwr7nmbtLdSYS9lTwN7zeaJrzooApxQTlg857za0zw0rQkY6S4an73q
OFm5obaZAke7zOzqbBg4uu+git6DBYldyEeXCutRfHF1vaIOvo6jHhpc1dzoQz26yoMB8pl62iar
vL3yIPMpixkShzjakLUYQpwGGHdGNzinOsb/InX45Y9YAYFrpX2y5ZXDD4Gd8cf/MLBn3Dk5UuCw
suHTt2D6GaRB6LQqvSF4bavJ2kHDEewnD5jQBXJLHeAzBVth4eOM+h2LSx2/T0KdbjBEnyfpuJOf
aj//xrGunFFp8zIogKzx7sf+W7/LtX/U/kn7/d/8SzwYcz7EW5NtvjQKZ9KGVxibYgyu8yzxNL9b
2gk+dok0oOM05Tq2q12ZOBI0So7HtlQPfpUt1z2JPckD1XrnYgQB6MBx8hef7cRvXvo5kdu54Nah
SprkoYx5H6azU/58jwg8VBtQRIR950PFQFpPEWCXOuMQ5B/mqHm2jufinEWBd6AFECC30LHU66Ny
rr4AZOodJmaMyUabhQ6bSeH5PeSDj0Sh34ddpZ99bBw2ER77UFlwnCRfX7XVIBTarDNgYzcxaa8V
RlvetvYDFYaT1NqQzuVdpMMSHVaI2bmAjClGkX4WSJDwCHkj60AYj23lxnuU6gVYDKrGOPq/X2zf
u6A4rd8tfrsCPw3os2KU0KIc7ui2BYgP+2PS6SpSIuaMA115qstPXSIBJSfZ1PLryyRH9wLpn4iz
/KZTDr/J8GoCAUcQ22vP6vI1OekCNiL0QH/FGbv8Js5A3kF+pNrA5aEHFHzcj0OKu79nDWkLwSR3
kMdBWrgLr21yl45RIs86eZt/3nLIBnSO3YgazIQVGiguu2GtuOki05a2DggSYbfGCIFHKzJCICJB
ZQuieNQwjnOofMPfWHkNaSayqWuUsrtQC8/C4eQH8yqlXuoAV/NbL5mAsT90bnTykxzorlT/8PWl
4qMuRIkmcwUYc7QmJ3fr9GZsAlyycMJbDc9/pwjTzM67FSh/wD6IzT7ppzBlVyieqsWOTBMgm5OF
n2CYQHPkIeKXKCpEB44T1IAuF5wltusqcvJVbLx3i0KgTrRVWBxTJNnXlrL1HFX5ZIxxtwtAL3eU
yLWzGkeCHiQ/Yn42pbDO1ZQC00VNnD3U67plamVBGxhI+KW/q7l1bgGVDJtoNDcf+kHP9Nf4ukgf
vERW+w/dNPCDjaRJOIG7+VQ4BLbXt0BlqHX9MHRHaH8NxziwkSR6n/r6KUcQte68yX39NILMhv4h
yL/EG6vq4pXsAUzi3LVCUGmzW7pwc4guWWeHYm6sq4v8uWfFh7bE0mzp6HSIK/p6o2pUu/mmsl3A
h+D0qoCFqRxBwKRnBsi9Df85e+Z5n2Gyrg9BeigzW65rm+wzTHYu3NzqAXy4Qx02Ci4g6XjLgU/Z
T44/Yd3rQoqnUsE6t/vsSxkgF12A/+yPGAJ2wN7+KcfhxWZu/NVicbGeBjwBY57kqyLHSbYtRXHJ
NPfkzEGc3QdfzNkXN8Ps4Uep3c5kZ0C2y3pLJg1K/3jjyOwPLYC9z9JrTyItvLsOacvFor5kBJ+v
7qt9lmyxqAIwVdeE0yXorVcsC8ZDymv3GIlyPuF0DOzbqCjGEfMATnwX/Ho5E9mvuv4DEO3mB5vt
AOoJjbxJVSBRzMDlBnBB4wXf5/MY+NkvI+6A0TLcp4HLJ+km1XyPWoPp4DAJessUyKDILxkgqMo8
B1Vgnj+ZoA1S/wJosj4DmmzX8xlO0rkLeIBtES/TB32JiM34imNd8TSjJg800eycTBM4/Pk0b4dA
oU5lTttXU/BNXJns2R1kcYaa0bQyRoR5GjlRACJzkYGJAl8Mdxp18ObSan+YcYe17IzyDW/m69Ee
refSPoNjtX9FSvaIU9/mOZjT6VhULrSXFPP/5fvJLPbpC2p7HhigIJYDUgcWcPMTqxT0h924job4
yWu6DR/Sp8HnKerlK/EYm3yPMx3vZQCvxtEabAAcILv4EoN0dS0g63Ck3tRPD2kn28e5B07dRJ0W
RXVKqL2MQMLyNICY5a7nqjzHUO1em6mZ/OCeCuvStl+9Om63QHj3hzkGr5uRtl8ooDaxo+MQErsD
P325FgW43Js5X5tmWT9w360e+iKJ915t1qvFh31QtnLNEbLSOoQ65JitApsVd1aRdLvE6xnkB0ET
B6L4nxRQF5VEAXTNwgCKGefAb1Nri/zsvAVLcRLigTSJEMwXL6DBBQak8t1XkChtsOzFib0JennP
gvCQ00n/i2uiYlv7q9FWGz8Qw2EuneLYJjMqKOdjrn+YUtUZvg7Y+5Hpsa7aBrIpdkQK28Y9+KFc
0A5AiMr9ArY3By/oFwmewJOFf2w05z+8AJKnm4QDmhppXszUjX5OQV49JFV/lzJQ8jggDAmbJjef
emX467GW3W2Hgo2dkXjBcVCpOsXt1Oy8Mi3vWG6cYguwhbhrs/Mk14PpjOfB7acztQB9f2uRD0VX
OOmzLZBXB6VAsSD4vv/5uQml5b99L3385HSNgYkH599ghP1cCFnXZfKErHR5qgrHunh82DckJUWm
zED3lERQjoqqjF/KXuzLuezvc3Af3sZxvQJweryrS3/e1LU93sU5/s+oRb4Pvb0LMbhu9FfCKoPH
ohYbWwNBQFgvzwrK6aGlzR6UArseiMkt9Q69bFatB1Yp6pXmcCpLu3xAFQLynRKgzahkxz612E1n
u8ljkU/5vqmHceXyIXlMukqe3db/EbVVWIxm+RwNnXtfsPiM817jS25CXDmHMHlIZuH0w84Cbc6G
zA6n2yAxTBV0ahGcpNMfbWXYYL6GpWeE9oR/9DOvUF+mBsdP9w3AbuJQR5rOqRk29EYAXC9f+Y7y
Ty59w6Z+BWxt+TzJ1LsVnfudoty5x+5aD3KYCBV0zsSh9yY7vyDX/ljZIIyLI5CkQqivPWIfBVkt
ZtVfGX7+XHYgrDAtYDJw+ALpHq/5WitgSMxo6remP6L6wcHe5ATxJefExhRooV7VDXgJQF0bsaBM
1kt/XbGfVtYA+8uCsTuJ2NlBEQgVNPp/PUi97t7L/e+s9KDM8u6KZuc7anawvCaCisqwriYNorB3
l5xt4K5JHUhWPvhjm1EeGugFgo4Ud6BgFVeoTpRahVzfsAY4dzuAgwIiazV0C/zxV2A4bSj7PH42
Ac6APFLRXYY4GY448J93UIqo7rsokdD6S/3XfChu/LJhf6KiDHiRpPqZl8B5e6URQd6gMTY29jmA
QszFqcJjequQ531wvBbZfHx/vxetc8gz23tJ3OqI/2X7kojCuQyNh5Y2Z7PyQuyjgw353BjI2Biy
4Vgw+xtXcfbVnbMWx3gZ13yz08P8ZxMh9Qc1E+cXSIVWik/u9651LFBw2PMtT8r0iA8HAWSkBJ8o
tkqyNmw9C/Qpk92dTX1pOn8Q4WgMOM7Aw6jLzGxH1jVEIQk7VXE+30c+BCDByGZt55IPa/ql0O/D
EuXK7Fr/DuW57b2g7xu0W9TbVg1Vg5tIFeNl2auBHaTboj5rWtGurZU32eTwzYAk6EvSQr5Dfxnt
HHsrKzBqyB80oJ/qGx/wcquudn7cdtvrfRwnNQ/emEPJJkYdqgDr1jpuC/VQIhVhG+0TvakL+7Xx
y8UA0UL7RAsnhFEPJDj7s1uW+geTBt63wHgAGQaYofsEshuzav+0bWywFaqrA6/64pTD8N3pgCuN
8qx4LaIvg3XmQrmroM2bvRuBZ2Euu2jLWsRMQ6a+1Cwd1rXDrNtJyWzPKp4fIQ+ZXnB06W/SMRKP
Q40aCOgKpd97nOTpb1czFvl9k2b8OSlKsFH9ZUkzP9ZlYEIbROHtoLMXFkiINn4UJ+tUm1xvyZcO
5RfJGu8TJDhGvWNfoimQhhSof0qzdt5MSFocIbAG7kXdituxWytNU0fHEMQstxDNXU8lBvPk5tCX
JL9fWNUK/0A7NCY80sdhig9T7Jmvfwb+pF5nc0oPVltOGyNp2GtetPeK1+lj76fmBQSAYBfQwUUX
JytH1vMFB2PFIx4MUPdCPKRt541fNHno5bEDfC5ObBMraVZKoTatn78YTuX+SnrIl7A2jh+BGLV2
4yjrg4u9VlWb4mRkdgFhkNi7xBkAOdQi36R9qfZRi3ypD+k4wNPv/4fYf57TmNqPd6T5jMz4UpYJ
sOua8NBN5XSbQirxamk6QztprX1eQamRfHQB+0qyZppVYPHNtnHHtaApoN8A6ldpA0ZDHBbPqDqI
sE3cAxcZ762cq6dSBK/9BAW8fw0ogK9DyW7oVlb2Cye2h6TFEToobgCJYF5+tuoyuphxW61llonv
BgRgR6PMfnkdUi8Kq6z7qp7AUzABIz6XdfoUlKiS7Hli34rIdELWCQcbDyRX0rKqn6sk5nhc2vmB
TBM63mvoX4+7lMXNc1lEGR7eRbylXrt01Q5ic9aaet0IkjEjDnFXVYpC/rp0IyR/8CpssKbGb26W
yB/O9Q+wmIZjVLq/oJQKpHOUu481oIW7GTRqB4oNcpCJe4AWfoptgKB9bHXsqGODoPW2/7yWcj/v
QXF8zh3oaznM993AMTWn24cNzCBYagbJYD1e321Ivu0aiPhtTWdInlpkR0OQ1Od/yOwn6l26n9Ac
wB+8suv7OQeiGLltFJy0c3uftSJbeYMnfvrdt+sQIPShUJcbj04p/C1IGPsjx6vjxvZVvk5Fl33z
x35PsYasbiV+tD/mFEI9fud3j2xmzr5ujH3OGPQbwPRoghb0OxRHnkbGqqeoQQlCgG3ihvwW1DwL
Vn2fBpngTViNhyHwziDKTE5TNNsbMF1ld4bdvbWk9k2xkd5VuW1vpG7F0WttcWSPhZVtiEQG390h
7LyuQabDsZ+ssoeKF1TH0wmnqxSmEnP4l+Vt8Pue0mEBijugu2Jia8lNbME+YWotZL2gX1EDvQ+s
MTKM7hGwf/dILfbeWnwCHwFkVNX+P8UuYcv4/5cPWFCkDcBuH+vKp6uiZ6ALnMgm3c0hK55kJaLt
Jz9FkO86jOyraic1l36a5qrkqScbczMCQfFfNylIRvQq8TnEP5wgEwKkh5UZryvk8o7N75ccK4bj
1PvI+esO0SsHe6b3GOpBga4Lwvznxf1pFHWQj1oAYULEc7H/67glxJ9skJBrdWs6SM39vN9kYGpb
XXWu3RblT16VXKqu/BcqRl1U9dsOycG+CHrArsdxNmEx1/xMt2/PyvJru/PuKsZxnDuvq9Epf2VV
FGNNH7cggSycPfRO8/0cOfWD5QJWCsJ7PKPwcCvb8pdUI7jv7Avh2WKRYdfQDeZdib6bNEoSpD0B
dDPqGJiIInvrKAzIZFBHAr1ywBmi6Q6pAtU3YVbm5gHUJz1YWcreRLql9u6cWXl3dl/5+6QDa/3i
azthXFKpNgDrDkZIcdBb29pWwS9k0cWDiFBoyZYBHR15dzS+QB3/RiWDv6YQrm/BB8O73oJ8FDd6
432sOUFVwba5wfzHOE6Mu6BLgOic+cuYM28/GWBrJzMzEgWh1jk6kvn3QSjGEWFV+D8XNkKIE0ov
d+5QOFaca2/8ChkJoDHBVIPjWRz/tFibrVsbkD9gqr2vebuaUHT0KkFdAXKXOd3Q4RGqhX8CIhHc
1VFZ3iErhtIifahEozXHBqjxub3uglZeascArq5qsmeOBWdYukCITtC9AtWB/affBfeuyLNXxQwQ
8ZXMvoOQpL0b27I8Dn78Nhznnm/Dldc9ZHl5SSpkaEBGcs/MIL6fU694znIGvWO4UzHKC/JPXXjd
+PLU2bUKKgXU23mxDeJfFIVSr4jEPddzjH/NAdBCGKVTgPJKx83DjA/memQj4FwaSY61GBDZZevV
N1Pb4Etjt/HaAaZid5X5RWkHmKhAz6xlaaHoVT7NwIeFs+Ti3PMBxWSoFQPKu6i2FFLgqPxU4lEF
yUoEgzpBPELjnAyKb+Map8MoxT1EpCPc2/60HbI5v57jeSPoBYMeUM+28M6WUVUr+q/wnLhYQSPN
OE9qUk/4lxzoP7jDI22nC713dCqoh9vmaN8k9XwkuDsh4rtMZ5pi2a4XgHwSpRU0oF7oz0ABvPXb
61/lipsvCaxe2W9Dpw4KCq7qx4Ph5DPkA3Cx7KQ6tqo8DO7w5iL/pM08SfH3dgXEbWyc7aM6Q+3o
D8GqckQSECB4+pN0nZHc22BUIosi7Gi+N/1Z3JBFw8s0kNfh5TiMhw7biTDwx43yg2M51ONjAA3b
27yFzE2bcPm1MTy+AXi12Du6XgzCY6eq8YfHGij626SNINxk5+prCXmy/xoWtwkq6PXwTs+G7UYh
owjfpITH5bZGBdPJGdrWX2VRA2UKc4obqMGi+dnu7TRpQhpwbWJp8ZwPkl8nufpoZN6MUL6j5odB
ZLsVKF9csDVJx70oF2z3oIP3t55ADs7RF2pZDTjcXVH7x5nlu8UP3lpoIQoZi1XZR9mG4pCzRi6G
xgHUPl+4Tkhg9tlL4acQsm2nd9YDcjorD9AqtU7zpIaSyzzvoqj8tVCUtymOiEDtCC5HvfSnjmkw
q7Dtrfy40Jv3846XxXhPnj6KstN/m2eIfwkVdS+epfA7N0x2yv2m+9KjaBrgg/ZVI2L2eTCXW0eb
OGe+tYWRPkK1ooKIgMXCSXrN6zLcxyrxERI+u3io/ihzTwKYDLHQJp6A5JVlDplSC6nVxaYWxegR
EIhTW4ojf85cNwQdpVxPFrILuRFFj9QSTWdcW917q0ny5KAiFzxecV7ts65vd1ih8Bd8cXakOukG
lrUCSN+8zI3ybwalCvCr4bzaae0zH/ocsFO/vI4EXy5/SfKneQa/jP70n/4di0m9lnTT/RyoS6Ea
6whkrXUMUlCJrequwsKjyJE5VGOU4mwO/VenE9noolimEY5X+23A+zQ+z0DqNotfRH9DXDsdsvYh
6GP77UKJQ6Q6n8whye5sDyqpBgD18xDXF7r0IP24tsgcrB6qzHK8fPJ/irV1GUSCOqwtCkM+jve7
3t477Sjupl7Wq9yZODjO8+iJ99GOHqNiiMqd3w3Rlp62QWUBwugOT+DQzy4l1OGuT+FleOpN0RNq
M3ZJ9L3y2fyAw2z+7GFdYDTFc//R6HSiCz25ZRXPf4VxW3ydG38D6Agqj23/S+HJ8p4BlfKAYwAJ
dUTIxpBJl8aQ3coXRaRzveKBfBg0uzjeAAoUebnJjlZjk+LkP0u+1OaUPKKIIj+n5PcsHJUXXKxj
rOJBhgu0zLmDtHGPZ+CMc94obtaxFTcrQ5umTI3dVPm3kFNGCPkozu6L3+zSeomwAT5RBE16nU5P
/8l3vRsIhFC0CVa8UKGkd488iTzRpcsVGGcW2yIGmsU2mHyLlECebVNX/UGdi/86QxDVKxxLf0du
FiKP1SAeRpGKBwkgehhkTn0kczC9+s5GhSRZdIGuR7v7NIq7/bc8AWTYDCe8yAHVyNN85yJZtgHG
0AvbKs2dG8anbWrM09EQnZBHZOA3oPlp7jO38h81xh7pFf78blmja10tkGTjX/zRWvr+f+PqoTWR
dTLAXWJa6VcPCpYJH19ExspLkYCcgdw9oMAbwJ2hZKyjHBU8QNNwuMfOaXxwc3GhKCxa/b3pCANJ
GESBSicFUiCBrsLb1LbZjC+2Eb1Njeqr4tEy5HySbiluJn2BDnKEEnzoGxdxazKszPWbfPT7mxpq
IC2L64OWL7R2gUB6q/OyC0Vcg6O4GE4yCLaVAhh2fR3bKg+H7SyF6GViWoBbzuCSZoa1KgbFcAM9
N92/AkfL9dbXO7zfkELKqXOx2OPGDsu+XRzHLg7oyvS+TaZHB1XLqNH0g33AImctWW+/THw0Vw3E
SY7QFeQvDXgUaRA0U9P7arTAqvnVxb5gz4S393xUFeN/VPqnERvv6wW/mACZZqVQRKedMTXd1joD
8FK/jVnCP89xtasoCVZ2Os8gu8EcNCe1eFEC1bkMX3reP9X1hksIta7TUvPa342eOJmoLwuKmyCy
jd1CCpXqSmqij/rko45PvvfxrS74pgi6AK36EPsZqDk9zu/8uWlW4H2Id2RaQLfc1bFbIzkqcvAK
IYQuLJPVJQjSPbJ8oN4jX+xbB8sq/fPs4UsYBnXxNhXN0kIk4yRRfu8ENd8OCfQtxjjJ7se2TVEM
S5XVfodKAgZmC30JStc+ASlwjSC/Vh+4sQv8sfUgupA/TX+2KnZuF/eYGmd7Cubz4mpMKIICSAhI
u56eOuRQQd4rS5rdcl+zaZ01pALrDSrm23jF9ed1FDAzy1z0efGr68PFl0+Zc8pS9375Z421h8oi
gWqvTLxEzVS8WgMqiayEI0GpTXdoVmYyqS+sqe2TAL5r5Wt/I4QfIis0XxzsM54aTEH+XIl810KE
bEvDk2YCzWnjPaLuwcNGzLVD8qOs0F3ZsT0dmjEKDT5PtwaOE29ROtqtwB9UbqPJh++9Q4AAL2Rj
a+yow9e91Gom/uxUkKpdYsmfusiLQP/k/MkPsSeIiQU3iztW6XAZbK2XiI9xva/+LHikxKegFTfW
bA0Xi4NqBJXwoErtP17I52lNeerw+XqoJvv0n0Lr/zDSl0BUDH67XaZdwlBYyvrPd52QD9l1iXr9
dItPpqSxNGuJlNgaUpMu0Kj47LPq/WOCWoHZBhEHEL1ZSHQSdCF2CYVy676o5c3iNztUHKMuUOGH
Yc53xCWRI+37eXxpI9MDDbEKXM3MPSfAmQHZL/N4O7FiCGMpwWhjWZ17BoXX22WOy3YMs5YdZpSS
H6iDRl+jr/bYol5FTD+IT9xQAX/AOQUZCbT3HvvO6TYWChw25Ovnxgbd0zWAPNWgoBlgGeaG4m08
kx9aVL5qyvLGBOlaEecirMUMWSs/yvfpDHor2+wKPM+AuYdwBFa/gFBAiwqXUse1qkMCfzKaLfl6
FxhG7NMwONaDIZoCG6epKehlLezywx7oSzsq89NysX43qSOIxvzU9u7XYYj77eJaRrEoAHpehy0+
av3X6WjEEkxjEwEJHm8AbrQ3K6x4RmjDgHRn3A0emESwawA+YTRQGQ+O12pVOX1331d2dw99xjcf
mdRBPtFtwfiz71LvoiA4fWT6UkccXP7UpAufc/DLpryNjtfm0nUNrbzYxaZP+m8TfIiSauh2enoa
g6e4tR/Mfls6Nmpr8E7Ft9bhZwC9cPBGzSZNQfXRpsY91uENaDRSYJR88IOF16YOjyX4GFwkSo8Z
OP6dsUBvhj3I1ppw/EClQ3QRiQ/dsMHfd5aLCiPyUZkRFSD9HkJ+cnkQO9mx1H0IjASbIKkYsukt
Aw0mTGrV2qTWfzL/h2F8LlkJ6ojpZYjqx7HibC+wWbvx/clYd8xsnoHyw3MEYi8/Ld7hrQGOr3DM
SlS0y/mH4QPXKp2RPU2OV2/YAB7dYCgb6Ar1/l4aFfji9EyoHWueIfgFHsCihmjxiJcLhBnscyPm
twsq661N2nsyJB/1egC7NWuyKx0oQMoRdrJwtiYk0FEKmHk28Dqt36znQZPQgy2KLOqgKea+SRH4
++RXpwGd8T3QQCDfB7bCMteiic1zUsbjyej/rCpUCEAeGS66mKLOwCOcbJmBB3YaNW/+a1yubVAe
YUiCDHoAGqsj+RxIfKVHmiHHMUqE3gNk6u1uOKYiwd4XdbjTEZtxUB44lRD7HjLMR6BTIg5FCakD
dN/fvOQY1OCxEwUs0yzxExQT2YoiQdOcr6SPjPZgVz2oJoLuehkn60YoFJ198pNZ4BiqgorhZYkn
v+Nk4uzbw+qTn0yINSJFlfKHq9VDX64ebVD6r7DEry6JocQMxVQguQ5GLccTColugX2cdlHWjCdf
X6jFO5TtbgG6GD7a1A/Rg9t+QP2TY6ZNBL5IjKFAmjBG+jNaLRNRD6RPAhCm/zUwKMCUElLMtUkj
KdJnHjiKvEJc3wCRwJ4VVcc39CpQQ9LtlTuBJ4LXgDPp94djG6eey3I1RZBajuJhBENfme8M2bYA
iSXjY5E06kHi+1m6OC8kT4ElYmr3oKzQJqSpszPQ8L/IAmwGYU2LdDsWSVcLGN7rhGTi7H8+oW7r
6xhBSwcwpgTlzuCedCqwS3J9IZMuUwyyBF+HzKh6mtbXHs0eST1zjvWwJBrKZYpl4DL30rvcYJlh
nvWj4Dq3/iQUI/Wtlxlyk32dBWc7Ijnx5xTMbFhlLQQmn/hMiO2EYpMZvKI6dnHRKDKv3CeaN4XM
91jy05Q5fnbHtyNUdwAXd532Tzj1AY5R+QmAOFFwmu2oefS85qkinoN3f81k86jjPcsBkcWcoJzN
RULeVfVKNPau67GFwVQCtE9o2VM+4CttWE242NS6Oql/GUOmkryFXrGJUvT3yajDnWf+Nk+je6j7
6lxsclJ4zme29w3r+pkW/+ePQ5/2Oo0z41dhBtwOulXGWoY21AXGeAA+Wl/IpAtwdKvIbM3D4qJW
nEGX+TqM7D7j7cnmvH5zkr2MoVlpfj1hP0zuyjC/GniwfwlksCnNynn1xohvW6NkOzJTyA+Vtc1f
eqOMj45A4TT5pVV8UViHPvRmFkMPFrsK8ldVDf4HaOdcfI9ZD0kdP1lO5r56PgASvX5XTIzd+CBd
uWlUzG5SYf5qnGrcx3gOesBbV+zIIUfo6oirb3BtgULHSmL375oWNIn+miFbsShRb2F2ZZkb5Ro4
M9NjcXSIHBY1BeoEuozNx3LCeVxI9wXaTkK7afipNEPqYAoQFCJP5p1Hw0lPKfibTzK3GlCmvNvk
rLIaq09q0oW6r5FkY0fRrrJUavjH/zrHMhGPcbLGTYDnK0i+D8qQYY5TsQ2Ab/UK6JAIfMgTqjxc
13qdKizZot7klzwPuEQldGKeUuhoUESravtCLQqh1ijLt6nIpEvV3KfWlxT0nw9i7G+aRBYXIHCy
h6a3klvUHm2ojy4t3l77SoJ5cPH1cnBXIkmS3eL7fSIQYE8XVrk7IN5AiJQjdQUA82kag/zkjsjd
rKg5GJGsQ2pSvz90+UkFgM45sgzWsnRMHORNHy//Lx8SEm9jaZg4Shnh3f8+4/8wWQO1lxKwM3wI
mg3Mzv9H2pc1R4oDW/8iIkCAgNei9sW72939QnTPdCMQ+w6//h4lHlNT47l34vteFFJmSpTtMiBl
nnOOvMq6S+M07TYXESBjMuCPTdC2qyiewPJeS9Dz2P1bmmftlgc6A6WQgfMvBglK0OKKY1SH3YsM
gmwbQulxE1U2hnkYnbC3Glbk1cGW8uhBEnkAZcULNVFjHZB1iB8oXjcqlJox7KXJaeM1YV6tll5z
CNMARFlZA44aBzju06RBYo56yxAFBC2k3qJoQzbmsPqkqyaDJKkso0s92lB9Vg2H8hRy6E+F2yA3
R6YqTlbYtfLzbOtkdQDUxTx6ZoG3OzcDEMsxopME8/clUSz81LQDdIlB0XEke67Y+henyFxosNee
4UdgMwxbR/ys5QiJzLDO7t1kKC8ZQHQ+7pfRTxDzbDIIEH9tswzPaS67PRgVUWkoxzsKcCJsiGhm
gEreyNPLS6FAzXkHgbW6T37gXTS/E6PI70bVc8x8PLynglH9Y2urpgXHN+h6QUOj/hpnvPqDL0Yo
khkvGb3dZMlnGmkRTA2R3FwF9qNb+KE5desrV9AM5T7O46dcJaKpiUMUag61zXeUnF4c1OuM6pfr
VnI/jxQT2jxLT4o7s3Z+NJpsZ2esTDaok6FMh9R9zccRD83YO2a2U790tukoUXq+GcuufkHJPQho
IzGuyJvoLn/ErcYfRTI1Pmow79yCxfdBljcvULsefHNw3D3F6nbS7UrUHK+RlMSZSykOIcpyy9VU
C3YiKcrbsaic5ICDf1BYQ7NyiZtARfwuZEkeyysAaudSnINcl3iuNl3+wmSpECOQ/VWQtsvSpODb
mIctDltPoEKcIxb7bWwHEq5OWrvUwtfhs7D/cC2rQUYS5CiQpZzsYWVNZbQx1Y9FIMqlIRu4MfGL
IeNNDA1LtQJTK1CIVtCvEQw4qC8cIN0X6dWbRDoDRIjc8c513QXnLLOR8a/TzVD1FrQopyQ4z10w
ewRnGksDak1a5B09F2/Oa5r8Hu5OvyC4KXfzkFac3Woy9QxXmH4ZlvmaFnQCozjroBrxWJ+vgNyR
pwbbrhy0TbhZs9aOT2Q0lGekIDKSO7GnX0YuHYX4we3/0yWuVpu7FBuBmnsNPHOyhTrjF4K6lIJ5
gEiX6Vk0mYaHVf1FKkRylw6f2j+Jp3Xyj3USc6oOJQgFQQk8rFXG4RVQIxu5pH5NFNofI6LQTsdp
9hGFNo3+Pg+VEzerLPOUL9lpVTgt11iuqLxLrLr+Mvrw0adxUCjSsQyE4qIo16bU2lVcl04AaF6Z
nlrVGHYWx9tmFOlp0Kf0RD23TWxABz6CoBM67pDjvnByOPWEGrMlXAcDC2CyQ752m76+5GbXbiVq
ClDVndYXslFvqHl9oV49htVJq7ARVBO4aqjnlFASnqfp5XQyIZ1xmG3LKtSroIiMky0AKG8cyzXo
Yziph7S9+hiLg2bQNT8+RuWB4aorWkCXJt06GrVd6nvqmtT1Ws8CY3pTvFvJxTstQrWZXVlHJxlQ
qkZde9Ir0BOCOsEfcnfwaapbaTaURNQq84K6a8gVELX2KtRF9tC5Mt2n1QiG5bFw3dkI1C+YxjQQ
doA36IHicDt+j6MhNeQVFWgZXCZOi53W9NwWaxp1Ns8nr4pNkWU7BRMuTSbsD/+6vooNuslxVx9x
y3xeeMnesI1uRVddHB+xi31ZU+KGvWFKyUpbMcmqTU9IedAN4wuQOcWmm4H0gToZuBqPKm0yJMEa
ZSMb/DjjyYra8US9eThMUIRaPJoBEiGjhMw5Me3KUvH0qoaGn9kopLfG15ny9yP2ZioNaT4tJ0Pe
7kD55LXxQRZhstLAjIS9F7+4WSVQciOumytb74UHYbpzhBVP0E+BvBfuzfjvtE37OU9z/QFErRtC
b1Pjslyuqihjp9nWd9B5wSsKEMxQG9BIIxG4zNLVUoVfry5ILDIoZ6E0nCl0iXxGsW/wc/EXBZTi
anxY7CrHQLPWvcjy+wxyazs+VO3ZZXF1iGQVHNxOM09G3Fi70QBHbAdC1k3u5f0j6xhqA7LUeRGR
Cy5Ct+++5paMVlkatz/HTt41Y89+N9BPZM4woO6w/8I1pamnh+nR6PXhj1Ibfuqu03+Dfru5ykBf
AQY0x/MFPsOTKMZms3wsVP21525wyvljgXAbRH9W8v6xwOfsoviQAcMEaplDKiv+ZBkKS9+zMxRi
+FMTmfypVNo4RgFEY5Litm3HIXtM4xfyUVSM85GNBMfWhgLIYZXDGiSX8QNFhEBK7TUrr326CNmE
3b+yGqAYise7rHucHNQy0BoU0SpheT5A1Y2GTQshyAinq8tV7MwN10EeQSpIfdzRqNijx56RDB8B
NxjBjQGOU/HGxgD78Fh/FIrlQhegSe0CJNrxzAfFhwYt+I8Iq+0SH8gzb9u7SYcadYir4Pjcq87U
yyEOh7KOUvNpiPx8PTuWuBawvP+DttlAPfltfbCDon9UCZsWnNBjuKkxx7cO7KrYIDxUdgwtYADM
mZv0q04kyQ8eeg8ThJV/8xL8r1PsCtQJTmvmpdGvwNG/dmWif0O20V2VXmu+OFU3rdvJqh7S0nVQ
IA9QmhQjck0Quj0w15dlLPZUAIk61VVcJNGbE8XpKRE8XJO9qnTkCyS37kaoKEBpMnmmSh89D5yN
UbNmH+EwKeWQK7XAbv7NA4CzwXHhz7aaorWGgmr8v4/5/RDbkV8pR8qmE8rFpi8ZCMywV9KPRgKy
HxSScKRSm+ze0cz7WMv4izuUzUuX+okakKWzxBnHucF9Xjv2ixfVT20/rfpSZC9cD5O7JC+eadQq
ExvZGrnd6hH3gvSllxEqMrhgh8psspcpSZqdDpz7miY4shq38VhFp2Sy87vEMnvUFNvphuPl31x7
mszvwLve+4kymun0I3ez37W0RNquUrcCxfzYaSu9qfQ9o9ok+1ACCvtUqLojKzD5Pi4Ld6WrSiVq
KN7OJn3f6AK1TOWpMNL8KZ1wqDIiBWinjg/UYYxSY4ljOcWXSg0NQ6n4UlE9gb1oxdDNuvF3m7dA
HqrASTnIezPvX4fzUjSN1gMW+ren/2oNRX4FJUVm587R8DR+1Sw25Mw56On+txCa+x/i/kOIC+aW
HTaw5/8Qu1y2nvDYXs3jv3/Sm2XK/gwxVPPoGE1zArNrc6IeNZIzKH2phnpkK0bL2yZ1+rqYbqYu
jpupFIfHPQ5bl5XtEHQvjvFnF8VCcXcC2gESE6Dp0FDv/8dWFd7aBA/+oXSafywHQRcOduG43xiO
3vtVK7zvXYe3nnwIfrVcQBKhyr+5wJ6vu6Ed7q3BSA+4vRb7RI/4Qza2d2lfn6XdbSFAAvqtqEDl
c6kpeiax9yaNx6tQ4PveKgt8cxR0uLZFCSJrM+GnDNzvEGOwn5JQdD9Le/wx4ob33csEOPfbQD5B
SGDYBkjRQzzqr8YpuvziyjC6DN9urMuQeq2WaH6P29jaFY0YVjRTQJllWL3P52S3QNDpy6Y2OBIT
veAb8OwBZic1/Ug4oy574tgwvIF2rjzreD/1yUxRruX+xhsun7FohhO6fmACSSEVcA1g5WDd4S++
s+umeNUGkAhIK/U2yFrmr4bjGLsWbBPz3Drn7zg2mgu23xgn2jEkGtVcw8OpUmA5OO9Qc0GEEeHG
yL9nU+b9YRn2PSQQozdpi2Q7AUR5xGmXi7urVYCbxXL/MMbtGGbyj7YbLL9oOvuuqHVo04Frco2z
Lh8PzgGPVZBfejqeOzg49R6QH0zvhCs2iwliZR54+MSmymR6R1HkDPRWqofvcFhsWotyQC/BSwR0
ZL0HiktLPJU545lPcbScovY+eTl/Waa6MS8eRLyzpQudHJx4Mhy3YNsyTJfOsyy88E19vcH7EVj9
lZGaVsv6Yd2UNvhCobGwHssU9yi36/HC7yTt9jYSdJAvgnvGfg4EPGJdAZNzojgL9J4XVujWvrNt
ro7Wmz5f22ItgNT+Cn02fHlZ04LbvVIK5KbtJ1ErTzTk6drjufiqm8I5jXnRotqygFxBxcEyEnXy
WPcACON5ngOfGUhQJgG2auFjh81o/shA0+tz22vvl9iyaN9jhciMt1oYh5lkARIP8bpOIFvsKag7
QzX8cUABsrzoY3Ee3P5HBNk/iEuicbLmvelC7XpIXoqjkM+G5KAQrkn7EAGDO7QgHQAJXCDPHcdG
2c2+pIroOcGhLzLnqlspEXqKSLIBRNEoEx4cD0xPK8314kcROPHa693wQg2X4IpbG6ZebC23Q/1Z
PTbhrihlcBBd7aKiCkp2KJuUoBBkTXcCILAMQAeBrrsIdV+Ni9xlG93BZ6VJcxD5r8YAZ7dIrU5I
khms6gCLkM65FcCHmSmQHldGz2ocaErBrXUMGiE4IuE71wnYwWDeM1UbYwvSPJUOkE9V0Bqblp71
qMS/tEDfXigk9PrxrCaY9OKwBJN31PCGmlXGcakD72WJg14Jkq3YyIMrEVeqEqc4loOCBQV1+bAq
O9STVi73kc/PT4UCXywN2RgBMD5zA9/3Hh04LQRn8gngZLXCEoxsx6nH6/Xuxn67aKqufjUt0tNt
0vfyIWtA+d1BAqtAR+uhiGWBdgB/+bkjoA/3+yNGuXqHG28peLWccut2lruaKyq76ncsLbAmLUKd
5LgpqbypvPyYG0LfeEsjKtq8WgXJfZTfYcth3FmTVh5xMDCcqClMOZyS2HwfjjmKwmQhNjd2GtIE
ir0ZLitVkDAoV+S2UZY+dBrkgdTFkIN4vwQNP7MtIbwY/ZDx/Fir/7W4BeVY7KBknoaZ+iccuwgM
czSeu0Np/GZl023Jpg9s79ZRvxcdcKVX6nk0Rv1MeQLJxbuO3mc21iMv5bx+FrlMrEyv3QzcbnDb
AH5hgShIcOJvGiVheuOg4WIDEc+mjkMTJxd/m6/JGA/2SK1SAn40r7LMRcqogqBa2nB94/aJ4aOU
DVq/0qjPYxGwrRkEv8i0NKAZq8/LkHq2mlAXmtgALoCadrXI4liGN3MnVGuAsDMEWE4tQJddgslG
w8URYie1Aj1du8myUlvH7eQcK+BKD0Yvuy0TZYeXkOpkd07yR5ViNwJ2RfexzTx+CFyv3WIj2L0x
pzjVCuVPESis7/fv/0BGBhmQj4JhKhWeq4b/tWC4owLim7pjqiKmMuRaimoDulP3FHShd/JwHnai
oQNYHNgIPzwBzv8OPdialhCaQQ0KmrNd7lkm2OoG7jMDlP9N7OG9e4SSIDA59ht+lItpsejP2ht+
NmD1fxEAp+wsM+sPkGxNHhMrQZ2uirC0Xy2KEH/i6CHweYODmqivgyMLu26dZyJ9HQtH2zPPsHwa
xqBlPNWxzcA+rCevTEbDZSzCP8kJtcLkoXaRwVIzvbCJnluTg7qxSV/JlAcXLTHBIqCB8lny4MXG
eeUlUrhGqxjwFtIn6a5RIEg39bSDMCQItZW3T0ElxKfOx2MQQjOqMrHAvnbbIU29nmsU+659H1Pp
IRhgaiSf3e/vLJmei+IvQo8hmTjsR2QDcRTwF6JMqwF10JzA2ZKNGj5Y9ygdCc40ikRa3ueudgVD
u1mIwqDxFVwt1OPtz551DMBCk6G4PJtWEZPZAzjNPWx6eXDfd3F1moc4RQpQZ1m+x1Ssw3GuirG9
FKzjBfF9Vl33Nib9+LUH7h91pslLXun23SQHVEEpe53r9UYb6wms7RiOf4UJp7DvRDt8x2l2dypa
Ha9ZsszvIivAvj6NzWMy2AeyW0JG0LmQ3lsNucZTyzOoSxo5BCQVfja2HbZNu66ZiaN0xfkvHZvN
xFFVLA8FSNqevEGWz5mR7ghH2wEiCPKp2ptBt7SGiFizHZTCsunJ2I89SxwNgM/wlpun64VChRt1
v8uq9ksQWDiQIvqUmfKVukYBPpsR9fUigVIFBNGGB2qGLAdjeAMKBTk+CBsNmaFkC072BqcJV6FA
U+4A4IlwsvVXHEMO+t6y5klktm1w31Zef+cUU3uuoaOkRWNzBP9deyYT/iT49rv4F4hdDzdwGuNE
YtrpTfaFRjdxi40ctJTUusjPGhunq2o9KxyQGib33F3meK2cP8I/YpbL0OW1OPlCa8+fiz7isoxw
XsAFXIoAtc5FpkPaNXuI9FJeoBjZPDXxKC6jbT10egL4k2qCsC83eVTVGxpybtdPqSgebCt8n8RQ
73YRnM2TqhgM0dzrvFWvTuKpsdVxPPUKnPNCn9a5M3ukYskeamYMNSUKGcy8nOcJsJf8rfsxaVkx
cGslexvg7U8tezWFYpbAntalS0jJUWWUmrsr29ylcAB08WGWmS0S6cj4B0jay+aA7TzQWKY0fQOb
z3kI8RETQjfwmirXR8PFS8H/j3NBSeQA65bvGUp1NgPlQmJFZQRoA+hRlXGmCCYq4aSugf8AdG2z
MBAvDooWajLZ/tVRKCRFPYEULUKqrgICrUch5oZgpOmFAewC4i5ebypN6ke7zbonE0eHALFG0c/Q
1eIVqp1xPFHj+WxX4mPikBjOjygPm3liDrD4g1m7L7q2i/Ma0ro5IBh97IT9msbdKHZjk47HSQ+R
zgYUt0VFueqyWvwZ8VAHxlDZEk/r1kItAV1WYCGjLtvMgbPxY3FjAktuVzuVT9darrrEZahmBXIf
P04+6biUOuPZ8d771UKA6kSN6QWo9o9lV2xkjIxhxaWOxBIUEU42uajLBLh3tg0IwqMG1NzzkOYD
cDRp/rIe73Xs+vS8KDYc5bgr8szGJahDDe3pahEvijAJZ1K7HIdBewq8ui6Fk1Ev427bD9P3QSA7
yFRNGPXaCAnAxcZQgjI5TB7ItNiXYafmL8PPQsj2H+LoU6grQm/1H1dMizBHwlhdzbaqyG9tEW+A
I9UvPP1WAU0xkz6bikefhgbYUiCM4EGyTHkXB03yrK+LhWe6xiB2UvsQlAKWUzRgcoitA9H3UUNs
fc4Hpd9iuwmhISAua1Y45jy/RVn5TAS4xMrCbteJ1Xl7IL4haGhMTxUSBhddx4MxMTX2DcJXwgdb
5Kh0mbWnuo2eyD6ldrmRfVUdxjTUQMa/I7Nb9t3eaUD3lKLG5RtI2E4RdgwvMnS6M76JOJenVau2
X+FELbx3cUb0OMUmKptwNRyuApnDnR5I7Cp6A+hpjneHoNnVkIba5mpZHTx1yH7FX+QUJMDL18l6
yvHvrNkF6B9llW7HItLW7uhkz4FVoULcmgeDkeXPViOgfK+V1pYCBF4R7wFR29fWlD+TSbJE+lmr
uXsaGrHsz47Jv9GImsxqYugcTtWJlpwm0z3kNhhHyZsPfflQ5HiDTLxvmQtK6YlIWEQNMnqIRxTb
eexEAKKlrALDKsuQlWgKvLXg6OmROFYa8C/LwRH3RLYSKhJikKwuNC1qca6P05H8ZJcS+iCqkHhL
tpnhRV2EoerHX2x0Idwe1wkOS+0CiAYZTMEJdEHBiYaNMSmpY2rJNfu5JzdapU/gjPhrzs1EGjKz
GXe6Hb50zYhsomogl2XjsAZlLKDTqDcchMXvttCKwaE9+01VtN1qzRtN1IVnAY5FfhPajStPa711
nfbW0cWTZW4moPuPKfYiGbjL0CUPxXg5aDNn45X/qhtBTsP0l6VcaAsBB8DfhG65ay5Qllql91Y1
JKjpdJLLpBrqLUPo7FogvEPtEsUVHTf7FXUFmM5cPUiPs0ML9l3JgsOy3LII9VDoB72BVt7rcQIl
ZnWtyH1moZedbyJvrknxy7LUi8GwO2SQtWYub6ZV7Y0OqkZ6a4+87yuNbCt3Lr2tW8g8psPvgONd
x0m69j2Y3C74N2nGHFzJ8YK3QNA0NE8oJSlWlLxNdPvSlon7JRO2tdVF2x4oogjbApSd2Mt+RFjZ
aG2dnF1H0H4YrwOXOLac2zV0DflTe9jRmX3iML52Kr0+0BCyTWvDmurXMoztC1eU3WSHXA0HBt8F
4bHab+jQhb4J65Tds3Dw/29hllqNptNqf79oP4TNfFFwA75fdPlstLi6KIVVGpIKpgtdBFknwyow
8vExHg0BItcC/6R26bw5tndoIpnitByHgEPiQdX2I4In4G4q09BdU6FyxTIwUXAc7i0VyAPDKTnU
f8EDqSqbqQnAdK5nJlRxVHnzOEBmpdfjr0tAil/V/7HQwBJgwxtQ/9kQUT+kuq64+SDbxFXTSl90
Tv1Mlm5IM1/TwBBJok1LPOk0UYiRz/FdY5xEmEx7ObWNkjcx1zV+gh9d/oO+KxyVJH4E/dG7fwnQ
Um30hVW9B3BsuHPwwHhlj8IBpASeTBvEOQ3oWf/I3enI60p7c8NJ20g7N456llcPUwrdRoqA9IA/
tjJ4gtDqQ2LG8bkwwX5En5h+FC3Odx1ekB/IhApc6C+jwmcrAgiQhcj/bxwJJG3gpNZJtKBXXy1j
MlJj2n0ABuTWWC026mmNmkLdz+ZBFsTG2yR08EAoAKlBVKCw395QV3tSCJplgpSKkJdq8SHl/Vcy
od5XJeqdwLxzDPs3dgrVnnSFZomhsMgkBbMEUjB4xQm3dNeGfAXu+cud/WqcV1DljaM7ekDMt/ga
2uf/eED0LLi0du8dC8P0wTwu7payLj5KARCqY4LEQfurLkzFgSMrBCpB2aocwmtIuZV4+vstnpT6
XR1A1yLmfbQ1KlGAQttp5SXzhm3Yd/VxtsUNkPc1BOR6Ca6F2YZ67GSrYSuMkjHz4X+nfEQO9B/s
cJ7pGrpuOp7DdN275XW3RAMCq6EJ77sOhYmZo3UQXkdNWMp4umnUuX9qhpq25WAzxYPDY76jjcXa
hDoZjvsHpp3nLvlty0IZpLA7fzZ6DK/tg+ZmOcGSd1QmQCUBS63Av5YOtL0drZHLlf4y42aBuRTh
Zi2vgpqn5YpLCOw+ntRT+u2mZ5ld9k3UOPrOIB1w663L7HmIsmTLNKGdtMkKUD5SVN22VGInZCy0
AuUHMlyRd7HTkBrLGO7rMmUPbISgnpy+96UndlbDzZ2tee43x9rg9MdejaLGNswqgGVWpWNUPyay
J5C6GE9kMTleBUEKjOM5FZC6EGmTIjVXVJvWK+ERq21/2WMYgTYzKUB7O+iOryEBvCFjmVbRPTg/
o3ukD42dQMksbsSwzdFJlUQXvW59sg2eh8OoRIIOCFU0d9QAU235E2j8NyiPKdgKx/3vHgAvcWTq
tKeJHBSte/V4kHn1PNvwpxvvaAbO0AIfQDBnfbuMC1qEREpUwogSwodaUe9BpxzedV7x3lTY2AVt
jcQrLFGILSky0OiqfelKHeyti0IchEStPF6MX+Om7I9gw3DXyIWP363BOeq1nr+C16w/Rj34AEkJ
Sdk7D2/INdL/u0r9el1LyRkC83FELhTCfjok0nGQBoo85S3CKnjMWb/S7UB7YgBs6FnPDkHjjGsn
1COfF0AhbOMIhCEcL0CUHRNGgcSYmVUmCDMagHMVaKJxe1yoiAIINodavU+mNvW1JLUPQkkyD23U
gxeibrY0HI1w2jMHf9a8r+0Xpo/9GVhgVGSpIegUs8dB0+dYLcL8ZGxXNfK6TxTQs/hrV+jBhRaj
S6VFA90v3bmUit6ZmtELp3jdIuHL7bUE/tavwWBwj0qF5t5lyDiBY+VIJp31Iz43WAJPRQrRMBVm
CwbaZ9XkcTmekGo4kilrcYcbmijdB57uC4WvSSVKrPQxMe6L0BiBBJyyDRhkObQrId3AHUtfGX0C
7BTK6t6CzpzOXBHhOxlIzKcMLPIGKh9z3zWHK6+tvDRXHyCPB+784Q2/7ulMTOHLXLdnPZ66Fltp
RpbIHVC2IB7rPGdjBwxZnEYRWlGD4978kudjjspjnJ6RNyysaBdxG7QZsZh2ThaBlkqL9S9Bah8d
hWvRAebzBSv7Oz0YgLGLqsEnJMxYG3s+jNlb26QpquC7aTvvTSK1YaFHETVWoqGOrYbsy8Zs1O2T
ti6mOd45UN3d20ikHVBmeFmAOSNnyFkTDAdS7djn2+nsXeA5RS8lBNYUjKdUGdpJ4MvTtiBiqAEL
vzfVzYN6RRkhlR52W8dOMmv2kqMFAjlwUem1xJI9MCoQwXDgjmm4NCLPLBC24RLq1PkgcvD4BVPX
sNzXGMjLapKKUE2f61vwFvFDB1DLuSNFCWUvjKrPQPCBbuqk3cZOtWm1xHgkLrGMUfcGfU+mQWYd
B2DrAZJ8z6Yd4aiZ6eC6wIgay25+1rU7nVEpjFfAwJ62WVT9Kdr01Yk6PGV5HenY4FFLWFjYNBP5
OL2W4Hhrs+DsavgGxGY2vBqAceFUQR9ekVd6703K1qBo9dhI5m4XYNyCk0vCYQIdhoLULe7ObMFJ
PWj4WyrHFbbODsCG9h6+zATYHV8Fi20mI4JSTgyJsSkS3SbOIH+TTHXJgGdTRuUuJ/kdXJh8TyZp
QW9+BTR1chaBtV7CqBcAJWDEuOAH7KtOq+eiz6t9rEwt3bzIu3wLP0Lm79ry3aO4HniXqu3A4pw5
7AjJDnZMVa9tNZ5CtQrdeumSvxHSRN6x+cQ/RaRdpFa56s5rXS27LJOn2X0YcW17e6Wr6RQNbu9j
h4X2wd/lg0hDCDJQ+rl1xleU/vPdYqIeNaQ3RFNn79jfxooRNCC2SCFiqIGKWANt3V09ZEj+yO81
CIJeWd+3D/idvZAVCVXvgN18CHotnr+Vk5VsIrdM9uTVHWgX9wCo4zQXpeWe98SgRrcSeF3A/hbb
Ytogz5thMJeDqymGwoDaQpN3iWP2hJ0HQCkQ/czkRsQVbkEpnc0G9xlxlZR/H0KOTp3cBvcsBiLS
V8GNw5OVZ3BbXooYVdI8iHL3EOI+gMwSTzbvCoKQuRCTYmjz+xHKsMTbQaQeRONBksPCEvWGxTlu
a+R+5wABoyJWgouM1CzUH4tNt3t31RtZvZnViZfF5zEgx9frzEZaCO+5gLjZyHyPtgxRcTFqx8px
NBRgoEe2Ko7etMJqUG8IO/Jx7xEDs4IMxB7/nGaNpZah8BCRV91l7WWNrqkE/stJ/RfPJSCn1Asn
iug2sTH2hyxrdFQ4q/fRpZmNTPInPZQVJM3bemWKsdgslHw3/HuLY+Hk+yykr1FaJXG2GLUgLKw1
+0Uzuuw8yDFdNWqYxsJ7KCJnV0AFqvOT7hcq6Itn3R5RKW2FX6IK/P0UWY9WhDy3BqFmNRHCO+UG
ZMUTnhkVfzFjWe9tC7rtSTyN95KLQzSM4EZAyV5/iXSJoskoKrZAooKBQTWo3opHJCrQrSQeZ+Sm
aGp43cWAjRuvIQ4NTo6OY1SQ6xmvgWP+cGoGzgi732mDHX9ncV2sUWhf3Hk5DgJKt3krIfCrQLAc
6A30lubKZo6e30s79O0QUuBXjn+bCz7Z66U+u8bIA/z7LZf7LGa5EjTx/niHi1Q58Lr4fUC6V+0z
kOEv/Lhv+0vqNuljdJy1dYoQFACT+B60rNgMYHg5dXlj31vGKH3TrICI1GThNy0IVhPFrQqoCtuP
dQolVUW3qhrqUTO58VivljFNY4aNMsa/Znw27cZWxOGDBN/UfZj22amEAKHPeGm9geco3AROpu81
iEy8VWP6xeylgWMNLX+Bwho+fi3uW8gH7KQisHQTB8yYqkdNDWal9WCybubInKkwie5yYbpc5s3u
VtuxwUEN38dSV4yaesIjnIkAJyP68cGNTi1KRh8LqLQ//mWhgV0X9WODPKyKIUuvAsf3WTQgs5c6
S8zf1vFi99XrrCpkateBJ7tsvXuSjO27qTiNznhnKNNihwAvWwdZYa1b7LKBHgi9S87CBrI5EwfT
vWUePLwto4QchIqUNKWhB4QDdpCN+dqMejZ7KeFKXp7Id28MnFfhgbYmZSDDHAoIxhvC9ecNAypc
DmU9gqSO9KM0pToOQgj7ng2GNTcWE49AGkO24MPuQX3wYhXCp6jFPjSZt5OjBGOZmr444lbY/hjV
5qZ2M75nufa1CUwmtk5QxSc3ze30deCs8kGliM9C4yJJMn90gkzKPcQBSoBd9fY4uJaTrIwIpIZ9
EuSbIeQoG7ODcAX6LZAWD5o4BJWNgmMblGKBHMRb30Bs1wzNbu2qIcOtZpNnDJAjJxZvcQH6IjcX
6YWG2oBbNcq9nk1oRz/3kMKtIGERGS/CAOYfNHAdW+cxyjqrFPDjrnOE76nz/2owvGnfqHyAOhLH
G0gVuxvq4oNxc44i/xxKrphO/alrhU66ci0r2oxqfouzMHdDS5NbgK0GFV1FvAl4jxe7MhvDk4Cq
DPdvuy4FeIkTnuZuicKug4Pc/+eRzNLevDFycvNJC4cMvA8CpUtZiMPPSe80H6/iuVw3DjN9QDXN
U6E/jbUAI9Zk8nsOJa/vPV6pcXZZTjj00Mst9FiaM4NSyRHY4WkXYD/6oKeQFEzDqX/TZPeHjgKv
X1iHpyVKXJ11E0G6KoKcoKEqBtSoR/HkMhqZBPwNFCW6gsJEyNrs8RlBFKyGhJaB0oi1AhYtOpDN
QvXUowuxzbow7iecPyV4I0R2XOA5ntemdqRmHpPratxaqEBfzT6LceZ3Et82impwgnZa4hcbTV8c
OUSWD64UoCvYZgFYLxPd2NZKK5C5cbsxBdSVJ83uvnxi74MuuHdCWe4kFaUKxQk6ToF9AjucfaLh
lYfGU7ZtUlDQUFgUZM+jFQKp9BFP9k9n/jW9xcHI1QVso3+qIWLMHahAC30F5m9+Ds2c/oEhK+Xp
dgFeChhte9pBNcc7sCG2oEwmeXg0tGxLKOii6NrdWJp33HDfgdEguktP1ORTwfMVxZGbjDSkHtnE
AAlV/C0wh3DR1KPG7WzhO0OZiXU1ZGAOXnnVGK/jIY5O1JR9/d67sQUDFydIxyF1XuYF2ptw8idM
R/W5HYBcXa1zFTjP9Kr4aw5ErBIfGF0PGg4p3ugBj7uRDjfkkGzF/5D2ZU1u21q3v4hVBGe+UlNr
6G7ZbcdxXliJk3CewBH89d/CRluQFefcc+o+GAXsiZRaJjHsvVawzEqhH/1zm/+d5Qv4HCXXOOo0
w9eqWtmzjFEZ42nIOWZAEm0Bu+38ue9jvmBHF2MA4W2dHi+0OxnZkNaeg2azZmDUHRqQ0UfD3MGR
9JMRlE++XX4hQ2GBYxgHAb/r9NrFSwBrtI71AnCQa8JG4BlRrq42ofzcAHvvZ+rphmTKBf9f9sNQ
ZUdgEz/kJ5FAJR7xNg5OS/iY8US5RFbs/wFwnW8oeQ3O1JTe8N57lGWGC+gGVIxru/pH43/3pfDm
dMITHAV0cvRg64qw3CVxM6qnBv0PV08G9ZSg//eVfKAweraQAd/PxhSe9OOADMj0/tmi+g+PFD8B
HxUvcU4KBFjsfVMRtup6joVaxNo5kiwsqhwVDlS4Td9qMCEdp/asb+AGFYegAvukJvfKTbPbMGx6
HLwVnGCkSEvvyQYf3guJ0tULn+uYn7DrMBUbCgKy1E1rg4vNlqSYKIAGe3oRxIdZ5iUCcV6eujLv
mbTAPgN1zDB9DozRuVa28TGRCZHMAReBKALUJQZdvmtyO0nGV8MFMQhtOk7p/K3rsOVFG48hKFlc
oO8MdzK9NynlQ4/NMy2i3k1O25UkokbG1vbaqbawQZbxk+1N7p7Osx8OtenYuhH+egn9w8NJO+n0
MXfnDekeazsAyP94LK/tSBGixjmiCyYsy45O7/+Cf+xTXjTODlOJbO/JYYLSbUDEzu2GtH3q9C9M
AC/YH9mnCbSFnwSoWaQlSRbPu4LMNXwh52oU2UaAlvOYBoN57Rk4pLoUb6DRnHdUwJojPfgS5Ako
BbFm7TdDD7zF2HyjctZ+zHGK1nXga5SVsNgcy/duxU+515o7lVOq+Ps84MJHVeoKABqiuB335z7r
jNTUmZWCElDDzm2PpWnL8/wYJG1pZ+yGckZZTjDEWxKmpg/8UuqOuRMD9AGWHYjhVG/FkaGx05q7
QCQEOvxynHmgeBk0OYPmjXiQNajQ37YBIOlJUcuFEfWoMWlhpMfE7IAkjHsX0vpj6W0DADps/ZzX
wdGJR6S6JRbw9iUtZi2T+9vMqtxnnNK2e0wGiqgjrkzSe66HrZUJj1ilMgFwBqQB6To3ImR78moM
UURq7Em+YifBcYMokNSLdU5y9mmqB4g2TPX02AqxbRMpHYnJYAHp39n8DWl33imhiaP286SzciMH
ULr9hSSMbJ/EoKPc0wNnoqdMln9gleucQkr8vFM4ZtxueOtX+zy0p3M6JIADXkb+Rk1YZJ9Ld6qe
adSLIDj0PLY3NLSk2YTdKGav/gcSgQA53fUdqhCNIcNBFBieX0HAsCflyjzsZSK3MBpTqz2SjC5q
YpvYmsQ+wY4jdnxTZ7mIOPScvTt5qDd1sCs3FIGDrWpo6rQ26m0y5KB5MAHrJWV3im4cUSzMUnGp
23gEcUfKtyTjZYLTMvCd+0hb/xUctdcQdVMfh4VPHypnekPtS/Mr3ifeYTCA91RUa42Zgo3/WvHU
vRjLYH5u0hlTF3g3XShA3QuwDRpihYeFQrqmZzVMeZRlQftLUQr3OV5Qu0XREkfgrD9J6icayltA
pjy4cn2x7hPHQ5WhbOp2RvHRhFJ7cL55SmFg8wDnJiUKoXsPZ3nSJPcc24qUtZ2326aJFyxFcwh1
nLVnkWsu6bNflZYKTcoqqac9aKj8aBz83N+iaJ29jEb1JtaZ4fkgRxTK7fv6uDbZF7oQKSiUBd5N
YY2vjTPuujjLn+0Wf2smmxglp6elND6QaAa1ODgsA6Q4DniXbLUd9Zyx+WPiTBwzIK2+jthDfgWM
9/RiIYeCDLTcGML1MKc98mWkrQ6Ug7hzE8Qp22tj0t5uLo2XlwWVwE92bPEz4BffG+zhywyj25h6
2oYt2PwLQCygRdqWZDicuo/3YEfaBxkFSLoAfzqUAII7+XuAn9k5rjsdGw52RVn8YfSuuysmmZJJ
W796rDaKAYDognG8AEmvxK8mH/Bk/UNGdgNmW1sjn/oPZEyxtK+4XU/L/nO8HDmRG5xgoswL3NCe
dUejRYRanmu352SJ90ScRYBtiliMFLlj7JWZZBzTDFwTOH+1l3al3o9KCsmC5GnhYXvSp4lNPYM4
rDaxTf7jCSNmTN0IPDLwsbXMetJadeJIYxSE3ztb7YSyI9JIP+QfWU841uPjlmRe4v8NRtu+A1hh
Hj7Pmd+BoGyKgeMjAQZyCSZAvaw1AyBIiQtAv+/lpKSmCnIgBTy4aTWFImeSxShgiuJ4QGrR7Rra
2JMX10ObQAho/K+XR5mSMeMoTFvdeelQD7fxs4sPwRKictpCovmPt6GN/XVh4Cb88c4fhvpOWVhc
16IZDzoe2epvgxQka+hb/Fd1If8MDv4M5LECAQNLtz5yJsAvDnL9aGcL4EtpbFiDA+hOKaXmbszI
StkafDQ3lbD7jeXg0A8F6vG7gxp7MnacG4BKVW4k8BevTffU1RfHtK5bJOWodFHRlYtwOqxLxeLv
4go/Xr9eX7p8nT7ZLBAbAA36+E1iKAoUpllWB3ZDOSxKq7+AoyUDWJUxfXKyMH/DRjzpqJHB+DSA
zEqhIc1CwjaMjf2BmtWLv5hIOj5rUS5Zt90kfzWEYX+Yva675tbfWu9jHoR5a3nVIj4Y/LgOIZAh
E/M9sgXs2T2WXShYk3HIGFhg07aagxCHl7gDUjhB4EWAHpieSAbygw7UjrTTGIKRVKBEpsOeXwau
uQCvajUe68w527GDDTAgrHWRHpMwsyb7HKaLAU25bZu2P9+JyIQaJiNQTxmT0SoS5/C+X8TC0I6S
5heXryEmeA3mHcinAAfL4i5IrmxmFnngZtth+R5cnMJr2lMAXIw9IDUSVFVZrHormfI2V+BfGiC6
2AKuDqDyAiQ/lxRv1UswWMGuGiWmgWG8y7S2nqt8isgwSVZgOfg2UmKQNjVFZJQjt6HdOuHUXJC5
ThGUlqMsPrKdxduNNIedAnwWM5lALC5nrzS7BQBCJ3NkPTtCoWK1YwPK5dScmfTxkKVHzDRe2rKJ
r2zAqSNvKzVyxjW+ih6P4M60UJAnLaixGTJrWIh5tpYVoYU60c5hG3IL/CC8+sZSnKw5/4tEZOtM
+Nm7lrFRI3kF6iVDsfOmyvr+KwbvUhDp91y1AI93HDCRpdcevef8hSUbZuBZoN+b7k2WCRAuTEXo
4ljVdUFc2Xsg5MpqHtHYzhi6i2tcwlpOMGhImklWSxjcsqMQOYR7rxT1dQJzK8qoBn+PI1xkKzrt
BBj/fZ1b7Ktrz93Gy1j/0ZtZv19F019Cd7RPbduaB5P35hEZuGLjLeaB8nJUck5XuZu1sk1UwyJX
B4yT/Str1juLDDvgm0VakMPNIum9YjOsQLLWqRyeNSfI65KZH5QOEppxhqyfYt6TzXvmh0wUubPM
7RjAsI540XGwillArU2V1wCOsDYM1FTnYF7fG3cpAF+qx8K3xjMStcnMvtneedk4bTcy4ihdkK27
GwcHrAZZxi6DC3JNs1pOJKIGRAbIF5CN4fjIyCK7FoSCx5ZNpzuZ6gLLszrMLRJ+P2DR9jutgKsG
ZGdVIo4+fsfuM8l+VCRlkg0fF4kWJo2B6gGOyxF/s95EcZo7pzuQCICg1efDkTzVYpwhe3MKwRhy
V++J5BysIrMBGaA++EBUtegYgu+zrsIF9cargSJR35wuIWoczzNLf5AlzXwhbTzEEx4SaKi3gqIS
1UXOvKUh6B7xx9WGXfpZNLy5tIvfjtsQs6Moz8DDa0iwnRKLSVAczSAiY4n5HNeunCy15h6oah6o
qFn2Yvm2j3ddUH5r+QH/N/gfKIMewIEp3ENjDRkCAW67xXRTgA6pA/I2aw85cqmQCQhUbtImDYCs
I4GS4CfwTH3MaIhv8F1NNqjLZkDoSpwtKUIQYDy9JzJgyYJ0YwmD5SPF4kjdOViwxYWNqSVKLWBh
qzGpCiRtVli4DyCA68d9MtU5GLTRxPjJA3ra6ZuIxuPYxR7ORirzOJpeROo4LnH0xeULXXW1p3iN
XcCDUIJh3fnzpYx374mGMufQ690aCRVSIQo8eP2qv09G/K4gdwXpscRlD/zCzj6kyFDxgjI+MwCo
7K2kyqM0DZFlTUIu8xQex/GKRAXSFAk2g8iHhlqhnR9kKtZsO2KbuhZv1zeUXEkWGd68ham1d/2i
OmWZCC8uGzqOIgJ0mYLYlVQDrWXt7jQgabGmaGTeujPNwQKXop11yj+xMd0ae1QPyhDUVNiIjnx/
bHa0ma9279XGPW32q+4/dAaL4wO+ndM/jORsjZWLwGmb7K7cPsl84iedxRHK70oPsRR1ALCOLVtS
YJKPb5oSj922Q5csaawyRKR3k3kOWOdWa/Og0MaVD2QE9z3BjbgeAAb5h1NgcWFYDElv9wlwpC/M
7NtSAG34Xk+aGrS+2EvCsSM9oX0fR0a2YL+qB7J6aj8k6NHzvHP7L1hBzwf9lNbP+QdZWLDN7E84
DCtxgtxbM7AZOtZuZ57wOiIhNf/r2JSoctr9/xWDSaw5MqJbKOb2Cft/WJrExnjWLCgPnCqk/S9k
Y9WLTVvkTJGyEMGKdqPe/yTD+/s9nuJmkUwvVVlh33dwj7T9qTdLRQy4yjZwh51WANnq+4bqTzdP
aW/1UeMsHWin+Cj2QT2Vx7Bog7Mvm84z/LvmZ7IsQ24gqvCAG/Rvxv853hRk+4n7PYCgv19sATHJ
UlndH3NdfOwkEVIjG+r5FnA+qdeGFsjFHcvfaBlKysF+9GBolsj+nOLkSHJqKB4jTiUag+akO4LF
8KRDUa8EFv2ej+WIAnNAtffWNpNHsrXLMV+7QwYK8P6ZeZHvStKQkeoSOFBRYTP93l4GyW5OOtBd
YOWDFHlUX6bI5fKytcRrETjsPeBMfmAFyyRBWFuG6zt3GI2JFGxqvtRLBfgIyS6m/O66P/UjPTm7
ay3cjSYXA0bUeALDEgrYxTYLkcVPoOMEN66gw3kokclJQM1MiONIWZxAM0F9EpMbINuM3bx430hE
oOMkV9baTkVG+WCa7bX0HzG9Mn8JGhw563uimNplkS/dqyFPgLFEw9kvdZPOrt+7NKYG+QUgJCFN
DPTaM42TxTR29ZJ9e7CrGwuIM1pYAWv08I5Kwmzn6gMh5HUcsuClB/upHHROCGA96gVVvJ8nLB1I
wULP9KO8xOGfX4J4iYRVDC4gNqxuj/8nntMC9b0Brk/STlu6ubz1k3SvPlLIkYUf0e3qG9IfiXp3
n1h9RDIvqsVC+iiCklGFtMX3qbdfYQPZmIrzBI4FUMFnPaqWnQLvRFRhK4259MtwISlZOkZankUG
1NUNCUFYg0RysMutHAXPoEeez5UTC7AmYwoXphz/e2iS5iXxeGhKEL8roZ7i0dSvqxYP8Hd5uHt0
pHEX/D70zXoxmrLbrChx3Gao8zov8my3CNwJO+q3MfWosUcO7p0QQMhSqRtyW6Xvg0wPa2+pdyAI
RbnkzQ5c3Djh8gek9nrmNO3K3PQqpPl2SDr1y+ALACPq6UoTQBQSDchDaCVJD9blVJafd44DQjhw
a2POBlxPEgZZXJyL3AKAzOhinz0rAK+LgwtlmJMhCbFtCCQWYb8bjqDV3sUCBIUBAGKfwKB8vStf
mWV1mAaJ+9FEy8nDJHg41AD3h7zYrt1QfV3r6dQ0tvcncjN/sWo2/zKxwt1NjmedAWJuPqeTMEGE
B4Br1JLWaq3V4Ay5QcGUwB4Zr456/bU4o3lh2Foxy5pf0sSytg6q5n4p0/JvCwkkf7cdsOmB7Ibv
8bfemKcv1VjzbTEO0+uw1AwTf2CL8rVKQXTUbJNlAuveT8jBAEg9P3c4v95MKZPEfFgMo7rnO4EY
uXSWNyv1o+JG9NVWxryhi1DAn15JXkTfh7rwLQANKQrdBw0VKZm6BWlYy4totYogecx0LH0fdKva
l0xIpk209uFz0YUy+ZVpxePVbt+JjqzjKePbB6ah1lJQwPuz4+phoXj7VPpi6s/Q0We7Xejub6Nj
6Vu9+7Z0IP1hgQwNGiMuwU5viBwJcktQiYYMWikqNIKGAtMgvA3VVTrVn4BH/Y60QX4P4CBAasGJ
nocMOcCmPK8TKE2R/Y2iQwli0E1WN+1p7FJl0I82/1CTZRIGz0zGUS4kQ/0nShgp5o82yKaLzz4I
jUBhEqryEFUPMqPmqBQfFwsLb10hskpxH7fWofLGKnqsMyl5BQC8wsfOEfnb4Ik2TQEMC7sLF4AG
tCWmOMDQVvdz98GoSw0ZdRXSWOjekjxHRRR1ST1WxUcT/DX7mKGAz5XQypac0VPvQWbk7oCkRGkD
YNnxMLgDks4w0nY0RKLYeyga/v/IHFBybjl2nrDMXN5zkgFNa5xS8QdJVMqxIZXaggNEpb/zSEpk
zhQ9KAWShFdIxL/lN+OMPb3cxbBzMFTMLb5XW5I/8Yx3h3BJPwRTLGlVJHuU6pL6TjpPKOTFezI2
diGgiqNs2jlI+35NW0B1JElVOZHftF9b1JsfSUZaauLYarYeik23D4p8HZanCntSkTamnmHLGqX3
KzDAG+eB17Xph6XK1h3hoRoJ6Nyisgm/mdjN2pNs6f3xPEq0Veo9yAD0DA/lF7SgQl6EgyOJUGD/
nc/INBJIBd/R2Hft+LD205ju1hKMPo/6x/HUj/V+7a3kc7z28c5nY/fkzG33FQjCoBARAIlozPZc
ozBsU0929xUMITPqmGzzhYNk+iNgUj/iYDF48YNumcXemJty/QW7gP6hLp3qnLvh1sRG+ZFGNbCD
kGkjFaJCgfrsWn4TKZUUzlJIGpLhsCPGvMgzl6cxGQ9qSBqj7uqzYRXfvcnxLroBqFgf9XGIuTot
eM07H4BPD9FLA1s8dDUVmfQZXVOZ0t2tDR6Pa59UO3URGfMuvHLV90xG6s7UR5QX1Z9Qfh85ptdH
FSK1M5yv95igGNOA/GEFIkpgv6XEEw2LMENKd9rsSUMNKUBsh5VO5afA1ZNgpFrdV14WteDD2isb
0vA8/rXjtr/Xe8DUox1fJJnjMRX3eHbddoz1VvDd3nGTCfyktIrMtfeDQl/gZ2Fj8JVFrZksWzME
r6QmfwS2/1+dbRs7kj9ySGo7Uj/46iH1iEySejLoKh8AD3LNZKltSYZDbSR5arX2I1lo5m98bpJL
ULjOGxgOOqQW8PYwU/ll5bKzXdWAQuZFyWWuyg7/TcPTFLMPDNniz2ba7VAhbzS7fgTCUpikWLEQ
noK3dkqdSmYeaipJiqPtjAnZVBFylSdQivENE+nK+O8F8CdDgHSd1LMgD9a3uyGIpN7AUYHDLCO7
ElLw5ACwMNKgwQpTGITEkD7iC6sx+IWOQR3WTxrimHpO1fw2ocINdXmoRx1RYfB9yQaYtHibBfm8
fVjLuY55La3VOGk50EDsc5xiHiDdu6zje2tCNk1S4YiQ0W6zLTeerWpeTjx/I7lJhAooXfdywJ0i
u7pKwGkxx7JmyiqMbQk2ng1VSqUNX56pp0qqUi4BX6Waiq3u6qxU8dWP3lSARd6kTf2y2rwvWw0+
tXvDBr9oty4vACgYrp5sLKNpt1Mrxh1zUPQQJRao9wB0hUyJfLhSQ8ZxBizAnk39USsKf3KQll46
8pAQvmSYZAEgHkwgz3jYEKFdEdksjgM09BwofSQzFtFjBWz/EWasOwVAkH5KO+RKIylJIEFtAD9p
W60R9j8AcekNzTUDPYsEtgxco44BwpKb0QRYLFAKwKKMJ0Bejot1QPE8FrRStiQs2dkmkshtJG49
Z/7gPwfgIdj5EltBABd1Be+HC1Qijj9fn+ftpU1LDM3BazYzcEKejbyIBFDAswiF+O89KZvBFXbF
3zrHIhEwxwNxbiZzVWJhirFuwsXjPkCcIST1iiKXyEqCaqtlP7UOMjxOASnLT6K0wD0ujPlgAbP3
Mw0xe5sPbPKAtyi1KFtd7oaktcXKP7ffdPBCVjDTTVR+XG3Wvg7UjaX4KjEXlvdINg93VlF5Mzn+
9HPOA4hVQX2xqCWXntbTimEO8EYFwPP1Z+sHktUx2KHAfn79Ofvyd3+1cvCBA7TO4XGsBv9lsm3/
xSGMPFArbAY5JBlpwyDnz8i3iEiuHWgYAmlM7robe1Ikbj/ZgKup2JPrZn8+GFPMOcGhRDEDIVZe
WjTY+gmB9X2YRNbhOQTiN6dCiiS2q9IXnO2WZhTLrhmiOrttfkmzMn1x7dCZkYCM7Mh2LY4kC1H3
8O6AebGzcTrhbknoh+vAtjp0henZBrObekPfMS2Q1LcyJy3QLabwy8OXr5ZTpA2gpa9br6u0MevT
BnDYhrIgs1aCBqetdQFLkH8GRw6o2kxAJqdIwUtkQ72JDea+tjL8Z5VaNrTzi7YzgZizKYc2RE4A
FOShtWHanGxMOU8k14HHol/3LK8mlEfZKC4GGeIgD2yJQ1sdkcihwgSg8c3uTnbXVd7fY1GYfG1Q
jUHOffd+kaaYcUIlxNJbm6H2iyfeGsDnzYPqOsiGeoDn+honeXmiESq766uDjOsnq8tAcn8zI8W8
dF8NgRfdmC3VlURtmAFiWtqurP0UCy85qqe4LqFdOHIv+8a3d/pNQA90auj5TiZsSB3JoDGrlwUp
avVCmRNUX631u/pdKK9A5voCNKSr4K3+urbBa2EYmGBZAUD44zlsIjVOQYfxXLS2tUaNAU6otvHO
uclhibJUQJhIdWB1KWDq7GFLQ1IoF3uci7NbD/v7YHSdzMZxtUj5eriLJvwJdQvh31n7G81k7qZV
Lc10aPrjEDf33fyHbGmc+DF+WNO3OxM3xyZUhzxQ1CeVg4md3KX1oiLA3m9DT/xcvhtS2cwLODDy
oTmAVA+4cTc59Uhm2smrieNyE8mhwSXMB2uTSWDZRDbjBJyZwuEVoK8xtHFae6fgPpbnJKNmAtXS
K/fn5kkrKAr5akVtIF9Y+T3EJ2tAMv46xwUIZAELn2yHmTvIREMDbnoHuKx2fe7NfyhHwPOde9mQ
LVaPyE6mMWlMnAVEQLsp9qTWhnroNz5c9Jh61Bg+H3erk/QqoFZoY+WchOJPcOG4u9mP1xM1+O5n
bK3KMQC/pwqQOCCcnn0LXTuzVvnH+W7wroKpY3Z9NHEUc96pldOoQkt/iqqdKJwe3l2eNMr98fIP
9iPdGLlS48d7oJ23p1hyWPqK+RKJOKdQ8mXejV2rXA6g7zsrWfBgTu7kQz1SU08rnAIkaTiNRlxM
aoAxQV0l1U7Ic0elomN90klteRMmm7pBNrCgxLh/T2NTekqMm1eXn+puxu8aeXHkohPmfppAN1Pw
xvVHgIuWZwBPfBEtXpjIUZkupmR/JqZnaojumXqkiAErc+Kd2DzIf2ZL4abUCragwDGif4354Hu7
HZBC1BdUkQ7GCIS+Isgu2Nmelz11naXML31lX8CaNDx5WT1nstY125j9KrYrCk/Amip9BJt7HOdJ
cx9nCfl2ZkkJwK4wBzCVvRofdDg3xO8ZPCJRVrGOHZ3ZZhHSXGNgu8zYX0MSn731WxQOqPHDIyhl
n0rL9i93zy16KpEbytTsjX5wUQ8Ee/6z6qWf71y1Gbn2ZmUjTQG26rL0MFTXfr+ivhFlgZNHbFTg
xWHgYbrpUmE8135938xz7py8lT9puTum8RrRmLvzB6wS2uPPXPlgsC3PVg/pPT/EJGMgmtg6cHmz
EBnyGCLbNz8YKNE5ald12UEGzbrxPuiFo/4BG5EWMG1Kz7JOqLizTgtDoSBqB9FVqioZgZHj2r2/
E1hqPPldtbMCt7cBnwYjUlPvzidYRjM8a5WyRwVtlHR9GnZgoGY26iwSEJAnWDCdO3faAT6mQfYi
mm4I6hca3pRkquXUIyUQvXYPcopBSrxIlPLB3QCbWbQEI0eWqR8Vdphd0yFIPtZgpL94rng1syb9
qERrMxyE0YN3QFpQY2TLigUEEBVxKPhul3nsKlJmg00aZn1RtNeQzZF2KpiIj3NeYEFv86LYAKet
3Vm9qAAM8z2INeJtjTIf90h+pGCpH/lWk1+naTLxLCnqeQJtt0x6RArlZZLkAQb2sp5qs/5AI9GX
rb0nrU2sAp3T95s5zXvsW393cY1pCp7tYNnbKFQ8KkPlMwRZvRXc7fZ9nIClonL9K0MN/7UZUE4D
Cq1+RzKl6ObqyXAxD9ayxrFygCrkRy1awsEHvoaLQs5lfSE5iSxAtIJ6zubHRF7GB+IVm4GzJ38Z
5ryUeCgMyyGpQJ4S6VIHS2pwWLYcyPBO7QrzBx/TWBOU+9ykgwz8UFVBWh2NLqNCkoZVWGLelV/I
CGSjo363bnCXdNcuMxewuv1YtyEd7yO2QxQYSY9MpRvgGbZoQOqNZzJBl2kFkK/t59rCLsSPCGk0
RFH1GwqP4iONmnXGXjkg7JCHCAT/HQkLo16fepXDbpWjCxjYBPNep3kJBy84ORIqDxn0M8im107J
ahdEIRHy2ZSd0+Xhibyo+YmcRLe4ZE8iHZdkakhXBFwiUJTO2B1rzuBdNF+pCZFN/jruqc/i4V1q
gwPrHITLizYkpTWl4wF429jGuEVYpZc3jyveJszaPih6VKrhOZSLg45OHgY2/VoAj55xwt098yHY
CrtJ31ajRb5bM84nGvYmYH+raf4zdcz0jURAo0QanGHdW5TV+icpQfiTvPUWEmYoBnmlvHHPNwsy
4016HVAt2gIEZAIG3NEt8Syipout956WZRNPgdmBFB2S9TeTB+Omi+t9mzVAoL3F00HXwZFE3RkQ
rX3kdpKvDqXttC+Oyu9ub12WL++5/mWWjEcAzeNdQS8M2eSyASMEoMVICB5svGviFkmO4JVXI1K4
SGPDW//mqOM08h1FCpLdBet1XJwjdvbmwZSc7ozUhSr/NeOglAM1r30yUUZxStvvPS1jgBjZcjaC
l0eaaAX3xrBSQtI8qP8nmY5KbsWUxP9VaAYmgdlIkUTcAoQjQz50msW/OJU3HJvJNHeV278Mbdde
wJtyIWwcP5iX620EMEc1IhidNMFzuqyQJ2dlc9McVR0scIPO3mRlxxAkcyS6K59te/v3AhSRXXHO
sDJGkhmec4kJ8KnWaI400m9kehkzZ3KRit4hZe37m12/6G9KEj24/2tYM16P+H9qDMc4CfuDswpU
BcmGTagPWmVDwzxZ/lrSku1oZGKLQclpSGbkQMP/QpY4ZQdEFRn+/UI2xuSo4+irWy6mJyuQgUDw
tCB3B5QhYVnGwPVxWLoVUjaYNviRcE7hn6kR3tgcwr76rEXIZ7TSrYpAXa0qahQkrckotlp2Zz5z
wYY9XQdp69vODrA3bQLivciQmKNgSwiDRGOX3OGUPECdaBvtQr0pjJ9q22+eyIJED64kI9iT7gEq
Rbv81OYWmrQPd8BHDxW7tvM7wbf49oSJJXWpqYE95YvsQoOmDdoJ1bOed1Hd0eZ8u9SoDtMe1HsM
k4GmssE6R5s9WrAFPAU/C0WX69z1rZGke33YFs9inHDouiZfWxTrZAfbWQvAH6KxUpFurclMtg02
dJ7Dki1A9g0aMYNmAI6Vv3zlFlLxyFr7kVLLfs1qzL1IeBeHxvE6CjB4YSaxaXynO808M7wvJeh0
myJcL1mKZ4dwh/HzauNwEgfF8V9A/cNKpPyrzII+ctOw/NSuQbPvAeCMDHtzOCRLtgI70ShRwgNw
qB14ekogXVcWYI8GcI0DA/d3r3EABYZ0eTA6JNzfqbG0jt0cebpOk2+roo9fkCcfv1AvM3IUWyGB
bU+yvmldsG+2mIfVDSAFtaHSjAC6qvj4wmUAJaIIBs5j9mpMYcWMGSNFUEIdJxM7MOuBv1neB10o
EwBL37Y8PHhmn11AldaDwhzFagyII5cl+/K4DKUVZIHSQpw6LQ4QcGcsafUSdLREjTVjKiKfJyij
kDMLmguMTX8oMIl5JRE2s9ZDYfruRk8vUqDblHUP+ls5lSALHYO8ZIxcWtCIBzXQgOVVmC35BVec
oD0kwOVjxk4WUExITqlzlBhHjbb90UxbYMVcAAwJBRxjOAFbC6zOe6RujKh2ztwVlb1LsDcNuwNY
lbvMTyVwQw516z55YmUnavplDRc1Nu0W2YVDHzAAsGYZkBRuVtqe1HeWqkt6UmlL6oX23AZnLbQ7
vFeAkZT4h8TynsjFXh0v8jqg+uqzn0DUYrjosT7YAqAR0j9Jo06NetEWu5IhvUMdE00VeK4nHm8B
IogdDb+KX3TT4ijhORe/kkTUNep/xYI8eGvojAMJew80RtGYg7IS6HFxFCfVyxjXJ0+COlKDg1zv
bvggG0q8Yv+zCXmIfACyo476EIaGzu2aU1zyo9H6yuFfw5cJCov40oBlSO74gU/GOXF5QzS0MDOr
I62hHqnJkIbUZNJZD0mLpBY4a8MHP3PCTvbkmr9pi4dQXJjYIdR34/a/uza24ChDV1dVecyKSoFs
DlV9pYqu+qXzDpbf/Un5ukqm9D1HkjNfRzAmUS3XANgEUAThPLklYJTJGDm2+poUMEMNthhmFH5u
Sejk+KXvcT4FFnFJnZobpc/2viwqVVbkBZw6P7qzV/HGTuwLC9PpuQXuAxCpK5SJ4fSpbLrpJZVn
UzRklgnqbMwRdyQjrbazzeFj1lsrWEK/u1JPVAA1GVmiQmolxdAXHLmXIBOxqQ5gAvUuU1HW4Z7n
fgBGVnFYi3zstqjE8S6q67XFGnUis3ds8ez2ZZYAaybIr+NULMjPwLMqYgNoqcmHQvJsQAm6mD7e
/enGfGXBTv+R735Tdyo3zL5664rspQ7vtQ390VWQhx/FnY/6gTUuIKhZIsItl2gpTlkDdsUT/C83
8Py9GpLG84rlQr1YwqzQsEwqvMyaEkQkNxmZ8ArLLxUxyQAl02W/kQUDnu6IOnJcSXt0A+qshthc
jAqvM7M+mhJBJ8VTZ8iN4aR+J/Q7ABw2SiNzaHokoZ3ufiZCutC4wO3sUhBtx+BtRCGjOSQb5MJk
ByHifoMzYIwNHCccgXkE9nEaWxln8gT/48zCPtlMbB5f6tjdJradf7B5n3+YkzT/wHN8pJZd54yP
CdAgzQPA0M1n0pGpGcy/xosZn5TFOJkC72xTPFEMapDUjgPfsF/26loca4gdR7KEupiBv8RLnIaR
1VpgiEKtA3ZOfY50uQRchFLmDz0Uckg9krUdNj6ELc4PZqQ0pddQOsthLsw//jUGKYp5jaPMNF/c
vBrxPRjI3LOXrNkaxQIuwYexKIs/g2xcL4vXjdd+bZ8tiWW6ytHCOaZ2YIfsY6Z0Hk/NS4FvFNSV
bDwUJf47jyF+sAc/WHn4WvYMqWwJyAIMscpyXueChPHgCfNcYL/HEvWbGqT5mJc1zst9PIMnGJQQ
PLK71n4KKUsE0NDlwQaczcagMWC7h9fK/uJnCzCrPQ97n1PqfKqagO80He7SLahBWqZXErlW5l1K
bGzSiHh1a2tx9vY4YC0heXWp8VzXxxPBQwaBxTDpEGW7H5FXdx1kylQ2mwPm2BiSDIlRybWa/Lcq
nfHCl3ISjQ44HxOPfSJTJZLKBvkKG9uY8FrswyKI1sCNX4sNGUzLkl4NIyuf84zvBttqTv7YPv8f
Z1+25LaubPkrN85zM5rgBKKjbz+IGkoqSTW5BvuF4Wlznmd8fS8ky0VtHW+fjn6hgcwEJJckEkCu
XEsv8b01RXp58eOg3vYghV1dOZiKYwIEvRG4vDaLlxzUhfzNq2ka/g1N7I68vZi9tU61reuna7N6
M5B+OZkOJBxTFJ9PScShydzyB7AkbXvU/p6pp2dS3vnQtQUrTRt7kR8gC9tpPyjeqW3+0LE+2GGj
p/IiGE6OtoUobJkM3TbH0X+MnzaUk6ZUjw80BHoJ2Dc43N74cY/np2VW9oEuoxuC+1VKG/yzaJGt
Lt2/gPIaN8YShjolcLeruGUYta7GXnUpZJlmGfuPU7l66mIPnyUgxxUVqBapxGa5DEPvQTSh20dJ
gfppcojctsQNleU4ONksVmS1qFk0AGMbXf4SDMAr502EYiZVvD1Xa1OTLjWOGGMf+S2q4iYTtojF
CRv8at2hCmVVofhITDszQOEynl5R9Zl3I5igdPAQN1IvP4us/AlGGHYvcae8HzL/LzIz3XbWQTc4
e7sw08/9Rrh6tgeaBdgJiMqsizpXMi2W+Qpi+pPdy+RRVBN7NNvitvUr8zVJ6ggSq6CZtXlRPQuI
IkonZccpdfUjKir1uUU2nhjDrS6+Lz7Dr6uNEIxBoqnJ743yFbBo6O0orKIvcTFMu9mMErczstEF
+5ufphzsXQkyrn049VC5sALsOnFBAQnkYZb+mA9zCHSJ4Eg+An8TspioFbMoPNVh/z4zzTSgzFyW
IDEBwUKrLp3iUrCJdYH6c9MZ6r/qWslLUiVvp+Q5KHIZQ7YcuUql+Xw/jw1APA1ISbExjRq8r9LC
aqURKG8w8IsBx/vklOdEgK8ADMwUwlScg/zLBjtFY6MpzCLIMjL2lFet3m+y4kALdtDCjDhUldku
a8fLtX4IocGdHPRxNS/0L5b31KTwvsxXuhgfNDBUQJsS3L8aF9AnNoYdkQCTKULV+LaMZbOmLjma
NPne4eBrMzVTuOnNotl2Sc5ewXF3MKYasoBDj/Sa5OZDFsb+/j9HgGSm8CydyZ2VWOyWLrIJjbn1
Z1snoyck/auLoczXvluaq4MON3qvmvp7gRW28S9G348vU+9bG2hJm7eBy37OJbLCt6PDUKkqZANE
hdhLOcflgrIvfIbThKOcEVUFR9lA6hymqwgwZ1/azCECXido8l0X6iP4RrTxfgIdyq4JbGfVqi45
ILeR34OdgjqBVhU+EBjIquahiG/ANv4JWcEn44NNvLcLB1APDTXuHzZqhYOFxJ+h2aBx/0U9Tq0u
b70CUk4nyDeBGJpXAjySaXTfU1f64cqsAVyPZFgcR1AQH3O7LZARCNeJMpEdMKQ8XV80sc3iKx2i
lGvRCrgoNC4TDaRNDquh1tADCBiC6LBTlN5zS936L7rKUaV+uOaN5c7BRS1BakjRdlXEQAn8fYpa
dcnm6gYoazs1Ze9YAkJ0qnlhrWiqZYCegVXjnaTI8cHdSWd787njP9InL+eEV0eLy5mgVmABnWh+
5f0ueKgNz+3S6q2JkZkQDXsVqeUM6yKKwm0W+AOYhcrp9kqGok4kqldzSBajZsgWq7lPkbJCJfgW
uR8JbV19OhhO+kNkk/8EAH57o08W2zVumD33fvESB3H2HXX1P6LR/+cAlBiAbTi1d7nf73q7Qw2O
xeLw2PQGimxUKwjcBNCijz4Z9Rp6rgk3u82VY4zaEPSwuFDcSDNSv0+wvwByeNc3TXfTh+7BHXSc
zVVQSp5T+nOfEvtz9p6y+Vqlt6ZHTSQLwLdAzRkdMDdVBqjVFaZgHta3wHcMTPexRPkYMDc71rKb
LvOx/Am6/gl8iODlgCg9ROXBPdnIHiLnibUhpzNW5p0w7R05gxDxeWJBuxbf+QPZcsH4vmhcE0cn
8DpYchlluLnYU/sxduLSAeLkiBsug/CNGz6H/ZaUB6jTFVvSHfjl0RWH+68OeRwJroU8guYiz1sU
LAHdh2vJmQmacGRhAgEyFSpzogKnFEfH8b7vm2RTSNNfMdQAQQgOIr4gp+ZPvUQezEbZzMpW/NzU
nRRDeDeFyLMpL13aj9bioDjRpSAV//MQmj+ywn2dFz0QnsH0FrsJDmTr4hwh9XpuXAAXQFOSW7fK
AZJQpMwryF3O7gGbytsUjgTKDrtSBMmKg2n21kx/UpnrUvU6MwctbEO/wi7IhchJw4h/iLo4HOjV
bCb3SiydTtdgjU5OJ23a/y49pClfxS+STsvgAPmxE48PlHOCOOB32cYgTFU8GQulRR63G1s3s/1i
WlguRGqokq5i6qF787dhZKuFrXu6MC1Rg0tlDBWjQv0gFU2k2ZVfhw4IX45z7tBzguayG8vuK5uk
A9UpfB+8j+AqB0UlBEfqZXxpJNGDn6LKKzL2vQC58tR2xRfD/Bl2PPw2SahNG1HFbzsAXu47Hdjh
wmzCb4MffA7BufBk4ax+Lx6quu+AzILuWNbG8b2BA+MUd5onMmmS/WUXDcRWlKlFWdZ2QLIAgEJ0
NZApL/EUEXXWRXyj6f7W9oEKc6GjdDtUU7PhY/A69Lw+NgnTHyVv8mOUJW+FLabM68zS9nyAUnYs
CNljCP6FR+QkyDdYEWijVKU9jaQLKNFfTUeMXuFWN1xVP0FImt1Sa+nqU4CqQYvZmyvH0l2Chygt
DiEUnAgJjnOQCZnST7HBIYzxq1fn5VgAeqJ+FkHpEZcmQToWXEccWCvHBLn2gihZwoLaXPVNqiux
gQkiD2DwllLc9epigEgB1MfawVG0CWQfcf576xvaLZkWexXoPjTYumFNNjE5+k5CKHR8SHRhHFAv
xjcRS/WDCz62+9HwrVUrney774S7Wi+ak9vhlj3LLEDnuF37DlRgSSyBtBR+J61A3iVkypn02gTo
sYUVKCAaIOq3Fj5pHK4r2iVD4+uuMaCv+yFXurACLbaZOWjpu7HzPm4hCKIWOHIVjrDX93Ztx/eB
aLcy1vsnHI33TxJ0TIqZ2d+Pyua4QJzbiSNXs1fZorHdWRCSvSNTZgDojvXQuKFu2tY2bsN1edOG
OKBufP2RLr2o2y0044Z1GxZ65uWsOpeocDz1RcUeO8sEw7RVRxcjKmFkHgOj1Q1NgI1U+KDmnGzJ
vMbVPwfuYKx5aGq3kT8k9/aYOasBZRLfND9Eus5qXrQsxoJBltENKOnZc1y09xQAGUC5CvXKus8t
0d02qQw2ue6G3xoU2qoZaOppjMR6bDqJv9M3LY2i+/neEoiv/9iLxNcqbaP7qQtxj8I4ZrbfXLA1
bJsSapqgcC1wEqUWRdSnizP5o3sEqcpZZra5I1vVtQThrDeNb+Wv6fCJNL4DM5SH0DEjkKuI6Y1z
nnpdzpvjCEX5V8u9iIpsF1FdNL0ZIarDlqi2fCYzULfTobTCeI6SefIelQmoF3E9245M9pBAjlCu
Xo3hk2+YxrnspoPOgzRcV4rZHltP2oTO29Zez6ad3qVfly3q9UaXQmRQXITQ3hVi2ljfacExVIIX
yM/gDCO9o06p1C9YCaFWpFjBT6cCFodeNqgyw1nHLuEp4ys/rlYxyh6nAtAZ1m8WbPAV/Feijhcl
7uPnKwgxDUhQpYmXilG8Rn2eZQKElGMAdmkwGq+u5roI12To4ZDNOdC4ZW4kYvI1iuGwHE3LYWUH
XXQPMjEX6euu8ibHir9C7ui1kVn55GdQ2cqZwwBngD2Zil3cu/aLC6jFjQFOnm0KZeyvsvNc2etf
wLxnb1udlzeQITJfcUqyJj8UAaONhkPiQ5/XyafBbR9pPivIQB7bZ9kpry3nXhs0rHfUCxl6gxrn
wI7uUTx7yLMeJE8SiWu7LKe3rG2cDRhHoxthJfKNV/qtIf3yqWqt8Q510chvh+Z72FQP0Q11/x6m
p/aDVWdrrAG2OJS0P3VjWJ5xYNDNGvaRj/xpMOTBnr6iFsIgK8oAwu2LtRWZ2pOT1y9hLu2vJYe4
srBS825ohuw0CdxKyWGH6U1bt/GrW0mxy8BpvpuEI16D0dpQQFxGCWogS3kEsUpzbxVIIE9TYn8F
yvdrhALrJ8OMm0PjIJ1OdgeliADnfA0yzdmUdsn3rVVpT/bYvvhItIc5nuYjlOgeW0uOXukClh59
CNxPSXKrD9BAIFObh925xA0pjg3oaOQ1kuE9Pl8vgfxxgsQ9JsggYHwxAU7J/l8moOn9tm3OkZVu
G8VBHbVYV2fudAtUenHqlIns1KVLXKEctOVj4S02ai1xk0zr46hDu7deu74/HJZFJqTWebGm9SZd
PkI4aas6pLa6rE4/YnCONx4KK/wrSBwc234sxGlJHpGmD63JaQ1O7qVLrTlmWcEHqR95PR/D9RJI
4yzHh+zWnP8xNFAa8Bz1woHbVJtQVdRYqqImVi1bObgGxSlykI28i2NQBTZkWxwAcbyPCCKuoJ5x
gl1ZYxUA/lGBkGEm3Ishd3hItNq9r5sE1a3qTMkYccIzaOwtKUKx+V1E6NS7EoWwb6bmoII50uq1
71vGDhow+6FJJESGe19bJ27INyF4NDOsict1xt3wvq4S9tgXebSfmgq4EYoGFLIClqcrDkFn6Y+B
Fo9nNVcw5chjlXmzddVh7XKcO5/pxoa5ZSNOrv0PLw9bMBotgZOdn50OeDcyudYQe/mIA1HHQoo+
UmKl1LLw5WmRMVrMEG4AoqPJsmndYbXtjaggksiW/BqGEaigQ45JSZpCUhnltOTsx/p9RK085CaH
k8m39+0D1u1sjc/DOhNDEjA35jq0tWSN7fEv2iSiREL2pY7AIUxhM6dSooJdO0nXZLwYgeDJ9tM5
mA1RfH4viM6qfdsY3Q47cCzcYnnvZpb4qx2+cjewFci436DaevwBtqevtsu0txqFz17WDsGnAMs8
yIs78s5OI2wiutJGvXfSHHRIOdxIo0QZRFa7mz4p+q1dZUieJgzyIUpDBERW7r7U/M1iIjtdRouP
7eqi3/YSD9HstJiIeZnGhjrKwoB4G1FSDpR9kOrRGe88fe60BGpR9vA2anGz51btrLuxHt50sD2D
BjqWJx26Q8/uiFSrCsu4DRWi2IVMhJaNb4UrUIKoWTXO71DptvedwvcKsC6c4gIgWT3Cza5rGFip
gP110zzZ+3qNsg4KoYsWBzj8rxLTa5zG6nc0Dvya6ubu6OtwMM6FJV6qEPd7t8NT01C1zKnEvZW6
TFU6L13yFirYV8G6Cr4aS94wSdbgbEEmt+Sgf5ivIVAvv9qDU3y0M6h3OLoBLIzo2C1dTHX0u3QX
2+U4sn4Mnl/j3/wUFNfY8kxhchvmgXliY4/zQz0Id4KBAAWrIhjp4ioK3BTgyJbNhsVKkIukhKhJ
iuQ9pHx/M7IdOM4+UWmOh+WvKQnSkWHzPQFdD9l2G5Rn9DJLCKqJo01goexnsP3C42DPQ1YByh1p
GfZ3sboMHbL5IgCHMTnogoqf/i5PwCIelm53czUimuK3GI/9/dWAAKlxN8fGeJmDWtpQb/1oGo7U
a2IkNlcRT1YOjgTOS2xuMCCEgMBpI8Wary44IwNFL9azc5dsfpopnl5lJPdFNBZwLYcc/YdaVqCL
HAKSyB2SeBY5OkM8dX1YH8mE6ut4LaIA/DS1wzemhWQSSHmKE/IiuJlSc7mwTt+xVCsOi4laXN2D
Z1usX85CDqG8SX4T4QznUfg9fvtajYyw2thh/9LvswxrGchpQoxHiH7NUM55T3s/HYf3GyfkUAeA
iOuTxYL8LpNiH/Yd1GavptLLqt/3hSFW7YifR5YYzi5r/BtggMIniCyGT1br4BgHej27ynIA92+y
6C7V3DliCj6jEs5JwT3l+yDyK6EZBvEbH7xNugPofKH7R+rnKT6/TgT9hroGFFK1LbknLILXONqt
POq6eYiBXA1cRvNi/G5ZWn2zQBIJzCgMA59eUhQ7PEwBTslaPd4NHFU5UxFqM1yxCaCaVQzpW9Sm
eFb0qWmdseezzrbI/gKgrLmh3mLP+jHa49fwWWeNdTbUxYcu7CmoePZS8O4lQdILMKDVSNqYhWs+
11gZvPmtJj3DiKYHEGcI/Od8edvF9gCtgFzb1hj5gDJj7HenwnzLx+ZlDMNKzdPXo/NZasYTHSkA
j/BaWYO/pd5yWZQdyVaK3JklIq9CqlZcj3eATu1AqUpbOQeJp2E1b/fqWFvlNaAl5Fm2gDik454P
IRglw9HcGRbgkDbOxRZlNRSnsiOkiXeZAcoKrc7c3SwLMaE+PoBK6xoU6/0nZ0rYKc6mN72I/NbD
EyR18k+kJgF0BxhfivJE44Q0fz9N7yotqVqke540w03EQrlD7ql+Nroa+qEJ8gZa/JMllvM0Bzg9
HiMOjvh0M94xUX8nnXdO8BAShSe1d7qQ5yOOTA3AYWuZ1TaeBlVRhZDciK17U11yNv20QMCzH7hp
3pPd7wp3XUZSWy+2qcAjU5j4ZHF4oPkrPfP1exd1zBg0cAsWq2UXE7k2eDZHrCCgDG1IvmllJA6D
YbsHatW/6S4hFAcKyvcRy7AiblZ1aOr7JZYP9SvyttUW23EdYNu/v8QSR6+4dKl19S5o7FXcCAG4
ldnXhecogsW2QRYry11na6kudNOG+UJesi0h+MzAd1MrRsAlMJrAl0kz0JCmlc0eHyzESEZX3kxa
Oe312ga+RLT9phE6hOwsrGJMMw2/8di46XgA6VpLAG/nMvs7pJOh2zRy87nCO12LVGhnmgnUodM+
7WNIVYi83xgAv51FmGY3dOd3fBED/C2f6c5Pl8Kayq1d+PV6VlDkCsoMmXJA0uxwSLwxNFemFhX3
FG02ebJMwGLQrWngGbY1EFw5LeTv8J8O82k4rYlegy4XhCdByb8YXcrPiRawR0i3d5UZPtGlxDZw
Y8eWsYkBZ3rCGrS5K/OvRZ46WI1i3bNufbDKz/3JBin7CLqmA3RD4Qd34mpKHP/OjSLtYeJ4F24r
Ufdf+Q9xZ/gPbgHt3dxEVoa65BAyk+u0scWGRlk1j+9QI6kDkoe8a3j0BU9vsR0+moXd3DVj934p
XDvdiCzZBl3Bjrxyp3UvYvfrODw0Q5V9FyB6xzvOu7OwfMgwGHjvWQhsIONptR25i9u8I7BB9Xnt
eAt8DfRiyCUTJo0uOYAZQk71vpKD+e6Atm02I+GMYWJbfBwvemVgHWHwW9R7KKBX2vJbB2+q3+cO
WKmpb0F7ZD11rPGKBkjkvkdZJ/e/lGaCMw+pcIQk00etGjKre/CYnYI0/gFh5fq56v16q8nJxXF5
CS69oUrXDg+GL3nab7XYd36oUNtyqjk06gsJjFhsH5DZ6s9DDE4CB8Svr+WoJzuRTPk2lYb5KgVO
UKQs4hN58WlmuXBelkGJbhf3UpYhCpEV4R5450S56oy2v8U50DEDoyYQ+x+2VtH1zf3L+Lk9gsHg
NsygiWe6tX0c8Bvzolhm36vkmU+u8dWQWLIXUT4eh5iN5xScWF4FmvqtnoSgK1Y5IaEoze2+wJug
vq+yRdSCvCgEwEc2eovDpYzS0qfW9RRlFUxbJqvv+KuEKEoHjc5yIZtQJLhBk7prPIPfveSI9egh
7NvwhrnxhLR/ZyOpA0aSYzeVkJyqgDogG9ZN7w5qSYqmZjHhqZLZCRTH+whEYVWO/KVSjkeOpH5Q
SNTZZil9+cWGpXG8b5mDdNYSQ+7CzbSznQdANfnjEzibpm05+EhsJkl80iq3gmKTFr3ETvyzVjUn
mvGpt7TmR4katBWwWNMTBHmmrTHm+W2SIK8MbP+zoQ3NaULib3lraZjPpuWdkal03L3Asu38r//6
n//nf38f/1fws7gv0iko8v/Ku+weH2/b/Pe/mO7+67/K2b7/8d//ApQRujyW4C7+NSEBbin/96+P
UR6o8P8RpnWd521hnjMgX3dEtUO0OsxMtzpDjeNiIuadpTuz70TQacG9fMuTNpoJeSjiiuynFwIE
r8wygO7zk6PtgOcgQmbRw+M0OeKMGR8zNSHikAAXhhjq0gVSF4nXJfpDNFmWVyBf+RUa5R7+/M6P
CfpBq6zUyk8aclBbvbHTg5FN7Z1pJbgnGKB/I+kfzcbpPvZ6wc2sqEd97CyDm5Syl0t/VuDDSsZf
BU4U3pA43uRvpFjPz784SOJtqek6NCNKABKpX6v+5GT2sAZYWjsmuLmh6PIhd13jIQohhV5P/I56
ZhaNd33beTxAwsDrQel2i7LxT0u8OST2DXQWUfJNIVkTZtvM8Ys1TUAXaAzFa2Mcm23z8To6BM1X
RsiD/Tx1lFuPIDlLjzS1zqzoPIgIDFUifKL8Ql8V5xQr2RP14lJnUPtB6oL7Q+H9+ZvG9X/7ogFd
6gIv4AiLM8N0/v5Fq1M7mJJAyLPOjeCWdJSceizDWXxpVlcqUN0XRThemd1QnrkFk27ezf2wZ0W4
/nuMLku/2aImE3c3ojDU8Xjdt1MbrPzJyO6J0ZAcSTt+B3WYuUe6AHJNU8Q2E75UWy1YZfHEv+Xq
QWa0VnkKIV1/EszEewHwEvBGeztzfNthF52dal+MKMnaBSaY6YLGtdYt2MO3JniNUO1VxZpH2Saw
ggKSTqml2kqhKDpld06KNMvcA5+w3NVBWh0hHFqdWwNgQdrMqd1bYeaVB5HRdt6+fUToE8sKLw0b
eK3o3RvYX/78UeGnf/1ZQeAHNwMTgA8B5lGu/Bc3hb7XxiKz3PEMWKbvjdI9cmFoT0bVuEfpWqVX
9gH7jE2ouULpbnnuzKR8dAztmex+qMUbWZhyj1NC4y3UDtbQsc8o6RtupsjwNxTlYPvpVCnfBF3T
3lhp2dzlwJ1sVKLVo24sZHMXqkuXmJeOEpV5p04ig1yz2IvVE9eH8t0mD8rgZopL83WIwEsoALbJ
G6d81jtwNaqoqR41aMVgkN/JNxY0LUqDE8CndNx31ppZC4+WvIVwcQIbimzdMPfoM3343HWa7zV8
MO8itw73UJzDnx+72XvGKtSOVVJ+KcJoX6qbf5HbR2vKN7EWwj+4zaNwwmRVuC07UJeJybobsx4H
o8Cje7WbBTsUs/iQdCq1vRZznJhHxttU+vE31QAfb/ItQmNQFtUgy4cr1+USA9eO5Wl1S7vF5UL7
RpxE8DWUewqPHCZuNds/f3ssbl1/e0zHAUIBMgqmgacKPXIuvj2TkfAkCO34rAFx51WOa51sY8JP
SkB7uTXZj1EVJJGJnGSnbh7r2a0Z6psrO3XpEg59u+Zdoc3z/i6uZcl+1FFRUqhXXobSK0wjRIJ4
wl6v7PQeeO72h7gMdnYXuwdTXfQMuTFU/jj8MGojmuSam2SlPrXAMeEeFtt1DE23uKmFYsObANW9
N+kQPuHnZGzfX+8fp7p4E8tcV1NfvzIF0rubZ6fw5X1nIJjN1Gsv9ou45VWWaRbbqEXPTt82Wx8f
3UEkCQThqEmXGNpJB2zv9MNio9aVDdn1EYwKagq6XPRpirnPqwgMTS2OoX43x+9s9DIAA2KVfuUO
QVK3qrQ63zIBfAMr/J/A3CEdKeRLm9bgo7DK4eSMkh8Ax4SmH9eiJ6QBwJMIxMB3JZ2Stpb/k5Xs
K3hT5YvjDr8GqUVKVY79ti35CWv4FFykLM09njcS9S84sNNyLTwng31idD+flLfokndv1pcReZEp
Dp9ogOzCy/EUEWG8joTcdnCTaDsCVnHkhpl6RQ/q7DrCU3w0Eshvsc741HUmIEdl9Rnrw2iXmKjZ
HiZefjZy58YZGftEwycX2AZbhS3DBf7PNBxZrBAiy9jXzUA7puliDVFx/F8/MHYz5o48LjO2Fc+7
dW8V6Zve9GfeGM4PJFofmJYMrxaIeTZDbrXglM7dY2aa4SZrjPRNjO0SWsWQrGhD99mtSussGg5C
nha8n6qXct8E0ZLEYaEzMd0DKL7aUBx56ILyMdSkY8SVXUJr3NOnWm6MAVh8bQraOcu1ZM6WBNfg
2FiRZliUqCTZnD+juN4EEq/z4/exNOIqOabG4gkDAQ4t3JFUYJJpKJykZo/0WrtidrBp2ig+kK0o
BUrfyFFyqe3x3HCgzSJFCeCNqiiu7IodqGWrLrUWR6fqj3uqP6YmRVtUNkxBKKVGBfEysqvScjWJ
BgBrIfstz9rvtlp1VWx4v8g+gqoS9XWc8dWrTolfLv6xSIFsyICPyVUFBV0aVRpRU70F9UdA1laG
rzubRMFXlkBUEGr7AAfv8/+Y/vORi8WNgxvHrJWYqT/I/Edj8buH/lLAozAvbhUqrO+K27xN3y+V
L8AsvfTJPRkKrEpG6kPcxdhgIRitZs//zxzzbE5Tb2NNN5OTm5Upjo1BRKsJIe5xVjocGNanm4kB
zAGkxo4A1BRR4bdyb7ig46EIHQSaq7LOszWQAfYRlKv7QfTdnnp0Ecq+dFFM2B2qoAbOFZWCpRUU
qA/Rx81kdlW1Iq4TJ+qm27lPzbCy83JLTbpkyHPrVWFuQR7bFXuy0WzUivxSQcbV7DbIfXHM6rTH
vMGmPG6AlXkgz/I6NAbH1DUAfoMWe/XAij3BLCdQCOwrDg1xQmmSbdg2tq8/UdvWsbujcFcRnKMG
6jI8aPrGc/y09EAbLRxj1fX9D8lMvBLW6zsqUYwk6MeoyxTS2WysbNMqr1Rd8hpxWuyognHK/Azc
5MYfxi7BNNa1jUMRpO6qRpnvbaK+ZxZO5KEejSw+Kn6UVS9ljtQY6hA96qeorkQ9l3LRJTayfjME
NpKEKpJsQx4FyZb6NOkSPQ/xh37956UZ09n10sxyUQVoGA50G5kwHbV0u1iacT3UHBxLGCfAt+J2
737W4zeTV96CLr0CpS5g038MQW5Y26tJQgO/2taHdrDf3+FsqTj1etqi/tkVx0QMD1k3to9k6oyy
2Nhd022oS47fDMr96YEC6NKoQVwNWib6GDRYfbXCgj2dt32lBfa5InW/0f4vg5IEaNNlGK5wH672
ZGQGbvrx2PcojstcLdj8m4wHnjYC98vDQKIeBIfPCQlPTQO6altuxSUeaDnydYn7wyo5VgTF9FoE
oFEwwAnyYILke5sEXXBswEkIfczW2sXStO967N0BYmXOczBONVJwg/utc0AujUPkAAh7dyWGncAO
4xZlghBoXXKRaZyItdVghxgWdjCulgTl3G8N5HzVwAji23/+Aol/2xharmM5ru7ojKP2xbg6LYr9
oq3w0+1PgQDpT2CiwndVyQo1r0XqmWaArlZlUKHmbg7aL1ScgOm7hJBamllrMtJFwy9Tx/GS9NcQ
bm08v2DmhtumxCIJPH4rSmDFHTiUu1xKj7qQfQVmSF0oenHgj9DeUcjioDgasUwVKukuvbTzL35T
IOmJSpSnIdIgr+xGEBpzHBRQoSjL83Ub9WfZGxgRyhsbaTuvUcev3YdkCrXIhjqTZOdoxRNJqSz2
38VehKS+se2HXq7iaYq8qcn0Y+lY7ktj/nQU7i+FNukh58jYtRMf3yiqDgf9iEIc8WLnPy0VVU2A
zAU2EnIUha2YojXFXBSFuci8RNEgmouBa+v4528Gs+zrWwtSxQ4zGbe4Cz16dnVmYIAwsguF1Z0s
2bieVMzadAljBklBBxw5i41a2TR6oGCJz+HoQ2aC4hiechdx2IFl97yecCDVxOfOjYL90FnNqijT
7Am/dUqzU/rcxU7ai4zY2ZEN2Hz9yPv4y5x5l079qtWmdqTYloGCJ8XHv6bYOq+qp/w4Rw5hILyu
rs15ng5LvGMTt5/dBABKb4qyN5eDNZrm0TtD7iqj1cByw+t1MVnNvgFdOoDNTOwnriUvOGfZFZUx
fRm68NJeojyK7KLML+0qPtYT+cVPp8+a3Ty1tnVG6Xn7iH2of++y4jXCcdGb0/Bip9gHtylrqzcz
sE7voKjYtAAbC34UIG04Ee5G9WQQ+CcC5Xz4bNkazx89guR89D7GgULwYhaa82Mc2Bb8E/XyIJ5f
IUsA7AwCgFjVVP80OEX4n94evdmPt0CRH29Puo035h0KwlJuK9l5o+QQjHW1O60fMigx2+VTgF0V
ju7a8inXnXfb4l1aFKf1jfkffgvi+qhTHaq7NucMt0ocf9hXP4VuADg/yIb0VHJUjLG2xzKfMlBz
WgrUZTvDaiWEEH7lp0xRIUtuj0dN1shAoPrEA2mW80nTguSEX9bPILbtT9bk+g+tM645S51PQl1Q
1g1Njil7pADBq++x7lSnuTei6Lzv2mJPoUh9AtMYsmBLXWYk08awhs/gKUlXYDM0H7q8Mx/qpsl2
Y6gBVqtsdGnDSqyTmnebxaZ1fuJNIec727bf4wDx/WF0wj50JsdBMyCtu9QPyjONypo8eyiwDFKv
QhacxFUngDZvlxnMPg0OyztKbDsERCHID1JHKWjRNPY9Su0GdVYa4zQ8l1+nDvi9xk9fRRxFN3Uf
Fbuq1I231Nc9CoBKtrEebVQdjDhqeTRdfG3IQVNy19O0EAfRq9xP+f4/3BXN67uiwQxH1w3LtCwL
tQG6+qpcLLiqPgpGiDBpx9AGm/pSRGIjy2cj1zMLVi/2pZjkygZ57nbtugFKWFDFtgqzQF7QuS7F
PGEBcQJdWNPsXRzEGWtkkESgsYvDBAiHrchjR2mLMtDmviXkcqED+ZTEwEo1qmkB3boVVjCtyK3h
kDHZURNy03vfCIID3lt/0AXWA1mhlW8lOKC8IrLzbdH15wK37h+BXV81lGuMy+aHlO2Va/y/jF1Z
c6Q4s/1FRAiEQLxSe5WryrvdfiF6mWHfd379PUrcjdszX899IZCUkrvtKpAyz4KeSQ39FoOaSOJy
MZT7amM5ZXEluVZJO4dyTT1zg/qrjY5t+vW3HiDWIrdmCriQO80qU9T3VGld0SWbLP0mgtJRQ2pW
yMtCmSS2jW9lrtn7D3Fqmg2Q86bTg3Y1SaCR9arSN30IEhQfD4uOTVgUbeOSPBLp2iwXxe6c+mLb
KbyAV1TBg+jhp4ftHWCuqgXHir2HPA++ya0FOiqcmZMEVoY9MPyVS7d0yVQn3Uk5QfQiaq3N54Fu
fPjzB9zin976hm7jAScsMNd0zsXnSoFVT1DzswEGyPwcGSIQ2p/63HwtIsOqV/dwoUoeQ2giPbaZ
Di6tiMSp4W36GEcF0I5RKaB3gibT4EgBDGYKwJMFYkXrKEXMBkmFKGEO4CBxuaMiDl1gyx7fBGV0
on08lXmonxX5AUSGeLhjSeTtRNhqTaGkdDaB9mNo8FjC0++rLyKUd4E+BnHxV5NGcWD/2vwqEsc/
I+Z6MEVAhfguxJlvrsNAF0gHOhMlJarcSJ7pN72TvAyU8+t4q8N1rHsfjZpBv2kxWjqg3Pz5r4DM
+j/+DA6+046h644O/eN/FNcsLiS2/MiUdLE5gYYIZfJp5cddHUAXkZVg6Phi+F6OLLpUOFI/GEm6
gVYrbH0AQXrQioDjKNZ2qL6U2LqE+rTJHV/eRxk480Nmc1gU1PI+LrTuJsZmCvKXXbaanDKCG6Jj
7Ck4Y5AdhNLPvovLIVtV3Ziui8z3tpPH7Psi4WILqLbNvk5hxu7MqWu2EMBr91PoYTcL8Ywa9cu3
ICgapKIHZMarfnwFl8xNcEab+5f4BDmepf/3eFona+MfvYSBBvFZGbyGdyYyQytBXNalTcNZCsU+
0RkefHyH4saPcBFjBkOpycIl0vpDnic76qLBJcxI8NAE4htxRgjytmxlfMp7wYBmxIWDTHNpc/ZY
VHl36JOo2ImM45jq+1PjOgmrbyTdDk0S7dqx+jo34fF0l0+lvx0TSPu7GjIKx2xy2BHHBdyZDjqp
/eH2Q+h8+yFgnqYWWJaap9JIULcweCmBmixK/RSG7ZduDPi2iRroOBmjhiuNAAypnz6053A1h+4q
DpmGHg+uzdyk6fMiMCiFLFfh/vmjb31+wULRzhQS5QkbWy6TGZ9esIA2dLpIwHeohiyYgJgEBw+u
aQVcfnXzKfp1l4/Be99y9z/jctPE3yb0urvMe8S5IfkypeDkOWFnbOOpH99k+ZRbQ/JFV90hyt1b
LeDluYszKLrnvgefNYnTRmE2z2bHAM0CKdDrgvCo45CwjhST0KjkNxkKIz4nrByvYsLjc+V7sLy0
Nb86+ykMqh295bceNOgvHTQFUOnEj3byAkLUEKe/bUHU+jBAM+DF9T5jNCFpSjOAqk5dv8PABNWf
eYYHn/u3JIqwFMobf/6bOI6q5X8ElVgG1x0mbeQJhG5J61OaoBGs67mVj+cxAbrHgBE38mShzE90
GeOkgCMVLkkD1JBLt6PeboYMfkoUoqVtcbLg8fQ+70N7jlazKXJp1p7XbE1PC9xU6W+GqOtucrvM
r9Gg51e6a2xY9eWBl6w/DUzQvtsGBU7QNBCrHQPdQcAQQFkcxZFe/blUotYLRi88Rnx4WFanCAc+
tzcZn7Yf1lAzLRyeL226W8JpGZpT9dkqhXQ6HLJj/RRlw3ApizRE1SnHm8pKgdlSfYlRJ4aLU0sJ
ADcgaamOMlSejvzHIEK3ikwTpkvZA+s767UQQMjAngQuej1oFzWsADe6751Q7635uqryt6jvwee2
8ATa/UsTFZZxD7dV7AwBPFlpI9yngrTQd4NjMOwvLQY1TcX6tpoeovWwWNy13ICgDz5pAJ1d5wgo
h+i7tpiYmw4eYmnCr1mTbKddAzmyyzTLD3D+3SYGGwwbkAoa9WxNYCLoTyOLRngjai/DM1Qp4a21
1XAqa11oYk4QMIUcKiRmnHwtiRc3z5J2eSpQHP1Sp52zMoDxPdsG4FuoQFXrLpyGb62xJqxyqwKY
CoBjr3fQI1+eCPEJm0l7C6YGXoqDQnYtWNAZIDrB9xRAdlSMFZCWLh8Cg1/Di4kbdDKxTmQmoMfD
NG2VqXqH7wcvWjDBEoBa5oQudWmpMDSHgIy5N/zk6gzcvk+qLIRFDUgNY4YX8zAm5WYo+2kz9pG8
pxBjeuF4fbuhMPdccPHgSVNb1zkIFCWUfB4CFDtv+qJ+g4AWnESzDqXPLGzXUWlZyKyAsBcmEN+D
JMN0HKzulroCB75CbpHazdF09Ds8+ibU8WyoxkWtc7/MoruxlRG0w+LHT/1tDU8R0P+ePiwJsQGQ
PRr5TD+0IAOtCg+cQ5tkr9Q3L6L+XTAq6g4sNr+IwIeaVF0DomPq5ddOsQeXMCCJk4M0vW9O6fi7
BMYFrlAVvVrx2eCmAN6c5gFwpFmrT/0UQX1xOGarzoGGo03UOOoMFN2u02GRqeZS8IfRebLVvM+j
YJoGqJS9gsBeBq5wCAmFOvvGfQEzibRlT03QDWuUdbRrP7TDbugi+BjnOMNCWqzcRaiAwh5zqNdm
4/nPpexh/ZUV+rfEMvYQAQoDty0jN0567S8n469xHzqvYzZUKytOywuIkJBthMp07hnVoR35CylG
02WhboxOumUoE9xQf1d7UPatIDq20rKm2izMjXnYbKuD7YmXOW5ZT62Std37KiLeFuWOatoMbyAw
SG1vbtpCOpcJ2F4aNKlMXlofI6wq8y5+3B6Wurj2K4L6fl+jUrSYwih+CDiJIHcRn4D/RRoeaGcW
czDvUjuZ+wgGbXcD3OJh8OKa3Sghkql0K3tubMCYSY6aTPUbp0kgXjkPe0q4Ug2nA7SzEiiEMzs9
67Wyw45TIzzxCPkfch9JK/h/RrV1Q3TW3IOTYa+FEbajoMLShQYiAyLmgY8C/dT3SIK/s2J/dub0
HTAyaOQrIdVZPXU5R/bMe+H1CP7qotz7U6QXWSYnky/hIKrdh3mzFuuIibqaOEcD2pu6MJ6D3EsX
BvdNDFXGMsgeW3WxS/0liIzhzLH9fGxMJPU11oM1w5vssdKT9Mj0BpIQKrZJ2uC+bEJAPDFIE36f
roWgUoQ+4PlGn2w8iA7tWzmMr1BL2ibtwB69ltUXvAUayHKhX1dhUoX1qllXYhs6MXsEo3qV8qS/
gfYmBASYNr4iB5AoVTlnHyTxvGKkViws731F6qcfTGFaCrRVAg1YpMe6xygMFMW8eNE14Z9jZAtc
0/aLF8P3qp3ddtaGmnbJu5UXASNCTRk7Z6jmGHe0Rp76a+oeRQTFBrWG8WuNMMfxt9KsdZnkGvg+
yDxQDqLNodiBl/7ctfQjEcdXugeqNPXNeYkhBXxNiORlbk4wgC+tHvrLyDxeC35IPdFdsspmsB/2
h4uMJ+Posxb5Yc2ykuvY4LMMcuewM2ogDdZJ3kcga3f+BvsKuLIELTT5Otu/0sUAx3lf1FrilmmQ
e2uZjvhNGvtO9u8RTp2CaJ3F1leov/mHuUlzYa2mr4ENwktWRXdhGsyLRlrbHzo85Cls6afm1Pwd
m5EJjAx8LCtwN3YwXsJ2xIcR+QFc1scO1LuLp8X5ZR5woq5YdYZE0RoY4g/W5QIgFa8toHhI4OJP
duazdTkN0cRf0dQy6vJUSU8enQ2HIuwH+jp9Pd978fKqrwN9ax1IKPfFdeam0/faWsN1DtquoXjy
61xbV40FsDug62PghrXZAkAz8L3Uw/Y8ZqoiqqFYSQkNHrXdygL1extTBTPT6zlmSXxAeHDaIQED
OwGFoY8VzP6TEH4u+xPEkKrDonxPdw0gS4qvcYRc7h1YZONjDv7hfdTGMO9Cq2vF+NiL6OwlcX+l
Lqsx/BUbKh8YEwx6QIdusFWzNjQ6RRXqlE32oxBxDrmbuPtSdyP22oL5pzxvnedO5KtGjN2XKNec
XYPK8ZbCIunf4JnsP8ZWm5xRGI/nMM2pw9XQdAVOd571EGfQtMzwAS6YbR/jJGrv/VJ/6kYGiSZw
s+4ZElRnm9k3CR4695m6aGXJNnknws3SZxj1veELcUMRiQR7JIP/MbCfp95g4mmwWfMo9S/U6CAp
+BCAMEAtgb/JAzClUE0PrKcw0L174LrWc6Ssu3s8kfDN9qxHnALLGNoeITgIhRbiaCrzDCLnBpje
dIaMGQq1Ph5h18bWpuuYwiTDy7l8wqniaZF4yP0YbyMSG+ttqHZ7e5KDgCNBg02vXvIdgBGTCxXK
W9Tcs+co1yOUF4BRhRGxdi+aJnYJdxJ71i0HwPLZh5rbHFGMif9QNuX/O0L9FE/AFc+IWbEZQV1z
ofzMYNpdw2aoayADFAz9VsSDD7YiXuJrFJDGTRcM0a0ZpKAmBjK6bQ9D3WhX6qVLnjl8wwxsut8X
UvFjBEfUsIQ4u2rNcZEndhq0iN0W3558M0bWl6RNgiMtO8dZUX7sdetljijChLtpr8FKAmzc939i
X3WQG1ULQFrk/Z84t7Vj3obadVkOuAW+qQaGoiBN0Kxml6t/lJEM/trv7HKn5d2breNVVcC6/Em1
WFl+aMWBVl/q1DCeTDHMY7XX8afcrP9t3q8xqDblbhhph1bY+Mw1/bfI6XAGUC0Y1vt76YH7Tc1B
5M+pRKmoGjeZh0TdqFSjujqHvrpXFbtO0ZFHMeJ75GiPDtUyq2D6FtdpddOowchP3hecR3tzEzom
FipYv8ogCrmzCjxHYmucVUYXvVFZR9g4F+ENKZJSf8mh5cByFmxIhJT6pi4ZTprV31LY0v9reuJp
ICGmRb+VQx/DiX7SvvST8X639H26K6bAf5ugIDfPkFV9tdP61EyFCS/g0XgGVwfeFNpwD04rsjbD
i10lxrN69d8WAXtoVQwEhvgpgeaHa1lRdk4Cvd4A213d58ZwAwlt8wV2dPZhDHycSJW2sTbJZK17
gGlRE60bKxra+7TqQMOFPrfJwsJbESdqwP/ce/K7BtCCQHqrmT1V8SzejzZENZGiAjuENWdL/cN6
5gCKZQX3llloT1G7o94oqASUTLQrtWpofN8EHNx+aiasY/sCD+Q1NRs/1Tf45efz1EwUqHCEBTva
opJ7zcIhE1o6BndBYMCGoobIwwAhbwfs7mmAQA/MEalZ8cG5BIbzVxg7wx7PPHCvYGpy7BzIavVV
3V85+NbXCPTNXcFgWd2qvmVgxJ8QpuNQM1366C4p+3qtQwR0/WlAsr5ajbJJtjSwjHKzUwrNSCbQ
j6QB+mmo3H1z4rY8UH9o2dNZOtO0EeMXD0AtfLbt7Ibuaji8NS7d+i1GAgeFFdf00nilT84IpWt0
0jBdIhqm2y4VSMxlnbbmLAecFCLZtSzFnlp+P8bQdFLPbmrzwXZO/uS7oRqg0QTqaf8B5DJs53OG
jTs47UomhCMc8KY+Zdhs6QRmX4zhmVX54M4oqh6+ltjgZdsFM9XkkNwvWX8hyNQIuqVy6npbAtL/
MQlQImvboDgOAwE/XXsJyLuLzjZyJah8Bd+XHrpbQj0o20uXwpzgu10Xq0hAg2o0gqvf2P5jISFF
Ow1QBIC7dfCIWhWDbP4I8IAanUzHewDoQw1RB8RfkdrQavNI4UzWCZ5pEf67KhxOG86lbKwztWgW
vIDPnTMlQHFw3e39yIeRAT7yos+8YwUl+qcaHqZrHJDDfaOasCIF49qEsB4F6/C13/NsFCtqDgwo
g9AawEVUwUVtlNcpi27n2Br4EZhUuniA+P2qTfAWQw31nn7MpKdPQvP6C4V2Or6zeO3HJ1rHCiy3
hmILYDsTLOiVZgpeqf56/L1Jo8CRGfOoVtkfg0FJ/9j8t7llDvWCuINNucewtYf9z4Pfl+LkhHZ1
h4RYfae6RBqIU4xTxR31F8yYu5ymXmdFDC6TYUPtDbIdzrX3YZou1e48bp3rpC5BmMOGY5B/U8DS
j7NaB5lyL93SwLzIr/lLcFBDXWOYWLueYaESMJu4j95IvpO6wCw7anWVXwkoGtcjgNOJaLZLPOAS
b9Qqq0i/4w1IhSoPZxFvnZg9xFH3OuDFE8jFgiGssm8UlDW6s+1w9lm1eZBeRVuoD04+vtXQOsSv
rx2vUFRMr00S6m6mMD0NkqLzAM0IIW7/YQa820dA1VILObiA7Uh3F+kNbLacR1BcjKcm+9D4OUJh
pbansJ9zhjq8B8bAgb8OoOCj6PmLHo35sYyRACIjHhwI8r3BaxGfo4m90uufdgZgA281i3lXamWg
G23oQk0aUBG0BaBNApgJOrI8LDhSk+5AsAeikDYNv5ajnwAZwfflKDjEB/0qPTw3BL7JVtDhWxno
8tA2VrLCm0M+2lE5nVM+fKUW71JoSJpsgmqv7R1CbQwfO61j2GApAI9qmnFaXANsLrKiBU4wnsJz
wmEDwFGPedR8o1iPadrvulILH6cKvhERyLUuTeVxmt2M47CGFF1+8gNAhsqihwOKFhXUHD0DWRYt
y9Ldn+sfOlW9f6t/2JatO6iKQ1LGAN72U1GKF1GhI3uBl7SvFUdu4OgiC+2H42lbre8gwALN1KEF
7lDxmEEoN6E2MHEwtnAg/o7Hw1dTc/w308TnC7Ut8VyzCJmGTBMPY6dN6ww4q7ui7PxtIev2Eg3e
BPl+K8LLu2wPfjn5R90xuxOcIaJ9NzATp8+s3Y6alt8CAOtveBU0K0CSgSzAdnNlV0P3IgFfBi7G
KL6JxD9DF3X03by9Z00RQmew9zelk8JdwQJ3g6stl+4p8p9dP6Hkna9jb8zvxqbLtmFZTGct1/R9
MOg1ypU99FWmQd+ZfqRBEgiFCCPGrjtpuH+whDBO4Hg7ru5VxrM52OHe5o2GvRWaAwOwO24HAY9b
NGF5D7oskmYnajoOfzaL0rhSK5KtC7VR89GquvihCqItdfu8Ki4TuKfzD+hz/QiPUbP8JoQJ+RO3
MaBpiJIz6kxtDJkGBYprnUi4uTWVJwKh1b+afYC0K5KMD56X3rVDOrwkQw8aSzuBxmKH8saANdEG
iMz4FcWBi6631g8kuO4Ae+hfPJwKNh2kX2+gYWHfWGGir7mCf/ZVvzPSMrsdY5bectBhQK8YYYlt
IQ8AFnB6qznQWeXwSdlRk4J/xUW8bHdM80IYf0XDRstQzzMEnHuoaUJKAxwn4OCXUYLFS1ZBv0cL
4xt67wSmtuJ+ETxQq8U2dWlZk78u4KJzkjEzgc6MZ2ne2MTbDgdgCentPrsZam6thyHNvjL9/x0R
FbIDMbZw/m2NiE3mfyAluP4Zm2c5wCOgZMwtHSQMaavS5QdAFvNAktZKLFzxHqqSi7ACiS+EsR5v
Ihm1sxZDbUCQYVZZoOFZgoEm6TpnGTQvoL1AbZqJE34LhaZfYg0gkYerBvjwtcd9dpLqggPldKIm
MGAArdMtddJwDDzB2sosaH6pQIs7iKHbZeKndZbJjqmV0DRJfFDVkc6ZQBJ3CWvbhhwY8zDu9tSE
tmB2O8QjP6q4kuKsZMxuKa5HBnk/d1IMtHYeZ4xuCHj4SvbqiOCNfxNQdeB1tTJ0vzlDPRbIm7if
+8cQ1Qbqn3TR36l4Arzqjf6xX8UDQfsWYCO+t4pMP2vVoJ/pTskAnYN24wxj+qEbDrUTkqmh0x2C
tLpQqK95MDzk9i3gZXeDFQ42sIKNvKaolq5tKCCsqUmXoq3Tva+NJ/i7Z48oZU1rJKcSZMZ7NA3U
+yLHc9yg5Okjx2EPchFiZalYmgCM3xNSoNZ5mR6XMtlR/JgE2gGape/T9QDJDwna1KGtOhhmtHDN
gNjbOk3a+sTACBhRHMcuKqxEAxEX84XCusHRRleLdW90OU6h2AhDeZ8m0+VDELap82LUR2stcbSq
LI0X6teZXR8037xhXa4XULbW6tNy4VHRfGgKarKhRNLQWC9hdEexc4Ra5NNUCvn8MygmqH25EVkc
uF1msMJdJjbUrrUIvbQwDY1hgE0NrBRwem3v41hyUDpY55aStfe1usC+KF8xe4r31KSBvIV7RhPc
0yTl5rAvuPDcyfC7uQ8OJSZQD1N8oHhNQOle1POYLIEMj2x+4diNwn+mrr/GBj96wqx8VzKcFTOn
/eEzIDBb2Gc8+4YYQKcOu2tYOvl+wiZ4h3/23rdwJAFOS0HDc+2NgQw+qbdBXnh/O4YnH9MqnbYZ
9rA49iC051JbWaXlvUE1ZkMvDgk7kgYF06ov+BMULsYLq+RrZ3bGkxVDuRr7iNdlbHDEa8mk8aQZ
BSQWfkb+yzwVidcz+Gl1sPNtE8UcOxzPESRSQWaEzB71LQNCjVJTQuIZBocexLLARsNZTU1ufU1u
yqqqNpqeyi0wcfaxzMoetEvQaBmUXZ7rRv/a1IX3VxsWbhCb5ncHCoMgiuThg8eta9b1T4GEWqg7
ai12DOoS6Lw+hgMK2e7nWxoH4a4+xjQ+Tyr9Zp65TP8QQ7chJED+vNMTn98mNjNNywAlxrF0G6z3
T3yqbrQExJVkfdPAHo4bMjhmehu6s8YItfNp+NkuU2yrCzU+ok50R8IiPAmHPaixbmVwf2YHS220
L11lw4kyAXfYhO81ZPudcqWFvYO9owYa7KoxxXY5GUHoJnDjWNPwigaHLvWiEDpvcT8fpQAdyG+h
FYqDknXmUYXqiXIS+6SECLODcTumvJgJRXLRSFwIRh5s/OBUVx/qyGSnP/8u/5HSsJGdB/CA65bN
4HKif3ozG1DJ0SHEl96867rpMfSf5neY9PHVy5zU20JtwZHuOEF1Rnbj+1uKXl2orxyt3oa8xpVE
lzwZeDcxXmguST/4Rhxvx6JGVkwJNtUOh24MjoCX0emm539OSiHOs+qDId/3ChLqGSCf95qfHwql
IER9otaquU/UkBGiAZ//FtequUtfUxgVpMACeKeBGC2brW0jH+n46T2wnf4lKwfp+vj9fEmzGBgy
LiUqrU1535fTM/W3aSLWyE5mR1Gn+YvTFqu+9awveq3+Y8hp7qjJ2IRTrAhfnICVxxCYsDVNVz+O
pXpy38VBMP84iq8SuETRj0s94G///IfFi+RTsspmFmQtHakLDgLLPzSG4q60TBvE8hun6t3JMVfv
mjuREV4HNEmhh74Ozv/owgdvNQvzUIRag75DNBPfnOiqIqjVl8CF4+98wnY6P0KLPN4aQHy9Qs59
b+Ec9J0zeCtY0i/voqFCRF4rTa/s1QrY3RSU9V1fhLBcMII9fXDAvGb41k74iVEBqXfYSMBA04wP
1ISK2odJuh/tc65pLtjyzTbyFCL790utg4vkUifMo9O9aPrzv8UtfSXLzgBnmtYbilC9Gyqvm8gy
+b7MpldqLQR83YYbTqAGsed6hSdEfqGuJYxmThic+z1+NwAk4sr2QnYbcmoVDlarLqiu8RtW8GFd
QhHj2xTPATXgzqvAKqtLYIM486cAyyuLw+Q46xDUCJbu//yp+gfG0OY65IQE6YyYJhefHhcZ8jfN
KPXgBOMd1NPcPuyOaRvrz41puzJi7aMd59ODFxnroODsuR9hxmqU2TcvKtlzUw0OwAoZdFDUHCcF
C1TacQWzWcSOZeqt8ROi/byiALOZiWmA5Q7mqoMn8zx2/fXjmGev+QCz0wWkHubDtHago7xZ+hLH
sK5QZ6OeBbeeMONjKA1QaN2vqNLb9RBpFCZoqPj6FLBGyUy4O3YFq8G7BS7BKs0vTYdnWNTj/4LC
HPVCZcK8+B1y0T28OF4A5db3kw5dZxpNfl+isPV5iVYfaAldLRya7H0JmsNqm81L+AodsfwrYln9
PTHPPyx4KNDlbg1pARREQKkFQhU4RoKXkwkjc4W5WgaMIP6PRIxUn4GPeRgb72UJNDx3dMtggAr/
ftizysC0pmKqj8g3gQeiUqitOvBD3weHe5VvrX9vAo/6Pioyxj8E15X5zWEQA4oKM9s0jCVb33PE
g6N5kPg34xdQuMUDZPLEA5RVzrZoIAWpumCz+R5PgzHgu+eoCV+o9Ss+wzbjMi9YVj0sgkbodedW
q8OfwAv3RGQxEg1grYG/NdByuVbqQv28ymrqp1YvkuLidOGKNzLb2r0RP5QTjjNxZIArBcQGQMne
3+kI3RAG2xWvU+YzaWw/GFosN7HVITXR2uyIAm27S+GEoB6HEHWxxugLT8f7DIaCf9fJW5BH6V8D
HsKu4HX0nIA/u04cyHvB2s0/BJat3cLq4rUpNBsqA160ZSGzd3k32K8JGGlaNsSPfmRp//En558J
KVIHA9W0TWFYhvNPPHg89KY+ZahQyU4iDTRq51YHSyEJGrYZM6nBtxN9y8VrlcabGf5YuuhOQ8p/
bYA4se7z8bmHr9FfnePBdxeFf9cp6nUTWd6PsdLfPL8JvhgDdijAL5sPUwiTsbqt42ulSbHr2iE5
BU0RncaAp0j+AzKZ/8ezEGnFTx900G05s/EB5KDfYvP06YMeC94hJZpXJxOswRtQNex9C1TrofFz
/zJIoXbnevOoOcjkQqMn+sZgWleWRYu8WBGtUTPTvmcpaENGDTyhwTW2Zm1dXjOrqPbjKCUMeezy
DE6dCXRDOz0MeGK6YWogVTkhX0UrBS0OD3Dn/mvK0wBKPUI+j74o1hy/4ltm9PbO6KLuiGScAe5b
mG6tuhX3XgxjMA+A2Ddp61eRCki3GdptJ73gbydJvwUBEy+wGfNWtEQIXf7qim9iB3uHYdzlYDuv
FssxzSj/0FcrVzIKprgiTAG4FbA7A81frsoqAKJi6Kt7YBTFVBl3nhlX9xYe5YeYwSeVxoJhlJdk
QBYMf8riOUClAxDpsfuK38G17ID7cnXnydNDG5+TEWX0WnY/oDb81SvxOcFxOlxJ1Iku0MqPVkEa
vi2bx7zuAEAw4jfaStLe8feuLAb2LIec/84PqlVeMnwWf7+LeAx645CXIP/ouPswusG5DVgYo+rr
ezpGqhYEvz+0aIwOlVk+bUwVSYfKX/NqdcRUYzSPxgq0/n/zfq3yax6tAiqDc3BaPmyqcBxPtq4N
pyJjiTu1hTH3+SDDwl7154XilibdUV+XQNAbed19D4OdEpQDrJcnQwKpjs7YzHFj+UMyezwwe8ju
bRDPdmEQ1MgioNlNTnYfQ2VwFcip2VNfo/rwFXAdIy1uqQv5oeIUmvV3arV+BCYA09kOCndIh/iw
01CZK7oYlKyi2xolxl2LPDEOWCrPlUzszGiY2q0eAK4+1iG8FFSCa1mD7vwY7DgINIU7E7SzA1Lr
SCcCC3y2QHI6QeNcHEUVzHzAvIv98dC0BdsWI/QLYofDpcluisPIcwiN+TI5t1nxEJjwf0i49B+W
COpLVQQAxQ8UTxc8d/51jcjOL8h6PbUiDL9xXq/taDBfYf8ttr00xb6o9Pip8LI7CgjgkOYOOpL2
WWRDS1BrwjUMdoNvpd6sQVMzX9PQsHCmgXoMNh9gRPqtt0XKLccuEk3d9MOHFNgLWaWAoKsuPBXf
I2iQ+n6PoDVGU+RrgM+rS8WsB2BGoa6hh0ghRk11GwFPszIHLr/BnQspCgj/yhp8Y/B0CpivDe+x
xRiIm6FJ92FSDavRxp7cTJq9lvvaX4VpAinqlV8apwnWQybGaw1uygFVwHJvOAWc8tSkXk1qQG6D
D2RzbwHwjD9MHD/mWnpgmSVeOyvxdrEYgm2FJCPEE6e3cdJsaJtbxZ3UzBfqBjVOA6YR1g8wlro6
Sb9KeGnfGZFm3TW5sI9FLn5UUB6MIF5RAa8PLVFPRvIQgIH2JYZTigH1r9ScDroOdHICc4ovrDJ+
5EnBb7Wiq5Ev6JDxUmGQXxdrDunHA5iFISZnU9y9/Hk3r5ufMykSojQC303HFgakaT6LBnrCg0+h
oUenxuk4pB30XjlRBMkG5mYQREHZaiODQX63Yi92K7M2nlkDwr+vx8MtdwKw6rhZn7ypwwVJjJ0y
4r5tzAS2ARPKbEZaP5ktCoRQjs9WIJnUT3Y3dSfUn5kbq2ZpA4pbiT5yncxvnhrWDhfsu19oqsya
7DaX/plmaqbQ7rzGAYMSE1sWyIes/9GgmrOug8BeFwPPwTTBpZ384tSFPRJfS9tIQ/CalrYmmhtm
xX0FQYug01edUr1owyG9bSwj3YEJoLnUt1yMuDryJipQS0IsXT7EwnT9UibaF7hnOW5UhaD4pI0R
bIM48lxULdmIbeWorWcLOQiD81OJ5y25wpEs5GIxQE26TKisnDSQy5cumvAplsIE3FXXYkiY5nqV
Lm9HnZ/rXM9vJPYOGszi4JAEOoKEdopqW4AYbPDcGN/n2F6r7Usthn9Ni3+n6+eFfkZOfkuLzXNw
OFz5Nh8vDvOdWxqAynPosjDjAGXdmw34BIzQCT0yuI3V389uddSXgU2zFik0+z50tn0PSrClIXOg
8AwK5wDo/jx36aL+0lO23pFt/IdKLp1IPp5YJPZx2MBCFdhACfkfAk09GHE+b8boZKcpONAlkslI
Iac4pwYltFCz8L5VRPFcU3bPGaTjAmdaz6Rn2Kljxp+/l+bnExSYlTr0X5mDijaDB+ynjWUUClEg
QQblIpslNyMgDvio4kJ3SzPNS2V0VSDFpkbxpGm3jiwqlNdH+CmARH6pYJFNreUirfYuDQPYVaso
ukSgrK6qCOXbMOXINPeaVewzcI7csINzSlw6KOAmSoeuagZj78QgahYgam6Ja0U+qHS3EKxMk/0M
URr+NPrhovr6gN//+femfjn/R9l5LMmNa2H6iRhBb7bpfVVmOak3jJLUTe89n34+INVKteYuZjYM
4gBkVqUBgXN+88eS3HNQSLLJaGquxXL0z3euafwRnlFbHXKb9a/FXGqtfVsdzo2AibI7CRay2WYg
Q40aGWLDJm3eCmhojrXyIoELuqph2C8QTwvPRdxSqDeyo5vX4VmGKMCB4JZtO1NuajK617D0ve2k
9/m6tjrlXVcnFB2wkt/LpuKoySIxJ1jgojfF56T03Pq1asr5hp72zg5dhWyoCrelYGaUTTf6rmLl
tzPDOl3GDQQJG6nopwJYxuQ00CVqq3/lR7aMwk65ygFBXzaYu1T9UXZCA0YNN23HjeydtUSDoZWh
K5ErCwiKxQe8PH9TU9zfSNKE49v5souZzGUve4dDVKb1LUhy88XMnbXkUjCdYRYpEiK4ARvHEILk
Er0KxfxO4fNHPJQ4XXiYok2SkF9/xGlt3yS/yEBEZN37iPxWnbGy2zQUOOL3wDZ0sFB5+BwWA4up
yQi+FjlckgkQ3B5gYvhVgf6v91n80fSRdixrXVvKy8kchMsiqyMWZF36BgZ1g9+h2Bgqwa4ffH6u
A4AUc8AJYVYyf9dFQ4qCOFrUd3kyrUm+ulOZHe5YfyQ/o0Vsu/GiVrxyCzllAlRgXlUsW2/qFOjP
Sjv+JcNYlvUbM0rhhQmecZ/ZVyMKIhatjAq78a9BXOxkZr+R9+rCaeuTdGaPJdhXTWouFWE2Hgo/
cr1dmSZfJtlAJTtdmUNfb2VTaab8DMz1LVFtPIrGTvkcBqM9+cLqvNPUtWWjqj1PMbtjIetQlVFx
sWPthtAhv37fVVY95dprIhQhVK+Q+5957w05dKGm7LfTgONJ5E4XxVJy9Nqj0UTFd3j3Z2t8lgcF
W8jnIrF3+Cq5p/uwLDIAyLfhtE5H/I8KI7KigMV/9e6w393kPkZR2OvaX4c6+rvw4uSKsQquInBf
FubYOF9NFWXJwISx3Rpp++JGzTNOgs7XyNcQZ6r9bp+NUY8c85u8TRQX3lYx7HEjm4HBu+9p7lsL
mOyYOCZ+GBPMtZCJckHywNPIBFfeZvDy7/dm0JYhnpNIxxSLNmi1vdaFMPLScOIRrWmvRtd7u8j3
5yWeqtqr24TqWS+8r7Jljl77EpZvSsxIGeFnd8IRQ3+SF1tmai3SvJoP9+GZVWOp1y9NiqxrFcv4
WymoEhoklBrV+rMMqXYwnnK1eCUdpiJInWjBWl7g2RV2k475HkxWvyBrwKsEefRU6jM1qxS9Btnh
FIHxNEH3fVIb4/cOXVyhKJhR/XHFo6MWt0qExEMTl2vdq8NujxHUNkwcdxOUcXEpCvX/Oot/9Y52
2vNmF3ZynoBdL1nCk+P3m3eYBzhsVTpySEkdHMnZUwIjrckHnGjslMrwh6P8DZnb/zukLtD3yc9r
jAICPpW5gEVcbeKH2nCN5apYhpmPa5I2+d5PjX8YfNLDrUs5B1a9s1fc2oYDhsFqI0xTWjdEMMEe
Px4jzDKwr2rk/zmituZ+DT7+n3rElyjUB0w8LNNpN11DUsTRphcQe9pTAunl3Nk1zjCdpX5tgoaZ
pyuH88Su6MXw52elz9Fb9/NpbeMlswsHmt4KZ53xq64Y8d7VgPPKi9l8XdFJD14GZXweQGJs0sbo
4Bt59kug8ZFXjmX8sNOzfJvSBqAaawXrLfNCPMKGkT1cqLZHilGraZx2Nd8e9ndkQXtxaLA4w7jV
epYhr6uKFTDcZisznYDQpuPkoIVhDdp3x3PitQl6cHHnHxfGbrSFudkIN1nVSHc45CZ3d6qyj84G
EgM7y0MNEKA+ylC/rEDu7S4YBVpXOIfgZgmjyRjSTdvODX/PEM/vcC2BPwiYlOLfNExWX6U6aG68
6N30sxHVL/5QC2c0Va++lc1gVDgWOen8HnVF+Z5n8HeszgjPMOuMj7pAQi4w3/vcGi92j9SnDDso
rSCClWSbwRhG/uoQbxGDKc4up+mS5Zq+guYWr2TTFDF5Jg+tOT0Pieft1TQSXjiiN3Qz/1AH0eEe
q6G07S04wjvNtzRWv+ylo1B/bakVvHbKkFEh8LqN2saQrmwEAsWABivwlQM7+lTAlnnu4fSOY8zT
WKm6lyEbujU8NTbKnT/uNN2JhLrjcIJ8ouJV1xbXqlGwM8AX6R354IznPEbtsyDoxU2OuRzwL9fM
4n+CVHlXEO3+aqZxuszSgtXXNPqAplg0REk5sB5UlB0wlf5VbeC9DkpirWQvepE5jvNRspC9iVJ5
t6AnsSUu7cUhdIznPqDCgUbUgL8sWdyOaeucpNYx7evkNgl7YFOB2Fo1qAnI5r3DxeVcXiBj8qDP
6GVRA7rI1pjiQuhqQ7SgbomaLgAGkvlB9ZpqJjpEEEz9ctZ3Tl7gRCsIpqbW/l1YH1po+S9ubnvr
DIWgE4ko/8DGAZ/sWrOu4C3rpVkUzV9x3p3wfzH/0eDJdHUWfh8A6S8UMzAPWmR/t5TWenG+FSxx
X+S5FwzpEsh/tndEVx+Nwz5qC3Q1RbMc1G6pdsqIsgweXoOj98uyZB/6WATLBa9ZdzizuSjZBjn8
5qCEJo738s+ziNgA5BSAQQysVp49xv23NzJrc2GGfbN1qsbctany9PD2kWfSx0fa+qBmaOxrx9oF
GbZpUV2D4RxrOGOJkf2n3fuNs24MXtvDbnX2zi5U07M3sOuGrh2c7WQumlWEAs2+tp0zXiLfNT+u
P0ZrfjVatXgpeL+PCQu31V0YiG+JOjDdz61GHTbTwhWWsPF+AIawBNQSeHwNivAvs4Mw+zZW+ufs
+G37glA2rk5elyFkQ/XeCKZ2N5euscDSAPR8Z4DVwonGQH2S7nuq9hGT5kHyGjlG3sKNMEELhBF5
FdtA8QWq3KuoQhsWRALDtcKdjQvdqvYz85i1q0x4HZViRuvEBPZHU3Y8YuUIjDXX+n2Dlzt64IPy
5gEGlxpIVoPYcR8ZwWEAU/aI+xMSyY+4G+Y7+ZY9xnsWUigNUzMak09SSDXwEc5wq2EvQ1JW9Vd8
pAC7lyEdMaSNKnJKKIfFJB/aAAMePblqlv7Zx1P1FdO+dF2nQb1PZNap2Qwp9hWsibODq6jzahSj
2CTHixHWT12ju2/VWkm6W0ueuzT+JBOGkGvN5kKVwNaxNRZaFvZHiZeXvbLJh4L8sxj86E3F4Elc
awgMvmwOft0ufT6PpVyYxk2DGG0SUg0T69SZestRLkxls1BBntv7u8AZwrHposgz75gGJOPqAgGU
qEIIAmVb6ziLg2zKQ5lX5aKdvHmdAjeoF48eOVBekgY8cuOsMFkZGqVas+fCcPbDAvlzVjxl4YAG
XdkZS0aJTYDheTajOIYGGxg326YYLjAKfdTEBwECWslRqKdUqzKunnHbycbrfamUqK6w55rzc0ma
fA13UX8FwNUuVKX3vndhurR5mv1jgM9SS3P82nbYZo6NFV8pu49baCsdRtHFJ17JFolyPA8AkGER
N51sdYq+VdE0rKhWCM3yqMTz598BTXmK4iH+NpvNfwboyW2cbWYVz8sRuSjy1zDpn+S3UjXwEfgf
ca1HnoTvTXFsdD4oMV5+6zWl6Vahy5Om8N250aGUudFpUIYj2Wfk50XBR1aCRMhIC+j50gPqV3MW
8KzEarzLXYmuy7r8PPoZWxhqqd+Q/V6oAs0HMbkFFdgVL52iDFuY5N3eK4N8NwWZDXveqm0s91rN
tA6lm//+ZNfTYZM3qn58POzlsz9hA4Q8dfEu40Zg/PvYh0qrL3mUp2t5p9xJKyZgc1rI+cede5Z3
OJauH5WjP2JyIrJ/jZNNOfjPGEtMdGXgOxeAn/ZzpXyyEG2e7poUmYhNhvs/Y4PQW3mIWsRVoW59
46XP+eb0rhd/a1mognWzf1jTiETOOHsvgd0mWzMRREpbN5/wCJiXllvurd4ynjNwPKt8qtpnONA8
Re0EiRW0bg9AeBS2pFPypKQwEwq4Ia+IADkoj0/tX22hX+tILKE16+eaJG+CY2f28bdu4j8Lw8F5
G+f0ffRNxLnGtNtKiHzY4kLR4OyzlStD2ZS9cm34aEoAfRN7Pwf/f137uLN8oce14X//DPm6vIXu
5b7wbEgaAv5rUOsRsAmgFbhZmvqYn6GO/YGkuEMuRjI7S1DY40qiMjywL8fJbHdNo1ivs0bKrOrK
62xN1mtjoxaTu9546kRnPCP507ezupNNtLyZpMdyXMvBXh+Ye9Mv0f8T12pD5p3TlhlctNo4d2+p
Py7klfKlhEXzAD/3p/ew7bx6YjsfWOzk5Zmb2p9lb6YHpy/Z9VtqrayTSvGWvswC2EYynTHX2zS9
ah3ALVnLzGrg/omVV+YYNqTdvDgrdhO9D/xVvYs6CCk5e58m9ur+7vGwvzbTYMMBCpgMDcexD6HP
KyT6HL/kRRssB9eJ1kXplj2JTEam3tm0kVUog3GL3UXyjPlJs8I6NH+nSlcIpYvqO2rPmwEQCkSS
Llo5gFB/FN6I5mKoJx9xpQQrC7/a59Hpw60oWhwHzYiO8p5uj693o3jOKfcTONY2WafR7fS9VpHJ
odI+v0BGqJDo4AejYZMZ6sVwzbzZX1qtdnSQ6riYFU5uul6WaNCR+5IubvKgmRisCjaYEpbVm5fY
+7oP8qtkoQ8qIoUwrK6SaT5o5r0PAe1qE7VwOlCqDNapbWXHOTD1q20b+UIW6WrP/QF/yb8ZTVAe
HGegmuy25aei4edA+U9tIOigqnM1ila7/6RQlGAdKpryiy+b06TSFI/fR1P+pFBAdFdq2FabIsY0
WwAtpTNiFdlX30A28+GTyLMJBs4Unu7ujGKoCGkwiyD9ej8vFCF5ISnD8qnWordOgeBn2/UQLvWm
iLfsyf7TjpglFkpP9UyJt3kzkX/Lp58nvyK/nyiF6sUsmZEBMOczKVicaHSQYIoaXOSfK/8aGSIP
fAnkGtLXGCGaj/8RLT8SXm7gUfdDhWyu0Acmk+msMLC0122AMP08aNjO6em8IiVjDfeLTQE9beJ6
PQf9cH9FeVMRquGk30f9CskLH29QGFVrGQrFx1QpKmjXalyy3TI+eERgeUh2cCebiFS9kcWzn32c
HiHwphsZxm4iOq5SKDNPra2Jvza5zQDjbhNz6w4wkCssOJObPKQIuy472DmbRwzI/XMU5g6wX67K
w7h40kbSIPwMAD+HurIcKSRss2oMXzzscZ/QTxVpMigWMufTFekVhjVf+Llsdpngr0oSa+eMP2MP
mqsR1ySnRikU2bDUMRTMf2YStJQ46q9t/CzTUPWYWfdwNqb1V/jeMixHk8xzZQpAhc4cadqPRvCc
uxILY7VujkqgZJ/QZzxSZdOIxFrDZ8cu/Fx6XnjwiijbmZE9P1WO2q9M1GHfGwGh6hXLvuhq8g98
LPMyIcpHQsx3trLZZz7GBYGiqHt9cF/Mieqe7JCH2TfTVZqor27hzVevTpYo2CdsNNGLho1aeYf7
DlIbvG1vWe59y4jsZLC6Z0LYz2wkcFZLHG9nY8m7kE15sNP5Z+wBWQ/z+mdMQnbJeaNxn3ThrlZN
C3wiRf/Ks+KbPPhqvEIcUH26txREs5rQvMoW1nfJrR1I0Y4Dqp2PmJGjH1PxM0ipim6iuMWaVxyg
r/886yHdB5F1jkyQO4hk0KlDmtu6HkY4j7GpF9HdlxQCcnEry4zHZTqkYiUr5MzyPB1PMRShUqih
TY0xYE7flJ+xWQV7qWHWFCXjsjBX104EMk8Gk2SyN71VaTvPieKdWbJo0Wa1fnH7on4Z8W03SjR1
UrZLL0bEFswnWbeWnZXjo2yiKmvZKS8CgBwtrcaI9nIEoo0GWshi9fLrlpnrv+sjeHZbvIAiXpSP
51RUOZxgPVIXDmIBqypsa2dZkSI/Ok3QtSdDCdOjm+P/SjWVqDzIoLzIKErId46fJ8kOJIm6T9GL
z2BBptGmjrJ2HZkYqc4mtcfE8v8uM+vDMlWQpNZor5QyDi5toKJE1jtkuFylv7lZCNCwJZ9hD+Wy
E5QPc3I+9DYvPqoKeqC8KDd3NsnRyYCV1eCM9hyP1CLkQe343RUqip1EZJ/JrnKdpSjguCQNfhuq
ISXrF7V2edwiTANvHToDFDUx1g8sQNJahmcQYOaXokcQUyBAx3T8rfWrT8JBJ938wTKIVX3Hz6dJ
ev0VLvOMzPgUn0fsDg+zUiCVZirD1Sqibqlldf5XpumnQg20f1RQChAzrW8qbLAFvGOAclGabuYq
LrCj6Ltj0A3GJu4AUo61Gy49Ux8+G6vc+Y49v+FI8+H0brcsatZe5J6tF7OI4wOqvUjviaY8tMnV
9RT9JhuP8UGpmC+6GB9pZCdk72x4L42uZmfQ1Ou5SfwnUyjrWQWACS0NMV8VTSmeV1G/GTDEfpIh
PwVk1sRZSC1DeI7+j95K9N797cTdm7mnkl80nylp202dAArN6umLl836D7x2DiXZ7K8FwJaFC4Rm
YVD23NVOj/ZgXr8lmW88B0qVvNYB/qAi3GB/flT8fljadWR8uKHtr8j1WTwO4DpTa6pYqgBB/oBY
QFZBqwdm2tzdSWM7K/1SlIPzUSu5duDHBIpT+N1VA+byWes2T8yW5hUM9IdtlV/wYP/wzGT+UtgQ
EvAbuXU+sApo2T8qbLu+eKOT4RMLy7ovwmaRZka7mftLpof2Tc6uFHvRWDFrfSebmROEGBbM5mIw
QuulKGzrhfH5sKGmXZ0TnTXsoenTbJU0TbzQUzC48p9US9gKCkCwrXwLShKii6rL1YtlDep7NF9k
mCqmj/4QF0Hh2Tg8QIdp480ndtTPld7D+USYLn82zWpaOGyDdinMG0gzLsR3MUZwIpYYqlh3AfVI
iW3IWOqwfUDSeTPcYxf+BLQH+lju74WZ2q75RoCzQFEr+jbHCmSmQClupUepLjMpY8kMc7BQ/Dz4
lir8etEf1w+kMuubvDDQqTc6eR7tm9qtbzcy+lSjRF0KII2xg54PylZWocxq8BYt66qdbc3W1Qo3
luTZmCXJNL8/3/NxJc3CnIaz3M3OdmeuynmeYH1mBf6AHOQZm+VkGRmRsX7EKiDSv/VaTkHiR1zx
6JCD5bWO6JUd8kCB4ee4R+/jzqod7o2eJEpUDF9cveMX5MeY4AUmMKq4jqOXxq+GU1KaS7PWuoWS
mfUdkJ7NprlAbJHqhMCnO7WLXp/olXOXbD565eD/h2uR3wRf9qiihkzuXQpizZU7rhDlkuUATHoj
y6tyXOe6yn7AM1m2cE1KcJlrrnEuXJTKPEOteXbH5d0K2VVRFUmw+apny7jkBWWftFNwhGoy51+2
iyS+jB0lPreg8q+Mlj/ux8Kpoe0UPVmaMU7eJZKpyeYW83Ywi7LpdQXf3rJ1jxr6snfEU6NnGP+m
7bTTtRrd7bb8Wuo53jD4Gy1sVytvsqiMxLyxAKsDVVCk8tDDtzfewFJX9vKz2UcNpRQp9ekYerfK
sY1ZSq1PGfOFyKc8uOIsss141zjGdZoqn9SNh55yaT91fuaxYYPs84hXvV71Gxn01bHYJL6WzO+j
Xjx1eeUjxYxBgREwP5a+dtLZCry4NZ7A2LahumCalBQCxYLT4kdnyRaB1ZltHQGWkoyQB4OkbKqD
+H2eLKfKd6bbR4s/EsQyhyxjhet+oboVbx+55cfYsbWAFJK8XIHt7p+G0PmZ8PZZjj/VfBr335vD
Esna2HHnkBNA3N8q8aKqS/VtSsru2tZqeW2G9l2GSxLaK7gQu7ibkMtTWyN7adygf/aKdGNLneE4
RLu6mBxb1Fp53jErbms7aldaxy4RkVjHcvZfMgSC3uoiZo3DfBxl3ohLcmag5U2zzZgKRxjmZ42y
B8q26PklRRWdS7VYltoI3Vcts+DJ0x3lUvrTmwucZ/8IIYQYPPmO06/4oQ4rOUz2yg5jmFl4a8Ob
CWQHpIkYLIcMqBrJl5FjQW4EZEo5sGmwFp2dWtANad4va0S7ED2/BX/9kfKmOV+9DoEdOyndY2kr
znFOW+d4laePoGz+r9gfQ0zL1vlRou716HB/3foR++N+rNDHHbv6U9Q7/gJlYfOn1PE945SqZoYi
greWOaV77J5ukuPDyDDvXfegZPfIa6jXr0MhlHy/5pGxerwOqe5pg4C3umj6UWMVMwRbCAf2jSkS
Vk5Zd99Bq5FZYl1pI0GiVjOeaT7apW2RG+eo0TKwk6wL66oMPqCG7RRttoD9lelrpscrCXmas9Q/
m0xBC9msJ8PbxRm5aNkcqzZZV73HZkbgo/I+m0j0xPYpqUPnEOBnvA4QRzvKg6siKB44WYK4Ph2D
HSAjIoP30/ugNCXtL0+dcaqOiBn8vPze7XbaRh+LYMXD14QS9e/GyWm7ZAVRaN7IbZLs6PTm1sC9
PslQmAQm0F97+bioHVgAyRvNZniNgKKc5FMxiElioJqWLRVT1LAe7U7Wq2S7TAsKYpjdXNi8rGSC
OKy7aSvjj3yxHIv6ZLaUt/7j/rIm5tYxOXDK9Vsysxq7h6rehNC9SXAklrafFe+fsa6m53uscZDS
C5UUdXwwCPIwWfMlFJa7cV0ihZDKo2WNyTLJvHY9CB2Fe5DJDUkFcdCzdhmSgj7K1v3C+0Ad09Je
cz9lK4gAhRhZHyzbnPTIucFad1EHrrXObCcK11Fvj7a1MlUUif8LLJBggpwn+GFQa+SjqNH9NiTX
lWJXWNo/wJynLbZk/rZm0n5HheQQdE74TUWoZRnq1XBR/TG4GFM/Lr2kir5RF99B/88/iqyIydl4
z7bmh6yBEIrCxsV7NpSICsvgvcrQ1O/awkteZcRJsgsAgelJdgEG7xb9kKlH2Wmp7KqzBBdD2dtY
dr3B6GBey16twS6nQgdxKXsrJqgTVtfh4n5jYw9kovSd6zyOynq0s+YEywUTo8B8LvtyPCLagr4R
ONrT6AofY9nuK25Xi8Ilj8NtoiTAVnDFVbey7arsaq3CKA3kgMndGSj9LGpS+/vJ7az3HG3yhcKX
HCALzbjvdnmgjjeFD+aND4sVLOE6iqcnZyy+kCy03hOv8Q5dDBpNdoZhlm7LqrXWshl1XbkKIjXZ
uyFSckkcs11Uk02Ce8xaYlJatEEu6GmDbwGvEghKnx9O73XbCQuOqjuaUYNfJHz531jwoskucQmQ
sj4+4nYoZepEb5WFyXoGec06+99rs94q94Y6HnuQ4VRvom76edq7yUShcGx3wMj2stXCVC729zGs
Uo/3NLYxd+MmsIPm6rtJvG3Lng18E5DMfLRBRxgX3zOWiqicy/K5PGRGGh8wWt8+yuoy3qWWvyz7
wF/NJByeWjDN5sDeaxnhWnoITLwOkk73r/Lg6r6xLprSXEW/YmFKCr5vanUnh8iOtgoPcT9TpRfD
4riwd13W/o1m1TroTPUmD0rAzhqj3gwQhTtny0nxtyNlu4vs9SvL2zta0i8eV7Qp4DL0D9AyrhLt
NkyQcIeiW8eBHh+jWHuTa7IH5fo3trUMMi+dnCxudn+MszrLXYP3qBZq4ZG+0d2xWtVKqi8fqsoA
8OjpdOfLHWhdYHa6r0zPfXKEo0UdhezzZ3NYWqIpY7LXdcN/oAgW+0ecxB38n9hbygE8bClvqOMF
JTONfWpeXnKlSQ9DrbZswdvkZifILo9lN39Tp3CVF6P/t5dNb56WW09DPxlLuXGTC0MdaNkqNntU
AlSgpY+OfUh59nmqvJMG4IQElWftzHYwL7iueavJzfu3lILzYkS37buGThrAXTRP0E/cUmVvvnWK
jod3l42vShdhO11DLDRjq8GsMJzRUGTZFaNcKJG2Vsm7iR7WPZWAngWS/8i2LUHwjFQIQJkPe90v
1fzgqka3dDWWXh1azPkBCyuetQMVdHX8IhshT6jT0ETOospI5aBeqbeAzHGfzcu+ZXOR+90ya2MA
SSI4VjAsV+rjtB4K5ygPMgjPYudXkbKTofvd5On9wvtpQEJMj+azjdBkvfjtZlaGPWk3hvVKF1lY
BNz6ZcCTbC1TsTImz6IM21B9HJetzN3eU7Z1+l2PdbSirW5YO2MzfXW7AIXcMP/O8yFYlqmbPoP+
S47/Y8TopMFST8b0WZAuj74+20u9avPLiODCc12nCg81IwA9RVMe1BGNIS0xbnoUm/eQjM+9v9A1
j3zzrzhJ93EBQ6LbyRFVkVz0RNilCWH6MTlb6pDcBeplRB7cdLYXlVJrG5vvordCQNbYUropF3Oe
j96qzca/7pueGJFwWDElKyyTM1kAUYL/0bb7yV/fFyQdW7hV0vpvE4+D+6MFW/oyW92fMpmHsvHY
/QhVzLh7BA8Wmsr6EqjRnp+ucWB9VBsruU9nTturIqYpc6AtHlkBncHMXMbhsdmf5RBxhbxLZGSV
cc8j/LrzY9v/3zvdX8JQYJHqvHRRZvja89TXQeagtBemF2PA+RD5oub+1IfjdFCr3noP8VfZqn2n
b70+jT56J9l3k4s6lF5dDd/WL1GSfbknJ/tBv8RG/Fsr5zk4UdXbGV7Qw/Gt0CKPzbBZq5h9Lmrd
hh+QlEZ1mvKnO+5hdKylH80sK6UPWsp8cW9jP4UBVfer/46JsCz953iJmIDwVDz7+sU1zBn3AHmU
+2O5XTbD3Nsi5f0qQ11Xz2vKIzlvCdKrEaBTNCsg4Mo/5BGTTQm5kDF8I9DC+oXRsFrbWMiY/AMe
1zpNh9aadAqccbg6tDjIbZM0GjZyjwgy/q9sdgHA84/dgtK7ZlMKRvmOzCh0ttk10APJR6hIe+4g
AgpOH6Axbdb0C6ji6yBaMjQpPwLXV26ywSQPNmkuyjv9IQ0TcxXWWbJVhC5LrfUnd45J36Ob+dsD
ApFF6xzjeSyfA48HR+ChI2cPzGJ/dLTNLUZSdeC5cyvM1L6OrvkcOn30hRbueP5EKqX1oi92YfEA
zhv3JJRwPzKs6qLoS6U02ilqdepk4po+aqExRIG6k72U9Hlycme/fL3X0VpnMJOz03zBUlbZ4rys
vVpG/xUoW/adn8lfA0CR1xmK6w4jsxnHje4zFyswzU+Lxdiy+5YLso4qTOJo5g0QmPPaTST6xarN
8mFtJ5H7VV6DPptxGJy5ua/a9CoMt0brufdVG5k15D9Lvdwz/QYs/zq4Vqj/8qUGYdANrAvGgBRm
K7AKWZQnF/S733vR8lPEH/UkRZtKycXaqNpGZhFeZWeKNOyiKOr6JJsJ6fDlgM3qTt7IcJRB2IfB
RMsL7HdTUCFyOtRZbi+C0cH76tfkCnlN3Sgu1aTHLGpUYX2K+PRBZJnPj7hTuNRYG+ssQ3KWbnrD
WfGML87hXH1mcW5swR0UZ5ZBScKeF6+NUTc/5AhfdPjSA35ko7hiVeUswz799NkcbO8dcqA89Anb
3iB2PpCKRT30fgd5cRAWn6GTNqSEM+DMQQbZXzenfF/5gNXBu4pNm2/m1wGaJHa1Yp84mum1BrnD
cp6SuutRlPYq94jKOb7zjfCIvZ8CGCjXyjhyRRcU6Nxx6KSF7GPMpGPF7EQ8u9w+PdauOj/hE+Nt
vSzLdkWT1q+eM30id5d9D435Sz21uBuDuhfAgd8GSJmaqhy/+Gma3wYvS9a5Y2KoIQ7ybILTyayn
ReEZRmE8Zf0JclWA+8AP6gdkovPxi5Yr1dr1wYuaGt+fwimTlaKl+qcHM6AstfgHzuwgPL1Su5Ic
SPZ2oSLFnislmQTlH93r/OfIB1noOcF7gJLpC5Dj9GS1iL6rsY4KMbvWBDvMBslM5q/BGg8UAi8y
huwUTrO/Dk43nKKuwo70V0gOaz2lWXkFot6yw0CmBzLF1ja7CpOpPPmeRp89ThM/tEr8ykY/flE0
ahQBthp7jfLHM64TqIa54Kwruz/jslW+wLjfe2LSyDF42esoCKxkk7R7jbKjrx9ls+o/47if3nM0
Ds4+p3DQuAiSAY4nmOVs5Sik4D5so9eew8RmAeHMH35c9hRtlA6lHM6oOPT3M4QfPgbVNTYybkl1
/McQD9ehcqEUU3/MwiE5dhHeh0FW7iopWI16m7WAIf6fdk5aYRX1QI+7wYTm33vaQmI6QyOcj5Yl
0PACHvpoSnioHCx7qywwWOdEb5LfHmOMELNcY0sLqTwZpn7vF+TeZac8hP+OkC0TNba9bag/R4Rp
2+2SMQZ+FMzf3KQajo5tNTcl7M2LGlnbTk3bmwwBBag3VWm3q0dMXFR29qpvPnRhN9Cb3VdSOOkz
xH77NWtyrOqxHUiVHAFRDHGWSmsaHybMubUejjAkQ83ZxsXYbPhlFijJtOFGU9G7u1v4BdA18BoR
UZGZAIHMIGkILc9ieAY2ViDbOsbNbUSw9B35n3mLo++wls1CTMlVZrV72bQr8A6ouE2X+2B3WoRk
w19hPUS3qVMOmt8HHzU7kBPTl7Xw/HmnVf1330gUPD3gP3aTp66UwvO3kvDYKxGqWrIp6JCyOc6a
sZh1FSe4Y1mlt8eCS54haI7ryWDNG7mAM6VX4aMnInVAbZxiTlqH+aYrcu1YZat5DoZP2/fHNbNK
eyhiFEi8NPpHLtZMAwlkNQrcK2a10REzsHid9yzUaxxHXLIOaqy+d1amXRRMXqmZecaHTUl+O7g5
dTsJmikTBOemwT/JJhfZfeluIr+BKiB2ZEqoGJcY9SPZemzSfOF2XFgsme4xUViLtRHWCBVEHznl
vR1YPMsluGNIVibmDXdygO0p+VL/P5Sd13LcyLKunwgR8Oa2LdvRi5R0g5BGM/De4+n3h2yOmkvb
xDk3CFRVFsgm0UBV5m/sIDx01Y8Svbh9iT3SRVFrf8YViFPy5e26r/t02yWGcpE+vTBwjSmp+92h
MfD+0VyibzGKk2ztrBtOWGYGO9cJeuhqHYZIXkmmU05VUljAsDn0y8j/1Dd0VBxSc3r+I7aUq0in
n53LqnaB5uMXjtEEZZFJJbuexcnZ1nEujPUjFsUwIK0Kx7Xesc6xnuSPZT6sqnyY7qWVSpdS6Fvb
KoON9LXetGSRel6FHXnbogmq0yiJ2ltbOpNg5jPJ6TUoqo01T5cWGDxzAg3Kzwpk4cc1pLNKdlU2
jQ9l5yirsmiyTxVUXU+qMyWZo2zLZR9OIm1AjN3xVvKyx/QzxyvyfHt5S/et2QVdvgnQqlrfBq7v
+xDhpX/BzZ6ZR9uuUsc/AeXRAkS/Ha6g8yvKXPDnSV1yQywTwfqaOXWzPoy3KRtsp1g5gzUh1ZdE
288LVlm19gk4yDp1o600bwcHDRLF6f2TiuKAs8qS3DqqZfw8h0l9wZCIva46Ljvc8dHT2l/a5LiH
m49Mq+D7kTpo7UoYGP3pMWlMB1uUj5nzYPcHE5iXt9cKN/kW2AUJwzkqtknAMsbxw/c8c7U9EAJ7
7w+O+ab46VGQixkLsDWgB4x47DG5n0aMtUSQRE2SAwvfeauEcbJ34749dcasrtvJGb+GDQtdSHnD
aVD0/itmDZZSvOLJsS/1aHj0RvivC7U2Ucis5gO4YeHjzp72OBR58bz4cvGqTmeeh4i+vile+xNB
snaP6kG9F3OBs2l3w3d76dSrpt6LscA36cxGrHcqH36tNljtBUa0AlMOrAPSSA2LXwA+4djWX+xW
3V1BD4jB7wc1Mq7NKi9OTlfHL/BvrjWEjF0PmlvmUSoGsV35T879rbwwNmZ/ZIkRg5vmLbyGeYCf
a+HWW4lvDHPEk16srCIqQJhZ2MeZhO+tQCpnt/2gFFKlWS0pnhBNU8GI3X6kzi23AVykgmqm8iED
Cz7MX4Bi0kWaX3uwgnBzmyQQM7lQj7PCRhega+KyJ6rCoUnesNYOnqF8XN/d4TztYvCCD/Lariuj
2ztB4K2v7/TlZR//LxGyEqjGIj2zaDhf4cY5/tylNz12k54+T0n2JN02FaR9i0ndbijQvFjY6xsR
8JgWoW2oLkaHNU4fAyqRnnkRNlEavC6kL+PlnbuaekmC8S1YyJquH0XbvMr0gwp082vXX+YOqmet
hN1diRbxTpqF1Z+rJI9e9QkzMy+zYDEvszvQwHBe1Pq+YxX1vFy1DL/ldZthic4jelcqdXnXBg7r
S9h+e/Fr7JxeRdwUeSppmmNRPuktHj2lA3cbmNGzi4nHvbg5tlZ7GoRMgl6ogaULHia2546HImaT
aOm8elN9SrfV0kSfYzrpXVyvZFSr1Pi5ZHMmg3KoY2R12Lk/SIsbATwtwln6bGjnrk2nU+r4xr1b
laTcwgr2VRH/I12WPoNGsGXAyr7hfhoeJnx98HdQXoMgKqov8Lirtb8vu3L6Dvi62g+d2e2NxOi+
+/uAt+h3alnVflaRu5NeElpB//eMsLVdOl6zK9rIeYLNixisXwePcVqUd1ZUACtU+fN37DXOKDux
hB+TYNc0KnzBZaC3m+EsZwAO4BxI+3pa2fUxdfT4YOtDgNL8Mvs2B1ULI1scCoYwdp7UzvgliBon
8fOV6waIkrl1fuI5G2wFg2O5O8Mdih+Ap7VtbBnFsQFAeuwtdLbRDUfOdwGQIwG7aqOq/jm2+ghR
KfUfJnM0Dz7WH3tYM8aLxJbdvd/hIemrFm4GSeaetczGojMb1lh3jGcL3YqzsRzsGW3nXeP67Qpo
H9Cc1gqb+9TD/U0LWd70Vj/2aFhATFM9POuUOdXPrNltJBcUkABOc2KBj1GXDBjl1Jys5eDXxjEi
P7mPfLJfa9ev41OhzJqL3Rmnlh+2aGHWSX3X9Ci04qN6IkeNuI2cWl7a8fKa6/ZAKfRT9t7QnO40
afrqmsZPFp/EUCvJ6Mvp7+GbRyI1ebaR0k7hLGbBjASZZ4Z3wCG+ZoZVYWTy74FdbjOupD15lG3T
noqN1X8Owdy5vs6o2ilbuzFry0/TbteCg5XtMuoInZOi3xYDCEYEDiC4UWFIaibFQUA2nWSWUy/L
7yRQOv0FPnyF6CzRqurmB2PJVMuoHIahy+9q5GNWMqCH1qEG6H2cVLW/H5aDGxgxGfXS26YIeNzf
BuTMD4tj0rBblcEwVLA0XMJaVbFPloIGw9KSfomXZqfxjpoDRKikKQNuFfK1DKH51SDeHuD4v+Ev
gdJeU4cPcpD+3IIcXeIfBFbuPwdUtbizkhKb42VAguXMiMvs3srvczzbzOug9DtTfgffE3PC1Lj7
I48rW4i0U7+mVCTupCWH256jC6av2OC5+7Ekg/BqelG2vmZS8Id9chsn2QSzFd0rSRmcE9cvt6TE
5q98zY9u40e/tI4tE2DR4pUiKsaGcRNjCjDpT5036isJQQSULIw2/5CrkYit1+3sF/sicLQN6kvK
F22OcR5vuvhXFVprqNFUaFpgVPjdGj/MDBB8ZRvKC5oT2A4U9URCRDUOyujxaiyN7CFVi3mBLx6C
kPVenGvuSSgh7SRQwehzs3NrYCjLXk2CofF9bs61Nq6q1OqPSGNp68CCJ4Zt3FrYKgAP2d9YXfhq
+0G0D4DBHHk8REc9oLo4jRnloK47WTYGtcZykDNX67NTOrPJz5Phvur6j34ZrDsj3dUqtQtp3kZl
fqChG9BQi97dRm9X+f0Da7abHevyF9vGYqZx2u6AB0bwra5RsUiG94zX+MnvGnst3RbPCtYQXn2B
EWy9AjfZW4sEjDfiSAMQHFTXMttNo1elVcPnpkLrwnTwT3WWMKtALMGdwgfJh0hy45YZ+X/ok5Bc
n5WDU9ooGpNKueZJhu4pnGONSho0Eqvhhi7GIxUd1tx2zJqRNUC6+yOZrBfuOkk77XLrz1NE9pbq
pKzgA0vZUbyrjnMSd9XGTWrnrgjdS5+kgMzho8KLqhdeVN6hp2il5bi7RuqWjYbdiAQGapnTY2W3
TyRz2pNQu+SQ53my1fHu3dw4X9SQs7OJaYdMuhK9Cqaay1Tpu03VMHfYxAnPAPZnH9Nk9Ba3/NRW
Le9KJGdOwqkr/RBp2jgpL9KsfzeFeJR4yceoND+NLpxhcdO5zZVgNbOLi7CUbsGJVnbbWZ34dIs3
sMuSWOnDrbcYAFubT41wj28TxuBuTImOxAPb98TUTrfD3IT65ya/BQiB3zFZQcoI+/e/ZhlQ5z7a
5E3lQAhUqVE8hfroH00YzBt0QKbvcTBc1A6h6Sau671sVf/YucrmN1yQTDIqB7vJ0m3beqiu/R7o
Zat8a0ugTG5rA4kY0LYIVSI6UC8+a9jW+XdsIp6kJf1iuibNW0RvtE/TCOZhdRuQOGXW/bveGp8+
GbZJSDVh2BqmzoFs0Kug1e0Ft87rji9Gk7Qk4miSscV+1qlepSUHpBkpjcwYZcustmjDy3KNW4Rc
A12Qj2tIxHKN20+5XeP2U5ZrQE5xTlNp/q3mWvDqpe4XGxDEBVe48DWqINhP/VztZDACK3vCJgRf
pGVU+hSQmgW1jWfp8tjlruc0mg/9ElGjfkfGDFiujFZh0TxWi+nh7+lwQ/aNBT1wYWmn1da38vAf
ZCKoO2Fh/qbGmkmRulXvC2Uq2XZ5EyCjcn7gy0gl1su093iev3mkDI8mUiDVzyaAZJhS7Tacd7cw
SW+5/vS9Mqjiz1OCyzqap+0coyY2D0j10O8oPv1pU55UZEG4pdEM0Aw/3wkmLI3hfRqahnOuYMzI
g/1HW8Zde/DWgi0z8+A5NJ14A5pltFZ+lY3HqQyeTL/gi9NHPY+40n/kM6hfBidlp1zbxjpt6uin
7Vk893v7XcFKdZ8OXXGXxVb4xk72IgEt4P41O2Hsx7DcwbgnODgtDBWXf9OlCzEoQxzL2aauV7+5
8fw+TK3zqzPsQ2wWzTdH6aaNv4Rqdjafps7/FCpaof8ZyiszOnbkPgpuyrNbtOVW9Uvt6wAJItHa
+JfrGAGs4y5/RXxu2Lv+HB1gGZlPIHRQQlpCysRdpaEz/shnK2X5M4T3LARDckVfGzPP19RxAOtZ
ffFdaULvhFj3+JypbnkJK+XB4s3/LF0Kdgyb0rGj3b8T8i0QPPVBRkEuIi1TAD8vejVnBzdayorq
q3Enw6Zh5+w/flynKp4WgqzCpkYGgxZNlYYa9Q6V/eium/UMVIEWPzR1zzMhSXv13DYoaC99mD/0
5nVY9fCBrLwcG+MmUngWcguHRm/ue0RFP2KiTFVZ7VXcUreJ8mOUHmkOBaOdEGG6s6uq0IXJMB3s
KUG2fNDYly/ZpaQ1y02V28NW8RfUYa6yXnWBl/tVkD/4JQaCsVe0jyg+hXxdvA7HJ5oTbKZHRHL0
PaqugK+l+XsgwetagUuDk+cStvQHaoQubQbzJHZdCIkqN9A5d6yjXOka1zegG5vcBVzfd166qybX
P2rq7B87VKFgwS9tdNMvQ1o3rE5+90VG9REo0RL3abiicqhsZeh2KHxDtdZek+TLFyiFkxOxsi8T
R8X5Wrfcox3ofXIOYZL53OR7HvZYz5PCIBHBi3496TEAXcVwLnIWabaPCtP8cutPzQHeecgT49Li
UrzK0mzc20luzJt46dS06TpFWp8GBsUNV5bnD3sZkSsOHTshu6COTfIsRhhlnRVjh/97OF6uPWlu
DNc2EI/c6S7TMpZKtIzJoQfCyJjMu/W6c1eyX/S2rZsieKpYFFmxin9ulSpAGGhnFDCSAM4hH+wH
SgRLeWkrav9S1qO92MuozyoKQ6didH40IcIfazYaE7jRpt3Hw0YyOZK/wS/U3Ru4Mq0k6VOKnxqK
IA9T27UnCWmX3I/Vte4+y0P1k5yrXGWJbcv0IxYS+4nP4l3GNmlwALOTo/wyujVo91RyDnHjq8/S
NVgwznjrmLAL+XUHNFKeTSypErvEinPpChwAJS6Q1tVtFmXYvxrzV97OFHD01H+qm/Cr107qN5Ib
/sYabFTMpq74msVfij7QvvWNxjO1gZyE6aT2jSQHYotp9ZqP5XzWIqNdy2zfKKiTwJW7z9PuYXRR
YxhWV7QcuVpuzMBxj2yhlZW2cFugUX40xWfx1pTRW7CYMjoRHohpPUPGLGdjn6WtSmm6A/ENd+yH
YjZb3oT+30o8IW4+51/LIEA0ZEipviW9dRhRSVkXM0CJmb3KsR+t+hIl8IyD3nJe7bRoVonuxb+Q
DFg5ZmH+E8faozMo1bdc87R1hc0VhCpH3Tse2viO1cDHd4LuyJtPOQSp2f55loDXO/Z1oBz+7ziW
S8VuQGYKt26tfkIFGXbfz1FAna2fLo2wLMcL632DFX/QWAbiVSgVg/k6Xote12PTuucOy+NPeCbr
N/tJS/xzucy4bWiveKhlIOWNs/NSb/lv+WX4Bd7iLtQD6580xFCVCvcPC23idW911XNbRPZODa3m
BFk2P+eVku00clsvs+9aK9Ukw7RMd8A+b6k45TvVhvTxC1f1Zxs/imL2rIOd+xOEPpopAperlELA
Pau7GlntBV+8VMluB23oXoLWAXy/9Jep6e8yz3TXTgDKwwLKd12U35qy3JdmlYTRRWQHbs1PoxSh
L7L6l9G+UP/54MI2jkK928k8f5u7pnd0Umgsd3KaLu1hGtGgkFM/i92PqADdnGNSslmKjflpwIwk
h7RN32CF/hHQhr0rhuHFGWbEG5aDOSYs8uVUNd2Pztuw9A2K8U0vWx0jj3+ntXYES98MMFusWZUc
0QHBt9Sb29OYtPZDpaRQwEcr+yty2CSolXnvOfpPYLjag2sqSEC6kM5syIk2YFY6h4GtW5DY7q4e
S/1B+uRgzcG9a7Mnt6qS7009Kvq9bT9JVPs7FCViiMPm/P02WwZby6G8WNnPRVeTIP0X9pW0eKjk
SXu+ws2kuURk2Dq3BeI38LRAgC4H2W1eN55+mlNI6+Od9N1C8pLK2OrWRhoavhdMnq0EVohgUyKe
PCTBfHCRblqYR12FaejmRbYdEr9GVj6Jtze3arAj3kM/z8e8zJUTukIQcmIc++5MLTChWfL4/TvD
wWkQDHfol2W1Ghb4thw+tT+dypBT6MVxXGSfRmA73jBsCtOPfy4+Er0CNMVywVNifVDBSk2aA4bI
+X7UdO3V7PtfEuE4MIIQi/+ag0jZ5mWhk/nMu3tH05S1prPUVywFYJqT5ms4buUZcnv9bieLwxMM
LWPQjnHGX0Ka/z0qgkbwFanUj6hokZKVKOpy1RnMsVxLuv3B0o64jYQI6nPpW1TVPabQ2A5JNMTP
CgArrA608KebA8Cxqa6zRo3mIwoi7bZPWutH/UUNkuinYSTIA+uGezTnTR2x24d+Cy3OiTv4egvz
Tg6R0kLMThVve+sjxwZDb4mWPiR6wSVKYNyn/tYvEmc/Fv6X/1XbPO9VoN4+/MObrrmcIeQaXK4K
6VGFZozExAuqqBuC+mQgm464U2oMwITIT4c7Z8lPAzMnP21Kllo6QkljRyU4dowmnQ0GtGjcS8Y6
WZLX1wmOrkGpjXUdGHWV62dEBPdK36l3Wq1PQGqXdDkCUeTIO1BnaCXVaDTWln0Hu4z1zTh95UUU
H2bUJbeBikChVyV4hbV5eo8e7Hg/Nh45CqPfhwPy96IZIpIgt76bVklr+R9xEiLBtzjpk2Dpm9gk
kP1bwGK3mNv1b9eKB2wMy6zVKSaiXyTEMOGQzYkWb9ocirY0ZeBKHqt0Vb1EP2+hZuVnq9EKsl03
sd2F9hXbJxcjjpWvWO3WBiJ8kj45k4OKX1azk1Mj0vj63cIDPS/qlQxpXph2i6Ta3yxTql24VM7l
kEilXE4RoWP6tGi6gfh85aVR4flK4KeYuvGJuU2XM5kiZ7/nXaewCfj4MU42/lWMvDrYBXL/yq2M
KJZzXPAHcotL13XUuaJulxsfBoVzzCA+Xe/76zhfrIYsPH41jtE2p74nAfD5dLSNpzLy8r2OZtBJ
YowwK/SznGqhnR2DMZpZbExO7fFXCbNmVfd6eB6iFnWd32cu62AFKt3hj/5YZtzibnNjj/u2GpZU
4u+r3OKUgJwjciz/IVaRz0iBLOIVatp00S5WHG+nN8pz8VvQ4pPWBXpRhLMRHNe9vCFDvhGbPxk6
HQZRJ3LfV26OEHQSAV52Gn4ZA4DXrXS62FFsP9Tboa6X60aBZtAGfX4nhUrUCq19aOBNIs2hmNIL
icif1pz1r0Hpx6/sCWVIDkqlvXvDbF6kJdeKfOVVdTVj2/Wx8m5XxToGaf4d1nS8GycL/07wmBhR
6HvIptYqWjadYTyD6Y3ZjfLQUu+lr1+2pApIiA2OyMM2kt3ovOxGM3ajCYK9uJQvm92y0zrAs0TL
vOn3pT3e4FgSWAd91MwHOfAB7FXZ99woS5+jVebD3AbWg+ebW9Or0CD4HZsis3FqzfF065IzIyUF
5vQdls9LLBCZEuMsq9/AwgMiCeJLX6MDN23Q5BkvcmjjwDrnpdazI9ajlcjBU6Xu7wyAyWQEsKXr
My3bxPY4HaQZm9772GXBY+TEzZtSHMPFna52sw7knVNF3203IteYoc08JRRze6MH0+51rNTM1uF9
y2Gq43+GKDWO0pL+cvLWSe6yi1smoQbo3JNx2DaW1eInpsNeCbUCWbNlukygZjzuIh3ZRZnhtj1F
yyS02PqnfVgd6hx9sBV+z5ilL4dr24BPbikwyIFU5ulGRq6nyRwWrLArc2dV4a8EY0k2KUtfRNDO
LHOdtxbaEoAAluyrqL0GulVtmhjxtFvfze1A9GElpFpCZjvjHnPH55Ds2TF2YaGKpDe4xC/gVNKX
oJjDc4aJIVKO6HP/7k8dZLb+h35UtsJz2Cb35RigquZA1u1cfStisDeB2EYqq9I2PV/DTY33ngIC
PtjfImW2zyJ8A3nAJRekspcWTqYHblJv12bO94aZYGxFowe2ARWL1PwpfaLT04vIT+2D7TUn/WzX
lb6Jy8k8YiPwVxF45Y/QKq8n8b8nv4eWE7zAqh/So1v5d8v5XvrDpV0Qimldt49LS9CM+X+0fo9l
0DPXPn+nwxWoYOTjPwrq+PiQLspeRYwa7RSbXwXLELk2Hpv5nagtxjqSi0BrunphkPspYP3f4or/
dkuMREsA6X6JHoeB/Ol/v4BENiP4BKfI/6mTmZWrCQXRNcv0Tu1LXDi0aTrJmWkEjF5jcJtIlbV0
N3li3hWDAl2FcJ3JZEpS3Fax2/u44KeJEnQ73K4ufRDsECPNvk5+Wx8j1EA3UkxrIx2QYYWEdodH
44uulhfpD8dMASOUhNwi1NxMwzk3PkL47P77+9oeqeMv/UnQ1xtjrtojQsnK11/SaYT8xhS59yjD
xxAXWdiylsbKwmIfsoBa3gv9i3TnE5SQBPrz9fPKL3r9YHJ6/bPcPsj1T6Mh3L92DD6QBPUoM221
qslX2RAN7WoezPpsxI2r7Qyv+qJMtbp3w6g5pyW7ExvlfNb5O1RQrBfckdE6NzxnBXrGOuDSbb5M
NQT13LHLtYy2EQSHrtyS0Le9eo0gFQLg5wmB8bNm+eba9xtrXRsqqsG/B27NNA/mZoWzynznBNox
wM/YXpf5FJz+r1MX0XzQzENcrMD5z8e520qXvfTLmVxCziod4VM0OpEGmtHk/uC/NNEOBJ1ylkqj
VCAjo7cPaIl/N82BLZYM9IaL7GRQGttrZ5HEj2bZYmgLGrfaoNC7yuNNnuHTNCOFYa5ChJsf4nn8
yUcPDs2Ypg/VcrD4Kj1oao2egrVYzi9Np7XAahf4mGwTwHwUKhxqwFNs4Aps+n/9MZmygg0mB73H
BAD/SkblMtXoreU3kC5SNgf0LNSz4enhySjsxcZCe+zHQvNXrm9uOsUP71tppvmcrsukTPdF5quP
JiKIj0hIWWAZ2fn1yzyZnOauf4+czkeXzC3L9kfqDOVRwuTgkv/YwiPRNrc+6qnX3wKUzMKZ8t7G
pkar1zPyfbxUbWp0E9Lyu/RiuPK717D14nuiousrvV0ZLbGz3itPWJnXq6ZA4KUZB/172deX1gnA
MhQI9+Mmm/3dR6AQQKH6b3mnl5s4dpWHyO49vO66+hjWqnN29BrcBc4DL3Ils2FFmfZp1UQgZkFS
h0vJJMGmZmcqbvrK9iZdrGGsX20xr/Nutn4MCisFL4vHh2YR3Y3i/mc7slGsbR1FVNMGxWdE5VNa
dIgfRShcLQVBXFeQdlsipPk7QloyaUgMddPk0WODKcr10VAq/pvZztkTX7/hKUrC66NBb/FGqCPV
2slGeSztNzOr8qcIeOgfUShXWbgf4b6QxSmrseVZHmbBs5bkDVottKTLWB7rFE+eu96vP/VnPQpY
zYDZwLCYCk5TYA+bwe7GC/rC48XL0HDNI5uEJ4qTW1yGxhCDPeepC4ziuj+5bUA+bUjizMI1STYj
19MsWcxaKGuvPJzjVxPc98faJW+nQqDbioyomfRkkHnXLjqjZt0liCSE8x4H1XGbG5p1Nyxa3fH4
QxtH4z1yZ+No91oBAAo/udDmHeImbUkBUXOeIhOAz+In1yYWKIFBeTVs8BUGeaKnRF+UfFxSgFoW
+E8qH/mqe5qiUOTPvxBd+IiMvfQjEmUh4KsmWUfBnOBQ4bbqr2be6KQbLlfew5XioL0NdpNf8FKD
GSFMiCv/QXsL/SjHBQWHPET3LoIpUM3vceFUDy57CX9VuhXvCdZb+ytEQekCC7zVkre7atXGsbJH
7hMUhmenZ2EvgcfHnYrkxXNkptohs4d5B6MseydZc7ZLiz2nOHWhakBesCjeMwjFZwgd6jM3QnHu
C+c9EEI8ZizWGnmEZi+jtqXOz7/kVA4kbCsQVImz7puE0kWiVu+kaWBC1so5NgFcrJJhzte49sxb
T0mK+97rnPWg9ouwBrXenETOI2zH8F4zzGgta7+knT8GdKod9wNr57VZmxGmsIuebFGhvp/72guV
mnKFDLXzqx1I+hdp+1OBQbfuo4wKZBCah0Kbi33EWm8DK3PeaPkwnEx1LDfyeDGT6kkPDOdF+lv2
NyR9KDj/7gdjeUFZrP7LNdP8vSx6JT+0DkUqR23zC2BphNMWOT8ycfllrMGBSdmgn1YWwjH3AEX8
k8LyVnBcf8K9lsHAhXW+EGFuSK9o8MojihIZClfbYeFWqQ0lWSP3SoxQ8/huLFP7rjEaeMFIz6Eh
Q63npfZL5L2GUbt3XNu+lAalUaWF/IsR497qiu4dO4t+X6OBtNw7zZtjAGkt5vwR3MGw6qe02MBt
N4Gq29q7Vv3VzCpadV5j3WXBOFHFo2mgqUTC2H0qFhGp2u+rlTZGgMGX2U2EMJEFFeaDtBtBQoGi
0t1ds6yqlX+0r6RfHt8f7U/xuqF2d3o2GOuxLScEIWOwGEDSN72O9pzTFcEucWp7N2G4+WbEGmUI
3sQHGSXHkKDcnlsXGXVi887ok/I5Gxwboe07CYJ05TxqVfUgLcOOJjDVIVW/5fpZX5NjTdHezeFF
dJbTYdvgZS/qXwBU+5d+OZg58pY6OlV7afa1O4PMLr5LS6a4TfTumGqAixrxQJj6fYzM4iYqPOMO
9y+qoEsdrjIK6BNJWK2lXid9UocbPBvIAhrxt35FCbXdkgK92jJKrIzmCcDbJVa68tQHc1tNbP75
m69Bzn+p8nHCmBU8Ax7D8bVpR3hCUTkYQeTn/r1VNm9SgqBC6d+7Svkm5Qo39DwZk2qFtUQ6RAr6
6H+Yt1xFIv0C4qpFfWwXqdlelo+yaPQVFOsdO4zPsswM/TDYe/k4bmSUVWn6OBvvg46l8CKkLIcS
WeuLrw37W8LPRo9Puq75PrwgPKzM+71feyjYJEV6l+rFu78w09LQHO76doxBQcJbs0Ig5E2o1WQ+
aUKQ3ZpN1L/mZtQ/WlhKVNE3Fj/+3+7wdwJ041em4LYUzlb5gh2esYvAsZ/YAKH0FliLc0XavPl2
+ZcXT/PGDexmjSx4AXwV99ZY1+y9I6Iz4Mf/oy3j6TLepTpf4Qq6yL/017nui5UQ8qqwa57xUOHp
U04X6aqVAnnFWH8RAp8cgqXyShoSXdiF53c9/H9OKkOKjaOwcdXwwStmfp0sdrZx07kHV/QO9M5t
Nx8M3R4Q986JPXZ3RVsBXJmULxYcasn/2q5tHlDVmTbNxJoFM4ZofqtD0IEpiaGNyJ+IPN1VeK+f
NtRocVu2DWsPk/7FNgvnEi0CXXIGb8q5tBUP/7Bsp+0fAxIyUGfBv8nZSCvPcKlLR0RC0sm0tyHy
bFshUIi/sGfuEBxpQPjAt9BK7a6hXHjUMEybVjeI2Jj7By8oo6OAvmYZlVOBkpEGANw//sfo9QrL
iMyTSw1OrG5NbF9Z7Tu8pFQFLL9T9Zl+Nvq/Rl7uiMiT+WRlwWLekNMlUdpqBVKAbDIaQJvaqgmg
h2f9pG+uN5O0R8/QNwUAbnV/G7/eTEPS318FL7LRg3uiIeQR9K1yimdN3XWJGTyreI/CxTWab4Ph
PseiGs3fLyks9R/f6b+pSBN/TcMcfncdBU8p9nn7cXCGu9HS/5rH7qUVJFVjN5iL0Lx+D61Yt06d
PrxEpbKeW/2qI3DFg478vVb8L3m2yj7LVeLoHufa64br2pcmWLaw2qkRGDcAXwbN6zCO6nu34flp
vFOs0/HMyDsgJZ7xjgmuuouMxtjJaO1is2WGFrARqwOjbZZoKnRehHKcid3AYjdtalN4slucY+W/
L319HccrwwYmL01DdT5CpCkHucoeKPFwp81qou7r0P4+e2PxgXrlk2jkv5J1lWTjpkoRskKjug32
QgKXw23k1idng1DE5VTrMEhA7BgaU6Qd9cE5xCFcLMc1/tYV9ZxUdvArT4DAwOAEaZb87FNF/25X
ORoDfZ58qwOo8HMLakxrgBrBGIvfAh8pv5HE9utQ6t7a7lKomjrLjTRlRzWHPBazcrzXPCu7pwBG
+bUOzB9p7+7TbEHzQcSPulr90Xusy/WssZ8BLo27il/4VEw84+2akrBYnrVKlxwUfbwTPTLpkkO2
uAfdTNGusYuZkMQNppEd+jS5E00z6aqU6S0c3B7qTNe/TFBluwTbaW+xdoTwlGz90AclsDRhlMcP
adgffcoICG+BmqaUrJA7zez+BT2/+uBrS1F5uVJJFoR9orG4fAB51X4DXW+Q16By9GoVg8HbmW7+
7QZ7lbNPcQn3VYv4xvxGxsRYdnhe6AAiVcIn2dIlPXJ58NW4HZYdofTpCFfq7hw+SRc3KhKDGa8+
GZwQVD9DsH1DUjV/jZx8Ju0Eb76PeF+5Om62E2sW4UPlOLOswUhUB8NTs9cI/Ot+nI1so6iDstMr
u1gXSuAV8L4i7YzE7s6fg+B47fPT+iXvB+PBWZWGWSD8k1lYaNiUA5c1nG1o/+RVMYBuNObHwbL+
lm6qZR5PaUc/GHkRvvZVtf/DhtiKNJg2wQyHd6lbywE5nP5+DBNsca2PLunPykDfdbWRrvnn90DU
Fosah5zRWWTAru5arlrjMEOabS0qYYEV8RS383zVIe5A/RxmfVnUl252gkeeguFjvRzMIvLWpgW4
QAakT0YjsPXqgu5Y4uUSdqDygDDA8f9xjaRQf46Fpx1kogwa+vAFST7jTuth4hQuDn5Sl7keMgtZ
jEVCQw6J3TgAS5zDrUvObrUfaQ6W/k/tP0MZzu+uOzwtTOZ9Hozu6oow18YpeszNjY3RWLNFIwYB
yCW6d5r9h2WnwQYG3HVuvQxNYL9E4de28Ydn6UnzYQRd0Qx3MhaUU35USpdEeADC8rqHAvs8726Q
jzyauP1vbYF6fAKHtE3+RtEp2N9C9BG7Zaxv0oMY4qEDaQFFf0HMFr2aoAiw5AvVs4zlvjNupnJu
9jIauajWR+GE3C7A8VfFUqv7KdKuU+tJq1dZ81+UndmS2zq2pl+loq6b0ZyHjj59oVmplFLK2b5h
eKdtzvME8un7I+SycvtUV0Tf0ASwQMkpiQTW+ocZCy0Cc4mORE7xZvZksclp7DM3+RGii9GsSeUA
yI+V4/VviHHmOp3QNq0Lzab+DFAnBfN4LoOyPsWw1m9wHtmv8j+Bg0ashyrIp1gyIZ9i/dkc9xY7
luInEG/gx0hMGcUJLrbYKqNSsDwkpav52UcTiOpcm3H3CI7yQXZHdfwrSuIe9Kn8HGXoD7I7pErh
I3q3CqvGQNZHeHe6jwcpy1sD/ETZLMl4l1+DxrzPEoz72n5YGboSf4SFO/HjiMLnLOncNV6ExbIe
UZdEzbZ9tFFt3Ied18xWE82jPAgerqw6enULZwSv1diFGIny9Tme0eydbZvXepsdsxGPzWnayaKb
rJ/JGlwHcFWg33Xrnkw/wB+5f5NBt/4ictK1hnnV6jbQY7X9r6Jm1fgQ4srCXfmgKpYoIGGAOOCx
cD3TovGEQ+xjaiGXe+uXgzr7kIPP1zw0ZwcG2ScPsQtntHP0n+xtu4fcAalY2rC6yDO9CbWfDqRn
kiUeHOVbJdAFtZUIsw27Kd5gyLkLJzWzezkaTObG08b40qVoclqrtPCTtUzRTEP43Qorfy/5H5JT
MsG+3FiOZy2v30g3UOwjvI3rBBmSCpyXFWSLMTvGTCq3fecozyKlcI9DoKHfFE/ucZzPSDy4n0dj
85V8U7DEpN58R4lkJf1ufNaqq6AW7r3QKv3B9cncS7q5UDAGrLXkZXBxw/Cb1toEQLSXdt86e3B0
5jJQGn/rBzwgeSy09wNWyvLZKp+ZUTS9oESXH2XLmP2XNQGvUD5fjdmdmXcgx+TBxfAKeJZ0NRkS
0u+1FW77vDMu7XywXS/HIFu198HEE3TZZOZ9A9z3eG16yp4yoH+WsVbBw8O3ho2cXgDtvExlGBws
Tfz1Kzya/axJWy61rmV7QE5qXGs1stH+OF89VXx1Kd+BnG1X/dto6BhQzCXKjATZ0mnLYH2rTsqa
5K15C3GdhMSnHAFqQyVA1jtdrdFW41Tpc5KtN6q3MB0urBHISNfjHSba5c9Ja7+1pUADqTJ9ZPkT
ExGwcsYq4McZ2VVG+RVCSZ4b5SMU32pZdg4oKa+416ahxmmQNK/NosraTqPzZ0V7HIpolQTcBOVv
6naAu/LMNrG6k13yl+oE/DUN/7vsocCDiGFQY+qnT16xkJ21o6wGz0cMyxCwrvLJ93Z9Wh+NWQcR
OdeqX1xPr8MGppQ93wdUQeZwGORU6WIUs4PSCR+MKawXilLqWwMBx4cBnT5zMY0oWsWGgnvc3HkN
nM8Mqr93ip5fPgXL08ZC6HFK2uMt1nEVa9e4zouENEkIU5wF7nKg5rzMJeQJga/4IIfl4Qprkgin
25xPsKhb+LVTXlOGZw3y3fzHvuEg/N2W+/iIrC8KvuK7Ou/yYzQuEWki13AS2IfIgWtc8q84t5qi
naGK78NveeCWL8tRo3B+VCLjuwmkcSsHY6ktLE/HSE/v21Zd3GL/mO+EWF5ZZY5b2O8Lj3G419DZ
u2+cXnnAwUTeo278tC6sxKK0/HJ3G2hYXWxLcAsL2dc53vRQJUf5XS9gk2DnNT76VGitO6NWaGrd
Y417c7G1w1y7/+c//uf/+d8f4n8FP4pzkfLAz/+Rd9m5QLy++a9/2tY//1Feu/ff/+uflu65bGcc
S9dR03JNU1cZ//j2iEIO0dr/ABQtiijI0zuw3dnaihIodC4/8jk3KjPoMnNuwNAlXa0/CZxeGj0V
zzpP7z2uYe4am/XpmzxQrnTXpCi0fZzX47Nn1cjrzJRWTUtR+C/Hk+aDD68HgTSuGavfUD99FKLT
d3oy2fDZBmgNd+jnmXcI2h1Kh7we9uWzqwA+4Qus6f2NnauKjtVfHtyjDrmhpE0ZCXfca4YuED52
ARUMcC2PerASczNKkVtScYpwCitekoqIcazgkIzoowMrS7fAHZJrXzRGR1vh+y8jimqyTwLn49sk
EKTZTl4oTXGe/8+fhqv//dMwVNVDmp1sjeVahsbn8fdPI00M0i7gLu7SBJzPaAX1OXXrmoKh1qxw
2y3Xsk8e8I/QjmUTX7vQkYO11QG/1s0mXlFxRd8lrYYH+DT99YAhRw5WtOC5C7AacZc0HEApd9p2
jIYmWrdN9R3d3tUvmY/SbdyT0opgGapklxHFgt54a1NooII1Bc1DPZ/JAb0iPyD73NwBiNC1eOvJ
zuvs0mp1FAO2qWX4UJHZMF63mDmKGVPxa8OptDzrU834teFELjAGdVTfyVA5aTQbNp1hZ9zJRyCc
imZ/u+S1j0umtWefZUtesitEvJFN9PziBxSLrntWeV15SbDSxvVl5CU9XfHReGPTq/MD2v3nj9pQ
jT8+a81zHH5ypIkNC+S4+scvT1FcA7OxPNxFpardidQlb9/gDqGnaADjYOCu2nAEz+MXpOtke+xS
G27Mkz7G1qkzSwzzGvxzl0ha1etr24uU5t5D2M2Jun/F1A2fgojRyzXy0jmFoL93tZYNZNIT73n0
kq/Y5E0fxpQ9Y6LkvYyIlG0Mpev3UxXYF+713MPcTv0I2hZuQNh88UMqhRMZyQNWOj7CDw3GndMw
fSA31w5j9GH7trfM6i4/6b7AaZzvOxQbq4ZSCMnP5NWSoLEXnjUo5ynJU0TpkfYwvfQJadTgzoAM
9yAPak26IcyTBnHSyYVDC31L9slRoUfdpuuMYFn3fTvbHjIvLMhG4Gt3vPblYmZe9rq+DwbRr5Ih
iXj6p2hc+3pLHoqvPvx01HDkQSen0Nhsa2VrcgZxtC1xuAleW0jn4a/M3ft6EeFSZm5YRKxvF7EK
NDCAIMTXC6dVVe3JgWW4CcYayUGcDri9a5SRYq08ZSm+REOil9ieVOWpnPta2Og85lz7R9hG8e4a
LUfMNn7znQ5YiJw7z5DTZBNG7oMyAOSTXdeLyFOtcPZa3xoQVQwuLPvkVTzdeC3saGv1cXzoJwAL
4vdBtwskDVCUB0tMGf2PAdkMgxYWTQWsWDbljFucaSvGPkO39o/+W7ND6czxcDP7d9MHe4Q1lgGA
lBOcTp9WYYhk7Y3mpdbOylXC7BAgR0uhXBLEZtrYPODPA7euK6nMOmYuW0j1q1Jk4lsXVdaiaUrx
oJmpeawrt1/KgSmbTojT5y+ONVX7uE0T9OTK7BvCmXIcg/huoZXGTkV05EQSsj05wuEA+H1tgspf
WnPTBRBhIkJPSVsFOLGxApDlKzlHrfIHA6/svem6uraQ4VbEjhyU03w52XEd86va3pt2e74GyWvg
RZBvYHO6Cxndw9/esTEm+09GN34q+52jY7xXdvp9Q44ZJX/XvCQGAkJadG3EZO2PRpfu5VA3B9k9
Pz4KfRnuZzRln8n+i9IibGTZlAPmrOiMl0ZKaps42aeT/cDFfsiv15MXLbWAZdoM2ZlfXcYOMUi1
oL3UxmSBRDamYxkgPGUDARnJWoaKjppDB9UOv9kJC9u4Mh56XzUe5FmVmdPC1t1xGyFLZwMFYdhT
i00zOub9tc9R4vY+ZQEvB699Q0OBAtItsCH5AnKosYQOiRj3B9n89CopyRGR1HdifmHZn00DvNF+
9mXzAOzM/WUxkg/sw+/XPuCdx//8iNBd749HhK66rodfm2N5nJrWvFz4tDjjfq87JLGMLcYfM+Ir
tbV0IxqzK9/9fSyq4Q4ZLv9sKoiRtkOVfZiquq2wNnqvTR4lVTF9jiDVI97LDBOzvNY87gcU0Kte
oMHuNnCBZ1beFLbdUo5K0Wk5OnUwha1cNT4Few6Kvvy0zu6ktJsmGiKeRC4U8GQs53usi35MJfRL
PB+EASAqxqt7J/vCqH6Nhlo/CNf+K4HOeYeksX65HlRliwN7fJItGS7P5HW0pGWACAR37DOr3PKg
zVrvhhd29WKK0YquFG1+JqL63owqndfTuR2kMGj+7Qgqjd6kfw6Y4+WVp/nycpJsyjPZJ5sda8+1
7wdY1vx+BZQyeM5+erH/17UsfbhQQlC3t+td39084fObv/0/ijBvdq2hHW5v6zrlFiLfV5rFez0D
4hd7tn9km2QshOZkX1y86JawbYYDiETndfRAkrOwR11mFBttpqZIlaVP2ktX1SXucCgEz1u82wFZ
P2M5Wm7Fnh8iixy4XUJ4qFNs/hix+gb/zS5wlh38/rPdGx+oWvj7US9xfYMEU2OUpatLR5ld4CYz
JR+VtQtk//qidd/JiZS7MVbFBsUqhLv6H0mnONdud0jylV3Z/jbTBqNfTFmCk28oFO8+Gqpi08/k
D9mM5z55do20y9K/bzXqhZ1dmwf5ZGmcCnH5UNtenzOSb2x1OjDySNd/+KMqfo3MDxoZE1lGs6w7
C8k+1l1bo3XwWzXi9M12nW03FuY323PcJbaHwREr3eBcxWSFS1xIv/mwTAfUb55aS2CJgFXeWvbz
Kw26of5mYYK1Dqvc2qeGmTwnSoZf4hSsp5ryENvgmZieYJWnBl0DRgOptGunyy/r0KN5I/twVjdP
reGzdRoj1VtwK2xgZ9Iph6vYA2PiActfmNd/RNQl27JW/INrNPFdUhXkJnq1ptKX1xsgpsmFG365
AvfRvBRdZmAPoSdf7ax6BbOE2YdIV9j8iYMI8UftFEU72blOvVwULOU8VT9d+zK2pIto6Pcxd/9D
21W/Bur5zMwxkYfcyLdPxslOOY9K0kcQ4TpSdWFwiuN76VAboCSu+lZ40mO4bmBmlY1sAmOEolQX
0Xbifn2SzrUhT+q9Hwe98nRNzGue2QLpac4SLCkSpV4lcd4cDKY8z/0SuST746Y4/+dbveZ689bu
00acNJhmqw6gPs1iM2DZf2z91KFI2aT3+kZ0FIp94H57rW0CKkIgimyK1t8Qslo1fZz+sK34R2K2
3UtshrCyqwxBviLVji5o+ZXijsP7lOYnnojfp4nlCHqC7WqknPOGL0e0Rl0128mm6bCPCilukPdk
1AjNVY7z31OpDdqjCaJedoeNWd2bg20iY8enWops2jfj10Dr7BfNFf25iwzEutXyDeNVf28MyETE
c8Y3VErcllI12cnRso/edOWpQzDuSbogaspDK4bwUfa0VYlqseCbjYBcXlBGuQ6qosp2YQDG29PT
BDDpvw6iFG8VP+ytm6BqEJRufB000G7jt/O7LYflNFxHEK41AmddWYW1MDVvOuVeYy4bNyxehjHL
ltlkua/kFHS0k9MJExJwISWWO1+VdvhQARL+VWTqU4eZ6nduHIdQ9aOfoNc2uipi9BAcwHCsy+JF
DCBPqNlrq6b1Ar+O4c1Fgg5Kagcnv1AeEbTay24sFULAy8qrajX3fd8PxdayJ1QO/Ezbz3351JMI
1RGAWlhJkbDb2Sql5n+gX07+NZ3iC8Qybxej4LxTXVJFbmWo6Fp0SINryIFn/y3UFVm8sDUTnPsc
Dzvhj3gnhC4vL61DJtrpYfvr0n8LRc3Ieg469yOaavU+zLpxrQJwe1Fy42fhVfYPa3jF8SL/XnRk
7OJUTZ+gTPWLcopeRGiQ/XJ0b89SMHkuLFQZo8kAbmam6XOPF80JxPiDamLChV1ouGuUoDyXwOmW
Osi7bSM6SBHKcD+nrg6y5WjhaC3Ksr+3s9bYUtv8kqaK+go49ZuFM/cPG6svtw7Nj7wu2GjXXfRk
xpW76dTMuQsL3MAsG2hSPk/C9uqbM08CWrgoxfBr0hD09ipt0ROWIIUEWUxk4PPjtQWrbu+FE16r
M/Dh7xF6grFVpFTn0VA0Fqf98Qq++928YvPCtoSpAs5XRdgb/HmpK/2piLTyYlKM0rad0mfwgSqH
34ZqP/hIxx56J7uXXanR15Qg0mZcgxHxllGn2GQ5OMjg3OEbmmYpIplD2jiLQamDO72DQQ3h+yI3
uINb3KlWQPFk7lIUCOIhN5/b5tcM0HFrXErCt0na6JnrOuiMlexT23SVCAMJ96Y7qqZvPejzQZ5V
emvz22uMJXkqbSc0GBLyThC1AZto4eAAXdbhk6uH1cWIUMec7xXykNqptvI8MqxyQuBW5cVHvOYW
Ia+RFYW17jPYbJ727KJdd1cJG8sb2Wzb7KEXzUPDV7RbeuG6q6zkWY6ZdvLSoS1zki2nRjofJ7B9
62vVuYtLf60GlbbKhxZlXHSGeFCQad9f223+xZoS9zyaSgyux5wOcW99uY7d5srRFKOAx9t82QdA
a3xA32ehQuIZR9bEQ8FbjuEZP7ZJVG1bTNzupsmYXXioTedYlb5NlfUqv6AoqS/V35MyQ60e/RT0
PZpgD5WeZSe7VFDn9s1HecjcuFhNSs7y3Orqk9alyWvosiXDguCpEVX4Cva6G5PXLFTUp0Frl2wQ
k9c8GNvLhPmdnKCCE3iweU5A4ENgGBEtvO5LJAUnRI5ksyTXfKjL5LtsiTlisIoMFZIqOMQWdTO8
lDetC8pUoBp/IesYLzFUdD6seC/vXSJHdd2orf4xn3RlK0Ptzg6voUVRuh/etOtaGPSm7zw1s1Qh
rP0QarzbbSVLKwd6BAhf666i83L01szQTvocPM9FX+qYslc/1D0b9oy6yRfD8JMlt2A836KyfmLP
fJb9iiaGde3m0LHB6n7BuBW91HitFgWSnKhNLasxrL+JQtlhzK3/rLAFxA3C+tYklbLIReU8Cq8e
N5aI9YMzA8U6gf9fFKS7yLfSndxuma7fr6jWZDu5GYNgNKxEPf4aTalFr3JKArDK9WQ15vg2wq41
XkSeJTtF9J+b3tysVVd/Kaz21+itKeeW+Mo8FSUPxyF0WfVkVEzsEIYgxhRfor7aBtUwfgef/mP0
U+fZ90J7ExUFhYO6BtvSUeHMEEv4Kx5+yEg9RVZyKqgX5CgTbb2G1X9tltUdSTssxbuoXZZzU/YF
4HGvZ/+5r6QsPgVsWVll2Pivg8BV0YsNttN86lp2tRxygbV8I0IKqGl0lGfykAHbWTtjq6/UYZaB
0FG0UPPifagwScQrtF+3pVa8O2BNFnFFCTjL6ujVMNAYnsMCdNHu0qZ3l/2YfGHn0ipPQ1VqGwtt
ebYvlvjaRlQbFDBBJ71UCxR/GJBC3yo4SLTqlF8DUACqhRT7lgO3GXLAs8jpTGZ2CUnAP0Ig3bM4
c0+y5cM12vlBHy9lUx6Upn1l6fg6cptf1GH2U0oic4M0T5JbKA+DGwIq76L9rb+JknPhgKBQFVNZ
K6qjP6NUVSxS1SbtuBq1wv9hWX62iHrTfVaVXqyNaGNmhX32es9ECilU3vHjedS6wfnpie8V1mrf
bdtNFzV/qxdFODicueSAC8MSex0bO+iG3Z2V5dkxCkKXNWk2vcONu7+i7YcSdFmRvOFQVS21yL4z
whIRiaLMP6a+2LUjqByeYMfSHEC5mMlwHsvU/9prmrrwsdN9KXBAXo2sR86ZgOGgt/pbg57PWR7q
vsITIq3q5a1Pnk0YKkwZcOZbv7A6bZ0DV11Vv+fLUTM64DAzPGByHXsL2BPezCNfsNrXl5pSokjk
eelfmToYB7RAp0c/ghaumGTcDHt6lF2qQPnb0oN+I5tyoIr0RYeX31mbw+q4sXeWSdKkMcIeuWDu
Q1kH5LCM1bPK/uzg+cAtYyBrf4XPoZX3f0UislaK4TqHUFTleTBRkx2gcP2lDvZR+LZ6V6dNtTFj
H48aqS16PYXfFu/qEamsP0xZpD3LTbH0OixlTK8ypEYaJLtAyQ8dMpDrHCjeUQkrZzmmaDFMSTmX
in63QZ8CG3LA/FdAPBaZR42iK+z4DW1l7ElT7zH3RvWpwd6BZ1/8hlpmcHR6LIxk00k06rVN2qzz
MU/e8BWnCA+dF3csgnXD+IphZv8gBx2LGrlQWN3E4SWH4bVQMUJ9yRtVwANWinPC4mw7Ch3/1lxL
7xDjUHdpX+J8EdvWWlPH9jGbQhV3xky89SpIVXVsyg/FzHexcEhIpyklonKYpRazB33Uym92loqF
CCPzJWqUYjUUvXOeLA/mwDCo99OECu8QuOGeT647xgWLeKjw9iUObWcpDG9fdVWDPHrY3AeZSrFk
PrsdHN+pNmg2VovG63GXw+CtpboT56ue/Za67VnvXttlpxZAGOcg2VmlRb6q5052DO19U6fPgVry
t/FV51ENPfuxR9wsygY2MpT7HyfH6A+JlfyULXlom9qCpQXwUcbHedSefCO9xitK4TwOGKtCsxPR
FtI2WhRuKe6auBpXaqUWd7lq9u9Ws0tmTlhj6cXeE22+7iVzrIi+IUGZX5w4K5atsMaNjx/Tgr1D
8UUTrPc6G2aggHX5HuFcNXdPCOHjF4tO2bWptj+D3u/P/aQY3JXq7+S4yi92l1HdbOJ+H7RN8aW3
1oCy1ffcqJGvhoW0kt2132YLs3c06vbqeCmS4T3pVNzDhTvcuwhkr6ew13YZW/F338cLhyL8Cz8v
DDsTcsB2NVnvg+NmK91BgheBBft9RLTBDYr3qleLgwuRDYEyuhsf5lJnwliJEuhFIlfStY/Jxqvg
Yf9aoi92sacKF3K6SK3H9zp7q4VsupMf7/KwCK4ToiZC+Z1H/06Oyjib6tCWnFULRnt6j8JQHGKh
8/2aD0mVL/KgK86UvZyL3WEaGaKvfgsoa1BJTgl78Nbnk8PcjG6frdKEKtZSg3uEkCcoRHkVGQi7
/WeB8uOdbMn+0KxXuY5fW2ua6coI7SFf+UExwHuzkbqHy6ytxzQdFqatixzrKb+/13KyDhtUlHea
NQncqeibNH9Urqdyjh9DlJIj8mrybAB0GmfsYCJXdOcgg548KuHw1bAyktBVHp6CQfPPuWbiHDwP
OBFfMkdTIHU0YX8hq/TTQJLrq5uV3VL3leRYu6VyqSP9r+uFZgldNXvCpTMN3enU5xAbnBivg2wS
1IZA3OkLeRqX7esMEN5/6guUzLrT3QC1GOaiVyPsFR7Q4cpydHMlpwVG7268Gm6jlEDVMHbTmix8
kPqpv7tUywkerKZsLrJfJXsqo2TXZDUa5XWITojfFCzHG22hNxN8CDctn2rVSg+GjmCz62gxwCar
eNUUC/VHGeyQTIbF3y6dsEtKpGZ1pCqz/ixHs9IJ0EisknVotMVTFsbpo2k+XkPBy/8VjcMb2oTl
9ZUzo+5OZoQNxfzC8gp1Uf56M9cLalF2fTOyKQ9FXH96Q3UaNDsIGRh5zy8pr/T3N9U53X3QBscp
9JIzUvTpOVZNFg+ks8B+Q2P63d81GoXozC83twGXYvopKij+zWGyP03VGL68O+NJuCVWuo5VAxxk
NjE0QedkR7LejwVsJYATNctO8kHRTo7CNPMfsJ6Frt4einyo76jjYlmFF+naQlvM3GdVLdZhHJIB
Bsu68osw2kgtNHkQVM9WFXYYn/pST8M/AL/QTRHaQAox0ahNUW9ao25e7VZ/qpwg+m5GGjjfKCe7
gptHxnLnznPj6AxYmnX1HDHwHyoL9UNryEhbets9eDpJDsq50SaydeW1iI1zHQ8I01vum0VW8qXH
+mdjZ3W90SPjXCGVDAm2xD8bP573PLLOqND6P2qj3ih5K74NNvw5nSXFRUsrfzum2biXk2If0+1U
n6b3lEnSrbhvyw3srfHTpMyI/O0wT8rR1HoYIhXq+Dzp9ys5I6oBq3Y00y9IQGlrXUnQ4tP5rVfQ
Z3CzSLKPIUDe8z9GjEQgSfbvrwE/PP1Awvd6Dfjnq8kO0qNffRGpkp3lQYflfa4gCq8KaMrrTEtc
l2dGFz4QFk8d630Zl4WZt3QQmEpiKredcFdm0aavSppFi1zRtB9xepflpvHT0ty31ir8N2tS0Xsx
QSprgPR2mlL1eznb+T3bm2eraqr/nu250OlG0h7c/vBd7mxnIXmzeRmB3Z6M9KwF1nSSAzKNXQqV
7yyuJhJKp3SxtQ4dSrCtpMDpj02Eomaib0KrSXaq1iZfXPdFbllqwQKmyGeayOgkX+zP3X+LlvsY
GR0Pmr0YmupLF7SWued+mt+388EsZqFSz2FN2hQzzdtjwxRw+2B9l6SPWtwYW6of1raad6iTVnw4
Knfw3uz1F0QlP7V0Wgl8QDBk7HTnSNkK60585MqTx1YE3IhWvnioDk3sId6CINExcxuLa7Mb0mRN
sUDs5Cg6UtTLB5BHaDY/6V2+7XXPfosMbbxDjI2adxqTtxS2thzm9ysJ/JK7Lw9qG7W7VjOQ8dNm
8ffSsKnQze0b018v8waNHlavVtDFpA9TiwSXF0N0L1Dat8wn2WWPY7Goi6w8ADawntSsx3Dg7xNg
P64G6VRvhTWSeU2yqgpk381Qne4DP+xhciNXKr/XbfY0GKn1DfDstGqxx0VLqOlPfAF4YoTZFxy+
Zvg2hDzSFtAGDU9sZMpSR2fhggvTIh5Lnpi3UVfVo7UN+WurUf5hJ9WJbdca5XvVDc/A2uqLyFTl
4jr+WZhl+Q7mmCKYolhrGaWzPVr0sO5OjZnAE0RL4jCMxkoO2rml7FXHBe00XzFJFQoAFHoOctS5
eFzsrtLmcLKEdyU10uuhYvGUL25trbB/jdQwxxfwPLM1m3/n7jYvb0KXjJA46TmCoygr23sUwuvH
nh3QxcsefXR/HmVPCptolztFvJRNOTCFAcIAeaTvZJ885MUGMj7GNAn888ztxuWQVUWwnFA53WOI
Ui5AlUcXeRhcxFqGvHqI3aAMyBI1w4Ous/iSTdSoiw3Qv2Kpmo21MiILrRI9MsUiLr32KA9VkXfH
aS5CgtX6Lrv8cmqPn+IcP44ORQXQeo6VISm5nH0MOTouNPeOneKESnTiu3fy4P4++3NEhof2mC5R
GUU4aw6UffLsGj1GnbENUPc1giI6QImLDvLs3zX/v/q8uEeawrHi1e16MMShmkIsULJxOMoDKYnh
WMwQ8xJMJfdZd30b9H6Hyb5RxWY0Bcwi4+VM2DXIT8tTdaji+wxhQBkrpw5W8BtfT03dWAuj1gAK
m+p9YEz+CqgKxtkRtC+7idRu4UQ9In6KrnEuA8gPBtcAs6I0/UvQKvfbIxub7DFSleRiNo8BKuIJ
Un5qtvdVW13oJqrmMc/9EhPAbTQ2xtrtnPAdsWpq1bWHMjaJ1DdMbBt+mO91oMX3hT4nK8Myeu8L
sIEqAI29bPqduE8VNCY6IKGXIdGerKzNXhsT5J8AIppTl7FrgFayaWGBay/8TnlHjVPbyz5ncIcH
uGIEG+VeocxxkC3ZD+EsOxn4gErbyyiqwsMkEMuWza523VWputaOhapBCVJ99oAknws8DgpHXWlj
6p66vkBKE+MjH4GJ5rHGsYT0ENSaVYT4qz4r5H4iRWW2oR4uSd2/db1iwSIdgsdJ9aECtMDi3eAx
j9LgEXvPEAnw7LscH+agqkvSTe/CqpYRciCMT552KWPnhYxleXb1IXgtxJPkrOhY7Z4atUjJ7lLQ
HNW22I3Y4qxl05sTEeAgrCvBZb6EY6twCyD+rPFeLFZmZ2rvSiKuqyf0HoBVjv030RjV0oqm4uKL
QKHM3op9pBvRQ/J7El7W10kF2Aw5ySCtk7Pymh8A8omRoW6oe2F2kS0jBYPTQlKjHsozxXKh16pm
CrJwniD78jr6NGEEW9zifpgcOzN7aYP4I5vlB+vE75c2yMhjYHbWhVTW97LSx69IX2MjqqC+0Tem
eulC44eM11utXgYG5a0Jp81L5WJ+LgdCFRPPUjTiqEVlOZuohfBjfPMY5q630aS92HzIRYBIcUed
cXYWu/XLZmMVQ49IRt6u8CLDcPvvMREIXbShBljdduai5Mv1Mhwq97+oYsLV/hqn9lUVZvbeDfac
N2KlXGkomrv9oO6zSMlOgROyydNi/yXroE66k9v8aFUWyKb58++zndoMr7ND2/w8u2+DesGuY1zJ
JAw2Q8Upwr3iBKtOXyqYRa76rodYLtMxVRvaa4A8Hy06hMux8p0H5HOgaWfQvVkwUVI3Qp7TelM+
e8I6jZjrgeoiHTvV92noaV/qeeLUThQCHefXxLAb+7MXs20VrlccCnykl7Vks4djyDtBamcgBb2/
rv0km2Lu6+a+6/qQv/C1KQfxG/b2gRkPaztfA0d2zrZdA6uI8f68tTp3BazcPSciay5oujUXekaj
e2uGqHwAihs/sLfIFkZQj++k5lA0sQc2enOz8zEdJPP+JMP8gqphYZoIEeMmsgwQxJQQNSvjbxsa
43AvyyDG35tyFH+k4V4kebDWjY4nQGa+jmqZvFDvZWUJWnyX5HH4XObGh7QQz8T0alT6rwBdsSHv
RcZasYLmUlHLOo/tk12jyH7r6cOnq5yHHKclhxqt87fGMCoLN3IIt0kMRX2Y79L5L2Gp/a++Mirz
nWz6v+Nknx6pZK+qE0Lc7mPUpXdDSfFbtjDJUXa1iHgEtsitL63B/TL5WXYvR3WnKZHJ0knn2v0I
Z4aVc6+O2l425UJaNkOH0VtTjub25op5MQz9bIU6OH5e5uDUIJtnLL/skmehVyuHLGh3ZGrbWZ6l
4lYdh7uSh8wusn3x7GnF1y4MkVRM3S95603PMkAdwggFGVggbPOuAanmf6nc4VeAvEI46MlidiG8
/+9RQqnCHbvOX5dx/i9fZ7bdNq6t6yfiGOybW4rqLcl97NxwJKmELdj3T78/wq7lWnXO3hfhIEBQ
kWQKwJzzb/h/DNRZf/3nZb4GyDfSiua7bojqicjK3jWtYjXkapfwjDcDkZlugdew2X6dZWc26buq
sOrjv/rlRdn3cZtsh66+XwoUUve90LQHTQAuh2it+MbUOu+VB7VL6DjLegNGYGwt30ZS8v83QEhX
PfdfVB3T8TzNgaFjWJBEVFt3/xsNCm6rsG2tso6sdcshxpxh2XiaKE4t0cf8cZrzZ6BmsvaSOB2O
FawaTe+jnYm5w1abau+5jcO1NrKAEFBtk+QefXFXlHftVBU+FSnvWeCOSMbQOvUOlhgb4YPtcp/l
yGRJzo6Gsam+Dmw7t0BpA9qmvIi4nkVlyjUPskntRNmSlFK2cnAyYe3iRu67g6bvBlqD/WzZM6FL
R5ZdNg2Lshecp109NJQY1xEab7Yr4xwbbFpJkb3iEVVeZQt79HiT6GZ66vsZTiKp8pMZedNxIrEV
xMjpHvoRlJKXlnXAV4SWRocmkWhYt8sl9T6u6pFnw/rrq6McvFTGRnMxXSvRKzv23dK9DIiuB3ZS
CQrOND0Va2zeVw6JV3Qv4DOiXTz2CFOvV/W8D3elGGviHpqKoYT7KcqmINXUBEYemplk/dKLsx7Y
K6eXxVa90+z1gWwhk/bZL4d99REcAvPLCCdcp/zdl2p5kQc7KauPs68+TdPvp8RxDl9dJJzwMFsP
sg+pSDg9zEEkMP7rgryqzGGCskXSnEhjWMePvhDxUS8C3rpY2VMCx/tS5FEI6Bsm8c5IgcbLzn9c
+WqPEOU9x45gs3Hf1+HjFQyxij+b/b026Z9Xl9JFzijCdURfhPo4o6NUm+WjbGRMdvs5NueNbKrr
gNyuf2mYf5xll6y7lVb2YK02KLKrQKkigCRJ0X3t67o4vi+HKqh4wMh23mzoEndRPI6PpKMAxQv4
JLIpD5mpgy5qnOSIeuj4aNsEdELgqLzeIA/IaiG7xFqO/hN9kH/GxySpflvTgoP42qVjC32tcU2U
Lfk6E8IPW8dJy63sQ1yGFHFleTtRLhcHgaOLSKr+MW6s5g7xiBfZqlwVmBf22PBjEeaSffKAWNRx
QAbgKlsd5NyzlzU/5XjZhZ0JuP3GeTWykaKR6rbfB/MvZeyNt0mJFjz/ANwK2NU87To859pVX3Jn
MoJJ0+Ogd8V3qymVE16yxd4ps2lTiL5CgC7uN9qi3ScjOwXFWMiWdY36PmjJRXOF95TgeYW7z/ID
DHi7b2DA8Z+MyxYlk+EwTW2McEOB/ePUncgh4HwzpQe1iOxLZIXpfmJTjcfS4Fwbz3gpG7QY3I4Q
w+NNeFqbH1u8q7beCGNwbMS+ts32TikuuJaINdzyBkwPNN7RaB+0PN1lRpUd0tpKgZHnqHFEs1/N
CzSUIrYf1BDXa0NVplMRJ1QkXe21dqbuBxLNzC+VqV4rpbYA1UTsg9wq2ptOo227KTdvoHI31axH
j/KASIJ6XAA58OJ/94G0zLZNZTVAMP/uGz2c5WMlD484uccf90atQYohz+/lMBUo2x3V7dvXTWqt
jMw9YY8O8t83ZZAvN5rmpHvZN6M6dhfG3nkwwWj4RjvXJ0qimN/IdrkiL2RbHmwFqGw047qNolzu
fxx1zOJOGhIQp0wZNHUr2/pgVid5BuWcoct6vZV3yd7PW9Vq8kNB/UeuRHKRitIQbfn1IPu+ml99
/xqXyrVMXv44/br+9RL8WJ3PBe/jVIgBYToINbinnqa2+zwkERYc2XpIHSvOfdmWl2WnPPvq+7qQ
JQ3iRV+X//0SX3d/jkTvfF/D7NuEdeKPkeU+KMiHPiX5cEQl4i/gg8tNHfCHMYdID1pAPsDTRfi0
5KLyFbI4vy3zdxVNgB5GbGaZxeMH5kHzUHltBRMsNh+GUeCGmXTZX4V7SA0t/V2LaUDrKhRPSle1
+1LLzaOh5DoETbT6XIC+P9LZCRYV+zTLA6IeIWgQWGhDno2lyl9wFzpauEu8x/mQ7NyoAfU3YqHG
DdSLozR60Xp+mX2b/uyoA77og9g6pjAod+bde7Zk26k3lZexXepDolh+Nznj2caH5YwIf35uzK0u
uvno5cVaciXjQaKyCAy78Q6WXhyTJTWOfYTQAxiy+lzZxtsKepATe7rmHV0CwSB8YfWc98LuUE5T
tOQ9bSjY8YU+pkl1iFEeu5I2xQTFzHFkWuZ9UY3p3hVLMCtdu63FWhivOsSNAJftjShSKYCBmOa5
yY6zgiCPAy0WUQM3xws9fVQarT+YMzucMCXRDwbb/onY/iEtKcbHUzze9RlQTNaVjVCwBNNm5/cS
pQ+mp5jUENKNOWYvOYIVPwixtmnktj5p6fxaVtF4DZGV3KCdp/woXeUcJn3xaqMtfCjQ8dsvDiH8
AJDNa6iru0n/qwKT4E9uMzxA1XSP+ZxOuzTUlFcQB1fw//UdpOwiEGFhbnAsac4A4PM3dd4yC2qb
RfDAoBvnBVYMwbfWy31bT8U5dylmO3V5I1bEirmL8k2rG2agUUq6DZrpBRMapJ5dBWNrG/s+Mb2r
ratv4P7QoOiQVKwxKzmmlMs2caT/5dhTdkJgDAqa+eQyjTlZWZyGFDy1Uqkrpi6qjqVhuGiBJjUp
pko92Io4mWOtbVq78r0k7wJPL+qgRDL56thJfrLZ0EH78JWu9j3VBjc2ueG3vkb0sxOe85QeE/aV
yISR5288NieWIN2bAP1UXWM/p/OL0dfFU3G0xuRh6GwMtpG1wVsAfE5M3mlnZw1b+UVxt41gFzbr
NwyKlVNotFR3xAS0byX+CcSTUi8l/ak2d306Peh2CpP6QcEVy5/FnDDdZ/0dBJYoTI/h7z6dtV2L
m+hJHmqvyYMZ+7y5dFMfcZzuVFdovNfCQ76ryA6WYu4aM9ftrZ3V/aYa7HeVAY6OFdAYP7ET6na1
PpUnedC9pPo4k02lssuTtx5kM8Lhlmn8P6P/dTknQ0fNf/QNYspTs/oEEtrNxUe7LcqfsfXTqS2e
g9jZ4E+nn0qR66fFjC1CdPa3OTTDrgp9AMvfcZPC6p1ZBFAwFsKQibxlI09BPb/Yelzt4moyTmNq
GydnhqYJaWQC/3YMs8Tzy3ggQzJiAJYKZZ9YlNh9z+UVyqbapGnPqt+AIa5dhKhx4JgdZHM8ZKE3
zPEAjZjejZQy9SQe7FHl+VZ9VZ+zY9PYhbaZcvHqCAdLs/UdwEqzPbU6zt1LXRXTyYvG6aSsB08N
8jpGd7EcilO4HuRaI89QwYkh8ZDC9O1I0YJxRP1MTcf+RBIIE7j1bLCGX1VTPuPAYfu1mvEN1OsS
S1bO2s+sCBjHNTzmY7hbkuyKdLlyalbzR3kIE2RFlNwk7Z+h7tfORyvhg8m/n2bWrxZo3m1HmuU0
zktxYgPUK/lwavXCPJoWAA9bE8RoDtW8weiLran2qKEgK3oqPfHdKFtrW6jpTDGj7HBRqYvXSPOa
E79SeHZ8seaknO0UI89+hi7kOXv5wWKUyTZFJcB/JPpySupuOVkdilGkz9EOc6sT+Yr6xF7e3Ttp
woakUE/Z6iMnmqr/+Jo+X4ivSZ7lRT18nGXoPR87g7gvRMYDOL4uNlHpgiFVm2XX2taDUQo08yIP
EX0lbk/y4Kp1e+ozqFlYdoCthKThV2XpQ0xvTyIJv+P29NDU4AGrqO42qa4FoNDObtP7auieNWs6
RYl4TGtQaAY4kOMQNae6IC2vOdZ7YyvhJZ2GZdOlxUOZiglXE+0nqvGInbfjWVCuRQ0+QhbTLlzY
HojL2kASMrV7rLM2CmybHVFT5e0uQVZ6A0+XymttIqYFbhLw4uush2KHxEsaIA7QbCMLTwolGSMi
P1jCSsUPzsx3Rej+yBQS4JbdPc1lNQVTFbnc4oWbRtdj3166fBcT2UPgGp9ih+rqNA+g0NcE2Fpc
zSwbw3QHcSlwdfigOitvP3X8edWH6Cx9q2GdsEMuB7QVYVXAjwouoNtYB7DI6q71OjYHlttsYy9m
kRAPgD7xyFRH2NHRZB0gIN28KFCaKoLdwm9CC4tpj96QwX896ajG8XnSeCHfOWl+xIyPcbDOp+zZ
y5BlEuF9nkXIs+aeso+S/H5Kre7g2t2dHSr2OYurY8qadUrCZN+LtOOrHBxkDrBQzbES87HjEttm
KZctNBG8zpTomiWi2mRNo26ZW+0tttTAvJz8FV9IdWunkItSpcbVaELRIInz7ejpGNYjubjN3OhV
mLDnRgo/kdNNVxa7G7+h5lzEWE87w926rPqQ7t9VlPCChJLOpnANsCPsugNXdahWatr3wYUq33VN
fAK4vbEae8YWuUWjZkiyrdN3feBF9bWJk2MRGyAEPPOGQSxkodIzYdnk+sZtgZL3ebvn94k+cVs+
6GUFQ6Fpt/yxloPtCmuf28N2GvUWFozZ+BSReKiFfbbihL+rkqaPi8EjpxvHheThjmDiuu7+79oE
7bR8nsqjZgyEBoNKrZLdeLbMQPd7FnoqG5uxQtrQQi3rnKvJn3TuBVj9VTlpQKGavCymgibOairy
QUB18TzNWPy88RZls+NbyoJSBOj3u7y/bxesvdSKz9/N2V9WVRdbzVWMi2Lh+ksG5o9npmhn5c0L
wdR5aXW0uy1Iy6Or3tIUsYTKW/a64l3MPC43mdZ5J0sD8l5p6MhkqbvLUDW/dt5lirQIHek4eXKK
KST8ya2DqwxOQA7JgvLT3aemi6Yf8Zlue95JS1A7j9dEtheGFyjVGHGQIrvWdaPcFgu/LKC9elnP
JyXvlz3k6u9lqem+y7b4fhxfyjzHy2HEbZoNn7ZlHzVumsa6s/PYOiBoj8qr1vyaZrYriHGEZ1aj
a5pb9WGebsjmWb4FVXvfWE56tnOV8nh8cbyhDQoqw81Qubd4wnXCaLp0340gkgxy8H4aZs6lXlRm
/aW3YVibGjZf7KjGQbhB5Al90/VG5WsA4HZT5flopDmPMI40UPJlMHjCWRduCxK/U2/qAf+lqMbI
ktQWErdg9iBeITfaW+ubSq/xUNxTcEFnMApbJElQfM08nhNhU5pUsiSi1OfY2345oZXGx4dYvNRu
vFEW+PkIRRa+7pKW08whWCrvdc50lmgE4PbRUu2wx/yuQ/cKwoVybaKBCi2rJL+VE1hD8NCbSJ06
/r8CmH9hVZsxBo6A9Ge2GUndbObRmU6j0O71qG92guX5JrwCVoUFY4hFIL6PovIFU8s75O6uPenl
K8qxM+ZiFPqqcRe6g/dgWsM+n1l/alEbW1tVkRKtE3GbldnwvalfPw9b0aK2512jlk8A/9uta9R9
UCr9j6wQ3c52KxyfBIgLI8LbL4uRiDPMCVQgkRN/CIL9cFFHsEolmndVMkITh2uYuS9LaSrPXqrc
g5M+66jKX0h9DDtdTQmA7Ha8anG3c7NKO8drq++S8WoLY7yqSmSdbFxY4DszIolBOzNDbHIYn4tQ
ICh5+jWJF/0qYK8FLXJDG9lk0j5Nc9piOtJO4NaX+i0ywVd3Vd2+VdU4+r3R928TTH7fs43hjZzu
AHAymt4i1mwfHiNsSCISP0EI5k0r5h64A8VNb8l6AK2D8db2NmRtHug3E1M6JEMa5w24VOsjIOi+
sf0g+oHZHEydhgC6SW6mAu3/RrzDE9V02re0XQC9Gmb8bbUR8I1QDK9VHKP5j57AS5MoADsxP236
+sWGWbzp1M56jvvCQGojqp4Twaw829TNHC8sDlPbogCEFsojFDgiQNOMQGBcYAYnKNaB0LY0YGVL
4+g3zx7rXaTDBoWNiCFP0swXL03MfZp3813pNOPBxB76TJa9PnZOq516YPkoe2It7AIegF/lhgdl
zvHHs9P8MI+1ceoAU26FsDd1ajlHeIROgM8Cbwn2MTolbb7tEpUwNukf8lndl1Er7kFoN4cOSbiV
/2GhvVQ8NxmmjulSfSuhOweAhNRNaeI7VphnOzHvcBbTiIK0X0NrvILa/VPYCokXNv+qXh8z9g+A
gEUw1bApJgLxPuYHvsTj52HIlFPBe/GN2fUCKqd3lhdP+8aZX1EsHAMrtNd5bzJ3yYjQS5WL+kx0
4qcF9ArN0aZDgcDYZkIH0HcNfdrM2P5unDWUSC1jPJqjeDS9d9dR9ZdCmX/HA5G5yfMaK4deidJb
kxcEE57zFkJP9CvL6l/cCOYXrHjAQ029SyNSukqjAztXDILxtrsOyejuIq/QfceesU0lfzvod1Dr
0SBaxRhSN3vTwI8HtSeOlkdu3RiYUBMRxzuBdCiSnMnjTLnd1/L4tXJaiAe+MS7gbfpTlSjaIVaS
BxauYDTTaaPNqATpavMH6WXNbkqwId0fErIjq3kHyk1NEt+KTOskFm3YLkVf4MHenGPdyfZlqL3R
ew9rvEU6q3uyFOUud/KdVYGfVNgEflRtxjVqzMsXEgCElEhCkhB0SYEWu2bIk71uvuulMHbMj8/1
UBQbXaTjpeeBp+xoRAFC5Xunb7KzMACqjtUIS9IeX6a8tvdRGHZY1wzf1bYkpWCK7WLHzH1TOFwS
UgN22KK4B+t1S5X+XVgdfCCjf4nCOQHh4ecLPL++QaVBSViZlKralp3mbHOHhb/u0WCI8YWBsLOF
0BE/t+6uzjGPLNXBw94GYSfPvC5VT10XhZc09pb7kp20nQ6/FB0JMs3NUKYMkdKxnSeh/5wckmbU
wtlxTv37gxPn7l8enLQUEwOQrBAniugUtloG0WnC03tcvAc0He1Tp8+/m7kw9tm4fiGJ29xmB7W/
TZuQ9ETX9xZ5ib4bi6U9tXgVAppD7nZccwWibkdSRaQoRLPpMntqbqqu8oAnHnFHNRNyFBWu4ACq
+yMb4WE/y8vySgPpCd/WNmW87Ph4gX9ck6+iC/VkJmLe286frA6b49Ar1E0ad6NCQzkZONvjzgM1
TatU+4BBzqaCnb6pkHbV4tTeG/M2o4j1iObNNUdDdJN0PTCuAm3aifLjC9RVPHIGOEtFth07qOFK
VjBZghYif7NXCtv5FaXU/rEoZSEol8BeSnL4IU4bCTLPKkkoP2sN4vxqPFdxF/RDf095rfIxtYSD
qgEwtY3+oV+EATykMiGSdds4OsYROjlGjmvsnJk1MhSrP6TIxHYGE4SMWvxY5qxXaJopeAPPnt0h
QWQZ6PE1YRCG8XMvUJ/VnVM3DNpLnz+roHJQXoiaa1+Ov01qvvthqdNDrcaUzzTWtwVoE/5mW6ia
xqacgDkoynwNPSR+qqZ9ScKGylz4JxyL4lkNhx/Edz0C5O1ujsJV0ZrfYlVlVxsrlyMmudHGs+0t
kj7vxOFoX4t+2fZOSLDbut9xC80Pi4K3jZEOlI6McPFF7UQ+1js8V81rZtoR8VP7uxmxn3LS5dmq
sl1WvNVlbP4I6+5iNzV2FujeivlbJETpozmOteVcPuKY1e+cxHk0pvxbWeACn7Tv2aS9hH33u8jZ
p/bRDzWZ/7hJU7Cj8HoqB1FEXS5Rz66G8pGVHNu636t2v/yoE3TZQgx+9XzAAbX2y45UilJo9U6r
jW6bWgU8/OSvDpc1CldldxkH1CmFmqeABWu0PL1xqyVtGyj6iTqCyHBqFlb4p12xWZYDkQDZZ/V+
6Mm88eQmDmbIORhUVH/hILP7GIBseIvjEFuH39VuNILKml2/F8v3nC8Gu3nikf6+rA1vN4kqvg8n
0wIxdy09O0gInN+cdjpa9hj6JsS5PfrHL4orkttKI92nocIS1XkH0tHenoX3h4KoTaka0bEIw/Ix
arJf6D1Ovqvhda8byvmnwwTB9sEpTxGlPh9pfuyUvSHfuBMT/IFdd3bMMvM6uuy8SlJqmxLLSlIK
BeBY1eAngUlEbVRFkKCDxvRPQJWAv9ktpFwCVTeRcCvN6SrPjI50qwMjTR1LeCVhM0DhaZIH/MuP
UVs5B9u2lU2ZVsrVKPmoDn4zFrY0PMK5ca2T2bpQlip8NkjKqzcDmLPybFn3S8qrsajQ1SM7P+hW
G98raZlCNI1tZIq9XLsBi27Jq3iktaN0abb23PE/YVXePYEkQMs77++6KKTGky0d0hYlSKRPGyyR
AW0f4os6MAubS57fuakNhQcq66Z0lvACZz/o7BjN23pMf6sQxditx+T+NKRHcTpLTAiFNe4H8UxB
ivyFgudEavkSrNNEojnPGWwmyWguPbc+9zhb+RLZo6Ykqr8Gy6uyyYZyY6XYv+UkctfC8ID1UNSI
IFHjcSem0LvZWvl5GEP0DkCtfHXrhobp4wJyrFsW6ej+ObRRML5PZ2grKKajy93rlArJFDJBwkeH
7zC/tcjxU1pzb3MDL7GZkYVYu+Uo22ULgT/axyiXMOu2tJb7qFvDRXYjJHV1PCp/GRw5rCCbB6k1
04/ou+ZZdmb3SdzpNCpeWqBk5UWpXCO71hGki3AQks31NYxMP0LZj1mqLedeHnTxu8aU7IbiOGuI
yt8ExEBy+hogHDQWF8KuLVsuQCpm7k77eNIihBzWWyis4jOGyIS8paiWKrDTjEKSnb6xq5qfqm5u
Tipplw9pVy28NKiaf3fiud3V6AwfNSua8YgdLjx7y494VkfSQqp5KbS2uznd6PjyAiSSN7dqL/0E
oGP2cJXI24z6JADnveKl34bBi/dLqlIkmkBMhkVcvBpJ8ybN/9IEFN9iDu+lzlYLBnF/l4ffmPjg
46AqsLHtHkZmqg8Z5YBul+emc5VXo7JvLlbeXjI97DPIRGG21zwVZ6tVn8FE8v8Kiud5UO1AAZ75
WK/IqRIJa9mSvIK1NTeZ/igZCP8Z+YmxsgPTzeYg7Ywb6tKoca2uFh82FovV4Q4nkOiada04fHau
1/9lfZFOdnJc/QSlAzloXfv84VCOn1m7J4X+JC/APyzJMcKWOn8YlpdLAh38w6C7Hl3n7kMnW3OK
Tdw2xvlTNvjvJnrVeOzYzq5tDo7jevchDgU7Q1+0jbc25QGaWnaaS/H7qytKkOmFN75BicNUUGph
LM6+W6epBGDNv++cWjX23aK3jlTSw3uVzP/94pKpw1+62slx8gLKfi6xMGmYH6kBCaSKxfSQiUS/
jMvQBYIMaqDHTXrTNC29ybMpMZDCd+fa/9eF2V6Ku8zKd7J/XLLB/BjSEoPXBXAi+SJdM/SmHw4L
optqlJBe4+W/DoqtdkEFf8Tv++m3VKAvpsXaVu7QIr+4ytXP+uTXMHAu8modhxvbUYbncmnVB7dP
r8k6KiPff4qGBmAMiF2iOG/elvDzd/WIvL00N+sKUqeJpbDnW73OMIrAsd60kots8v3c6b3aP8jW
zPJoj69aPmgPNbAR2dl2TXlJW7QEpL8aAdF4NNo4CvopVV/juRhI8lFhM137l+5hTyLaoeYPCn4F
oSnxnMWzAD+DGrheYZY1xsZbWYLXlWNVdyGb1CfuTo61DPF567CaoshbCS0/bx0G6+PWdCrFs9NZ
NiVkx9l9jCVrAhG+oQi5Fo1rp9eesSbIbp473cq15VWJ9ryILYrzyUdDFOoLU1R+lZc4tBsE9Jqj
vFnvgVTNY6du5dWkiLMTnEbFj3uYeBEpwptjtNexHvM3IbQY+G/n8oOIujvgjM12XqbhW8WT5iLp
8dd/D7Vd/XPooLr1v4aOc39Fg7XODklcAZ/ro/oeHJ0NXKj8S109W6xljrbEwPNx7CGC9X8Qk4ve
qwH5q4I9TSAHyZtDTKTv4bja95aZ/+NmeKbzUQ5riEMtvFK+7pavqcMA9+XdVkPGbqgzZRNOgNRa
VE0PWhJ6926s9JsxpL5cL/reJtP9e9KNq7eUyXuDusPKrWlvKmZ7Pt7x1FFW1xJ1GEmOLKO+kc1Z
KMmjhQ2obDGPWE9DNk4YYC3wuCOFEm7q5Mtrlt+gnLVIJRr1wYzUHNaqjsKz7IRmAqsLywzfwC3j
Y+DcmFi3jR1rOCRHP+qL5K4ZPfGsjLm67dJO2cpm0WrwlSNQMHo6iWfEaNwnF/rD2pADzIosHfW+
u7lo25Ol4sQD62Z56yI23m1j6ie5QNtQnNuu+8ZKUgPE6/R7lei+0BblCmDfeEmH9JXVSoG5S2u9
hmmtck3wtTzWGIYHUWb5/At/18vyrk9ayNbeCMnuDyYrWK6e5naJ93jTmY/WjFlHrvTtL4NJRiva
+6qVlq3pdG86QcSsm/mFHsQjpUkKzaRrxceJgiog5jyUQv6fMSrWZbuq83B0ckb1MLSk3tuV5YY5
pHpQ60oEs1dU54//yrRXXUT8bAySRNKjaDGjn7DmoovsKlDF3ZIuAeO3/pB1W0pM2wssbG5YCUyP
qPVgRhqvouHd90RbafGiLe68rIvuUZPFOamM259T7yKkEuevpdW7ewrs1t7uvOq1EMWFnGb7s3WA
ARSm4t7avKnvOgLkoDa9/lwMUAEkUQYLreHQavnj0Asy5E71Z7SKQ6k39R+VfNl/n6xjZM/EyehA
F1ciZPAcHGoDgYD4EcnDGd2ROagrJPA6lZpCBkTMl4/BPKR2kI5xf5TN/x4G/exz2NS+6Yn3beys
Md6qU4ZBlbKgCjaN5EoUIuBVNUGi+OWZ00VOYGoqkjNIOgRUD5ojwvEe5qaF/vCvM97eZ59RjNXZ
9eL8PlKi3ULc9dgKXX9ZW62hlo9QS3To5Treqj0Am5h9joJZs+k8s+mxkCcHYVOu7Iu4me9EDO7G
4Hm9dG6oHKSZjqbjc50gALljqQOj0kO2vZAS2knTnURFUTdTVCO7FGqMVQ4Cj7PfwS/btzPzDsoP
MJ+KqksAWYDpA67RqQdlnAh1YpcSO6rM4g7hqNSnLG1X84yGpDsDf+NMHohrpp1doTZi/qfv6+rU
wmlUCcn2sq/CFfnjBYxpsC9GcoeFtY4yyYgqRBIlj2Kp5nNnH8y6I1vcjBSrwTsPPj9PXLF1PcSR
oLBOwGtgedAlD0OLjCbwkvTamMt8+horz9RlmYJ5Xe1lEyiTd+idEquB0g0fCqPdaSMBYL+2Eire
VywXKQTSkgcIK9XRsEmEffWBrSqQNeQg75IXXFI2vlqIGk0S7kX6Ib85Q7F1x5Ic12DceLvq44LM
1rFDz5fsVamKTdv3xFzNqKBwWmuPuYnMD4I8h05ejWGIb4Wu4GdIGCs26+tlejzcMuDbueIghdU7
d2Bqb8q0OPAWCuch1xR4wVkCCGFtygsTFrXcGKZbK++7dKPEoYdrH2z7CJtwiphmiFyJOd3J0d76
WvZDToD78ZJJkRgbWBPZDoqoUnbOdTQHfjVW9r+32PsAXiCXIteORJmTu7LEvW+fKU4ctCWiGS17
wsCZUGoIHERqqCtiLSb0sP44TKLbsMoO56/+kQrAEFTVakvpGSVfDYO7cqag8XVfaDbOvhL6968u
efbxMunWNndx00T3nf77Kz6TPZiZf4RnfRtF90L8yaVq6FJgZ2HZESbPoDeUbqtraP1Y8agE0hkD
9cQjOcfwgKnfQt5ex+E06+pda84Iea/NLAmx4Em0+lppevRtdndYYRjfDFgzdwh6N/u5Q9RDSnex
YD9/TAQfttKRNXXow7svotTtuw9fO8uaj0M+oXW8Wp2DOOC3T7Yq0MwoeVpIXQdpNIp9snJ7k8ZM
7nHy2CaSzGuvWi2wkj6vGnWa3oc8oXJsnqN6M3hG/w+GI3CrYadFkDQkw7FdaY7yTB7k3N6IdxHN
zlYh132aNEO/dLmrwLNCSFOI+LvkLXVgddinDb+ycSAzkIT2Y0rebI9E3Llr0zCImN2fTIQij1ME
VC1bKdDTSlzrjE0BTPBJ9pDHLzY20e8RBdxTUkbGKwm9MZqnn6kxIY7K57u0BWI+DcV6ynIrXYR9
oRPN/xgwdItyMSOqRWozd48tuhObwjLJm0bRkB3FtYeOfFtck+ARFMKvjIQy3I/4O6qK1Zac03CG
TBEHyoRRb4hYELsTrXmK2dQfvMWmtDtr9svcW4/VMmV3bkcMnupje9OdfliVxdS9ubq/y8P/74Ls
ExYqi1TI7Z1beOhrGmrnx+q8hsk0ZZ88kwdlXtS7PDJVgOYFsz3FrNd0xaM79t/2tJmqbZQqSe6l
p+009N0pcUBzyRGyz8HsYWOtsHLFCd8j05i/h0N+bdp4fFYikZxhrU0BhMPlO3rEH/3uChDJWuWz
32V8t463136x9qeopx6F0yFl4UWpDwjMuVaI676a+TdIM8a3eEwsFAIQZHVyBX6oPuA1jTrf3lqb
6uQ9qFVULK/kPOwAe27oaNL8Ua+jJ6wSvRztoOZ/ODuvLbeVZE0/EdaCN7f0nixfpRss1ZYE7z2e
/nxIVIvau3vO9MwNhIzMpEgWAWRG/IbMed3AUNyDpnEAxkh97VHVtc0TpLiRrF6OYK2hfs/wEH8s
q8T6I14n8hwPZOZ3Lbh0MzUxNHGcJd5Q8octYd0+ra7Vrgbr6HXfEq1AHEbNupveyO1uMEtph6E9
pmOWwf+uoRITmWF1BeFlHhLbuKBy3OGQ1yNbqiF8IGIU3lhAa1WO0oUcYcGg59IPjV9W/WxptfGo
dizSmqae2aUAM+TjIEvhUmxP48QtN+XY6HxX7EMp/aE8l8bJSTStxN4oRumcsYp/UrgWT1XuhCvh
S46kAysnSrJpREkJAUUKTVnnvciZ9WBHRfApq/3kVtAbVyXOgi+mGAyvYeeptbZmE4Qpj4WH2FKO
9XyBJoy0V2Q7fBSH0jkZsgZ8qsyix8Zx86OptJ+iS4QMq55KHVBOhHW2ryKcg9Opzx2mT24iJty4
IdV8Kkphwz1BcsWJEOIN+oFsBior3dmmFJHLONvOsTGDK+AHwSGT4T17kWI83M/GJLdXfp8bDx5L
2BW2AuMhHJJLoBgJoikOgtuqFa4gZ6e3UI2+Dg6UgFzyzIuIT5K0S9UpXQS7WJEGYaQ8DC2iBX6s
FRtXd7Q3ZwLGT3ec+4jY679GaFmpv0VZNo9QKbIssko+tkkK2lowxs0/juyku43iJBFQ5kY+YfpT
WTJZKxfn9lEbvL3XtB/laGgXlDX1S5jmdOD0/BPpmGZXBDU2D3b7E32Y9lxhz1ibmpStY0lqlza7
KNQKVGQsJ5PGWsGQREnQPgxLGGOWpt3w59Zv6nQYXMwTw5zHch3ghINeEcCZRi1hZDBOHIK6cDep
rSMGM80QMVfqdZjr6SHWXWCQyFGwvXRJ9W7tSZOQ7BPvVrKkRTLI7knEhEShkC3Mq75ek5oeliKm
4rOiJ6ZefEZt/d0OcNWTAr6PGIsDD+0wBL4SdyWaEhVrklE693bDR6B2lLJDpWJ2XiIMt4TggJNl
hV3ONXDxQxcGnxQsKAoUrb2bu8seiXek+BL42XCpVWct1ghS2FYP99g9a5tN46p2gpWKtC0uF1/t
+9pCzGvzEjcfWbFv4t6lONLFGEbrrE93sszpdLiUOdeTuJsNhn8VvWKs7+f6rnZrdGeBKYBPoQCb
O+XJ1+ECi0MyNSMQeEuEMLvVvaM3k2oeorT9uG4b1AE6tWuQxhrWjeuUD34kUUKYb5l+EVA7rlhL
a5g6HYCnp89jppkbOJTWSpv245QVivNQVh/NtJGvpkNSjAujqnIU/BjvK3gNgErahmojwd4B9+8j
THAbx/jrTMTCKdZPsbAzsk0PBPGvogITXDm9fzAKx3/CRrQ4AUD/SIref7KM+tIZMg7XXcc9E0fi
4SxTaGg7yeOn5oIAhVW8KaatvWLZJlIrPj4Bf28KUVgo/tZ66KlrOjV8i1aKFlQn2odmUhpmN4XY
EiI7K9EM4Yo/IRlApSNGYG2iyn85q+ugLpw6HhscfbmoDDBvKwpVWP9OD2LxSMaPhm7q/j9ZeloL
8mzfA2W0r4XkRy8AnGZxBMPMMRkcsEdzJn/thsLf2pAUqp2TVgL+F/OkWmn+nyYNXqoc23L6gAWC
L2Jt6QEl2oumEH7F3+SrKXr94W/NCCOceXCkSiCjvPA1KfVildtoJqLFP7ybWbWIg3J8lSXDgp8E
7kTqg2SjK6O3TyR2l06ulY9ZT4JGcVBe1XFE/szYYvKIwX8zhxMq6cjmGdmjM7AycKYOB/KqhCeO
eIsjes8XfBjexTvM2lG+WCMkcigKL+iB/7NvYKRf9vghBhbFTKOi+pJDStTzFKq+WMx3vgfIfWzl
vdDgEmNaHLf/Y8yeCjliiN+a9bbtwDn6qzFQUGNOiis5DvtqTFUocRYFJLHTEGzePzpwWD83iJMc
7/EMpNlRH8JdgmaGyKWKDKqhVQcUdykrTGnbMAJZhsp3txOJ2lC1mx04Hm0pJgxSo1yTQTuMaZQf
UPTulkocIY9uev7ekGrjKXVVZc++BX05Cs5PWWYaTyid5nJSIA1EhOf2Zwhwz0OX4DMwMe7CQMbv
EAiVg9Q5U+COz3HYFSsrpY5Si99/rfIdT2tZMy+CM5VNZLtoiaWsiNeRPMdFqBeX699jYpiY9fs1
xNgOZNX8QsjorMHh3EDXgtwN0r86tuGL3qhLCp+dd+S3Oa4THeOMaURra9c5J1Yq9RpWWn8WhyAr
+7M3HUST3Pc2NICf92BAFzogckQQD3mVgEjphvKhne6HLig5vxtu+iS4J8JE7MQabvXU/a+IVthb
xBlIE0NzYoWEodFyzr/Iea7tLGiZC5GeEVkYcegNF6pO2BzcwXlTusE/5joJvTRwZjsKUQVUrXjl
Uhy/iMeHOATQpGKj+gqJR8/vifN2dWpWanWo1RJgWiL1t74shptaZdADwVRsRMzslOEG7QD6TVSz
nZvGzWVbC2SNhgTcRS0/+wHviMBnwV7ICj4jQXZgXxWsRQ5qiitN+hWPrDhYw7Aev/19vIgnrPJv
YOTCReTLpzr29afea5WzNICbF1lvU9JR6HOs+IQAnPois7Cck+YlNWzEbvqNyIKPBXkvCYu7OgVO
WRconq3a6gBYy7/MLaOe8oImmuLStBayi/hxvlVXcv2C6rH8gGQmPqv3MzLhCJsX6x5XSjKSQ7cc
e0V+D+L0QwnV8JfZfshNPEE8gMmlcah971QQHHFvmM9Vk0mrDFuViySB1etHJ5yQBhr1VK8Am94C
JLFhuv7iw0Ts1zIzOlfjCFStVYxX3wndDTYWkOJFExeVldPY1V706p2F1nJiq+ciz4zXCfueJ6Xz
2Nq++txinCgmgVRNrolnfBNz4D+NBzlvm6UBb+Pi+Gg1Wol7YStbrNoOt9xKdQHMi6Bco+AeRuVV
tMQBLT/SaNMMW+uPRdhKh3tc7xOVgjQ4iRKsvAFsfBNMTvNFYDhXcebhPhMMbPrucaPWrB3eoOFC
xICHOldlOogXKeySWoYX3EhPDwXLwAl7IsXx7i41nMjHaLDlY28rxRY9//eytBHqGjq9PIVSDKWi
lZry1HjO3B11FCVXIqaHEHY3HmiO1TC0OfIhq06V9UMjuSQiw1aOjvNpPJ12rRMdxZk4GB2Q5uXc
9vqRK3gaNEdxJ1CsUj+4o8nbHZ1jMdX2xTMEGBxmSsHDv0fmR07+qw2G8GHArtJfMli0xFPl/zJd
oli/C6Iag4aq9K9OjCBtOFK5Fc1SUnySinRAoskPoQ4uRx8Nb0dZZDEmCNmnY4cD8Dw3iypAQ+q4
vU8THbGMLqXpJ0vsVHuA6HJ/EwfNJ/vcoRBVT/eJe9xovD3FD+vkSRPiw/NQiLxPFYPFVCuMXsWs
YboVibPfUy0qOEioRehEiql2rQz7jCuOZZ2jkRKXLKoGYbifm5KSXV2ce0TLqBX9kXeOoJQjexRZ
c/0xmw64JjQ5q3QxygY6hwOCry5FnxgFgu8JioB9Ei0ZDfqjrDZAGKfZYlZkDL8SGJKkHvR9J2T2
SgtuXo2MkZBPIiUZP6EfJfpEBLMKaED/P+PjtnNh2Ab9zgKwsza7ztiokx+b6doDpJb8z+a9VwwW
vfI02J4G33vvc5XJy02yVfBIhWZsjLFWX/4x9968/7++B1K6UK1tOGWri1hmD1gri0qko63BSjd1
DdUy6/QhAZrvniqnss/2JKegh4ZxwFosWmgiWZ07RbhEfmfYdajvPujWp6al6U6xqUgJxUhl+IbG
kfTeRN6f4cD/3mA2+H4fLdQoPf/7P0aLcN9+h3nhzqN139bWaBjyi550nkM7e4Oj81jkzqROFBQv
HvwAETabSD0j+1os6ibP38CGW9vBdSqsh5rsTUp8czm/RvLNKnF41hG1CpHS4Nde6zAtjFoPL9h1
4BjRKcaLPrJqRew++2nET0LlM1XUl9bzy/ciiMh35110k8jA7koSwnvr92zl92wz79Ofdv+Uxpn+
a5odIkb2HnqkGcfcim4JtLVd11pfsz0FmqNb50+K0eGX4/pgGC23/7AUTJh0Vf5ZwdrjVotefo9p
1KiUzg/uZN8kdEPf6x6jo04G6NMZFDEqEl0XRU+lLSrozqHWwWRZoTZufV2rrzLbrFVVR/FzNLw5
wMwWoVKHP1ARWAB6lb5bgeStpqznJW1V/YiJYbOOcj971+36aFcucEPMqtCo6p+RtMm3BV7YsJex
EwlBEwCFjMK9Ccyaml3uH8MIO5IJ6RQrgXUDE6ze+kOA/xwaSE5NWM2ffWvMjnMMWd52OVZcLKJ3
nqmja5J1iIdEYl7Rwy4yPfQspbMtBfo3z1F+iRP81OYTMCm/FFnWvk0n//WYafo4zfrb6/z79N9j
5CFZt5rvPRqu1aKu5r8rYceeGY3K54pdFhLe4aNomREsodAy04OuhukzGWSWDdDFVrbbt2cA59FK
i7BomjwZM7ttnlwLkuZ0Rwgp2z397qPYPPcJLJ7oU5gnWr/nIb8BPqUPsqORFNE2dUkhgabQX8yx
uohN2Zi7/jLHWeIaUV45Z8iULT20CD9l1EfIzVSvSJYtxol9GGc9eIuM5Gs4nYGe/ToTMdErxiF7
8L/03l+FpA7kJX+o9wOkcTQ5lI/WsUiYqkG504NO+ai0hyKU63ffl/S9O/A/i1HF0Lzh1R6Ql1Db
ixdDQxRxCjcVKpalelJxzH6u4Wd1jhOgFFUqj06H6baZNdXNUEsJ2cFUxtpAzj+8XEEVBH+nKmul
NTK949pp8nInaszUO/ZdSaK1xVXgWrRFMpeifaB18zBRsZ6GsczWnkYT+5wSwZN52OggDh3ZyVKW
fG2CYWbbDK3n//PZ/z7OjhX5qLvu0qq0bEsu479/pUrGvt1HpAjZwOpa4SuyrFBb22R1hbVWDENx
UQ34WQiIhecn7VZ8ftWvb1IrFY9xFzc3xBU/bcWuT1pBnVOTK+UEV/dTFHhEEceTzb2vaFAGp5pP
PjFbNRAmG1HuQbyxWfiArbZQFYBq6nK6EWU2gVYVZ6Cvsws0HxM/jObPXuFWL8Yplb4eWtSFJyst
RzHIGktG1J9F25LIAcjwxDaxlZEQxb9qh52zdxaHzB29M6mSpew5KNL8jnckuHeKVlLZCKrTOC1G
C7EuzcJdKynmUYTEQanbtsb6XPZWVoado2UBNcWkrXzSFb4z0hjo7RVqflMav4ZeUlqfEuSXVnLN
H+3wpKbqo/heYQ+TG3PCYf6aA0O5sp1rHrMWSBFkgb8KVR0XqdlMNDDw0s7mXoOvQnXyIVJ+icK7
KNrLsP7VhSuX0bIwMzCz+b+K+PcxmArjUZ05J1Gqx8ivWrlyZG4Nt31RG0t7HctSXYNxxE8151bU
BZVGYV2V3oGhHXG2TL4rNtKhOcwdZB6TpZEZ1dXuAmt4rp+NokMVxXdZCOum7G0rJEeXQjJQiAeK
WFyk/bId/A00/+YkD2NmnKO2gEQqyjuoIkB5Y0ew08akZEnvaDdx6NyyuY76X0kPR3+Oo4v6mqq9
DY8+0+dR8rTq1DIgZfdYVYf2LqPYnRW/hOadrHb83LXI8He+X+UwKRHI06aD6BYdwQQnl+FYLXOk
MrfC16tqVGWnasDfhwlpKmK50/J4DBTKNAKqCv74lliOcRJDAizbrp2FdMg0AUchoOcCSIQ6XX2d
t/fDWALZ0LtwfC2CfVlHTrXBN3bYj1W6xmWoRbJxZKNSK6cEUsSpRJz5NMRwSZXGecYxq9vCZuyr
hYiJIaaAVySlG+z6xnoaRJJGlSz1YGsDsh+TkrVjRNrBMLtrO6VlChUrnFCJkIlZ9pbjL8U3MX1j
LkKzs2igCInvaoo7BeJj99Dv8f+MB6AXTdLBSzwx+NbdthovkTtR7XgTv1vTe+h7KVzgA9ShBgUU
R7mJjE0YUJ/tsWtXTCw+/9WiClCtg2zKzrNkuZomegRSk+ALNTWTJK6PAEuO8yeX3QHChe/uhWY3
5mi3GbaQqO1Z5GAaBU6ATypsNxuJOi6epUlttbsvwMDUXytgnER+hj8VUvpt6U/WQNnZ9GuIluK0
D8doZWstSL6px8rb7CzO7gcRA3gsO6TRpkEynOfN10Ve+c6HCM6viaIK6tY2HgYi+I+XE01n+i/k
Rl/6JEyP92FDU5T7APpDsFUmT9hQkQ+dqfbqfjKoWKeZSqX7lqJ9RT72978dD4KpPXz9+7vfRv8N
cRzej7ojVW3PSPU2ASUZJKmzmoHoJAWsXespFVkO1nhiILL7ztmp9fUMZ/emDg8IzkDZ4xyKFZwz
6pOUsoLxFeq6S1wwzRWQGrX7bqrxt0C1uk2j1u2x7qP2CFuzcJGKS3LoQTmuMd2ooIOLfrA4ux8k
l8KqaQ27e+g/DRMxAEAtuLAhnJFIAkmkZi63dgCyS9G8H9J0qHk2BOt7SECXUG5wL3GVQYUpQ6Sg
wC81nm7ukbQA5eDyVwh1x1jqBYQ6c3ANa6XW1O9q59ds6OuPpb+2E0leJU2PSRHSdbLWm9dWjuvH
Ucvkg5yO0UJ0ipgT6ZBXbNvfimYxyO94WNnUp0en6WaMquq5a8OFZmNocorpELoFIg3X+IDJElTC
z6mGM6Bn5ye/6woSYxIYZQ03O9cb3IVhWsZWPJA9FKF3xRi93R/U9+fx3zvv8aIrNy6Fr0MLOXNm
iGiItp1VvDK++COk1M6iV9iTk+b+s7eZmve5ohcNo6fRy+vvKhYZ0CfhnIvlF6tv0mbe8NhLiFd6
QfgjHDCqLduuP3o9W4dT24XRxcBNcMlKce9k2H/KlQuxNOg/mgl+a6uWhu8hBAivcuudHNbjDfOt
kfSpL3+bJrlde1QUMtAiv9q51njufQmW8ZQF+Z2a9e34s3dRShIhcfDCaSmdjJjaaHl3iZxuFeT4
q1Kh/KKldJRVDAO/EbE26FUJE4jKzi6aVc3DxKf0utBDKnj8t2FS3iuXYgJcuuhSWv2DeOSEfTQZ
mrk/REscIlKu6yafFJEns0oRK3FZXViymhy+HC/1da5jH+NCUZ9TyeJDhH76loSJevBFdihBYGk9
2iSw758zDDTplOmo/k1fiV4OzsqVLHslnuEw4K5AJDAf5JKfH9ipA73IJv+6ESPEUzvTA38HCkeb
H/Mi1iksCksEHu8rArW2c7QRFZXqc6lE47ZFruQCPoN61mQg7obAsqKhdbZxYf8UD4amHXYlZfaj
aM3rgDrs/4iJZQDsz3LZ6WwqHkqIhRAgFppe2ngKdeZ+MHmi8axt3+wM8+gJEPCfRuBh175BXPlj
RFVNOqJGjVLXtKwJQsk+ZYq814KIJY34mOkY7qoYDe77x8wTcEpOA6TzHoMb428Ny8UOZlr6RDzr
9qMdwhuW6s+uS8sXdSDDDtOcckhTlVdqt2D8sH4gizYs4Gf1P4bK5hdm1rCbMHAl/WabO77S/qHm
DzYPmRwz5dT5S7x0p6pT0cGGm6CZ3iKLgvdERdARL7v6UHJBHszCqzYWDqJI8yXtc+u3/THBk2tR
hGP7XKK9/Th6WKBmgVsv3bg+VUo9XCsjciDny8PK1Pm1eaEeP5Rw3A6NAjglDeUCpmW9E3UiZOi/
RtTTiOq/GxE1SYGOQfPHazhjXq9lnOKWYC6ira2E8TI14bgAlnXLqxR+NIMFIy4aoMW6fqjv5t4G
NvVKL6JNomak8Wpde5NQCl2GnhmcVCfW33SKT8mQNS8D0PQr2bS/xKjMy52toTVM4iPw0YYjDoks
6TIPHwFxarYSP3tsnuC4TN4CaGds2mDipk9i43ImOavGyxF+mZp3/LJQIY8Vw0HgKtKX946yAeJs
kDRbuZaTrJwOhnAca3vL6BwA3aBIIDunHutGzHAgKU+CIJjhYLmI5GCqv2hK0+7RyEDl3vLyty4F
eZMN8bDz0yZ/k0NwcUqgyRfR6xvQN8fuFd6ifW11872xA3xqMD9YyAU+oabkO98NVz3oRoKXatJ9
DE4c/6qU8R2TOeN9rIOGladeP/psYDYAaf2znSrm3k5leRe0XQeFRItXMiyDEJ/LjXDLEiZZapxy
V51iaB+wRky96qvdTTU9MVDETOwm5nki5podehKq2mwEVKKOwaSotcFC2rLd0xiM7mkoVG8FnVZa
IhRhtux2E+kkuhMVNXGkR5eDbH9DCc663g+lUUYrs8PCRcTshp0V+AX/hDG8cryPQ8V8PKZhjdgc
8+PY9BeZa4+VunRDVEk8uQ3PjZmvC7IyV0SPjKs467oy2rKLtSeRua+Yk6vtoQyNH0NgLFUkpF/I
ZuAiMgY6elVO/94MSKTqrSHv9UmY3UFFEOGvpy/wzlQpFvVjUVjWQnXLpeDdRMtQAnmFV4yzEUXl
sgcxnkjhL1GSxsLxO9Ux66xMB3Em1/K7mzj1zif/V2/Zofs7uXI+A6v+GlHLxbBBqou9p1N1u4gt
JAvGDpKFmQ1UsztlG4DJPM9NtOXJ22ZZuRJj0tyqbmZZ46yTYJ2duhZPYATqet9MPtIhMRA8GPtj
GXXma96johlVyQck2mE3doj56CqGGpSf+gV0nWo3akwdKg/SJjKk5dwmU8nPyFW1J91VPgbdUF/7
dHyxKhXL9TY8cgF6H1HkqqsIcMjZ6GPrOLqpSvUGlS3Z0XQHD1KzkMCS9U2x6n0smbNaOzRpqQHC
gtZ74jYRrb1Go+wtxuhqaZ5gznRbboUjNAEZOSRVDyB6Z8+sG7+yF/d8BSnnCH0/wNInV34eDJTD
rHCNwla7N2Ouo+1oyQFIiQjbGj2zznMQOgSm4ozZRFCEFjnWPmdh4tFxiepa+QbsILhEDZlzEc5l
iGNKa7Ub0RSTfKUql0bb20uxeUqtQrKdRc/fZEO2rdmPsfIUc4t/iku+mExHDmUC6H4zC+1pwB3y
j3g1Paf/Pn5kJ7yKW2eOD6gVhelWjVzI/WKXG0974PT3AfXvaesrjjA3ILxgtrGBn4bcrtm+NFBW
Di6aYyvxXym1u++ssXtBobL4Iz6N96mJTNjp6pyWbNo1V38wLNt/yvVhL+7ste5AnWssQKPU8N/Q
j27Zc7LLMPM4evgCWaEVD4pIMWK4WTjI1AGAakm3UNOJKwpaHWDZGfMnusXBjFMDoHyiFp9ubrn7
Au2DlZUk3daZBA5GH5/yoTTAhUYW/Kncjh8i/CVrrYH6N4VipaBIxtpHjJfRalbL/BCTKDj98xkj
2gizKSSAStQ2XSncyGolLbugVC/ohyK5qISkpQ0NgInUdDvotNg696XxFBt1/+jaXFU0Rojzh0hW
/0ot3TsHTVYthxKHQdG8HyKK/2fRxN8WTQ+wjVuUnTqIAjbfhMHWfFNQSdpTk3mz+iDmQinCrTnB
5lLJT2+yY7GRmTDAmaR+NmYjo4sP5EOARO+HMq5BbJTW93tInGGQ05/R3ujPphajYqjr8wiUQJ58
3cTPLU/2tVINHz2suBXQYvtcNS3bTAU1/SCVk1dXl98xkTN/ULGisOGfVKl6UzSpeiz6sqa06P3K
vDA+ilCGpdu17tPNOA0QIdNw5U0YSckq9RsNybquWnt9HuEqYXhLgYfNRxnXuXAw93hUVacAkQN7
oaU/JMTClVKxHth6WPsisJrN2Ff4Msb5USDXgZM1C3MqDiDhxh3W8y9RWkES9bSXUlYRzaOlUbGf
W8g7/aX5SPX07oDglgD8VOxmF70cHn1fVR+HAJivnaoTrhi0GmqY+xIBLYDFNIO+CVZKbAcHcQFM
k4zBQK1Ct9Eb7nyAe6NjZkc2VKfZIZisF+/U90/I8iTXRmT4OmWDVOSka8e3J74h1XKHpeZI/fb+
tRp5D0TZHm8ihNiPd/Ai5A6HKixI3YLaSXEeATltFOtusPIPqRo/HEmrH/xSUa8WT4KFiKOdiD64
69eHOjTT96o9W11efFj2c6vice3H0fAea7x1CZLIGbqv+4I81hw3okLfU2NAoyG0Vn0ml5e0Bx/7
Km4rHuIUAv0gBZnFNg35C1AQIiKQEaGiOJtxCP3lPzrSHIWltpTLnehQHdfbuYarH1T01XqveBH1
GyNe+gMNsS+mB73L4gVJyvGiKMBdpsy3qT8ono1PFZdetu00XEoqpVBuVVHEk5pu8rPE6iHx9F+y
1L2Y/PLee/RWkJ1U45uDVtOu1nRtj0dAeOlibF8w6ZCufYomlYEyxpnCanXKu+KF7SGirJLuu6ux
Ko11iy3eozgoZBXMKDTPSdogkmm7/s4ODDU6g+RQtnpiP0DXkK/iFxnG5gM/P5lcK7/BqU+0gLw5
j6Myrr0u2ZQGd/7BkrAc7llbKlFqHlLUoTaq7qcvkJZ+dG5i/piGdnqVLDM/MotPDH6ifUsq7JIp
4atR5N7cwvU1u4h4P3Uapf/qUi/ci3gEjFhZmNGPUtPfSmewSMVw0HiGwqKcTjtAi4Mn8z3zABWd
dtw2IwAnuVipeKauMrRqNjMcaabhWVH5ipt6sQoclkDiD2nVw5/Ne68o6GnY8S3b3jupacTH/dsv
CJVubQV4F9Wgv3ekan5pHa883uNVapfH6TWcocw2xYipXdsY2rmfDkmZSyibhhQsYjgkf8TmMZWV
7LxB+hAd4hCJGeIUWYh0mYZWvm7K9usFgy3m5KCCfM0YP63G0HfupHDktxUKk9PlGPgW5lCODGul
sv0X2R+2Ik76nqIVHl4b0USp6xCmUfmMB0F8FtNLy3udBQSc3DvLnepbH4PvPDlAlHK8l4+Rm2dH
tuge0kW2DNC3bYAisFIPQK/SX5M+yBfi9I/2POGPPseW1YWm5dkOSU37akn1TfwuI7+xr0Debgom
jKc+7BLE+xCzS5I8P1d9yk6oLJd2YRjPOGtWD7k1ohAORWMoPPlgklJbaracv7koAq9rLB62YlLz
S20AF4xHgWEOVce4FRFkSLelxNsMxu13n+dm5tziFdiRKP6ly6GO1qUUHZBP10g8KAdQ4AY6t733
GCbJJRY8tMIa95oLVNlpxupmFyg76COedu8SmqcVioIXdzT6W2gmLbdw/0PSo+EmQnM8arYVW8Kz
T0FtjvNRwxV3e/JBCICc5xqN36UHpXV3GHtJ78YYxeswDbOTgyDqGYX6fKVTbP5u6Ajk+glQghre
nKPxTtmN2Dseh8pWMyRcIxIbZTVdDX7YtrRjdeXu52VQbWnOmsWce6hT/6keUP9bqy3qS5pe57s/
tqoBudleP441G6ND3qswQY3UOGkhYtSKHF7ELYoaXXiSs+FN3KJEKJMVSFDkWuc7mWKGxblrqlMZ
qjsSbNpHPQYNiavKu9iZUx6ZjcEOhMdXzA8/xEbg99AC9Cwq6sHX0Mp1vU2vRf4rWvP3oU5bWKdR
i36KFREG1d68LLJ06QIL39rdV0piuTSYCvSUIYJd/5uxkkvPhedGV8FhEayV0tLKtTU4GShdeC15
qlwkqbZ3pasCmbO8AqlmDJnWfmWBm8s7qT0gffRt6Pir+n7TPg2uGj7ZwAcTswVk4LdP07N1GY+B
vRVNJ5JxFhy876Il5lRZ9TqEQ3gWk5zErRGbS8IV5UwZ+5hRXpOX9s71CMeFrAXunVPJVRxEhzgj
beefzCSB0TU4w8I1QvVHu/amdZYeFoj+tZr9kOtwWG0HENUoY0kXxyyL9C6N11EJSh1XoWcYQt5f
fzvBzMMXEXYa84mdF9abESfbvMGbnbuN8RDZNfBAvNbXnVv7nyU83qbGQcGg7m+wpDioBuKqjd7/
FP1iook+1jKv1PiKUO/eYm34aHld86RM0qni+h95FubYwiwks8remnGCfDWIFYjeLEbe1KwTbgB9
ELxksr6uU/BIkPBgnvnbssUjV+tq50P157CMDOtWjuKvMKNHycWozVU6ZNBequnOwV6heaYhFBBE
I9BR0oQl0Yaq6BF89H81PLdEmhKvooeZZ240GUA6E0IONqnf7BjBhYgdzsVSuZUBAASki9bms13V
vxBIHr4biksGpn+rMFPajVQPz1kHWn07EGt4HEUkz58HsEkwJv3sLFBqooluc3YWKLWxRFxM9LI3
VTdNGCUr3cC+qVPl5mjhKfuUhNKt4P+UnoOymZtKZPXfxLDM+ZRHMDBjjsbslHzlT/VBhVd5DoIW
q0W1CXd+KSPe6Nb9ztSV/qGDDyR2FOIQO5GxUgsj35QTvxbh6IEs79eIUjfZeEwjUnPIUWpkH+Jb
xTN6z+mDpqNNUmlBdWa9FT6bNlLDk1gIDiv6pmrieluNYEl809jYrHogqrTNKUxK5Otas0JraEoo
Z6pyAcPmP0U6ewDXRZ5rNuIdKmnllZjCiN5g6vUkeoWHb6zZ3tNYeeuxMKPbYFbpPnLJeb9SqY92
foxYjCbjVjBDUjPE/qhZ0LYEbUm0kU/9V3ts9VUzotIMF9wGAAkX18sltE4TlJ1EU0AgDeyO8Bl4
EpHEyRG0nMaH03hDwRbiPl4Msev/OF5L0mgR+NiBlpOFa2tp6kpKq5GEhTO0mxlDnUVdQFp0qvEq
gXQa43Q44RYo9rep7MS7nMrWMpi2u1ptpfAyrJPYAYs9r5WOuJIU8U2MNzALZMGimzsTadsjBeUP
BJYmDLFcPIcFXrZOBoIWicYKD8YhKteprIxLs2ItN78FNTFHaBisUkSGER0nGHMIAHDHW3ls4R8w
BSofbERILm1sTdA23rfkBnNTdIphYoSUGKsSpvS21Eq4+9PCsi8xpHASXVsHgUNu5vf6UpxxFaVH
19HhsrPunJec87Sh2qvRaFLhqwLkx/g268GDNjxW/UZHEZ1yNrE/DlmHCljqVPOQe8fQo3C14Pev
nfRY/3QTat2iJpIZXj3DIJpAQbx/6hA1fyuFMAqHk6DlBt08WlRLRLczFU9Fh6NgsvUzs+MCp2Ms
b64ogOjb/2HtvJbbVrZ2+0SoQg63zBRJJSr6BuWInDOe/gw0ZUHW8l7731XnBoXung1QNgl0z/mF
zoD6IP7Daux1r8MsuIXvYqFuaeUblASNy3+dBLJzmfhDvu+i3rsdfExEumH44csSMuvTGj5A0V9b
qWmCWPNzEIKV+gYmcYBpwSbf5wuyCmWKyJ/yABcWqRiuqClehufkgIguklFe2siMXbYHgy+Vh5bX
prjthx0DriysCALEb8RHsfUF1ikhtvKIAttpIW10E2E5dFWnLbbVfwf3xGYXc0/FgKPsFeYTijPe
uo+rcN8hQrgOJ90dAcmKY9s7gblddUWOAoNoSlK5EhExYH/bTibt2EC/FoeuaH+lpC92c5cMNura
G/xwD7XyRfSniQKHwCwnQ1/vZBeJfxJniHuNaz1BOGruEwO6agTLPM+HTZx6yUEN2pf5O10lyNYh
BPcSTD+EAJ1ySKqCkw1hhl+v1NoHlC0j6ukZRSAX7d2e3fxPE3HxrHd/BgaUPLmzo8dOS421mmnV
UVaAila6M2KzjiaAog0IWthmeMGMOchGncawfBKAMgEjc3FPS1LUPCDK9ou4yc1NekYA3wfrmzU3
SRd80/VgWqr78R6ljHYlmjVInVXq5fZONC1X+mHZQ3AjWul5dAy8CEVaZGwRhqpNhHkSTcX8bNJN
GrNMQ1/uVtO6qFwWk3ZSorTBlVBWooyYLhtf3cgTdEywFQSjQZxdDoWBi7YUPIj+OUxS3XKtpUUJ
wSurrvG0X18KGZ+asVfuOt1Jlm1SeWceKOGSksHwBem801D5FaTXzl9YwKZ+jlr/K+an8YxxegbR
VQoo8NTWFnHT+kqLHB3/NJzS1FxKNmZX/oyb1In3ZkLqNDLKr6069N3XEWA8ClGwIyd0BcvIt8Pc
zIKBRLFop+6Aqwg7jL/FiT61WaOg4J3Ec8qcHlZQzlUegLm9EA+m+QEmRkXTczx1jRnEW8g8UBmo
hyj6jVcM2dqFKrtCiTa9cJ7FWRjcSIGV38zdPIY+hkoj8b9DGyMuPoTWcXALBvQaU9ThLmoledPZ
RnqUxm648uXa5b2NJUJTZ+qKEm/72LZdsxhZkX2recRfyEWuoSw0M81RuO2/2/jLPZddoS+b0sYt
gKQgng6FufTBF3yTEOaIO5KQJeDDjRu07l7NVP2eTTF76ikCPtN3VPK7c+Tkzd5xRwSg1UZ7aXRq
I1PAEMI4xaMjv0YHTz1ZJs8y4OTS0eaheZImoNF8aOrXphqS49wjzj6Ewupa4TvWL+c+slQri5rg
bVBW+aZxAKsYZjqeW7wdbx00OoEzj+dOtoZzXhktO0+lvxJNM5f8vcraBlSgXxdLrX1S1K68F4P6
tBfpY7LdosmqjQfcaHy7hLo1Op0S/CMxWFqsyerEOwDoxbyShNc1El4IOwdhjT4w/tVwU0l6T61R
CThMIeHYNbsxin6I/stBzMIwJ1uOY6SzqpLTqwzM1MLM2ALaqtPcNPwiVzBs2mfErEEhecavOFoa
kpz+QoUc8Rh3fHIcXSURVOrXwPTwdQ/ldn1Jf42kI1N3FU1OVk5X2Aizg7YNHWd4oSCPaDzOnIew
CYYXO1wnU9RgYbl+iZq6dTIlf0ZJQSF9vNZ71Ngi5S2u9fuOZeCv3ASeozSs7ATp3LEP9fsmC8Mt
eslQDqbmCFjovoWpjiPseAralpY1YKymmPkCzxrY4hIe5njgqurem4Z9r2uvlba+EvMvM7IKEx84
dpsYJUtmDKuuxQPnwqPuM1AveYtpTtT35PBD8j2T9HuGpbtYAgPdR58GJW4xHE/Dvuu/DZPxgUU5
zbYHjG5CtbhrsXJVELqroVV2lCQ/1QLA+x5Mszb2n17tcy0Am5FDnqrGXqwXRFgRSt1Vj6LO38oW
kaLdjq0p70rcwLqFCAH2gouC2LC/D4sBNcwybD6miogYRajyMnkgIfx7Br6rKLGzM0erNjqMHjrd
l1PRzqdOcda84jopXYlzXfLjS68ppcTPUWL4U4xoelILuS2OXpPEKS9/WtemP7UQVXDqg2/ph7/9
yVOWQo7b9DJJ/CFzvkJM6JIUHWhrQAky9yZ3JtkGleBl+yZQ/QOAqLcD9hyMIvvg+Zu5t7QLBd/a
KfQSIIYmxZjEwvBTy41tNQGhls2YPsl6ZoLSrq27IQo4uKiNs1i8NAK+t6FtXF3C3d5L98hUo2k/
xYfTQa40Uld1oK7EDDHgeVK6tKbbtIXU7txcmoxzwC1MjgdqdbDSGosYu3WRhra1GozP1JuYkYdT
i+SsP48YIh6SBTWgbuVGVX5TR1oBJiRMvpeU/tMwV790QK7WY5jY0BEonTpAi/eZpi4K2QnvsDTV
ABlhL7V5W99L3VfkC6JnN2rzfTtZmAiJGxmfecvrk0VBmWOTdpYLpqZMrJ06xFdj3lILVWxjPQQR
7nM9tmZ5ib1dZpp8YS2x8KsbvomdjewDL3RtMZmITIkEFq4RJpHQsskdhK7K6qxYi9yBGKExj/wO
+z0HDiApkCjVKF+1Eze07hcCuyvo1MUAX7QLECJ39Qme0b/HiGHBxDbV9B/zkCDBOlyrzi4pvQfT
s17UoUy+O0OG3ntRPSQt9QswVM42qzJvYWQg9qh7BVdg9LCDqwf7eUgN3jvkCFL0MRa2aXR3/z2i
MZLHqgxrLC6b6uai4dPDX2pbUCG24gNiFtI/Ux+iutLxU5w89aUYtW99uWJzD3p/kyq5d/SlPjuy
qLbWbVRKD5oGjwT7c/engZO3ov3UehuVTqWQH+JpzuCP3hEtnuzodroFVNp1H2BLvM1pjp/miPs4
HZ6ToR08KTzgT2BUlTX6HRh8TkWApncoAqCbq5HrpD126U+/j9ibTS0XgZFhIeaxmU+PQ4Z5zHus
6L+E6G53jQro3rHbnaI05o9INV4zhIDQ3FT8TVXIxaHROh9vAFAa1Gr11ym0SMdx4cbJLypzToXz
stXWW5RdhzVva+wmFJR0eCqW57A0vqaK7X/LcZdfdL2S32G12x081BlXIh0XKLeUBowvYaW9BmGr
g1tShp3sIiwTTC9FXM9y0hg4KSDRFD6kDvlDKaz2nmzpUFIpv/HGQgq+UqxiZfoFS1Fz0J/qBiw0
yG+UCTMPXcV4SBBXBHcYrSKVrPkYSOj/MlA3RnScHNuWo50bB1/Rz5XmBvcddL8b0vi4t6Di/9r5
GPYU7tDsRdPMX12VPJlXpGiix0hN8kTxX/2OpKZtaNUpCG3tAZ+crehHo47nYOSwiZ4uNt3EBgW1
QDTd3JVZ6x7EwbRjF1Fo/a1ZDCEMn0bFXOs9pAS1Eazsvl90fPL1kLvNueLRcVX3OMmJpjqqLQs5
vGK8SLoGs9KelSxPsKDDTEcMYhdEUs4wl2JQTIpa1cNSTMr2rt6wg9GLnq/SiEGe1Vr3UtFFe+gV
/tYvourJLNmCFGn12Npqd1VN7nWTfmE+HWzTDa54YMS8KmzzTgyksgRG3EHPQnHVKlz6k0ghoi/+
9tJObOVHlDXWlSvkDKd5iDcv9TqUb8RVUDxTr7sw23RSk21aaLJXuEn9qIMo+Y7jwJPvZumj3hbK
tjZ5coTh6J5LLftbQNEnzS5tyUwqVrSJdWxhofn9DFwX/KQDFlJvXZj8sfYt6MC+N16gPnYVNqxe
whci5L21zetURfqjD4/Iq8MV0brqboRsDlhNVZ/RSfmBWEF3nU8VH/E89ttmrYVOc9ETNYYO9YSu
uQv7RzT1A6x+1AxkdWw/t6a5F38UTBR2wjFyyG2Kswirs/QoTygEG3ZSJvvarWilheHs7cBEHH8a
BMxR3yPQ0C/73Je3cx9mgZ9nGZpaLcQEEWb0Jn5ArF/+46w2paQDIbia4KQUkOcZl/Z0j3JoDjwt
3CPgSP/cZc64MRwYM3IXs2DE84ofk8VXj/0AiJBQ3vjkUljATpCQnlEyed5dpaw7EpLPRsu+w5c7
nJIa5+jbiFq1k5LUGMsUxbQ4wtGSB4RGmBb7/Ycw0S/CmgTJB6q3w0sBQFaEeUr0drX+/WrWdDXR
nMJy8OaLEXjxydXZw8eiAskL49mkYLTpLUS0wOOxFZD8yYbX9m4U7AseXTVein4jaqvDgKDQMvJZ
5df1oKzUIc/2YrTnjylQq7w3h16/M90eWAwXU0PqrpC+vLVo5iP1cMku3YNoeu0vPGsL8Ct8INcz
VoigmYsyRI159JLwBTU1pB308mlAWO0aUe4aqcAieCl7xGvTNhu2yEkEL6odvSqS3t5aqU29KI/2
ortWimGf9Di5iEmF18MlzN3+IEb/vLYcZizZp3tWifHx2sjsvzZW3d5Gddb97drq9AnaceIpvl+7
SV/kjhybph1HS/NRaOEgy/XbmZbzHLE0SYiY+ddJn+LZKAIRwXBXsRYh7DdFI7DKiJjd23G1D5rm
DuZtcK0rdaOsxBQ4QQup8/VjpxfGDiHXpwDVT2Q+pZjyIXJJrVwaeAvVebqTspzdv1srKxFjOIZ9
Uo8NRuzJQVPsVzyzkHuYpotD9H6mj2a8IvOSJnq/SSfpJd9m7dJa/p2ld8qdHktnds/oIvkVMgk5
LkkC0klt7VOUmCyiZNTt0UG19GXMM+vKLsofaWeEX6eT/PeJTqpA9IiT0W9+iBPl98kU/D/F/Ldb
iAuCLj3xb8oSUUILS+ryYccCoH/J0n4Xp3Xw0CRTBUoJ8oXoF2GuhtCAyeLphZfLznfj8AGc2j/C
nOlqIkxumw9hRSuxafKRlZ6v9n7TYUCtvv/zarYj12txU4My1yqXsC/2A4zIogF+gyhkiaah19JR
lLliHi+XUSG3MI8KIYdBMv+/zhUfQ9xIXJm6uHSc7zt/yPm+YrR7/xhDULdbeIXWMjJsMBOOczLC
Tr+RJVO/EWdhhReKG+k9Ri3TQNsE1qJwVHmRjnW/FYGq6KzKYhWbZXWaJ/9fLzrdzcti/Wa+cJ1G
GNmKe75f+NL3v1xUzI8B1l0+7YeLKiCJZcv/+Gl9DcUBT5Mu/wSX2M9//vu/i7iobcr9Vnzw+W/+
twt/uH/qmslaa1ZCAL/1o+cmD2VsC5Hfk2w8dMl2+lvRhAwH4CMpca7sJjm+vHbv8oD6yKTEJyIy
1f8wHbvPf0y3i/Tj9MrMluJi79NxIBkXeVjJJ68hiWlOIOdI+5qMQ/CdKinbWBSp0Yy0oRNi4LjN
3TY6e5Sd/xIamdVbaG/CxxGhg1L8jLpuqVtB/Khlur6OR6gfeLHaB4B/wE9xq3sYp9xbWQ4dO5JF
zcP+Z4YeFD1Jsq1ZHi2UqawxTgctb92l2umYi011EKNs0ShCDVDH6fUswkS/5RnY7EgqJdMWu5YG
VdaDOJsPGh4I1Bztt5B54FOwaLq2li8TCywgVeDuFLkljAfP+YbCcIUwyu9mCJw7A79q4ffXSuM6
o6KAhkgMYihIh8kOsrti8WicXZTEgMrhwK1PYm4ISMb3JOUhI/9CIzF8gAJcP5TSk9h2i0YuPYkN
eYZK7Z8j0fAh7PMcgQbg+/fPOWKhqeta9SBXz+LSZurZG0ey0L0fnv6XiX/9TPiDqUu/x8lTlpts
Kd5OGBZIS2T99SvxDkPMkwVZ+wwMLTk69sC3c2Ir+Ln+MUpRTnBq22e2L29R8lh+i+sxBQUnBwhY
9srekV3jHHbuCwUl/1sjA9katc5G6RQy+zAi3ifEb8PsZy/b2Zd+mggfU9lXiB+cbd9+EeMgWT5O
DL0CPZzpim36S0zsQMFuAu2pGo32qopczMzRVgI3o0CsMnhl9u6T+AZLgfOjzr3oiRJBsVbtLjqx
W8Ki8y9ziv5JWFO8z2mnObWfRqe+yJKDVWvjRs12lS6pGxYdBW5CtnFok1af5BOQcy/5jflU1V5j
GSkXKCjewikXeZ650/fpJUdP4AWbeX3Zyk1yp41htB0jfJC1ZBJfBcvrnzH5dNajPvlC9n10U1m9
QhG8C7/n+l4guaQgDpdB2A+3LPudfYOu7CbB3unRzJ0XEaEY6k2mgdTMm69SOmi30cR0G3MM2bAC
oHhLS/RnfoYxwchrNZdrlukSPpMbPVbcpRgWB1PWqN4n0l0pQsLwuTcx9gYUEZ60KjP3RevJO0od
w7Xh6PHatsLqoRqwxfFB7X1FeOiUldP+LGIfr+vyrzwbnqw2Cl+HQSmXMcj+e0/jf7NObMxKmrbc
iN+2OKRm3iM0y0/dyr4ZQVofcxTY9jILiIVHUqI+DwOq/86N1JLK+4Y8aYZKPRzNhdC1DcNmGyj2
eLAE0xc1vHxjNaGED+aoX1NWVlBqDbxDWAKOHJr6sfSASEaW2u9CFM3Omq38RCAju/WiaFhmaruE
2kp578+zTB9QAPKiBs/Y6ezPUZaL9LGJfBv9My6TKx5PNn6p06zPsT6zQjH/z2t+vuN/ivPyY2J5
cvENgHUM0UWX73mbI7JXdT3qxjRNI2lu+gyf+xg70KVbjO06YE297qqINl5p24pN4I0I7goPzS6Z
xGJZRMo9Ql3JVkNodZ1TY0EY8SvJPWedRVq79xM/f1RH4wTDpvpq2BEC88hWnUz4iLf4PTULMRAn
PGyH3mzuUnxRj7mJ9bm4kmTle1DgFXrkubGrC73dVLGlfdH1VV0A4kMzptj2Ju8cSHyPZGCRUIiL
HwISn/qKtc0SY1wLxohZef60v4uPAj8/TapATGU+VT1ko0ZWY5czLy/hR4f09aLPA8v6YTSyKuo2
tgLOTu3XcmlXQH7AreNIsB9H1zwbBkVs2MgozlRuccabDGOc4mdqRuZ3xZNORVHxhC90fmKtBkph
AOIaxg5LCU/GUyo89FoOCsQ1nSV+kOW1MXpg9klgrRtTK15z3d+mSWh9H1UJyoSVj/fWiGox+yhl
Gypl8YCX909jDN1by0+QOQ5hdaiq8a3ySvLOTmk/uJ4ar7uiyq9V2Yv3qi15+87sG3amZrA2UjV4
NHING1n+Sb5Lo4tdZ0dFe7pSFafjm/h7gAEHqmpVtFS11iRR1fvXmT+gg6n35leDra/NI/OJKnmz
M8YeO0Svsl58ylH6zklOAnrb9bn24JgnoRYsGsDYxMiIoNo08iEsOQmAbv828sccFTImDDGeiFGP
NkpuNGtKLeorafWVYGd0ZeEvCyw8b/97xBhk6QFkfenXCEct8IfFLCTFMNrDKrPj3wRBjI3NpV8G
uBCbqIPXpKR6DZQx6S8RcdEd5MLPnwvM7Dek2BpWbL1yL2lS/BaRmXd1mtuP2I8326gma6qUunu2
vfT75SbN+Fr7Y/egUMzdVYAUtwijW0tjYg8C8rtNNMu/96y4uqu17oHabf4iK0iJkZzgbTo1Ffh6
iy6NnOvE9o2HkgSv6M/Uwtp3klLDIDHyF1QLKCGxRjuKUeclQ8/vpVEAgxQyLvG+7WQvjSHk6up+
L+ZAJ9uonVQ8sE3MbyQbTWFsrZPHTOl1SJMZstl3vEXXGR6W+J9yNqodZ35qfugLowo79hypuLlQ
h+91vkqygUfFe2lMFL5E0+wz/9g0DwrUpGOhjiTx0uSh6XMIK1MXYOaaust0OofMTXFmSzhZN/Da
Vp8GYjnr0FbHZBujW3ghaZH3B0Ss+0MVef3BsGEbXjqDMlkWimrvxcAcImZc4sSIJabM43M4yFEb
SQevW324tjh14shZoLg4rIJCMQ48VIyDOJsPc1/kh48kbqkjGmVaLv4WMvdVlfs7pja8y7yh73/U
8DdfSiy5CnwNv2RxIt/k+l0o9eBrck3fp0hhXmBaY5NgQB8l+IMB8ZpLueJM9E0RJqiro6jnin5x
ePMO+D06D3wuGzu3b6xNw9XiPTkh7aJ0j8slljy1La/mvgb+EKR36av6LogvBitl4/RSdFHWFz3w
hSIeyFW9H9tJQJjM7aayUbGGJtXGW0paxeLSDgY/u1asMrvu30dEH2x0T8GlUM2uxZxQx37y0unD
8l2HDRrruMvcuFXjv9hWF67lGqmLvmk63NgiyMNgmJ4N17gVqHX4vjcIKL2F1lGHM4dPQtuCI/qX
0FKRzCV7XXizk6FJqHbVjeEbxtIKcYufhZ4v+s6kvMgVMDAHfxoQF4izcFxW7RAhvg9aUeB8OqBh
y7EDdws3EGSi6JzhioZa9UvTKwBS/gXgKPrmK8xXFXChzhr6A3vElZ7HzTbtAZ4qtpnew/NJ7yNo
t/i3SSbvsiS7t6M2vS/Hb5XpObeiUXSOcVUkWFpYhoq8vkpxHei8b6+7vJGiJZX8s5lo3VFcLgDc
eQ0dbiNa4gLzXWPg7uuihXQ+K/gLaf+56WQTxs/Rw+Us7S9GK1Qok8RtrnyndGDbCsZ62Rrf8d6I
97WnmQsnjZWN0PZtsHe5aP4aXqVvkVXKF7Porzi7xDUnQ+6iS+jcrYNtXVCeEi+7HpDqMhoUjLQn
YzPRdMq62ouXpN6Nb6NzM5iCq1Q29pY6Lf3cEgsUv/8J7ulbrNXRS5BYynIYE/3OUeoJt0o6wC3t
+kp18QL2sRpEk8rU8UVr8kdcDrvFOPTZt6HEYFOBSbzIS8oGcYCfj4Cyt8ACrKp9iMe8WatNgpRI
5bWA1ik+QNOnRjWNKvDgbhup5KfL4GUCSfHGrYbLdKXwOgqUMDkT309uVQkuTZEWKDmbPTS+DGfL
MnV34HLGpWgCj1NOqqG8ilaD1fe5tslkEOlFivKQaS16xrJ6c4mOgM+mbjtcBdOg2vjFuqx6fR1Q
ERASCgYuCcvcqssr0cQS4k6THe8Oo6DkMbRG3mPoLhRtOJ6ajMpJ343Zc4qj9NYZ/Xbd8v44al35
K/WBUImDltn1vk/YNraoDMz98XuE6BOjCJdiqym77rocC55L7zPEwKfmPA0QHcl5GP2rT3EiZL6R
ZYK8WSS98upCBdjOn2W++XxRcalLswJdklbIdE8f+d9vYUx/bQOTDUnTBj870CCVVJoPyZCay0Yb
lF1bSQaJFbncqNjfrGXYqw9eIKn7lGfBUjTh6tsnSTVfRAt3RvM+auWFmFlP02UPFL1nF3ciQHJd
EEu6ORyD0UA/MOdfo5CG8gRkfY1hH0aLQ+LfNtMhAnC1GnVfWYmmGBAh6thudBus3jzBV6BeU2qF
3DZd5HLokUEr67TGBCVMd6JPXCn7fUPV8tftxcWgj+ojIlPB8lIudWzM2Kgq9etLO3d4C7GudnZz
/bSSlSOIcATNpmoqmYXkDhmBS3wqoTdXhOpZFGdFgFehn0eaHplSQ5WuoRgt2RuXRwFsRTd5kvQm
+3FVF/ZFvFuMqnWLdqI4vcSI0/dAAY0txeTLwASm9SL8NazR01dtr4f5BtQByg21d6VpHqa5Ve4N
h0Yfg3wjToHuDgdfUiDRIz5GQg1B0g1Uz21m29C7BolnAoorhonFfIaQSREuMmi1AUIlQNjbGn3M
ua9HuHEenc/+L3HtX+ZO1+s8EBjCItmLVNRW2bZ5eaa8fjrLqkh97WU9WYyF+o/Rfuobp9F/jxOj
JCze4j7dY77v57gADbYMIf4pVyl0QHqjXmFrEFBnJ1+J93q0gtWNduXUrNIK9k9jYW7vN0m5nIKt
VPXvhKrIHCwuB0X5LViMqvUXFlzNba7oexVf76ew7PprmBvfc3uongK87w6yOaBJNA0GuODtZcWO
IXsyGpuRRUlesdZiNHUMbPsSEzGAKbjpxwkT4OdXLCnLpzSUQHjKvcdjexoN63sdTd5b0eqqFIq3
0Z99x6ofweuI3iytzTsX1ZxmsB14tEjZSFoZbKQ0aI4UaJMDxmY4JFGovJeDjD2NVmtf0Nk5WFqn
/9Kadp2iTfsNEj3WTuSdzrrRBOvKu5/E8rAw99JjqqBBMrVUCREV8AXwj0U7HNSaiu4Qri/NSUFF
nHW9ZF1Vgba9ZJc8qRtW9dAhGNcpMPfQjsZTr7nWgxGZzhFdx2Bp+9rZsSIThJpS+BvSByxDxVrL
lcZfiaw4V6x16gX7zOggHEgMOcs2ZTeWa9H0aqnFKrT7NeK0AaXJOCiJm5+Fd8k43JgQtL+aDkuH
oMjNxzDR+lXlaMaNn9c6fE/FuJKyxjsaPlj9WtUzaFmFvawzq38uYvdnh3zuj8rLlrYzWTMoVrd1
89p86DqW1LY9wLsZsr3IozixeouAbX+Hcml+HlN15zfIE4y23UFzADYrcjFiUoozcVQCuy2XfhHj
3J5XMLxr1To1g2ef5mZmFws3MuvjWEj6CK6RuCL0vHVkaN2y9NNuHWWyvcCwrDy6nvxDCzyc+/oR
03uX/fDRFKeDqeYYJ8fFOrb4HGVvnQD4cLfpLCu9dpz+gXnXOF4FnZpOU4554fgVtHKHLy7iCdbS
tc0vZl30V341uncZlZPrrtJBWxXSnejyW8fajVAnFronuXdiwIobZ6V6FfvtqU8c8sIsFpELDK6n
rhNOhomrpAjLGw/p7WUi8y0vBxKZXv6zwqN20Zit+ahEWG0XRR1da2hF7sPKYAPnk59d+fZYvNi5
9WjYdvqrLQG/76UQyiYqgyP6FXJPPhUtsdzALk8xQv+uckMsqcgmID0FsBi02BxqxZ7EzzSUdknU
+niR/g7lqppkxw+BPg6LKHO7TZDhx9T2ZSJDsQuWKJGcTSzaMDCRy7VaKMOppsaC1FljbAHNarx1
I2PpuqR6Ib3ewaPSf0kID7uBVP+IJ0pKlObFtiqUZoU/WcE+Hldaq7RLSLBY3ov0TaKY97LFXztH
eMisfIgwdPu+5j/rMe1Ulm74gmw/8ISoCsD3YJeI7iO+DaSFn1PF0pAgKqRV7cd4QvWJ8dC0Ab+r
SeMRmVTtxNfjmEz6j6Kr0iRlhYT60lccbw0lsr/XsnK49yWJtINlnEQX6MrmYGv1D76IWYKmFepO
pu1UWxErQlBhV2pe66LhhUOx01Q0/kVTHCRwqyg0YiwvJjltGd5Y2DLMEWkJZ1UvQv/yOdTGfg4n
gASw0hY0sBlfG4pUXFewE5etEQTfPFfay2hDPEGDMLdZa6hbXn3ec2wDaZ0CxMzOBRxcy/3C4Rf/
r6qp6BYZy9F0i5WIE4cP4qukVbWjmm/d2pQ24DZxJk6DD06jOV42CAVmzZWQqa4Q6NpBgJSXglFU
4adzH8K3SDwKQC0wPpSckFFB2gWAPs7kW3Vq5riTrl2eJzzSkFWZR4V2gBhFxYZ07XuwaEZJlW1J
hmLJa2cnWx7VH9NJCtpWnHhe4p3TyCT3tgjYcJjGKmtG+0nTTWrrmD2cRjsoj6B0wnUbVOFrBR6i
k2DX9yHu6ZZC7bNWXW0LCsXc5WUa3ZstZncihF0pHu2j9ZCqrG00TbVXAbWHZ82xtNXgGcNONIca
Mk8DEfMkmo5er3nuyudMVYuzo1f8LynS04j34ynE930hmq7eVjtxyVLjn/dNxzbQ7O5oQlgACyg3
d2ac1Ieks3FubFCVl1SwsKr0xUBmZB12UkAms0jPuuZ8yxFkeInxa0DbunkJcbWn1CTXt910aIwS
CUY7P8z9elqmrJ1DFWoFseLQ9oF9E2WbuUec9XGIXGIBx3MeiCmJXKlj/pI26rDiH7teqp5ijeki
LhXsT0oPOD8e7Vh5+HqwzZDy7oYNuFRjIZSAEUoZDp6VPYrWoITV3Z9d5WQjI3XjJUq0/pyohqTZ
l++TpMmJcMh7+ToJ3xytkdW7TwfV3QuR2Vlz1nZGd1UkSASJgSrLcfaLTeB0seV/Ds4TU71Oxq+h
T8Jdkw8XQQDxMgMgVyYrlqQRUjWbyO5+4almHlTbMQ7ldFaVIFYXH07FUNB15sGlOrjL9OokujwJ
yKjRsZrxIxl736BJ9qgDIBwT0vRMXjXyE1l98yw6xrrx0KTElq7rExYeeLf1/kov82yhY7N6iNi8
owrxxxnW1m99AGz+MTrP8NwYyUZ5AJ37l7guv21LPaD0SMC/h4obznGfPo64oacZLwgb9FeZW0kn
cSgc5IsUqR6wXwVWMg9cmn7PijHKAFi+z/gUx+sUj0v1NHdjNG4tS5zOeEIUZSgBL8gLCrVDcRBn
oTfmeB5O7cvpPI4ZQr3UQkO7zBEDdkyCeCFOxWFQA3sXZMquHkfnJm/18homw8KHo5msY1wPN0PQ
4c082eGJEHHm94h9IsGq7eaBKmouc9vpSnO/uEhuleny00DSlmCjpouIAXH1oo3JWqBobY3ya2Fh
lRgmVb6LSj9fCyPFMZKyZRUG8kEI0zlGsvKl2HzQdBj0f5kkolwL+Au/3v84yTNK/S437Z/UUbAp
sB3US6jm9FiQfwlhV6wc0ypOqtxrxxJdG355vvKq9c5GHpvwh1/y4GgDfAAUxMF3kWwhKA6f4z7X
IpCkilWhE5KM+6bDsqWbHpFlleg3KTrui14dJxmj9tR4Zvwkq7kLDNxRt0bdDk+GYx5EQO0l/jJO
guam8AfzKKtZwiI7Kr4hV7RIuekXyuzSeoDisle63jvzuPwpZhoTldAoRvm+bjOcW/vaQL86ar/o
yPaICJJdJVqXDML0Rico8x/C3rg4YKRK0O8UFeuXYgLRjSpuW6oNB8vsZP+hifSd6Bdhg4aPlTFB
9WRbAXXX4D7jmpYnrvYpTEgaK9PV/gxT4+SFxSmm0OxebqIBYTm56NsVTmLQL0RSee4USWWRi54H
NADtiPmRs56T1E6IiXRSQIbXZVRv+akM28wotW0R++Zz0Ghr0v3jV8lFvamBsHWUJSm/M/wkW/jV
IH+lCoQgQYZCbqPqaBiDiFuJGUODuzu/yReKkwXqNleBZbgomJjqI6QK59IUMl5z86IMpbHrcgzH
vWhh91VYXbXducLda9GEdnJrxkN6O0boWYPpfozicria+zVcEncilv9W9OP6P+IufY2qvcV0STFA
IdOCtdsb4O5lqDgZ757j3Awx3RNNJ7B4006HqE+qO77cSz0ukxuI1NYdC3Zjnw9QpIy4gaUVkzne
GE5arLw6bsLlmAEZxPkh/3+UndeS28qSrp8IEfDmlt61V7fMDUJL0oL3Hk8/H5K9xd4aRZw5NwhU
VRbIlkCgKvM3+2tbqfTvyoAfJuIRzhMLLucpw4J3rMLwUS4I27y6RzZpL2MaT6JtEVT+vtDavVqU
87/LyZha15P+Pyf/e0h61N7YzuMQfXBfz8KxOLKv+y43xCxuCL/75O7BUBT3bj7jQ5wED63DLeQV
/4d+oClAPjynvhYvpPYQ6f7yKtYepSZx3X5LaSOFWHH09fnR7ilxr+pFp2FWxmEX9IW27odsWqkO
hkapFaavYVyizAaMXQyRa+RirobItq5ux9A/2SfZr1RYVW5621Hv/E5r7zAkYWsadeGP+oj8Xbt6
f3kUsBAOMQCeYuVFWXYG+rNUJqMWHZKlM0j67CwHLJ3fz6T5YfjD9Fu4rYXzzmyAxIWTcodCNS8x
7CCVu9kj7RLkpbKTEdfG0mDjLCKwQQZnQWKu4TJe+IZ2R+VcGtcew10FCKI8+ihUIanj3AsBIQSI
erat7seNk1Cj3rzh36rbScQcjOXJ7bJ7vUQjCb18dCuWMgYqaP9pLuS3LJrfm4K2uzUFIfch+Pfc
fDGcUnMzR+00Ssl0Qh1KKxiNZTFP6UaL/AKLAH6DO7zw9FVSUfppwaTZR3PKywuF4ARI/Bx4OyQs
/rk29WUEfafUPqL7huaAn+8dt3J2URBZr87sUwECg5Hp3Wtfu85r7IX2DjSRcYT7nT5F/O+t4gXP
kcNv9EARfA/aBh2cVsvuNOiLKDKN4yZA1/hbOzZreuwf5dTiWu9r+VM1ZPrRNUZnN5fWeBxaKCFV
l3+zSRz8tNviMNi+/bVWEKdwIDuhNaqW56YjFYZwpvf6OxSg0zW0M82/hxp+eb1qaL2HNktoN6jv
Vy3t8cNVU1JV7EFAOhTzeHEQ8zmwAnhGVNXLN9HSJwNyGNVyvKDaOl4y29hqzQhTZunSgwR65Z+n
U7K4XkbZuJHJf7vWdaLLrvWAHc4adTts5/vV5AbpYjRovKb4m7Bl7JJLv7gW30bF4FhGy85ILmwi
3oNHv4w3vYPa3fJDU0A+AhxLzezsL79G6czNYVw5JZvAW18iP04ZloOM/DHvQwx4+X6Fn33YHd1S
N/blAptKINDs3axm8diZ6vP1YALWs9v5Ii28IJRzYyTfrqCsqQcC2OnatJdRlPOLZ0Qm5WLSk+YZ
QqZVpqwR71AzEIjpa/3fV6u42hXSdbuaXKDsJojp8ToW/FfBxnrXuk9uMtT7uqjax7RGuyKK3PFt
MuDmemFl/IirdttKEdAO7Y1tVcFPzceItS51600NixRxdlV9zHMn21uJ2p9LwyvPlAnqfevYMD/G
AgNDthoPcqjSycF5ts+3t76gdMKHwlPcvR0jnvzHAHeTzvOVbfTvi8gEaWpe+hLatn+UlvS3U3go
gNScssR+CqGlNOuuCg56BLhnrBADmdvUZBfkVQfYyNEnT1fi4+zY5VpGO9+pnvS5ZcNex58iZYo+
+ZPyJYvsAmAo8fHEl8forN7JYGe541kv+d5JZzYYoYUANLv+5ToIehmOj6/CN2VqZ+rBXrepOEvT
6VEQRqHvSVp1GH1NFuH2iIrVzk/T+Wki77BBHBdtcVLGKxuRhG+slT+hwTP/cjRvDUwJTlEWRist
Hfx/065+KMtM/z5XZrUqEMR5wzFNB3/uT8+sPcetp9bGPRYcNnLmqOzV7jyfBtbZh8Hznbtg+eTY
gOPUJyH7Q4Uip9GXzj2S6ea+MswOQztSvmYPaNJsLfMuK8x4h+17/9SHcbpxm057bZMEvX23q745
xfwaNHP3yy9zZHgDvms7/kw8JQpWimreT1ppf0cflYWNnoSfY3AP6zLW9Gf55CID8apomb7pyI0Z
m5KVORIevCDVpjvXrRc+Wj3FY2VIfArmRvDVjAqbzAwc9bxse+D788HCKflrphQqOjAFWitLWI40
mKpa1XNf590D9GAWmUs/GC1nk+mxenSWWaPFXa3Zn9uF1GZoIXiltDPWwlubCgSvJm3Qz0Vo519s
XIYXmpvj9cVZ60tjLSQ4ieohIkJHyosvFga+v6OomRlrYbPdouRabnZl0IEtLMDPE4UepboPuzHl
ngQOkleqtS5ii/+bZbkth35ZNdkT2brbgAQHy4zbwCRLMeks/3KZGHbwGT7/o+wmbCtxVoODNwZQ
wuStQE5E+v3Odo6N7Q+ohmMZgqhji2Fv0H8yPfarnpE9wyjuPw1ZCNlVVbWzDDo64NHAtbSdQAFQ
auuPaF0iUbFMrc2sfTDt/E4Gg0JRDijkaGuWd84175Wbfrf3a2feShpsTHmop742HaVZK/qvqk+s
e2kZabFSmjBjIac6TzOEXUmwDVUXXsrQRHKtsKnuV47F8itvw+pVi199qm/BaginhxbFum8a3tHr
tqm1Zw3iwK4xy+GiIQV4QplX3fMHto9GO8ebmuXBZ6MPfjpZln9xSG/hkEMmCQ33NcmcuelXrq62
mz6GEWUHU7RSCq9DBS/KdpSXiouDANCZhK2zq/GieJ5x36GCViqI8pYnTzfNfx09RtLQbf/hotbK
60pl68y2Cje6dHdZSVpbdiwUJbCZGIvsUDWxeZHdiQxInIPizjWukM3LNOeHULfg9C27GNn31CPG
33noHtseQxJRGXNEhKzmpbD7a2dXx+7qGiTxt8ih5gbxlLw95RACHzo0C//b9kIvEG9APJXs7mKF
YSApd4rj4WuEferB7dnadZWBXGAdRy/zPF36yCvvpavWjPeI0FyEMaJKvTTm9D5qhF5w6HXbPDth
ZOHelGhvWVf0h9oySO2XhvqWT5W6jXCr2ctoF5JPdwyzP8loFpX/og7R3stgiedNEBvBi5Egqxsp
v65XKJqMPUbxcm1pvMTRkuDTVOpxTo1FO3Ig/UnxsnQtaexbU9LYjsanyaiksT80Jcn9l7lZzO9P
ktwfgkOVpfVyqWQZlQ/KsfHeh3wVJwvtc65QnpDqXIaLwBb8bnKQkp4WZ9+TxvEeVLWKXp2aVcei
se96JVu/MA52gIrMz33snAHEDhRdxvJZHRfvptH47EclLluBm28saj+fHddJEOY3/WNbRydsTaEa
qsbRsa3mGVZ4+5zmYbzz50SDu0qfHGwz+KpGqneWlmrZCCwzKc35EeZF96i4/vTtU6un47dQGRA6
NIx6P2XpebYL/NNxDEHdqrU+2XgBrSpr9H7xNkLtbEqHfGWVgfMpgmO3TfI5vaBunVwWNUN3mh+m
1Om2WQlEZRBLPGmXIRJB101pGfvpPknDcm3b+RNO5N29iBwOBUbIU8uzWJpW7LXH3FPStYjs5dh6
Pvm2vi1j3vAoLZZPibdQj01MN93fDpc3r8t5AVpoAs4IZkPbupaDotWtU07JY5EqltOcleE16HYN
R8VHwMRAG/HOYjvGpfFZ58G49gt1PkszSosNkkLWp6FEgVzty69WlJifXdUoD17gHabJfaEqeYoX
nohYG8lZNE/7MO7qu1t/pgI88Yy6/uCKVJqqv/NrBc7aMl8OMCrMSx8XJzfDii2MlxTOol9JRcfc
OKFt7ERUzuyQ6mwm70fmunC10J7DCgRaopSGbrEyVZ0p2C2xMihdIYpygWsbD55RTY9XbEcytd5F
kghm5tn7eW6a1fW/OLS197YMdwYQPlSZfopqPDSzdEt1prpqfqcOBN5VbccvNa//U6M7NMMsjS4a
tmoyo4os76Euagh3jVkf+i+1lyswfAb/iQKLdubN82UoXP8J1Jj/1COvuYP7aq2lT2IBB6HGWdj5
XvrkgN7ea+C1IYIFXGgKVePJ/xYGiO9eJdfRlEnWYVfxn1JrAwsCzorJHfbxcoY6zfuZ9N1GwfLE
iFEmztlv2Xg1c91uyfg7jzU2Bo8OLhHUtXudBT191NQZqNToLqiKo3QhAtIqvLjw6O509f4ascQa
JUw715qb462vNOsRs3Cexhj74awKGTqu7zLDqjB5UGvkEpY2xTP91LOR/dAnMZXEVEH8ydVRvJS+
uiqacXWNDArX3Nyuaxm4bldIIakdW2NTSZUHb2TH2A5V9sPHkC/pVOtrmWc4T/0lQhmwExki+xrR
qNwBIYvOp66Lv3qRrrxVNp5tXpwjww2r6TTpAXB4vSteKgOaq1dgGOEhL5JNzq+q0tmnDceVVpru
1ZJAlOKNmqWnUrvwcOS+kk5PjbWVZVkzhDDk5+WekoHr7Ostd5sp4xJ5m93obo/wkF+/6UG2qZBV
+pxqbnRsfAyHOy9e5KFEtpRtTAldL0TUpgWwupliM7+AryZjjEbkqskr5Eyl88O4xGM3RUqlCvam
rQ9HCblGNxaQ+MQKQVM67VkO5gifZTXbsVmupCNTEVW2jcXEWjptCbiGXc+DYmrP5pB0549jMjli
G1IWenD8GB8VHSpnoETa81Cz8V1UjjYC2U6A5aCQjrSXA55bQN3SLyDuplf3GZCW8x/9EqGZaAYt
M2XwNr0dscZQLO9n4HXa2UgwkZKzvzWlTykdSrlyWiaet4lDbhCZp6QDDkOT/8ibtz+PvE3OLZC8
65n0NcvAbfRvfZruYLVRjLs/YlV0TnRyWGNlkyFW20Myg6pmbZk/dOZgHHRWjRfL7d0L6oSFvytb
EEsZLl9rq7VClC/tYTriuGmRCcin6FfmqjHie/oXoVPyrltjZZf9sOYFC8aP6RlANyxGcx5OdT27
d3DR3A22Fjm/IzPflJ4VP88t9kP+XKm7uWFFvi6L4FlpjJmvkGJ+iMHJQ1XCNV1i5aAFg30Ar2yt
pIkDs7sJe8D9KFzyDB7rB5AYxmtlDS9szusHfVn0LGPSkjEYlh9av8ckcplnVs5d348pAExjuLtx
Fm78BkRhfgWzOsKrIUION706aS4RbQ0Pn6Siv0t0NzimTnPP40d/rVUV45ygvq+XpFM0l/nj77Ey
ceIL9gDQLkjSWjqOxJ3qFFT3WtRXpTN3cuVOr5NyP5K3hCVD8zZgSV5XxYXNanI07Bm8dslpEwXs
qI+i3zTomzKy2u/dPE7b0Hbqk4d1x7MyqL9k3MsWgecgt58CmJtnPAmjbTlA9sHFwlw7qBCeR9dF
UzxuHuSAdWTzIP1sT85XZS4Z+N0nEbcJlQInC4kTDFIQbM0xPv1SaejyeJXdcoPSdBz7mEQqMLYg
0x5LdDeGEGPDVg30vROPHsrQRKH2vWybOm4xPYYYrX4jk4YwSd7qZ7m0jTz3oRu7eWMtBdKiN86A
QMxzZXo4SyxdHvpdJ1f3EbKhSw7dUh+tA7XH80ihlP87lgyyujbZZq9AsRbbOFCAYEbRYknWWl/n
zPiUpdb0b129saGjfFfN1oF1qvXPEGbUdNupfRuHYEmFue6jYfKaGIo+uxRNWJ9KB+gPRVjtXq5d
9lG0nuwwH59GJ2wfkNn0DwEGM9uBJ+I3MuZrqqraZ+4R/1AqDls93Rq/KfTHRZ3cIc32pWsxumqW
g5zJwemVVZe6ykkMsKRrNDsVxVEqY1Otpjv560OEyD1WcXfyx8u/XelXwzGKhh/ShZ+QiuqElWrr
MomUrXTKwbSmcWVH2asBFPChboKN66TpXbRoKUsXVgkA0Sb/gEKl6Wx6a3iE+MmGgK2nAzQ4GvaK
BuqPlG2Nu+IuGgcLk2KVLE3WDl89alX4S35BFyQ6NaaP5nSm9F8bI/ypjYPyqKo1qhV1x+p+CUcp
M904UxCdUWQ332x7WqOdPXwlf2PuZ/SbdjK9CJuTXqvdJ7NSjAskqmot05Gx5ZmG/ddd0SnRi+5j
PLtcVr6Ukrsz2um2zi2GNdiitbzGFQ1vrkXBSQ4wS2fsI5/FVGmMc+WQRAkuCr8D/jZpdq6TJMqP
FRw93Px9klzIcWbKzT0ret2LPys4Op6buK+eWcT9Sous+d51Do7mnaY+4Njh3nnc9OuGndH3OOmf
U7WpPsERT05lFfVbmWDNPxQf4DIQsGAf9Vp2ADzffM67dCfzrDAaNyo6E+ewhWs+o+F4EFdKNKxt
SgSxRenrv+wqq5WDLsvjFDfV5Voyxo8TX8fl5asuh9jxzx5A2JO0AtV1Lg2KWGEes9bxcmc7DQE+
UEuzltV1ltrfO0/VjtLHI8x7cHU9vTPTditd07JMYjvLJns2cPRSEICSLykHSR/Y3fTsJIpykm97
/QuCoDgkiAYaCAWkofkqlJki8IOH3616LsKHqLJfhWwjLbwFrq0hm0OJnEF/4BdX5Wi86o1C5bfQ
J/RECvOLpKu6ugLBToHpIrksP/a0jWci+ymjFjXcQ4uF+TXTVWLrcG+XwJEXkowcyD22mZO8ZN0c
nO0i7FctqCBSbwq7qL5Aoa8krSQD0gQIUb0kTndnGhMv8VmtX+yxDqmFwgqRQQlL9iVC2YjYcQU7
KNrN7OGPJeFOEU/3XjNebteTjyxiyncKerNDFGaPRkKWe8jNGbHsxPukJVZ+jGPc6aS5yHFf0LEm
M7+MmmPlPjZ6eZCWHDxz71h45kmDWuk9stTzg7Qs22kxzKpZXS2TLX2KNn7bAZJcmvLB07i3zC+9
myPTPauJuu8LfDMW3DsgyjpW9w7U8q05xvUa61+T5VZhI4jTKCd+2lQvICYVCKBlON50DfINLSwx
pWpgpvZVhjGIV5yHBV/HC/zRVx330dHa/K2G850WylsxWfAjR+uLtPpsLk6G1etraXZduDimkn27
xi4XjMb6gqxef9+Hc3mfK9hiIu7VbFs7BuIY51gKhsaIwD4Hrwy7nYWVFXJr0fRotdF0p1Pko37E
SgcCALkNwCs8BGhC/3tvSqqoq5X/1TQj7T34j7kSLKN9HlsYupn1lq1tdoeebnrX+FZ659a1eZnU
jXRLz22sWwKkj/s+2WmYtq9k9I9r3OIAuGXoDff67o+4QW1A4yvDPgsVp2etbMczFL6p2bcaRRIp
+1/zL7fOD+ATPbSbPRX+eXmAdiFbYmQLhNFRdo6Pd8h2sPzwbpizFqO691Y+qrW0KtVLENYYtyXS
rXcQutyN41jzlyGfL9ZSbk1z7aWrmuhz7nrD1q21+FIo2bRpXPNXv1ivubo5bLE3h2O0NMXYKI7r
5yZ3rIt0GVDd7oLQuJcxzw2xAxK3naboPjcKWNcOH7TZ8dS3Air/HQXndNXpg/pWVhmZM0Uz1zLa
NYa13Ffhzg5q7a1SDQxNG0c5yGgZzryFZ3e+jMulZi15CLzMe5TBLDl4ae++/v64HlYhj/RT5noB
uohD+bn75emD8pZOfv9ARum7uYj2zxamjLHadhtpKpOpwZouQby3WvHZ6YZfjqU4R8rZyrYcU3vj
FAOlx9nMEYTuNJvl3lT2qxB5Wzad+BHirEg2Ngjsjd4dDfJ6QP0ziEQDJhhnK+qgCwXxyN5kOXW8
FtOVlkya52kUyEr9s5izXs1bwbTWW9juNkmM5fNkaETKnQWiUuK/ai/q2J112UtuwZ1we7SLNFh/
yB7IqRwmsgdnVt4raRkqehd7OU2U6p8JdOH1KtL1ITtBcQsYz1W32Obhs2nx0H1SR9d86jLMkDNd
1Xdl2oAbt5ucPL+XOMdrO3PSU9fO2p1E913ZwChYBzUo57VTToiZFc7dNTRvgcOULXVkiZUDklfF
zrPyAlNOPs3O3H9QL/k+ei2JmhBfdJR77mIv7Vj+hbwW1SDTD1qXuI8SErhGsI34inj5Ws5jsBwW
QsthqE18UZeryEDnzv5iQbm9dUm/FrIw3fpUpj63U1zt4AyE/DnV/IRD57DSArR+wzw9SUQWV9WO
32NwAuAwPyUqBi7k1vP/n4gwg50QZWy4LVfj3lWdTepoAFuux8mMoqOlaC8f0C7XU34J+yI3gvMV
7SIwltTukZAy4ZMpxY7HfvrJNkCjWUg//WojUtyF/6stLBTSm7x7ZW0KvMcnd49YmXaua6vYBUWc
feKZ/T7JRhy2Nf1fXg17rcxUTMfZXW2DypwvQ6m9T9IVKztbMEmuTH3ktMpdRoL6xtH/k8evLfR/
4fvjr5nVqwR5fn6ByoWnWr3xw9J663oo0aahBL90pJL5RyZPDoDiUpW1+831FGU1eUH5kve8LQDh
oE6X+kjsu0NwwAbVeZArwQfCeyRo1VMMQPlUhtr3cpjqJ2E3p0sXgirXLrHylqilS1oSKl16hzVV
w60sXVOW/5OPuE/CENlJoiqXZFdvKfo25/6m7sQC7to5J9G3OG2d4y33NZT8pW2e7gKvPhW2rw8A
AO0IyOdVmwNvteSAmfFeS/v5O+/dCOf1fr5Emak/OgM0VxmIkiiE6O8nz24TkVuqVQPpC2akPk7n
EEu/ZAPqZjlE5kM92dHnlp2ChgbVqm2KGPNzo3+s5/4orNN+oZ4WOPOQxn6RHruqXlJKeffCQ50S
dEKgU9cnGawGhACqzHR2MjHqnOiA3zpg0YUQy9PXPZsZimsyFzmOfOt4MbZqsfujiZToeE1b/6b8
p631of/6HmwM/dp3xdMJzJInxo92mj/lCkQmpw3DOzlEkfKlqgprf+tiGRXeTYmG4ElegJxBDwBM
hVp46JTf7OIKQ9lZXZudksVQTvp7p/hl+zzOhtlVt3OheRsUVuJnOWQtD7skieOTs2R3pC81DlYT
tE/SmAItPYeD9eM2ZzKHVwd6R/hvgkrCahCTLqXUPmsQDV8iPaVCAL0GQbSSBZxplQAeOx5Tphq+
wEM1MLNNOjJ/y2g6VZBJDBs1CcqerdjdspbLgFwWLiorI+q0Tm/9TI1LtRgCjVUfrFqrM19VJxq2
oASci+rC5dGLoNtlYQvYMvLv0YzTN2lcTzt97OAfdXXyYM9AyZaWHIo0MVZdR4VDmo4ReycYjuVK
mjJLs/VHpUmcO+nqrbDbu5UL3n65iNJGNbZrx8nv5udZs+sXV61I35T6tgv0aS+uk7lrPfqZMjyl
c1JRaZwP4jrpt8l40loKVtKsUrh69SJd+/+c5KZw9aalTHSblFN15lWla+sKnX1ccsE/iPs0CmjR
cdDTHBB8jTe11zQvkLbtGSWcP2OHpo+OMyqJ6wCnhJcutCQ2jk3SQJ7NkxDxVmWjgtqr8kcgiu42
Rn9xB5ui5+GLV0riYhiydxbvlNTASzyt7eOffCNpU3/Mdgo0z5UdtlQa/wziW5+Khnyon1n/uezt
s9Qas07DHVUl29YKMAGHffrhinc3std+Du3HckCe1DeSnXRbbhGfMz8c1wKDT6fY39gNZIffk9Ra
x0w0x6BOm+M/J0mUm6KaJZMis9LWqdqP59ABQK+NCL5ie0Iqv0xe6oWfl+WZcTAotT71MI5ZUxGC
7MJKo7D5j6cOxrrBTPih0COe33qR7wwYVm99770OStD85N1M7q6bPnsjBr9J3ejnMjIwqQX/tInx
K/q+fDBVue7glLzQnSyBw+SV2dbS1PFt6hOMByqA2vqYI5FnY/GSNWp/ktG5RwHIjAL/TkYrNTg1
nu4+yaC9L6exRea7Tp5Zix8lxKya5D6M0dpylsvPWaOdcp8tm0yRDw87VV9XZn4w3dT4VvrIqS+m
lK7V/UooLL8Wbo6Ki+8Yp07BfyqGcLv5HTpMrfPTJ9Qha/LXUCdXP1z1d2g8dO9XVfph0cmzP1w1
R/tX15PyGSOLYqe3ubInK4mHNahVPYzKN7BUxhlbdQOjwaH6miUdWd0wTO/RxMleuIkfJP42PRwI
Q43+r9Nre3yfbphWKtPlsr7nwLVKoIQ3xSZvx3eNEREO8YzOxcgzfZFWo/umAZKFkKgyYG10w1kG
WnuGpDQWLR7UE7/AXtrvgTjyoZrw8mGyzPl9hT8+UseVdBOAhrt+FzOD+jdT8V/F40w1PTJb1PX+
PE3GYlhhRWtuZDzTlOAsZ7Ouv5/d+j7MlmHPRVPg/X0FbnZTufl0n/iBhw2ztpXW7WABkb+HjVtu
U9uYeEIRC1aY35CcOhXsSWsKj9xP0/2HabGPsIc7kGkGKiXvYX9Eo8ZDaWInTRkQ1DqG9B8Hru/l
vGFv4qUwjD7sV6XTjUx/d7usXMJdrv1/GJDgiKfc6GXKOdP96k5JWSGVoX6SlhxytaC8ugzKoZmC
Hps01dz8MZCbanUnfQkXPiCp/IJMFPXYtoBps5LJfYHVyuTGqC0uVa/b4Vb/GuyCMtetfYuBeYq0
dBjX18lKXTU7mNpIxyxWtLKaQD5pMfFZFhZZzv9SbYQkPGQBIp254mTwdeoG22st9a8ze79ITubQ
7yDbNpTp8IURc5irBYwPNStUs/DkVH2mX2T4aiZzHa/L6L6DYo17WKqHQP3zmI1nhGmGQWbzDFDL
s9d+R68MVUiUlDFuD11X+cBBlnAJ1MlVHouxXlnj0No7ya6bSoPaJ1IHO8m4g46eupXTRCqw5yXx
fgtKe5ugMHcKHHvr72mlJMjUGJiVxR674bnVX29NkbaWZuZBYtQXTsttVKStb82rv2sUglrPyaMg
qVnk7jPU1vTNfbbtoXnTMqd7jttqX5px80YePsY62/tyHVPt5YuYKn8GgzP6CceUmgiJK2Y2gQE6
YRxZJS2j5UjGRdGHfi+jZeLy7HMmlg7LaG5gAhSGfneRUdgkb8gn9giMMbhI0MsXi43CO861MryL
ckkNNuoa5DYjP9lem4sw17tG1zLilOb7SBlpoED5S987/xTyuo1I4Veu9tcLychMlnN99cxSYpj3
uFqb+ndPdZ8m2wYKU7vlxpjQlZQmnCTzMWss9xCjRLMylqYMqKnawe3/IY1bKFaob8BXnZN0jbOF
eaKNx4xFhu8AtNc/24Prn3WrREDRiAfgESTBIKaPGCEvfah+HlWr/In6y1qAPKqSK2c2d4i/LACe
dEa80+nZ3CHRY3zO7fGf0tKMh1Zty9dl0lC1zdoe2/LFKtWN747F9wqs8lpD2G1ZPADLo0K809mT
flJjN1xh2+MuChyETHZHzhQ3F/x/m2eYOuwqEaWMYJZvi2roD/2E4XyDQFIXlunnulficxzb4Ub6
ZXoCgyZ3Yh3x5mZRXA7HABlqC7k1bG8RM3PS+c33bPu+r/RTrBYaJ4D9/EFLDlqUQG+X9O3vUR9U
2QtavclhXkYlOLDGhqXHSIsXchjHUJzelHqA/8/JtYehsFl6PsYMAKW3fargRJIp4yPJmpQSiK8B
j4Y8wr4e1lcyx1+6UB0f3crP/FUNOj029PhO+qyK0gXwl3NPXm7r+IbKAuY/VcZrscxE5ZPF7fHW
H/PEuIMoiREwZchbv+N3mwks0Ywle9Ah15UlZrJrA3bvaT5WqL+o86pZIC1/iVhsFJ98fCxuEZqJ
EriehhrCvll119doH/wmhgrhM/ELf4u2kX5ll97YoVYc/FCjdjoKiVT6qdxPwGLy8D42i59Rr8/f
2bhCoCqr4tEIeuUSxIqzpo41f/eH4Tgm5Yj+MgYvhpF6u9py6q+uPq4kQAmxsy6jOjyTalGftSB+
6GTPBtIGhHZVdS+aX30XqQLI7A1LfCV7KmPKYL6JFl27aBgMynPihPo33Qy8bdmP3hEp8/3Vxz41
qJ9TdhrWSE6kX7MOCL8oM5MtNEvT+9eqsy99ZjZfmhYBiYzszhMSGwmYNguWu97Z51jFLqbzPPuq
8FyOCRqvxYz2IiXnl3zU641iJfYuXPajJtJij5Uqqs3VXRoP7bazrAMc5i5ce6M/3znIiEBRhPsH
3eavTbfVdwOvmdcEsCiCxP68BwCTfMuRkkow4SY9mrK0RvNTurkZQ+o+3/6IXu5RKqwvCgTU9ZDV
D6oV4n8++p0HtIOH+rVtmuzFMMPqDzcARhwUWx0nuAfpakYruFsukKmxskoUXd17k549BovbJ5C1
T27HTzbVmvzaleh9f3AHFOL8Maciya8zATqBqs7yoo9JAeJEo2yleRuQZoQCHBpZnrYbyiZ8iFnc
rLAtgnqsUygwMqBM0nQrXLKVRJ8ueFEYnzPz50y24c3Lta1tB1aDGFCkIfcOfXKcEiAn2OvspWmp
/XtfvvT5S0jUqFudXN9mWJxv20Hx4V6hL+AmlvkifciK1krjPktPPbg8SAt2iVYRPmp9H17ggtUn
G7gZkhHl9M2y41MbD+G+ManyvTUDChK6iu8rIIZpj5BthAasrq5nI+6/hnXymGaB+e8YR2s99Pwf
/tihz9WE5qdKKcetb8M0MRwzWudNi0enWd7Hqo3LGKWJZBX4RnP2nLB/CVrTOgyVWqz9EmT0egA+
OoC2f0ozu3+B+mlsPMuB8RfCRhlCdEKWS/l4ia8GHy7kjTwQ2YG7xY1mWAsxQAauTIPJdraBM/Jr
4h1+l3njGiV1XltNBukS4rt//tCuVZ+ygp3spU8OVunhlZVwg+il/+DNFo/TzipPoTV/C6xkenT6
kgeuO2i7kLTTnURcw2p2LHGau1jNEjfYkb6PTRXPYj3oz06PSvVyP8ptKLdnbLKOSfTEIYH/n1sT
zFl3zpr8QSJu/W6sqasYZO/1zpaBwbSS86QfvEg7kVcP7ip9sZ/MFnXaEQQe5Vi9G47k+U/SJ4dk
Gf1byECt8AIinaViTLleLe6vHBYN+agLOL1V34X/QNDRdmWkl4siTvCK7LyHvxEJ2hix5k/9tLCD
cvstXFpUI9NnF1qSjEm8Pv4w0cJ+acJB+eRM6UOOrv+DDDkNUge5jjqzhKsm9XZ7yD0A/1xL1aCx
2oson4xOdhYe3MwpN8pIJvJdUGSe6hDlpBzDBgUvlk38P4yd13LcOrSmn4hVzOG2c6uDguV4w/K2
t5lz5tPPB1A2tT3nTE25ikUAC2jJ6m4Ca/1B7YNdBdX4huK/sVwQTMHfTnGzOz4U01kO+I1q3NY4
NwQ0a1TqwxK7zg3a4tjm1kUWUNVSJQ3k+HzxiIqsM8bHOmtBZaiOw1euCeya7jFq9dvc98VGNme0
mU9Rh82AbKYjYE1lzHNAGpl2t2ywNX7VFhu5v2ebizxNSh5wsiE+L811g/+u/e58sNzCDcI1WLcu
WEYlV3kx02hqNu5YUQhqWwTPZFsOzTyRqHT2rrmvYsc8eloKWQ7Xv4u02wojGEugfeKNbA4OPEBE
y51z/+DO44yxd2Le47wMjE2BowpAJZ43sjOIGak5zd+BVhS3xTR7JLXDGaj0HUzcnOdQSAlPopYg
72JZS5Dt5Vb21lIfGNz+eBRzdEp1uzemchyGICz4vssx+fxUoxxydPzS26eiiQtzuvOnrDpPfIg/
YRCfizrVfJPNvsGLDrTUS+kiCuE1eIKKSZNdV49BFH6TQdDs0UIXLxAiCncuQDofPOBA2I5U+U1v
UI7dRk1twQToPktknTJY5a6P/O7UwzpD9cV/a66jRa13J8ChwTZPKh4Gk1fbJ7mxi/Qrmir647Kt
GwYt2PIBrI9yD/e2kXP6k1V33UZO6MV2UA4wNbYSg4+T2P2BAwi25ZzUsMiqApkadt8nn0TuxpE7
RpdvpcdpuuR2zRdZ31CNxb0cp8BuZ2VTcpRm5qY+uORHwCMY0s6c+gf+C0Wwd9Q0YGofnQR/GYNQ
8RLyp8h/1VBon5YXMQqy5Y6Fpbn8MeUPvM5aflCMQfmy/MHnslx+DxkV9LZFATY0l99cTqc0Fp08
q3lOze4cQ0TigS1k8KQinpS8w49hk0B5uxbw7H/r44lADvfKLlLcYWuAZTlFTmeQTS0VRMGiNICC
ZijluRG4yLUp/1x555jLqMRJrk05ugbbPEI/u777rfMqB42O5uBbJvYahpUcymH2/wHHyH4OGBFE
cvhDtW02d5Rpo7NeufG56IbqrocuXgWx6b0GrQNUGve6s+6nYKFtmONm4sY3CR31bTXhGy5NbhIt
KkdlcxbYi8BhdA22AvUZ4iS23431iGB7/cwx8Zs89bRkKgBtBNnZHsrq62A/UMfj2YYC6LCTXSXe
mxvDju2zrqTuXuucvjjC78IEN6PszaF9Yo4Pd3Cq8a2Rbyz5LkiHHZK18dvbAGcbl8JTPr97Gyug
gDmUMU2rg32oFnDPQd9n4c6qnOSUTGDheYzryGqxf0E6bB740qx00DSoJSGI111rU7+BdmgPEQj9
5TSjRilQQHLpUEz9yj8t7TjvojtYcRK6oCyXPjkRbtIlmr5nQsBCSllMRvd56gCVyhaQ6uY5C6rP
+RhXl0UOw6lBoommr2jpGXE4FcAOQjOAu1t3lymlupGIgb/BAyCP0ONxO2PeuwMqpFFdndqwABXu
19iSZLqi7nsU7F6SxldfHAi7mtvjHSJaQ8k3mGLoKPkVwEW2bVh3G76plXNAEeQlyk3nLtbLsaLf
OcOAo8cO7wQAbomjPnE4gDOm9a/yAgX20Meq9yRbjmnpGyV21QfZDCbV2ptt5e9lM6+r7mE2Zj7D
Xji86k3THOKhMR90TOEe2f8G2zEk0w00LAHjTJ+8AFjU90WkDltN0+LHJrZxW2GbOZz7qPss+9bg
QFG6e1bzNLdsnulD8gisenxYJpEf0K4JtncSVdSPo/lQWEqwsMYkPEg2F5BRY78fbf7b7ESzRDN5
mxtOeU18LZk/Uc/U9ijc8axXfHIr6O4INSPfOZRCc2m9dEKgKQFjcwBQ1vPsYlRRa0r88tYcVPtm
3d/1yG45S66pTvB1tIHiBmRm8EBZ4t+i0PZuWFTpOJhU1MXliOxMFYWgOkEKA1LYxSjnVuXjRHgb
hcMOCJEC7Kb3bus6ctRU2bryREaHjNh3S8nbym+rTeiQIZZNOXcqm5OtGM3RnDwYdU6DLCR1BNts
s3Nj2f6uFkZL/gB+Z0Bh4UE3W85s0xgt3/XLF3jadlv+UN1dfvLlRU28gY9FOR6W51jkBR1fr1Rv
ozD//CajzzHIupWmlm3B5OanToCU5AVSJcmf+TnNu/YlqZwCsX0dfrYISKjYXauudymJzuG5mizl
xWrbROSCsh+Boj/N4Ps+WUUeHwuEs9Pcc49K1Da3mHPwfkptExyGZQvllP673XQPy/e0HuOJnIXN
zwYnFti7rBG2qvCpN5rHLuXDNSQqtQdbwfbeQRWrSmKsilWsg1OvAx9quVDI6tR9yChIHLvBV5/h
4rV4t3rZt8GIbvIE1aJhUZjkRSwdXBiYwa/q0DZ7JQn43Zxsurm6N5wCc66vM/CcuasPU5sZ7IlB
i4uCyXInm3Lgr77StxW0r/gDrQOVUvv85cUKch5FZdrrsuvaQ8nL+mZ6WgflMpo6qA9O86sMMDbO
hONxJ9yN595rj9k0oIP7n/4+GNlPypDCz4TcYPbqxEF0M/u0P89kqNkSUmKRffJScB68ybs09gws
B4evsvUubg1RBqqpiVqhjfLXMutaVuA5O1vvC/J2vPA68FdTm1pj2zlKuVsH1GCItmaSmTuqEj5I
gAgddXyE0LzQUS3QPfNBDsiLCksBIXx5lR2WCJR3fMMUlwq5bHeyt/C0+62lcoAusB8HKCBUdFaN
Dnn3vwt1yGFk/96kP9Z56xRS39G2DMGk2lW5NQve60GDZqig8wUkf59N5xwrCZqvM1S9yDLzixb7
32VL9oe6qh505P12sk9e5ixtt8BEJoCsrCP7MniDcmks+YKN4wJSmA6W5bsPsAjqi19SCtZnDgMc
68y79LnyAPNgKZIMB0uOkLaPrrOuAli9dBZ2J1V8N0tSAAu+OFd/jWPHblaw7FNdH2BA++2CTNZ8
Zz5lOiYscpRSbnHXPWWZGQsOf9TftMgydn1ZuDv8uvq7bVv9HbXL4W7G5r+Oa+Un2WWK/mVQhKXl
vrS1YIlcJ/ZscE7qWH6RK2g+/zZykk/pb2dnc7Jb11C6T1insKMXZ6jtpJQIhBhYFucWeiF545+0
SQMDUqgN6VfD3RrGs9xI9oW55QCcfJBHBp83pWz5veJuTC0w+S8e9bbaBmgOQ3YZRm+5pY6Pxpbs
XW6bWNf3qlejaLxGUWZsLmw9p5PRG8V2haF3ud4fcmwVtkYGyGEd0HPMlcKyurVh96HX4NvJsuLQ
OtBsJjiraqgv0mlrv1YZ3lWJtKVfFgNlIfFPv+xq6xGF1xJI21qq7dn3OlB1cAPL/PvaP/VUU4Dq
jPu1T4boaNQA7lG+rv2eS4II5xKNz5XAx6IzryOblidfbQ+f5Kx2x1upOebFnBVj76fjjEpp+skk
i/hThAqwz7vQwU+sCxDNt1A0yD6VhWHL0ABk9YFPRtl/wnAvrrTiKrFmEpEGn+Y4OpV9+2+XqbBF
kMgz2W+p3hK1dv2ZuILURJecOKfYqYR1X+6nETjqZlLG6jyq6n21QAFoPN6kgpjs8xK7OnfWxLuZ
OvEyS97KS1VF9Xn0h3stNMXW/gR7jAs8wJ1S66m68Ys+vM+cunatUXbvO10x4ipmeIr69OcSjdCO
cFEWwlx+C5+bCA8I0T2MUgRF5QRxab30i8Y2+LT2x37WH0qRFRi7oLjNbQm6SSm2U0N6fSf7vCQW
pp9AFbaNVUWoAhC4dGY1D5xNMSFqqjIp0PM0OcpxeRkCkO4Qb9BTh5d7WwfeZpuVd8oHH+pNsE2i
ILmRb05uZR+OVH7/tGMXkzEIEsWm9crkJgdGK4ShIG/7LhdyWjC0lom1CJryJG93uvgUIV1w9lM4
QcuSrrxVGvF7/udl0X2os6J+6ClEXyZ1zi7dFGYX2ZR3so8tCnpQ/1MM3hnkz40W3DMLRKNBnLxd
V9BdzUXe3cwpdtkIls+DdlH7prsXKRzHIUuTfxrgpW7jRz+t3LPR8FHLZ+okzZlEbn609UJ/jZz0
p4ywc/9S6lnyBSlylGjYA8mcxyj0qpDFwaeLM7X+36YqmqAw3kY9w30LNuy6P6MUqvMZjlw93mug
zh9cxLCOZV4OwPNSqmyREXxTB+dmWaSko1bZ2uiN/WgTbcQ/PC9fKwzL91OXeld9qgAKLOs1Rl1u
exWgqpuK01SMhq6U2pV9HKgqdBzESXMUMUpFe9HlFYFNDUpA9uUyRs4hfYRV+iK2alGe3KZeEyo7
apL6BkSgctDF6SfyK85G4m5C/3Cf+JH7FmggN3pS9ekHm/y3EBmnFo1+i/oMGKDVmxvZJy8xp9Ws
7fOLbEWzDv20Se1920KrG8FUXbsoYr9RtGfsYDB1+dMlI+QgxiQZZfGXjD3PIfMsczeP5Bm2Zofy
p6mNz6Vg3YxNJwwTwFRCHf8G/UjfRk5QPVUtXpqDivCB3zXYlkSRsw3SyP1KChWRvcD/F7TeLkim
az4rNU7dEFPDoh5vXV+hYChZrDFaXVGZN+JD97tPBsqLMuif5NyV8brMXZbJEEIRK6tzybsNdtlW
4jAkYmNIqjf8p+zjxOCwe4c/B5pjhXSsTXmnvo96h+xYw9C+W9eRrxElyKRGgz7vPVk0G8Hznzmx
2Jw2+IU7NdwmJAEvsrX+HqBs5wc4zT8i8xrpevGpqfroycybz1nsFp8T8uXnAMDMDoRt8dluRgUk
bg5BWjQ7q4k3OueSu2w64Y3NUUx5zVE2aLIihWdF1lFqNWmThWVEbb/wHa48+mX2S3b3sBkP458o
ZIneRWlD/C7KbskCR543feEBeAOT/LZWZwS/pP7TspY+qofS8DErqozstcCYdWdmYXxsvSpDgcwP
H6KscAGUM9p3lfPsYcIoBwPRlbrtJ9chh1NW/7bALI5Fkg/HDib4a2POwaYXyuXTGKI5E2tfIKuX
+3muwmuhBRGQsZb/KHucvkNbWEKRCkAxNMnN56k3gYF2jc9GTWzG3LhPN5Woe8HWBEwdIp47pfi0
ujlKwcWvAJ1FnFX75yIJw/04eG9385+7dXS9Q6JoeB5Bte//P+KKCRQEj+Gjn5ml/tkd4y1VoQks
I9hvFQmIbYye0ddey14WnLxXHWdn7H/lQ/OtVjBj00PfBVcRuE8leu/4ZkMjxRogQreQdQpFrTZm
Jmx6W8w5NnUPjPexsz8sReaeE7Jldi2qoUlz7byu+Yi80IGdPcadg9kde7PWDy7wuK8CtNRWXvAa
oU19s2ufYpfoV9OZp/pUVcBpi+FsYJvyPE/5VS8q65PhRuoVRXYhMGyQd5+K4YSuKehg0cTmE9aL
UhhHGTxVA1VaG8cWORqU40veh92THDT1Q8cf/lPTF9hVueErstLq1ewnt2An0J/H3uFBlHvq1TbM
uaNEDtp3rmulancF5KXpZ5CM9T5Q1VNR5/qhNWDzpR6WWhDAtE2UONmrrVnjS5VnGzkopXGgwXy3
AjKsskvzwB3Wc8AJ3AwOfdlUXzKObm7dT9/A4bKV8HXrQm6keWzGieOW6wcHA6LJfiHgjClJZpKp
H1YtEUnPKa2ekvsffRESY4ccIcSH94IhMtDqs2Gb9KmBfY4FUk5c5Dw/9dnDUFi1OKVjY7orhsZ6
NWxNuQxWWmJKYVmved3MT8gFnmRLiejCfLqIuvmD7FGz+FXFCRTQOEO6hliKY4fFg1xL60lH1vgG
HmRTvlIbRtCdsLKjohjntrqfKBevJk0Jnp4ZBy6wc0WWzgfobvUVGJWLcJpQB8I7V9SLxfjo1qiE
i04ZFCtwZA6qaMtOvYvfYpY5a2Se2iR65uSIt15ySXu9b6l4czsHvB8BBWpnvS/jk6nkNOWIvHi5
ZXonzdSdk0pxPqy6+QLHA4NxeQslGWaf1uOjHWf1+e/hd5HL7RA5Co/HadosbX8w5gtaDZOylbd+
hf0FJl7n3Ppje2kMeRHuirQG7NboKOqJkhdV1jJcjDRlW16WSHlb9xDXzGaON5JoI/vQPHWbA9IF
vwkRASzuBYPWKfF8cqfkm0SK/SUcojfqJAcXbNk6+mdghZ+tg2HmTqc0zr8tVpJyYRnnKTqmLlnL
+wA1K/BBbPvVDv1P8mdKsneblM9O092MUTMf1TawHmGq5SSfyvsSoTtJcMDyfdquIa5WmY/rUqgd
bIFZ7Kw540g/6tGDSY5h401K/+oMTvoUF/NZDsqubiz2rmc3z1U8969eYCMT40GskoPTkI37Av2C
Qzeqw73XIZ6ZtpAP85JwL0vd+KcWd6CvJBPEnZVegzGC9rMNxtx5lC4rvQcsZignD6Ew9MGk/Urg
legs6p5+WkLkwMbLuuHhzQZickLt3GNmLFXH4oSEehEk7lY2DTsZd3ER1Muo2qdPvj1oz0Wk6M9m
Kbg3zm99Zz9E5EFIMZp9iMyR0HeWzX5uJ4z4IIYOkP3R2UYKOsz3Ugp6CZ2gvwDEn764IVKdhmb5
5CIJ+2tFEYYH0vRlFZYuNUSAjNjm84bKejYo1c20DOsDtl4JJGuqR5Jm0XcIY6ISswwGgk1hu8On
sivrmwyQ8WAAAdAKWgYSBubdm4cbkszWB9mlTSROPC3cNAVLhwJnwWd7eoJKaKKph4qOL5AY8mKq
mnPukujftUveoXe0a8zOv8mWXKPklbaWI9gXYjU5gPuec7Ya5afskmF/phsTifnlhRFFLrSyXmDM
CD/Z6BfCCZWA5AWHvKKZ1TKprpP++R0yeQU4JwLqjKANCvp+nR2XuSvWOckowJa8MYBIkfVN8muk
zdqlKD0USVKRFta8SyK65Lj0AvWKGRy8bDOoutXBqv/hkaFdlmKZ79avfzU7AxLpMloN+WtnOMk5
HQ39uelg4ZQCDC9ri2XFu6txov80a3g7stQog+WoLDXWIljORY3Qf1E1LJABtwGwoKCGakMUfRMp
FJgXsXlTm1GbdpPd5uyOg4oTPCMKYvfTZpmTNf4WFVxNpl2WORk7q22Y1YgAn8uo+CAzSEnfQdBJ
k/iw8KrXtsxFyRh5l9tTveXUFb0FyracKIfXzBU0agBvMnVkp2RnS5di0CI/JOWIfNVyr77m5g+I
RR0SKVg0eOqLoPSeDClLZFq4qy3z0GI7A9x7kKkdmcxJm9aAH1l2pzXdU8XjW19oxRw7NVu8u7qw
OymmaDd/xjvNpr2u8Xd74TlmiIjZoWccSosNUtm6n/wOn1l5CcmG3xXFde6THj42plY/YE2HDmoG
/O0+YbSydzXy0zJY9sm7piC5Go3Hdbq8W9ZtEG/hqFgfkoqkIogVXky+NOpkn3qve8wG1RzCXVOW
BkZ1VlCS8EuLC3+t4iLv1kvle+Hb8F8xtV0zEvRa8tALkUWxwhpiRJik6U16lc+m9QHVtc4HVQ2K
8ztnZDkqBgySOOc3kLUAbv8ZwBnu94x1KQVQhJwhn4voDhSnWgc4OBSajyt5EuG73KUf5wqNKPJo
d6dDi39OVf0FK7qt1ocaxnD5WWRoX2Vk1ZAfTObsWbZA4nzOxrJe5mEogk44MjIXOYgB1ICyDpqN
ctXOCp2d2yMqIEeVCgF7T+CiZFM3UYdOTBR3C/kDRRWCV3rN6VA05Y9bz6guh+6M5lOUX+E7gTRC
ji2+dL4B1SDz598dbjP+40MrPLwL0nw1viztJdLzeeJusUKLyXGp1dbRc/NataN5NVOM+SKKOIVo
aYrGrwV++vetjNHB36Mb3UZ72VwnT00Z9Zu104urLWCD4CK7ltE1WlGB+imextv/6EwkKT3s166h
o/aIx/n9crf2mU0Nn8lJMYqOc7ze/tdAOdnsLxT4cDASKw0IjZwnpZlQ6+8QlrKsc0iSf0IWIsGX
wbKH5fJn1Nd4jFGjYiCWgSBBLzDSr3xBGM0BsdAGVksRfnDtf/Qi1p4lPLfUuvygwtzcyTF58cof
qgiQDbRh3wJkfKD1H+2QbG+7Exzxzfpbt3ix7MwuwxdO/HeAskX0eP2vkIGu+M3k3ay7Gx19g4e1
f5mxtrUh2NVBlrwMtqtNJ2/qq3Obz8+9IrhvRnNPpzr7kmY4A0Za4F0dJ2ivblvU+2LGy7JEiKxH
G2dr4Dt+K13Leukn+wMCzs5XSq0BmJjZPQ/w/T9jULVp5tn5mhXdeMyolIA7IMwGV+flmN10maY9
wJHGpF6ERYX2rbBQn0TvlkSmjtKRjIfKGaO0mAw37HN2kwUGvPejy0KteXfbjV64LRXEcmTnAq0D
3xy/D1162QCN+2RQlZNhYiQ4wEM4GKJorqjtL1fV/UctrJ0XckQ31+vq58ZB7fQWuJEPkyazr3MG
ugG4Fwz5aYw/NFHubgxPLfYYI875g4q38GFBJ/T+RPVrND6r+maCWPk5dpIYpSLcbEm4Gp+NtnIP
HUhVUtc0g8EYNraGO9AQW5TUeLjvp9gQvHtSumHnYj0VIwSGvZyLkXuwSUr+vyaP9AKCXpumqmte
zgz2fWfEj56TBqeY0s2DFrrWBfxecvTBiguWSb1DfNP5iEBHi+KyrcANy60dxGiLvUhP9rTSyH4h
4YIjmLyVl7jRK85IfrRb++ScyPGMTVW53dbHKPppSDT93vNNtKJl5d2g+uFuwEOSs/1vGG2vVfp9
QKRadq2QWWWKo3exaAOb5wr8wUnqzwUFjsleOF1XwbopEsp2ZofLzoTUPK71va3u5HhU+UAiQ+fX
Xxp3spnOcbbPphoH1hUOIsEfHop6WzDe3V425WWJmbqwENDA763dmD2JHMAkoa1vfQHfSCvA0jFn
aClQKi/55zT31ae1wwK6MlW9QkYDOVSpeIrAw7wNfXVa5plCExWgo33Qw76DU0NT9mVmWl0SR/kg
u+RU+IbfMjNGligLQI2HrvJpQIb+ME9dc5DNTgdnXfUoMMim22gfjcyPnmTLe0Fw2fyU+FX3lGnd
h9rqlE9xM3oPcj3EUlArCxHVT4bnuenVH+KmKILlZvy/ev4fMcHQtF8icmizG6DBH1efbACAewO6
/DW1hvzqJhH4MMBYHxs3/DF4yPgbcJdRAq/+6XLK4rPhB9ga9dAJg1k/+U2HAnChNFsTbebvJe/s
sEq6f6Pa/1a7eXc3OlDXk8shPHb17LsP4xtzJ8N6VGxOUWrkABrBCPC7GtgfffDzKFz16FG4wnyn
TvPvU2TuRqBkn22qiycLjOyxQu3hq2k9yQVrRXX25pwPZ9S6x49xCLlNvFCpGgHqJ3WHB2I1Ptse
kGwPiajXJBjPrW3YpzC0m82Ujhxlmw60T6eYe/nnlO8J+dfl0H3I4868LX9r8V6xoqFDKG/UT2tf
HSbB3pyowqtyufrP8tY8U+jxo/PiP7TWGuMBlpc7a0dZOVz7lzKjGB0mEq1yNOjMR2BXxa4J1PI2
peG4j9PCfHUK7PxUPQ5+ZmQY+UIyf81N+hSUXvfV0E11m7N5eqZWAfKZj8hDZ5vJNjE0/dG0/GwT
9qb7GoDu2cfenF2zKouuiN0oe1d19NfCragCV5Xzb7BDxij7iNrJ3RNJQ19kE+cW3aqI5OLebVNy
iL6bacsIiuq0HRnZCTEUEbROJE/Uw6WszKOQ9VlLc5NnJ+d2VGEtUXZba23lXFLKWuPkyBojmxjA
/i7mrRU+OZJTkNsAePg6jG2wleALCcPI+AjtJjcP+YxasOvyosQvHOW5Bxkj0RxVooLRtJMn2TVG
TXObSMrhmOdgpsLz5sTjJ8APokyOiqlV97xQ8/6nEiv6NyPT+z2WiiFsrMl4kpcS3uZNz/JjjYTc
0iX7U2d6qNjhXSOhpi27bBMjZbwnkC4T0+VA5SXtUS7JVxnmIfDQgtF33E3pDnsy4u0NgavsaRK6
/sPkN4eeXOu2i8bsaR34b6wcVA3AgT7mLFsZpvU5dEUlma+ILArOiP2zEOo5g2KWiMop/TEP+/5s
NGP1lLgk3VOUB19UR/vQD7X3UHuNnm+cyoPU0IyOv1db9fetDFh6ZcAS25IMpUAa9zvZKYMq36+t
LVbgxTlF9qUNE+B7WmX519L9AK/Ku+GO5t3GAK/cnSHEVSeNh37ulLhF1GM1nGaj+iIDPYrTQDDE
AmPtXoK6jTDeE3HpNER7y+A/ScbMECl5fuXjg2Ll6qGG0io2KcPXvI/QBo2zHyNyWGiC59mTgx4E
fqSB3MYsERI8Zzva+4gSTPDGAAYfOn30JXLMTihqezese4dProcmA9086NEO19C3c1sv+uL31rSr
vLE7y1FLN868t6oPXdqpT50ZfymKKPqCS5d2LB0X6raFEeObIKMWXQanCR7rSk+ubj26O5OT8Pce
rJ0UZFKgunEqDuF58v2xl954dRcB142dO780vkpx8LkbwMJqgoGsWslfY63SOvf/1zy8OYaDxl4c
B0CnuIdm8NgGkUv+bizutp4Vd9kv7/47GGReCCxIhIgBZHPccytmrVOHJtNO45h+dXKUaAatRM4d
dIQnMBGhEWNrJe4QTYWZ14Te7q8BGRwNRXfECinZrDPWVcTvd02yf9ce3hC9RpI5fZnrtjyjoFbs
ytovzjg3IpKZJPNj2OT6cW7K+FJOfXtJ1LI7jviCo3mICK7Kb/JRjbHYdqd++F7G+Q0bEiEn+6nC
XCPY1FbyWOZq8B1jOn1jg4B/7U34LWCTORPXm173tcfl0qj6I75y007RO3P310ACAhxKBfmUSPEM
G3KZiHbjvTGA31v6gt43ri4qrCic6o+OOmNTkCh1dJKvJDsnI/sBHqfcAp4GgqZESXf3+bna3Lwv
XanvIsjRpOUujoIZOxaaCMJPiEWjA8f2OJ2Ahwkwjab7P4CC63zXi9ZQcJpbH3hYSfwwErBMsktO
WB+EsZl+doOkOsq0fWjovyINs2HZIgHIvljerpe/xbXivHmr3DntSy1kgCysJ4s0sr9ntkrWQ7GG
Z9N1reOEuurZnjvnDgC24Qzo1l+GVnnGHcrHKts3zwFgqLwZ+h8K2tniAFS96h4GiD0mVFfV6/UH
7KVgmKR++0ySHTUGRBO/BlmOLKBp/IpxAUB8+yWtR/02SPuJPtI2fzWbKsyPnqpnZBQQVI9Jz59a
8ZUuv5djYUrZaOZH+QW/fq2vsXJgjUXt6aNsrf0yNonwkXQjvJdumo98EuoA+NJk4bx1KmhUsulo
c3RtnOBf2ZpggX2Avf7Sxup06/28/2BYWXx0oIejLM9gb+fjSxwsYy5cqO0M5POopIb9iDHYbtXH
9RsLxuRke1tq/GoKL0Q4+tWJ+lCNdfsy958mK2zvyRwgNmz60Ym0LT7FoQ5oTvStAzYbnk1d1W99
rbirciM6hTh+b9ZgHhaun4xXCV3qCsvGxSf4tiCe/oIzSWBTMwf85UJ/wT9NEj9FAmLPfjLfyKq7
YicKbMw52UxF7qDE+1oCTPhgUdd7DQZsTL05Vi8ydDQTD7KCogm6j77HKtbayz+KrfafHHvuH2RL
XgDAaCff5rda/8STcvCaKUBBwOLpcX4HSASHCotWA8y1oBbDBOWsjSFgihLLqDmjE5/JUDoYcQzz
Q2Vm6tZFDPKILgTeQQ6KwplWj08wutsXtTSjh9YJ+FQlKk1vMh9LHzWMqAVwtQLj5Cd1lp9jq22q
A9WNAfuSP5/rZfsqh+RMS0OyOrGgCoqisTp3v0arHa6yQoxsbb2PXbNYCsx1UiQX6LWQskS9uS4Q
v9L8S5HayTMloF2HGxqoICf1d1keAln6g41dUbLp9DIWunWTkFkSS+GxlzpjbGUNDTJXKixJJNk3
u+p+O3+QHUqqJtvObZC5FeN+FLG/EeE66k5Q3kUhWjyWHHGpWjdH43KfJqN1M6eCZ5bskpcUD2fR
LxsBPs4LdKD2+DSVwXRZL3NfQhyLjfFS1F1RQR2kbQ81ot1l8SDjZNc6Q955o0olqbwPjRFdOies
wIEiPt6BmMISJg+/hHn2DXDYwP/zG33KdOqX0cyGr6ErGHh+kLyM9TQdei1EXL7tokvr9ae2Ms0N
JueIDYlLCmnmrvSOf6ijUlsGZJ8cLSx3unc4D0V4Mu9kV+tZZMaoxB8L08tPUIOw2LKa+rnwTZyO
B+rWS+lEtpO6/N2O6yF/kG2nAkG1zUS8bDeCpVSZPU4jTVAdJpUSimn1/tfGLRHzRI8xTvsHjwrC
t7ERuiTIZT+NxazhY4ehsmLO0dN/J41C+VFMysjpfZvFJO9/mDSizo1VQtyiTEoGvNYV/U6mbluV
+J+oek7aPuYQiQhDcIO4xJlQXDovBbBtB8lp7QuAJyJYVA872ScXsKBonXsLVnclzpOyT8uFxahD
EaHBQgEiLRd5Jy9BZmDZaFc8MTT1bUAbAxU4w+8mOUWhPDwIpxfmygEZsq5SWlm6aU2AnWvfX6uU
zYCwSNnC8/+98LqIEwwuNNrr2iPXWX/WqlaSc2TMT3/1JwOH/7mM43Ml/qKmLUApcF2Wv7frj++b
BoeZYai7u4zt9H8nY0ifASX2DyUE2M3il+nbaNZFZu/AncRv09bH+slQxu3ifznAKTwMZuPsVgNN
qFwPCCWWdw7T6gtnmbNRpNZ5gUhI8MSCwKh2BVJEC7KiHmpSBZ52mrUIjanM0zax1upYybbTfb3M
gzHdC2dfeUV0l6FyTHbPYIWOcQVZZI2PsD7UAZyzXORl4GPE/HVYrjCGB7nc2i3vCq1+v9xfL7Yu
CSr/ic9E/LBUlmLXc85KZLz8VZ2StSjAoC+pDBDVrbU81SWmsg9CL9uu5ax1dKlWrW1ZGotEtNH5
yl6+kBx16i2i3/6TYvv/2OmgPSy1NiE/Sgn8h+ySJT15EV1tgwHTUqFDQGNproBuaMOKoz1lQR48
zooTfjQHTqdU+p1LpBXRx6TG2NmAIXOWo048V/sgrs2DbOLMTu1n1KydDNZmCtmKUxdbOTpAIAOC
xds1EEv19aCAu7AoJ9OqwlT7UFrf5NCyGI4q3swzR7Yqs3mRP1WqgWYnQfl55N0FiacKf5rGoILW
EE08bKPrcos9E7coF17lHVqU0RUxkJY8NoDJwvpHCw37ATrx28UQTWv+P6Sd13LbTNa1rwhVyOGU
mZQoUbKC7ROUIzIaOV3996DpMfRq7Kn5/zlBdSaI0Ojee+212jIHgEuh6ik2VK9u8SvfV0H170nZ
9NpLDvDH/PJLso0GNGUN7XOHEeJfp+DIH5Z5xxlVpCCrVaP4wW1S47P2zCG8XbLRXFZMY0IwoD5c
Oq139++a4HRM69W1jRxC9nEGI0aNBWmQeWjZRVa+G1qWLRWyHZair4nhGrulvMBYW1/Pssi6aedq
GRyiIGlOMUKIJ5n6U/Z/KXs38n8eKvzbaaR16Cer5QT/8zBJ1vM9+VObv56NpxdEnY7jRfa6/tx1
GMIA/vHTb+v+NNz7U33b/k2d7Hr9hTel8tevv4iKGJG9suDfzum//923vy6HkV3rpEXPYBl7qVnK
3p/V25H+h9/PUkAP72/Qm/ybn32TlKf153ylT8xXjl+yJY3yUzEfZKq3rOx99k9NZLsZT3aSqb/2
XZos7d792l+H+i/6vhtqOdPl1/46/Lu+/8Wv/b8P9dfr0irKAwTdkJ7Pl/6vZ7tU/M9nq6CmkhCp
8I87/V/86b9eU9T9sID9t9dkGWa5Jn/q+/95Pf461F9/7Y/XYznL5cr/dei/Nlkq3l3uZSgbTrIo
CSB1aZG9c1cjC4i7kd3z2uprtEfBlWvADikMZ3RM1xJun4jM28qGsmyp7buYWIe5dqm4jgCSlRrD
AnE7DwNZ868BZTaAqWcN1R5qElOBYkVdbUpjUM9KkA+3iQgU6Cec8ZOLg7vJI/3ZQ2AY+Jxq3Hfz
wYts9zZOHZjvyclDRBg7m/5s3OdBPLMq1Yp97RGMgNkSs9WurWVD2QUbBF5JUZyWAWylD+6hcn43
rmdMMKil6ID6gxe81LVmr/J+am/K3ghfcAGX+JNz+zYeyvDFdsdvsDWjKTTn8hgyB8IO72UOHDzM
gQQUyVxhTFig4AySowbpB7X3opWAn2BXVOUsNAUZ1ulN0vSDSl8PwId+lXZLUrbF/FFDJhdDGBOB
KwQcbsHTDMvExrV9Ze9/DNzWeMkQc8YvVHzo1CR4HRrXPYVhjA58ZUBk5LO9Noas2cnauhi6dZQo
2knW6kP0POBQu9i+Df4Cp6Y2u0MFFK+rDHT7FwLbvkG+pD2GagyLehjNWgh5/8XJhzWuiWifVWhg
+cbQ3zsw2N4jwnCKuty88dRCj7aGArUAVDN3S4sCYpi7WvsiS2wa2NA5d95N0yCIOo9TdDOPMKbu
A5Ie3hnD5IsPDAJVKbV/8iEGUkT05GB5QOTuFmODszMRPb+3PRPsXgOP3oRBxgmF/YzQmQ5ZY58h
EEjWtjFHQxMFqGjOlqHr74Gd6xuo5a1n20ImE4EW/1ctvJL7KUhygoJobAzw6GagcLeycT4SKwOF
kvWrdpzKXdwN0U42zifCBzQYWnaysWmaxhYWA/1aCwy13WpeF0AJqzKyqqXbFAqQvWwsROltzFHV
9vIvGBi10FNSgoMcOdW9esO2uT7IvqYBNlt0lnGwFVS7rDLE4s/potvU5bcF9oRXz0a1xWWbOeWJ
8sFTLCQS5+LQLM6xOeCznab41ejr6GAlZbqVtaGK1LwC+/xR1kKh951oG//OFEV/9hr/Tu2GeOO4
mo8AuFI9tQRrHlyjh3hnzgqj0e7yzL0ow1g9GW1VP3Vjtg5ikTzGlfJiAjW7IUxt2psiEeuuMQeU
6Hpkybu8PyWenSM5ln2DCzB5bICJ77MZPJ/qBVF70djHOzD+8Kx4lvbaJXAjTXpW3cpsa5jINvBJ
NGcNHX8UT4JY0sIB4F3Uiniy1ATGUEgQTmlCZBbvi78rxWAD/TPuxrQy4SLSzQcDjO+xsyFXkmUh
IcYPjhp0uzKAo1uWyYPI4KNqEg+D0NxXttNLrPI4x1OIbBlKVuiVd193nXobeXE4K5w9TkYPtYVG
1EXinPQ24nH27QHjsic4OrD938iDrIp4da/ZRs2+jDWyZCHApGhCPNGKy/ADEG12f07dvqSDwPWB
6OVn0YpP0CxB1DNaKPDUotk2gTnu8CyURM2cloOe1DX61XNh49e/anzs1KukhT9uMER1F3Tf27BL
zqi6fxoqL9vbFcxpU+SbIED1TQgNj+bqtwg+TpfYGjZRa6eHdKyrvSOa4IGtv7XWlcK8iFS9y4k7
3YTgsvddap8qsybMFpzE2kjq6dC64pSajfNgV5bzoCTAmfUJu68s04QJFSZTzqoOx/hB05x9DM/g
OeMCD33qH+GQVKDD41CZQblXnCBbwaKgnB3L7nZD3NYrUFdNA982MSrXpBB4mYuuS7YNzCC37Rzt
IlOyjYuNeNuoebLuQuxJGqCHvDfvszxSL7IEE8MsaBI6oOFoICsqTx0gIYRdWpaZjpbgnssRr5g9
4oP5LUcW8m6RvbcbdMUiMC8bWSYPee7lF8N5Rlc9uXdxY11yY50jEv7kJuZTDB3CXZk21XM/w0At
AtLOSh1Uz3DpEelNDBCUQWzOfRGIB0+rxAPbjv0YK/bZhdIALAB0irx0jzMB5GPhTPrGKVRlE87e
wKkY8mMSgMEww6id6X5XQAmrrV+59toNgv7GbeJTWg7uQ+t6A9ESob716yj91CnJx6ZU+odwrLiU
EJfiBa2ylaYoeIxyY4SRcvxi9n67twDLPOIDDk110wWT/cNV7AvyPdBvZLPHsDKgsdfN4Zi6mCDM
Js4/yDKwXedOL2FDLPgGponID0ZUTrfqqJh73CKxF4LlyCzj0lZCbOBGjF6cuq9XKNXVIHfqc+f0
xqpy9R5HyOjcyoNaoxG4ZGXKFE52wCr9IS9baNBlWWfNjj/bGDapYTm7EVWyNQHV4+3oovUdeDqK
kI6WfkSTae0lSr6G0NY5JKWtPaM9Fm96A0KNwFSsBz9V1ohETafOnq9QhRrctlTSbKW08fMYzlZq
3Lt6NQw/rbH5Ytit/ioCD7xdk0YHaFvynQ1g2B7ukUId7kPWX0ezaQYE1UNtI4rEWNuw15+NrPJP
Yw1h/aTfQuQLGYpbfIhUc9spNbiF0f5sdkZ6a01YKv0A2SFHFPl5IEhx23f99Ko0yDloe74kurLK
c8O7OJvEGuyLTBMV611KS7sIZbDB0ZIL/Io2semtQBSb+6VsrJxiG2i1tpG9ZIUWT+ph0GC3XMpg
yCs2hD1+KlR2ygXArGc/TX+kUav9sLxqNYm2xv3ZeytCUfLHNoLkdPBUtN51LHGiUwjhSzyUVPP8
U454Z+HF5qXDG3JxU+fH6Gr5p6bVgq1udv3RrDq8B0XDdOYLAnq7/LFxLPOpal2wVaDfnM5t7hqW
FZBug6az+oh486QRG1mb+6iZh1Op75W+Sc96OVirDuhmbUKxaXcnTWvqSwqB0NMkiNq0I2sAm+S4
h7Avg60LImQzqI19P8AjuVenWKBS7NmotBFk1Az1QetrsXdKkT2EhBZC5pYH37LAPpV5174maYUt
LzP7o5pn46PbMz3KFmo0PlhB7z2rYYPoC0FFh0grgieogb+mHrR6TtaNd0jOx9u0buMbzarth8Z1
WG1CYvc1q/sfntk7jx2aMKwmISGvVLv8khc7B4W0lYaS4ZPRj+fA67WPmpVrm3EyrDNPvbiBOinf
uXkEcD6EMi8QSF0VYlhntZN8zQnpmZkV6osbw8bhDNVNkTYCY37c7opOqx/t0Cggm2qcT2NoX6Y6
JFAgs8+ancU/J6v+SuSX/jo5brDpcf1cYh39eadW1D2MbRBoRPA0hjhflDYhmN3QgJ8Z1R2s5cXP
zpjp6VUo1EYLlqoi+6Cplf3DSqyt4xjaF+H15RrFqOxBteP4oFpOeSyEnm7bok3Wjc+DqreWeZgj
kC5R1RrrRstrpKQGwBGA01jywVCbVp+4l9EmCrwGDeyqOrYdo4E1JEigskpe+ocEirEnoh8d6A8i
COHKRmw1uCDudTH6sPkL9zbIiXPMuHOnnMB4JtwSlGkfXOCuBq6usVuKUbe+LxNr3HkR9PGBb1f7
0q+Cs6MX2QGBd+/GE0l8tMPQPZVF9NO2oY1RB+V2xrrCpqBD/F6UR5mT5fLQzy2WZm1of0kSo9sv
RUuzMOjarZcMfGRrx3rK9HxdTln/mM85tCe/GKE+nnurRcgq1Ku1AQzsKLPuqN7gzvs66WZ2h7Zb
cUEDJVi3os72MpsqbXFJdfCttomJfW4hi2QlHn0wg0rrA0pISzDGEBLlUdBtyrFvVkltuLd91PXP
nflhaOP6JwF4az5IgEmiT5pwJQsX9BF48C5T3HzNew1slGd8b2HPdrIGruvYus/q8SL60DsF/Z1F
YP5aje1H4QaIC+IXdNcd4vIz7A28cjaXXpN8KsZ1FkzFDq3T9mgZwAvE4JYvuuPBe2GAzJVZb8i7
7VCzZw51Z1g5rCoedIIsHlwC61adZo3HpUxMydd2cJzTNPr9gyxPzPDBsitBdAYf6XU/OIcUhsGz
rER79zt0vRnQ2hzi+b7uXlKIQU4DTIdrFI5rdvDxc9+lqLT747PviHzjhvVnCY2E4UyDrElBRkLm
5QGAGoVFGOyL0ECUniayXGItkW10j5rXnku1DW8MBbS24jP3sqoZVpbe9XdOkSuP/mjf805nn0QL
8y9yN8Bd5qzXelufVakwbxU7i1hNxcN4nKLgESmL/Db0fogsjm+62MxvB6u6aHFRn/NAc9A41YhV
19RntfLS+1ZUT4UNZUjvFpepLz52zqidhSW0M8Gv1jZWlGrdBmH84CfGY1Gq2k0/5+QhHlP+n9ud
JNzKRc4MKe4Zx1Wk7cnSdARpLUHcQupwP5Ekdize+CbpLxWy9V+1wo1WAcIf97nffmwjw96NeTvw
DKTm65jW6CmO3o1vRfm2LP2TaSbDIWHncCMsy9nXDQJyQ4ItwMF/VGSuswm67OA13kMshPcTiE+n
WoQcBj0xFwRXfhtcg501MKBXm0jAdYePaW/zOyBD4MTVfLP9aub2q1JB0QXV/iovBFS5AXohutZO
Xxxfva+ZIB9dz4dayuILu4LdF4jnWAbrTkzE7gqMijPTxFZx7RqIxogSnaFWN4HwcYtGpfdxMlDE
1Xe5iLqfStdvc/afwUoRX8z0njht60Ye+iGyb9CpZiKKy4ehh8J8avpwrRNd8i3JjE3ij/qnwC7O
Njzz7L0guifm399PqWu/AoMhALurvtiFw05dQzK3bEfjcSyrrwSO+gfWctohFPUq9bvoOwoX/aqL
imAX6RHXsy27D8NQfU6jChApSMsP/qQr8E8h/ctccyQmxj+gNSXuEGIttuBioBCr44uhlvAD6OH4
amRAFD2j9j61ZfW9AffzNYu7h2hyiGMqM/1OjZCv8cpIuevsJoOKLf0uksb6ZERRxWbb904JOgIX
JwyfXDiJUejTXqrQ1u6B973IXNmXNYuPtFkVupg9itX9giWKVMhQozqPd2PGqlkdUafKQvWpMAd3
pUZec9Mi3rFpct9CpUb4u7wmhEMgZLeB8WvYzW7ao5hdnN73AenkB1gvfctw7kRge6sEW9bOyx0W
LUzV9f1SaM1ZP2ztDW7RYmVD6Yf8GCx6BE6hPt1C3dsBX1PL/jPIUfsLmItrYi75XSWcyfpnGzUZ
7C8OjeGjGdZoNuR3gz6EK943AXbEdi5ZaX7rW7/8pKpxuA30ejhKKSuC9O0KJrOV2YXmhr+AhccA
HYXQdecfQ6QJ7quBACHI+8KvIbtCMZbes+3ZJWHvZrYvI9d7zTwi7usq+ooBzVyjq9WdKyI3qmoj
GYclDbFMSRZixejt21y8vCtemrJ4WsORBsV9F628cNbz0ANMNN1Yb4dZtNzNnIhHM02PY6JmFz0r
80sSWajtJuUX2YId7hz6HrqgFQlPzHeBERCfgXDQxS91DePlVO7D3Bs/+GWFdP1MWzagKqhno/jK
QpMgUazn/SReRw8Dl+dE2N2coHhN9Cze+EFhHmWtqbYvSt2w/YzS+CXtH2Spr5flXeLCMey3AtwH
lBvN0WtArRFFm2+6zCA4ZebQJAzD/Aaqk4Ugt3RU+HApvpLuOVHxKA+VYe7HLtbuZC7Xo3qHhPQh
DZED8yybRxHxvc96cFCUsPkyWTrwM0PTjlboe09F0t1Ddt58Ab02rAlu6c/uGDi305hFm8Btkk+O
CHYS2KxrxFhpAIVQ8TMc3i7oaf/ZYrJ4RPtIWCeCD591JdJviJ00NsKow6+p8kpAQP/ZMCNlSwCq
fYTeMd9WUWutKsIn2azl1rpDxvqDgAbxYYQW1lQa60PrNCzpjfqLISwAgXpVbjMlJ8iZf7kaDQJ9
ilQtWAu48HXJIN86qXdlHZ40GBLuJs+rXwo7vAGSMjywVW9eMvM+D/Ly2cHI+YE3jKAKSm098e8n
f/xQ5FyFwE67jR4MJaLzalasGk0R+84trRu0mXPiP5GAIhrlUR40D6qKOoYmi7Vhl6xdQjU3QTmk
O3tCHFO2KXsXXKMKz9fcrR+19jIPEnbIt6NhiQTD73gsSwUQObltwCUiRkseQNXFJz/xPl0lOVr7
XhGxIBw55JIrVvQaJT5SGRC2vsqyXEfT+l1K1ubCfttOEcT5CDdf6aPyMZKqjUZl3iheH98Dx7Sw
XSbxNiSSYmfMpAVTH4fnuS0IjXhd6H2ys2S0x7JmkcEhTsoCLKpNdy0rFFXHVMBSThk2oPO6R5ly
sOxeU97v1J9qYUw+O/IV6QKVpaOzsuEm/J7lGO1UP7E/wNud7ceCDVxhmyjeTpBiOFMkvs5tiTg3
2RfOCh0KITBGa4IxNwwQ16093UM/3DOvwmrUW9BYmXNF9c8K2UOP1Pu4i19CpwFUFMXGcwR32F5m
60zXn9nv6PtS4E0nXnAzoV59UsDQXpQmLNai0OLv6Q+rMMxvFtETqMmz7WimSD9FIPN2rmOoL34y
PSoBdE2G3z/nE9NF3ZgdvC5tvfUz9zkqVacgQjJE0lxRjeSc53F4Z6RFfc+9aY9KFXzuVJ+cLJoP
AVuFY+RGn2VRFpbFITRRF+C55MUMim/IFUTnRIvMGz0XLbbKS2+3wzmSobaEpA1nNG/Igx45QeRr
Z7xs+xDhLIjcsKVXRNSutYYN4o7JYzqNoCW7OWAk0iGBNguv/OBoUbfXAxSCMoL3L/EMqnNHwot6
ZcwhLWDyJkxQfy70ztn0uantpRLaCGXxRnXQ5ZZaZ7J2mBurc+NqblzXQOT1ZIjuPeHXlzrQD4NT
Q3QyM55mg48WbJo+RBV0pjyxs2ZV6ZxkJahn4Lg1ngNZ2/RefprqApatuavX4cWBoXZd+53xnHVK
umvSOkWxg7sO8WK2m4Kq2AorXaGSyXzltdYNsZYoZM5ZOYepSrCDi7u/yKIs6OpNEro8pM7MPSMI
DVK1uH5QO3PDx06/W5j05qIgSI27wvH6SxIka9UmshRTTf40sFZ7iA2kbyXq2Ej9F6Vx1bM5445N
HsBNURvhXmYHO0pOsqsywDyXE127Cokgwlo8JbeqYcIuvOQzo5k24HGgP5irl4rIyAoCRqDRVh20
Ouo4Hm8sDGjPlsYkDCcytgsjQwAVh2fhFOH3KfipOUL5kRI8aOQKEnFNAybWCKqzMUbBTeqAxLLq
sPiQiQQn6WQH3+v+Z1MX8N79q4+ZTdkWTe/qrFbCOEbJQ+d71QPbumKNLky9v870Mq95IOKaudoz
nYFlyTRsjHrMNqppRzuJQJUHnHbQK9XqrzKJLZXtelBXu2m+HbKdL9ha6kZt8YLhO10rCljQ3G/E
U2CCP5Wp6HdqqVV6vBJmrGJaJZau6Vv3vrCEx+op6L6mpoMxodZf4ob4qamNBEtou3puKx+TOw0G
ByE9OAKDhyHpBZYhdPFGKzL47O1kA9PXR5jhcuVkOk/jLKtNFDgODuOIlmF2zchifBPxwRAmTqa5
1dK0MU13FUdFupcV8OSj2peii1kYDuIhyqNcr8oLze10b4yOsNT5uspyWRTVzuP10susRQtZac6S
4J7fODc+UQ2J4dzKtVDkmeHJ9zRvLbO6U4ttDZHBQS6CjAENaXMkBlTWuu3PzAy0Z630psvYWh+y
VOmOuRcR+Z32sI4RVSCwtqMZ7P9OZY2K46UybmS5PCzNZDaLEwiQ6rxcLxVQQqZ7I5rSlSTCDVq/
O+PgXF0FUWWZ5MTlWxnh/4bqWJYtFW6Isc0GMb9eyjDaqsc+jr8IeD01b6U27r3ZYF2RUHSJUJeA
9YhAvRN6kXeySFbKcpnqCa2AvocwkDf0z797yCaZLkJjtbQu59ZyLKPLd9UcviZ5Fwc/LU8GdNEL
paMsT6Q+F9xr4L+JZgP3CVAW4+53+AWm/YBG6741g+HVbKf91SwJ5HwdRIl1ztvKvHOMFlR7oaFj
5AS3EyiyFzWc4oM3ERhodt6OBZJ6E7XCPeRjr94oXfBvKbbQ7uFP7QIruG3kt3qEamp4YPENZ4+4
VQR8SHJB4sx+Cd8a/aNckNhRYR4CX6vXsrZXHNjnvOEe8S0XLjO+FSwnCYqfs/LTQQhhyx6TrPyw
DHncresamQUjDaM5BAX4v4LsMlxu8a38CStSlV3qMbfIWsMr00ukZnuzCMx7C2fYlQF1NM9hU2u3
vwhQySpgHG5lpZ5CAT7CsbbHUlA/tl5DcFXqhbCpkYXBqXkUyQOOvepBliRNM3/PYbeXdUqWQVTr
2VDNpagCp+anGh++2Hb6vAlxs+Aog/5ze1J2WpS3RKTiIHESHybxxjReRRTCghZ1T6VqEGBuda+N
XxqvTj8TDKZGvA1aWlVV02JR7I3y6/WTjmldheIgav2Ha3FuGPdZqY+fS7apGz/zypupRf46LOOL
Kqyb8hePazrzF1iTl99pfqvsS2e0dzFO4M8uOpA9GtP2UBi7bLy9qhvGHeowLcRmcZVZtx4RqhsR
x96zMGE9ajkBFMKfJLESSlH4Qsz4mpvrZE63GuP5d0tJsrTk/lWna5aJRAwkQlKByRjtYT1kCGmW
po0AZSucu7aC1GpmGpeHntXqrxZEcCJRCf9PW5vXFrLTMobs4CjQ9/weY0xM4zLoeA81wgUIGEpO
SqxpT1VUT1tfGfIdBhANtoixPAINqdey1i6G5K7r/Ocwoa2KPuKT5mxllWzeVMW92jnp/bW1BjeN
AVfzSfXXQTjzEqG3uGqcIT040r5QWoTGaq1a76w5AM+YD+XMZt2H7nDDgmotc+VMYX1NzZWyGXa8
4YYg+l8t5vKkjNpVlCOFO0aFuy7DEjZ6Fam9zgEwMLrVF2jlprMV5Oph7L2ndkzVsyxyiFYYNlYY
e1DtxRbzzUjoStnNBoPiAXWYkVDFQlWzs3wBplEot6ywHuTzL4tgfIO7VMfvs7w0f+iEW+T6DslW
HpKXW18dmq2eY5pd/6cOoT/Vj8uvLL/8u5OTiO5Ql0xAXZYXJ5NI0FNtd8VJZg1VR3I6j+o17gQT
seaBBWI95lubJ29joZ62LUKYRDDUrgXhldm25w1cObXRHfRh0B2MkdF0p3g/rjnDHLNbt++OKka4
XaBnnP78RZdfb/nxtyItW5VZxcX+XTH0fXvXMWHIFmYKgVJke/Guxbd1GYYh2PGwaetJxatRjVl4
kRWjYV1QaY1utNGL7kSG370bo4tbx8rRUyFEjAyWx8NcVuPN17zMW3cw8KxLvRbuCW4FfG+ZaHaB
Cp/sJjZ89ZzNISSRiG8cFhFQORj5ygrYq29StTRuaxXaX6LV/A4xvv6TYGq6NQk+3thBiv+4gMAH
H4KDBTcp7+RBQYDymmoafe8ExBjqozusicSu7sbcwqIS+oTIRAVEkQ7buQ3BW9VdE6CZQzASJNad
Mm3CoSo/6HWJzLOvFs+KbsTrwDSrV2GxE2Sh25yTNArXYYMwQwzsDehHy4Nsjki+u9B7YjjCmeR/
HhEM2vSmVrwoBWoKZf3Nt/zpYjSmunchytgBaXNX7mS258RzPiQ2AcT1UBT7HBPRJq+TdRiIkZhJ
DkmmDTs1QvRcliE8NTxm/vCUiljFJ4XMakkgbqTEYA3VpqrvWdsXQezkW+Qf2m3kKsmmVAx2m34U
Xw9h5e0Gp/NvRx/tc8tDn0uFRf0kDykAYvg6M3EOiPvbqG02wMRjeS8lppCVllTZWQ9y/yXWsj1E
qwGRjUzBvhduZKvAxLLSEe24MgTij4E2iGMnRnGtNQnYQYUpHlg+MEaVaO7K6Ydylempvna0LD8F
kNWf4Jv6lVrKZEUs5uBsWe3oQOnAMNFcHmTLpeNStjSRKaj1cyCJzrht9e7zaAw2praIUURp/zOJ
F4pTcSPQtdOMnpZ52VSmZJkyNgT6PhNy3Ox1LypOXjl0R7spngzf03fL6UdJOKyrEV6qRgBCHJQb
U58lvoAvnPoZ6G/MUHB7sr4LzS4Ab4TWyrMCZc1k0cwzRnMqaxcj35KPaxtKijzPjj1QB8y8KAhW
Kj5sGR4gB+0nPa4/avPQeOLwGjdgUE6FNt7VePSBl5bbygxbSNfa+ODErOtiAfZjbU05MQN2UBD5
i7RAfr0j8tLJSywP10Z+o3NLrmlZLNsvTdkX2odBQTUs6fLsUM845VGzsuwgL6Bgam0Iq+QG9C1O
X0RN58sOR0SOqlVulJfROPdRi49gLl8uv7yZsux6i5bqpWYpk6nlIO/Lkn3Xro1U7nkT2v7BhJYB
DQvc+dzgpZkinwqZb0EVjdeTTkF+jms8OyWsNGkHhpUzXg7LucuyoG3dXx1lXl6ZpbVMvevyLvvm
jy/9tK7i5JEjZOeaDE+xabjTVj4BjaOn07ojrn8DrQZWqMYa0q28XRi789Nyo5esLFvu6JJVlAJA
2nLDZc37fp7rbfKCkKko0AW4GrVQcbE2AvoPDhU+Op7nTKmntSxgJmp+Jc0MaDPKLE9jh1lwECeL
uftU4b7n4ZyT8oDybPk2n0VQQrcNdKTy/iyX681rfk1er25e2dvO87eO/m10Wex3AV/t+RDP18OY
f+dP2T+VyR6yQnZbsrIMi9ivodQe57Cq9D+7xLu9vqnynZSHdp4IZMqRQTsyL1/kP7X5UxlUEtyW
peb9L8gaOez1F8YMbGBVxmuQdliB5r+93FP5Essb+65sycrUu25/KvvrUMvw77qFnlNisgm6VTTP
kZGK5uSv5Jzv5idIzplvago21SncFlSNWUZSdpX56yBypN/dR+AWqLn9LpQpvSunfd2mBzl4CWPo
ZjK2CnSX1/dZvqZy6lo+Cu/Kljd5afenMqHNkRvyUZQNl2Fk2ZJdhpGP9JKVqesbvxS++6llmD/9
UqfpMAYGz6nRwMY8f02vs9/7pOz7pvD6JX5fKhu8aSWTS6MwKrvpOpH3co5981uy1ftRWXnlx87/
tkwa1gwKW7LJPLHI2UWWyaxM/bftZF/ZLTHTzRTr9eE6rS6nfp3W5fn9W1Lej0jO5DIZAHUCwPNl
uRDyUyOf7VZD+cfoCH5Xg4CHWU5hKQ615kZOEjKfAVucAZS/p7gSpZG2eV6mVjnWH6fb+UO9vGiy
ybt2yzsmK+LAU/Bvj+r1I//uPX7X188UrFjq6Xrydv5tLFRxnBfv0xryEBjtehwX+pTuTAwtpFGx
/9di7c3yIJQLDHkiy0GetRPEqIobWxvnxk5ejGXml9l3Zbq8iqDX5OKsDkN1K9/ZXCZd4NEHE+vX
XhnMzyPA9mktV1uoCCmE+81vvWzue+1TH8KqGtXumzXo9ezlfaw7Tfm11EzlAvR6T+UCVCavD/Ny
p2tkeRW/tQ/yoYGsL90oUz5CHvr7ish/fL2VsvBN/vdtBM9nVNNwXB6m6zP2e80rh5c/uzytMiXL
ZO2fsrLsT0Olem1Cm7Ix5729PDnZtEnExwA0LHuGcnOdbo2SHR7EAh4oXrZwSTeuoE/50c6rOzkT
yRSqEW+zIsyyrZ1pPwNDL09JixUSZF558mHUPPgRloZzV7qw74T4YDRlgjOhKw9vPmmsivm6LV9J
+WkcRJxM614IglzxI6xAH3xbLoxMyUNtgf438mZX6/dtTPT+8o1WADLvQCreyYbKYGkbdHvZBxFO
zdDzVzkFVXioCXWCkQusMUIJUWQ/lrVHKPlQ7uWcM1UpSxlBBPm245LJp1e+2Z7V8jGabJt9fht8
UmCtQ4KzyFZtXVsb2USr4faHBpEP8PVgVvx+M2gbeSXlgbUQ3BnOUZ6lvDPXqWpEIBfWPPeDLCvj
yFthYrnY1vg9JKrmSL93NybtlQyf+Hf5iqci3Gpx13Ai3lod9JN8TSqvPSQtJqJpGm5YKGVY5XTU
N8VXvhjJFnMjbPLz7V7OTwH3vIXk4gt6SM+AO5RtjWTEtG6QoTjGKuY6NMHSFVS2nwbPM7ZWPZYn
Fnrmlgfgozz5N7u668L6Ten1VZPL7eX57mu3nKESWBZ+r9mWq6g5CZ6RpjnI1+t6yea9pXy25SDv
5qDr+y0L33UpFNy2YQE9InvxEbEnJG/kwtTPd8KEHRp1LHyHiEsxyRP9tcp6t92NQ/FgdiZ2IFCi
hO0frD57wHG20uCyyQL/1o6TdTY1D3Z2EZHnbOWvJlB6zh7HFXTpu6Bg380TxMMyv1zQSq0sq0C4
Tz8oomZ7kppHM6yM6yb1uou9rizkiyjf82Vx8K7MkLsF2eaafFcvs39fYFz7yMcA9+1OTYS/r6N+
RxSZc90u/XX1YRsVvNt5vb9OtAaXMf1YNaG1X57V3DbXYIb6gyzCo873RM4p16QslXmZkgc7UGgU
oGDB+rHfmfoE+QZ6PmZtbZeJ47oMlk/v7yW3LuzqmFSDQJ8W68dvO4R8TIbYDlYt0t7/x9iZNTeq
Zfn+q5zI50s3bOaOro64gEbLsi3ZzuGFyHQ6meeZT39/oFOVebIrqu4LoQ0IIdhs1l7rP8CaSX95
AH+OoutDeYtn7FmO94wppBd1187Ccb/2SAAwE1QD4SI04e8UJd2uj996x6m0OaKPrP3a9dq5v+2w
/nZK0s3Li3q+hYrrmf32u/9sXdjZS2k2OrU9b2a3HA15C4rr4Tac1UO/RbvycT3t9WhGExS7rP0z
nbIe0RwbmRRS+EWEuTJvTGmmmp/uZnSS1+2/vOHX8769KG9Pz/pWuz1O6z/UlSY6zlej1ry2lor9
z8xH1qvC62Yld34JiGWBA2apafmtW//SBX/5uJ68luSFF7RqZzgNKnD7IjN5SYA52KYxvXB9x6/z
30aQU5OoZgdltIV32R7i/lrNkbFLG22r5iax6dqbzCYNId60SKe33/x68SCpKoHa/DKzXp+I9Yex
qZwp/ADG+9n91o71exdthu6SFb6HPe1+rsOFeff3rNUvV/B2RZeX//ppvYoyQG+nGVv8c/8xbGld
MXlFFTHs/SNSAI107LXsIyM9uSAU1paQSM+NaD8CKMA/klF4nYPePq6B3qiFBuWG5Ri/fJz9kiRB
5UcY+UV7DUVLb9177cFhUHFp13aLiPzCeruFOOvv/TLo/Hzqa8I9LxsDcbtI66Vpwqj1ylwgb73O
6nUSCVOVHHrYcrOrxWLcCgrY6+OqZu1V12KAMLd3/0AKAW+KL7+EXBPwtU3Sof5FznkyXJtCMKle
0XAxDBzBln/456XqvrZzjULuGoOu3XK9zJzVMUR7f3EUsLvdz+tvKxSS4uV993PdLZZtl/+FOKK4
5UBypfquo+e9ScmzHfLsYe0Sa2+Q7GnmsR7cYYYktMe/BTQQI9L6y8ZoRpvQROnxl6dm/XhbFLqT
isrcZ0uPISNnbyrcbw4l8sVLACvV8k5VIAONE2l3bOe129xfNzPYlKFMVLYMcuvtWD+JGlVGBOv/
MZLeTmrddus0SiLPm/XjunJdrHdt/aRSy3b9d6vNzKeyKzwq4J9xSRK3SZ0VaTlwNakcAIVqPu5b
w99zdmbXSrvGLDvhDkhRrlfmFtmt45FWAVzfrx9vicr15t8+jlYTHHXtW+unw+HnXA/HAwIxzaic
3yaBU+sjyjqnqGgq8xX+Z7YJ0slJjQzYHSmlUP6hhc8jBc/9tNOX+4i0DyCCtZ+sw9btFpvgcJ3k
rtOW9MMaAy551HRZ5MtiRgRvEwXp67pqXWjVXY8bwGHdPQ8fbZtTTpcoeFyeSKOtMZvIXuT5ax+e
xvpBQAH14nzbl9pD36ogWyTKqqYJNqJRRlcxoLkQLARptdfAgyO7GTpaTecxKPRtmGx1jlQreGeC
JnxQLSN56GZVPaCz+hgsTlxRnM87X4q+A2YzvFzqJc+uUAMOACaRzDcbSu1B8Yx2qu62Wv1nsywp
ZqFFpLpRoHvw8tNj3FnhXlVVaWf4UQa9lkJFMVvqU1fWJe/LiALq0sRp52Mk9Hor5sjBJNR/nKfn
WcUrLwf395ilwJ1kOzNx46H81ksTBwSYZ28jKIvXZPrRgJt+LPvSeNRb+oqU1h3U7QilZiuyXxso
rB6oW5kRTnJufqBV4NOlJnioUgAVs51O+FTf5UweGhlxFYEKQCTJGjgF/WzFs82JepE9hpu5U/dS
UMdfSu3jrIbyDttfw0sG6aIkARpxErwZtfHyvFQ/GuHnHuZQs8TDOChhFbAUNbG1pfD/oxmyHfKX
cL37+oeKrZzkxgqhLUhLD8Dn7CFpFrhVGlfePG2VRMxH2Ypfo26E1JRhiYSeu+zUcTFsDU2LT72C
c/Xi6ZNLBs9qYZzzIHDKicGxMyzE/PW43SlYI3ppXKoYFwf5IZ+VZ85HPY7ACo62T+mR56/wexiY
2boECifBC9JtDNZqfm8lI66LIQWYXM2id43lCOthzHVvq/0+5zAVsGxPX+zi61hCzJnswXyJmupV
Fy380TbOHtphBCEZztbZGKbc1SK92fx8wd+mUYjgJ94M+8HtEFc1uzI/o+XmDgEXAeffO7HcUnUR
rAjMMPXW93an+babGerkGp09ntNQ8V0fuUjPWpqyKj/CTiiB+IiDlOEFj+sh5a5ITBtMfoTbJNCy
oC50oIlLZStyNCRnbBuqXW6nTmp1Cn6ZSbfPyh4J+mhMvKBLDM+ca2imcuTg4Bucfy46uFdHO88A
qXF3K42aGfPThXN2P/m6gg0PWm69VD9hBAGPrx5VbMpc1LsjV9h66LSW8WR3eXxHdcV3gOWCpJZ6
+Ahmk5DbfvJbJYbdMcbIIZ7bAbTtbTFpBm6xxWOcCh2nrei17VOMs9tSdyorOyRmgglAYOKLikMJ
sHopPFtl0D7NWt0+NXG96XtE6daWmo/KKRvUQ1bWySlZFqmJLH49Pc4FdB7NHsHiBu9gQ/KneU72
dWGOxzFRNu86mqIAyqxDLHr1DkH8ao/YvjOOVeFCCQ4xYNZ5B1G52U4WHcpCHMPT/HJ0pGrWz3rd
7wwzaw71UAAq48V3t376uSj9CKaQmmyMDu/UYRwdC7HKR59W68uaV5t6gR6v9VxgFgSSIT3belG7
tYW6rj4n9l6p5MZDghBqo54Fx1Dt3aC0pLeksI8WzqMTkh2t3PpvCNwnQBBqODPF1Gq7OI53alHA
0tU761OcRFelwENTmoMe17qGop6J1sCAhQUCy6XstFWIlPgigi/lpb7Hg49SFUp+blvkAcW6CQHC
qMSt0pCCY9oFbp7PX+pW8Z00hVwQDkiXVtpV0+vyGT4spHQbEmrJbcw6I9iYvq86Zdd96f0CN6M0
+SLV8UY2xgoJjoi0QNJF/G37VMbdVy0qIhQzfJxlfPqSYVBzj3LjMFYIC9NFi0OSiQabIvsSZu3D
1E3tvoPk5w5YHJxguV2qniK0JNlOTJ3/bCiy5GQdqFhYvYssAOM0WRPZ1TGCbRPJdBOD1ZFK4bOG
kdu+t0rmKkz4YKcBF4t9a9cucUCDlDClhYUiAQhib1VQ4GzwLqjiYeaptVhCJrLqlUHo2DGSn0pn
QhpaOiM40M4RiPa6QO9tZ66CSyW6aWdnbe0YBVgWgRdukps6RXEun5JnL2DqM6Tlcb7TvTZLWlyh
xidSraNmGveN5qNU2EDoQVM7coTQR1fXAJ812b2pxuVrKLVvCnS2O5+29kL4y7niwVfxdyufwaxu
JbRnG2kAJQ5XKhCBv0lyh7KAk0uavlm9oGf17x7RPUzFTowoKNSN2ycas8Ck9LqhJ2GaFQzZSWG6
nQTtW4IQ0KeVcDRZ0R+VwPho25p+lJpKf8Rt/Ecvx83WNDR8DRNXrSJtX2dkE+Lo+4AiM/YY2Uej
Guq9Pj1mmqVsNRxIXMpfPKYgnh0YR+qxFLNwW/kxLcvWZTi0TmmnfIv6CTWILga85jfppqiL+MWY
feYblP/JYygUxBS1PCkG/tWpYh2AsZKzUKfgaMLGOsmKVGEhj9Kx0kNXmqG1ZKSFhHKZFjmbrqvP
Y1Epl3wM6iPQ3B8JAhGF7o7Qr3adIZ2V7GtVG/ILwrrTIcyKyjMUadglCslHve2Ne3NZ5Fr3VHfV
XeGH4tDUIayORExg+uRvZRmY0HgUddPlFNsR7XTkOqFQDkjuTm+QgdClGOhmHbkVnvduqiLUqha5
7fIsw8jVja+hbnwr/CDdJnaubGzFGrZq3O5noyxcvddCuHjDCNijrTwrG+1DVpe7piYqqyHxMRPb
S8i6nwhWfTcW02NqjC2O2EmHX7hib+QYhRRo1u3J5EncV5Lx0vZV9WSEEmmhUXgpNJuNNODuNbfi
Y4J5K2+2CeykBtJNrZNmQz+oj0NrJPsgVzeCzKgU6GJjp+JajP18JzCFclJ9lJ/SgDqrX4hTXmPw
oM/SQA/D9C4th/Boiu/IEUvnVk995o0y2huJPPIW6D9Cm4XTG1lHoOV4IPxjEVvlXBN6snKy0Uzi
OJDK5+c8evWHqXfUJpa3mR+oJ33ClbWZhsy1kns5bOzHuX8qNTC5DTQHwLVkbTCd8PqKOzSParcl
pEjzqUXQXsUjDW/hLdQranY6rlN9aF0tYtdCIiEaNcjLCPUl7TFs7/rBOiy2lx54AolOnB4KVT5L
tVl7aSWVjo5TDncn2EeyO9Y8djMGaJ5Sqne6HOobYD0u/H5sP2sz2hVUvbqmGKEmKD8Ge9C2addJ
R8yhJk+JLKREm2WYjUXmZPYXABJuo+VUSvC797Ie/2C5YkQci/qAVwjsJjy6iI72CU5ibqoXV6WJ
Jy8jM2va1bdY0ZARgqTi2GV/L+EXVqs+XGGj+phqMkXoPD3VZWPdY3ln4WyVtNuwQRsH3y7glPJQ
gnvaVAEwtynI7q2xhmBda0N5nAb1Ra/DnjPRRqj+RnmewRgfwskEQq9nzVVRjPqaEPfKmYgf1lU9
8Rry3Ngfrxv7Mhkuvo7IT9ij1GDHkhs01kiKim/q2TTfS0p90cauvoJ9Ujf2FBBR2ZA0AiVPtkUp
4WmCDUU1dv6BEY0fBim/4PGlu24Y5XMT+4D6rQp5Km6ft+68rlMVzxhVGzAoLDSEkp/UVqoPll5S
9W1TLrnetAhwVHHotUH9bTRy9LVHOzsbVW/KzigHWGEU8eWXdetHM03noxoWx7W1fo2HHI8mYzph
q0Xpoh/6HUQH+WLI7XgxvfXzutCDBh3dgdTdz3WVYnzqAj8+2WC4LlUkj8iPDi8/dxj6NvDSGgGu
n+uMbvsdq3TA4z0YeEuW/aOwk3eEGIILQKjg0uGKvU3gY3s/16l1BXmtAbiXizQCCVZbu8G3mvP6
jblQ5zOx1m5trYu2GcgqT0Kjv1rBxbAsT5h59NjXyHEIQ00OAo7LpfBT9b4zpoe1tS4aHW3bCtbB
fm3KeTydx5mTXPYXogqubQdpAQdmc7eug03QPUBh2BHFL3uw21ThpAQHt7jtUSlZ/dhoOJjdjsEe
ALA7Txvw+l7XpblUeXkm+Zuq+1FKnXmBEGpe7K4fN1YWNZi94zcDIn/EX0cKn9Zdogxl3pwXtiu3
Aow5+NtTkxPmGiDdLqIZKObgf+asO98Ww7CIiOf+vgzgXBedeh0EfssEAb1rLs3RzKJrGe/kwVCv
CfHMVZ7rwMUKozusOwxMog7xLGHevey/7oJ6SuLbTHiDUTtkhoguUmnnR2VC/iBN6ugSL4tygZbW
WlaQqaK5LqyQGWoFrPJIRqxMsJVBSgPCfS9rhQugUHsuMW9xM1UQMda5+kwwN2x0BQfQdSsXyN4v
1Hq3sGf1OUiM4r4Yy7d1XyyOxotfhbdtyfBd5rJMc1hh6W0kp7yNfyQoNkCQrsNj7ZvNAyUucR3j
MNuEEFlTjE/ceCq7a6MPyYNkMuFfWuvCLhbXTL8cbuv8QFMhsDL38AV+ZNayaEWxhfsdP96+hTnS
hgF62qwbZWx5Hyt83n8esrNzwwFPqhzWdbh6TcdwUfdfv7Cu83sI/iEMrtseFuWBHJvKzdoctah8
Gn3YbstZ5lhnPmRStBedHbsG8nmHTtHka9kCiZdVJma1lShXUl7KdbTpW73aPq2rjMjAaH02st36
BX80+lOvjt8IipTruiqN7Xut5MFYW5YwDQBMUr9Zm5HBxZKrflMV8b4StXJva81w0YYRpY9SfObl
OFzWxWzFOMPorbK8MP9cV9qWOxdK9HjbYyos6grg7FVqAbvYRIAu7LCoVhQ/fFf7+1UxpZjkbxCz
1VcugOVJWp6ctUpH4i9UlB007PZJanGZK1phf5mq8KDNc/kD5+rjmEvR/WDHb/6ixWwTZp/MZWFU
pu9UsIofVJW6SVUVzbUr489TKXHZAnWml+dIcVSGJ9lR6OVQk8+Js6YIwhoVj1HJqq0sabWj6Zm0
t2o3H8W56hXE5OrI3pvXrss2tvQFnKL2gN1iTYEWovloKMVro9kHns1ga/pS5ZgIO/S5cjEtBCra
tybF0mlApQtxaJP0R2g95T3iL5qtlkhDB/Ze/pg3AIcD2ZswTb7y17e1YkSPBePjnIgLAM/Jg3xr
M3W0x3t9rpRNMukohcyxa4Vq8qVPBmM71DHphiKn/KqbG1yVFUwcybm2Y6jdqXBF1Tp6HzohH4PS
fLOa5G4u7Ggj5hkGjajSj4Gxky1BbIdZVkEW2LXjSn6VU1PahnFkUvPNkoc2kr7DeERNpopQ+jPB
WIZvPBvitfDHR62rXjQlm56LJpXwUqy+lWMmH5LFBIL5JC6buEgeFLNFsgxpNILRTjhxksSPOZQx
MNuy/9Uejr5hIPXQp9ltoWAcXEkjumJROTtrOJ2qdY49BuXCaJyfBw1dQxPz12TM4zOeOzERopFv
lFZptntERqPvJuIerlxGxkOOSMZSADYI28rv6hSOr81kXhJdD74rWfya6xb2Uhn6X1BLqDxoVXin
VKN/NPs63dfaWJ6Rai+ooCDDSRwaXJVMz90IAPBn25RezL6cfygIz5iL81Hup5Sd0SbA3X1yhrhM
X6xq0rw5Cps9SgKKozM1wJC1auoj0oOEZoGMKUlS4ikY+v1j13ftc+sb7fO0UMSMrL+srVTkTElD
eb5bm6NQyk0pym67NgfMww4pDAGna/PuOTGWFxr80Z9Hq3JpmwhTf1z3VyLTwKJWL9Hq46d0Lcm2
4RCPm7Vpwx+9w1+DueOyNax59ev6hHYRrXWBz9jZ0gZSaMsq9m/hCCBQvzaNdoCSB6bdW5tY4cyn
gAz+n0czM215g63b1vPTS/PjbOTifj13fzBir6f4fttjympm4fZElmL5qYL3xTnV85e11fZT4IVa
kjrB5IcPPc5qD4AWEieL25ysA+vWRdz7iqdMAZCP2pC8CTY9voZy8IA5MJr7KKg+SLKUH81Ke/xt
/doMYaLq/Tyd+pYkgbOuC/qWSAVg+3b9/kDtB4y9HW+6vrLP01jJu3ok79ioJh16Xbku8JZzepkH
++cqEoT2uQBQ77ZjbN4OsG5dN6gQ4w9p2n/Clf4s12XPxEoUKhX00Di34fQ8WfJ8+GXdBEdpy4wW
wYFll1zUxllpQr5iAm4wibtPtyazE5yKsiHcL68fikCN7gLrqJh9Ld9Rm6I/k89fG+sC8R82IkmC
wdzUUnBZ2+smMU3ZXQQjSWTCOGvL4nYowMWZMwjF3K0rO/T54Kc3/Tau0vmM0q04wlbD4pTWukrU
Yh/0+vw4htMBimWFzs6gvUDZJw7q5FsLO78dUZ//1Ia29pLo8baajeKy7lkr2WZOx/nWiqbKa6LZ
vrVKkLi4VRXXdU+cwJ16rqdr5Jf6SyeYOGqdfduW1t+Fz+R0tnXrDjmg8qXMlK0ZjspTOljFiwQX
u0vi5mHdhgQpGmV4Z9/XaZlttYRyg2bVlwKv3153IgFOUTUssJ1S0lAGoECdBqYX9eU1nnG1a8JZ
vYBpZ8YQy0vqc6r3SFXkLnr/9H+6Xsrkbi968ipTrwSOamF0pJZFdbC7iVegKhuPMJCUkz429+rC
n04mKzgOI9qda1MpCoGsjEGwpgPziDEXHBGqcVFWtLwQ6OguQcZsJ01f6riO3gLiPxedsubRRlnQ
gc+fIEJoljseoFerQVOwkOJ8Uypz5+bZQm7J87sSvjhqS2iDxNdK6fQ3+seBSZX+0mvkFAL4sWGa
SB8B+MPzw6t0Hrs8Iqc8OfHZEpYWOD0OkbUl5PdEku5tX63fMjv+VK0yZBO+WU2GXR+JVXWPMdYb
5iUXPRARqsNVAkZASR4C1Vfv7ZKOvayKl8X6yZJjdQcRJHZ8mF6oKvlXGFyONDb2Djfr+Xks2sfe
roqvMbVEGDGZ4qiIK7lmKrWo6SntSYja9GbVRLTYrCZQg1JEdr7+aBr2Q+bvjCypQcSwiDCVgpvk
FbkkYbql5m7YZ9d0guxSlNiPp1q37RSr3GSMfW7QD8NezgPTLY1YIBxS1Nt6xLR2yP3wJe8TZW8I
6PvG1CeYZVS7NOuijaEeynKonxGW4h3TIVqJxOrT2mpt/7WTxvZsmEb6MkXIQsFGgrC9NBMp7FxN
GafDOJGBbANGzyGVP/pJr+7yOeteBGIem0Y1dLCRg3FNkNQl2bHMmGsw6v1TFon0WYxBtAvMPt0Y
abP98Md//s9/v43/FbwXaLNOQZH/kXcLNihvm799ULUPf5S31Yfvf/ugE8VrMFFNFXNJU5FNsWx/
+3qJ8oC9lf9DnRmuRRxG+86cPqaycVylTKtZtriCYvQdXi4FprlLewzC/LTsI6Lic6DPvNfKSnkK
GPi9Ipvl26d1XaFlPjAKtob47XEncR1d90OsEE1guM43tZ1p0dgp0b9laqZn+1VfZ10QPBB0ZM1l
3aOxDGf94//5l3/erFfirSgn3nkwaP/a/J/de3H+mr03/7186x97/baTd/2/z3/8KOo/7q/b59/3
/MsXOfyfP+99bb/+pYE+VdROT917PV3eecDbv9+iZc//341/vK9HeZ7K9799eCO33i5HC6Ii//Dn
puWWCkX9pQssx/9z4/JX//bhGr3X9dc/Tu9F/v6/vvb+tWn/9kFS5P9gABCqbRoWgqP20mmG99sm
9T9UWZPJRVByM2Rgax/+AFnUhnQW+cMfDSRYPhr/YQshKzbjtWYbsq1aH/7+h//sk7db8c/7qGL8
tY+ams3vMQ3jfGzSYJr1Wx/1daIC8suisbNrXyRMgcb82fCnZDP7GLnHbcm0aVa9xpcOSUc3ar+Z
aYVKbaPIO8281OhkHve/XLZ/8uQsl/XXJ2c5K8FlIGVoCkPRNP2vZ6UrSsMYNxzAQGUHZuWOiMJ0
YyG+mgJadfnq4EQW+MzWB3QqlEKCxl1Zi3raJ9PPKvdfn49QfjsfnVPhSZaFqus80/pyFX95khVL
6v05LQ8dahCTHtSo/4BXDvT8asDcBOQoufMgHQTYDsSGFH8riVNrqvYG4MB4X/TaReuGxJ30BclU
NaozafmPxJ4fSEqOL5FQ/t0J0z/+cgF12dBUTRbw3BmGuLt/PWFfkUOoR9o+kaWWGq5+H6VdRdWy
Ir2KOVplIhoGqBaxrwK9V/BRRNzjtok6edvWs72FJH20+/k+yoiJI4wEtlGZvEW53rq9KT3+68tL
v/5fJ8skwdJ1Or7CVf7ryba8WmvTF3srkVI0dDQnSZiew/M8qopIwQ5gOT6On/71jyrLUX8Znc3l
EtmGUAyV4o5hyb/1MWUeeDx1ZW91pk7mnYEYNzC3yAADhjIiz0HVfi1lTNBQhsr38WA9QPeN5dT2
/s2JqL/3dl1ebpItZFu3LQSRf7tZ86QKqZ7zfZWa5rZH9hJ5DXAVfZ8cdCm0d6LRkRc2kCpdFgh1
enITw3CLibOaQO53yLacOTDV9lHZRbo97nAoEMTJ1sEagTHEICCsgvDHMJgtK1TZG+SxnTTIUF1G
JRYYqHEeJnwd0Lp1ajs/SJMybCQyW5tuQECJRBxTTXFqmsl6tSX1tVGU1wLp6B1ym/O5lh4zuyMm
K5D5tzNrY4E8Egg3nGQr/N4LpT5FAK6bEnO4rB9s15qNZDcM1hfE9+o9SYjzoNXdsRN5u2ss6wtS
Zv1OWXLhktVu5RY/S37L7OW3PumLXd0GTBNHTDjmRctUvrMFzudBNBUbuWtIUQpKmoUs0PUhuEMJ
S7iweH03i3TrpFqUuCyjH58K1QqPkmi/J+ZbA1joglp4hEey8chP/4jr6gFK5EWKmO2XRdcfxhiF
WgWtbbJIfsJEhEgPPCEe1p6kik+gGaa9qgzhgxWpKn6JYbMpGH3xr0cUNUDHLPU7Fi2YoWLUir1R
osYUKea8j6pOe5ySQN1NgmAgg7L/qABfJZd5GcSobaWlljLGvPiNKsRBPEhmwvZ6U6pd7ZZ4Qh9F
LWWewPXAyapSOZVKFzvpMD70ht+6WmvLJEBn+/hv+i6n+/tjBF2cZ8jk5UGkYxu/PUYavqia1qY7
ZVITF6HTO5KY3Z3w8SkzBWbp2KY9Vkkw7ihXoMWJm3grvks1A6mvl5pT6JO6D1X7Lq77C2CpcuuH
FTwIVLl9fb4fggR4QV0hdhB/b1Jt3lmGhI8qsqP9V7/pUUij9L+rMvzs0ffqUMU+jqG6L02V6tkd
w/oRjuuwlYv+GpPhwK50GJQOgasCtS3xmkAyIHXJNeeFA6CsHD4NwEzTujn3RU7nl09CylOPIsIn
NOjhuzTjmcw2SoNj+EDCEHGlxC2BH6GRitJUnlR4U1rv97FhQwZmVqAMTFYsNcMOVteA7zRvAtlK
yvUzemcgq1ItOqMfOjNLSV8QOXrDA/naqV/aqPoS1c/E9YiMSNFDNw6LViB2qe2djP8E0a62MzCq
duNuxDP9mRNBuX8g25InL+R6cIbPoAnMsnHNJHHP4zsj9D/NTjZK76oNtMe0vxdaCidAZ36gasYd
7uCxE0YFRcUBdc1AA5M0f0Uc4GrJgOAs1KolCvoE9K6PbB1Cn9TF+zwmEVnsRTJ8CuX+papkJKuN
JEKctXI1AZp+nkrAvUW6MQvyr3pwiFojPllmm7owFQ6mIwTG7lNbyHu9q49KfV/XUuT6k/JpTuRh
Y6AJGdvNxkp4bY1RCC1F7AYJ0YpwJmy3Su2bjn9ELRAYaMPPUZsJJ8kRMJrRlvLN+dxKKMnk4QZP
efMUisE4CHAFUhM/V1X6pTcZu+xi+pQgWr1RzfyHbxnIeupR7DKwgEOUy2NFvVk3Me0GFdqK5GrG
abJRouB73A3PbS5Qw4rRTR4hPUQVThggflUvMiZj1/Vfw4EhYEpM05u0AP1+mS44w0ppAutVbd08
QfwmmpRoG1MEd8oqhlCBdO2wgFnArUfVFOymSXpvZvmqhjOKgogZtHGx01X5VacY7LR2OZ2ZkO1q
zH+rEDSSb1QvhHDwJurPTWf4MMr5Acsywk17siyZHxfZtkNf+5ha3/Spo0uZNZUiEzXdOhf8MuLX
oPl7+VDLluYoqgySkphLV7ht/SeV4pRL4bNzUEGN8awyx8UlG7m2FHBO2vVN+tAs+E27Xpih1Yx0
q5abB7/LMw+L1WRXawjjaMr3pu8L0t/hoy5Z/SbLNEbqZtqVea5/AkIFK0ozXq26rk5WMHpZlOAK
3NUIpSH/sEURlI6RBndyUAOusO9Dtfihyr58moN9iO5eXGDRkaWZtBPJ9FoY/uB1CiMHWF7AXv22
FfHHsMiQwYikchMO41dFJugZlAK8PUFu18lXxaw++9E0XkM/L91SPUXpIEARW3skbtHLVKIv8/R9
ibBJQhHBjLntIbanHBY1PHAzbmajCWzP19EwZseIpwdVS6M7OdZjjwLw56QdxCH2O1Sw5xqrzrkY
T00gDQDEoh+xpgW7WTcPmQmmPpGGh0UU6X5UOf/E8l9TnayabNkbBGYOZjIwykW65086oBwwP7pt
+nhBQGJJTKVZTAvujVregFAmDTIyPawLpfc0pZe9cTbuESIAGz5Yd6R4VBclNGtDduSjHEjzLkXY
c5Mq4VmL1Sdc40dH1qRul1eD6Q5djtFnex1M1khZS3yc42gxa4G5BW6neprsf44BzZJ3jr7AgR9c
EYQZJgCNawTExVPyzUZUFHjnAhQZP6WBLu8kOboPIo2brqNzGksoictqiA9u6qYIyD/Am23Hj4DO
G7cmW+5mGTyqWkqJ003+39BIT8Ayrl0c+26D6CVDtA6USr1Pcy6YXWQXfHxGxzcZHRPUN4JMmCcJ
oL3kzzaqIQXGny2CiLygHVOI7+h/bokycw9X7GYBwWq7yhofygqLb8VuKduMIHdn4MIk26F1f5LI
jYsovotS64fBa2BrRJADQCVq4Q+VvgTsnnFRqKqTVDBcLDnFzlr36ioQuBGQXTfSb0IudgApd+rQ
nTRleml6HzxH+ZAF1UtXKY96AMao1L8aMjyMdERr0NQMZE8HC6dk0b8aSvttqvVPZZPt+6J+yRRt
OAZaD3li/iIjsQUEqjLSCzLX6lbbjF30Q9LFY2AsnimEc2RssIrvpyWQsHh5hvOjHzfBJjIQj+E1
Dhwl9OrJfsHlZ3LQsLB3WfU2QiMhRzionj0WsiMpIwizeg+K55vqV+9xbVALYkzO+pMu1XtLDlIy
IDmKNaW+terqc473QRRwUTRl+H/sncmO3Ei2bb/ICqSxnzpJ792j7zQhFIoQ+87Y8+vfcr3CRSIT
qMKd34lDypRCEe5Gs2PnrL13dqiYHGCcXgY4ipa+uVCV4Y8V+Un3JkfJqHxoi8CSzmXE3y+w3JaP
EZtva7wWDP9AE9s5dJCEbVykY/sRG8NdVzaZT8t89fMcn10evDxb100cp8nGHkh9WdZ3td7MjFHc
bZpZPkW4JIRSxQEOUu9VM6U7kjqJm09uFH6vwir3QEWGmagTVQy32XIa4E38XI9LgVux08Ds1S/k
HCy7Ma0fdZgUK4nhR9qhChkdGTu8wdFALRjSLref74kMhUfR20PYqDunST4XEsU2eVMtweRZO5P4
Zdue9EcUKdnM9IudOvA0x/HrDF3PEonAoLjYkjXyoBVgLL2iDSwX87I49rixl2zcliW1QhzxYutL
Qlp5+Z5XbnEqm+m2HIXf53RqqzSvfN0ZPyoCOnbKuI+bebrGeR5SOYHD8Az1sxdWjnyvNYIdZEb0
0zgVH2lszNveYbyIC7SK9LCs54d2Gp5Nbusof+zQZva1r+Z28umJFZgI7iPi49gYzO7MSf+QduPv
NBvdgASIdqsIJYuxxCsmM+cBtsbNYNsI9FR0EdPWQ9/nj3bm7pbZ0X1RyndgjDgUpYD1w8jF0mG2
hiQ+xtqCB5bGUaQijUyeclutjEYHBoR9/LvSUhFA5ftLwRY6VDkmlXUedJNz75kFx8+d3rK8kJz/
bgHnoMwJFGrKg1OpL9A03JMblyovnn7aE56PZvztjVa9T1X2G89oZmZu5CNmxBTMM7herOVXH7PT
xmwq0tCe2HWnY9t/VX2yd0eWukxcc+vyTZbSa/yZf6+6s3vzvefYtpK2vMSNtjWtuL3Gc7yTni43
sArJwdDb1yqoTSkpHMytzsXBx1AOey+4/0Go17a8wbkX5DP6eYYfBmNzx8Baf90syRgBEma/yo2t
SeJ6x8ncGCvVOdGpfqGEGyxajr2eop9Rj/y0A1o/uVDBaEW3zzuarYtytpVYn0elRaA1RkOKStVv
MLmkqm2+sEIan0wH3/LOS5uDt64na4nNo1qc9GiLJg8oGZFjxqJ5Xqf++ry6WKitjvmYrqK9qCr/
VcBvi06nO9W3eVDXN3OfHLtPveYGkhHFZifpwaEQw8sEpse2cOjDpY80IUoaYojCLOrMnSSOIERo
9xRtF5F0sOWgf/WkuERrzQHjkOUoWkbqAEx+ltA1wUZXNQULHxDdtqbmYHXffWOM+PEOI3Yr2a9C
n7bFGsfBoFUa0yFeIqG9uTUgZKep53KK7gds0rcOfGTAj80mTAfymHdM/amrvKC39emobi9t0XmB
lytuELq16WAyj7pmRf6MM3/pGT14LFIj7aZzGb0m2chBJuGf3xZtmR3MdDjVVQryvoCJMxBaLwAC
jGpHo91JZ931RWT4YkYVQvL5BhfknxGLDUq/mfcoHnTOAtLNOqIFu9vvkNciRm9dk/5Dy1mpW/M+
nSoet/Y3sv80cEBsvLHf0eA279lE1q0spq+SdxtlxxTimr8E7oiRolHxSXQesX9zRrxjpw/TyaqS
NcDj6ll0iaShXXHqTqEytNTPx/jaDQnvhdW5IOi8xIv3nFhV0LTLRvT9vJtFXV7/vKwyfRqLRAWU
u8y1QGyZ/V8G5AeGHZRGaZxKorj2DFybjSAtz+ginSbYo2OyZeWMzgZd33Apxboz3+cRUXpc3XO9
vCSz+zFO6tAL475p8keDSCX29IvrrMRzi+ULn2i+So0rX5tS36P/GUvcmFcnuUbzkgezC4on5kOU
GT44RRIqPKPp0t/ZXHSCEglGtDKpwt+YssLYp4C2GyOe1U5ZTTBqIaqTs06DohjzwGC59HP3Q5/i
U9M4iz8s47bJi2W72t6eE8vHcKsIvQijPbdS0M5psbO1MeygR8gYOJiUIZqnv8UptUuESMix12Vz
+/JGxSZmU1Y7iX5PmcjcRCe/TjIVKp9W170zFScYDOtnsyQ/Eq0zgr7/pYl69IepC5oSkh355xWr
C+l7pLL0wtYAjSDEXcIJylo6W7LI+UklOsSlJK6HC2bfNOcSULWy3bu5ap+91h8gUDalmj6LubIY
Og4BsvNzq2svDnokKtarPbv4IdRIq7qhBncz3vFOZp2wtQZpbXZ3/WK/ePLddaoDuRj9ZjL8GTxd
eXbs60xladUWm0VQ0UzkABFk5/DhzU+G6b17yfROhNCr7tZcudXRXcft1Li0BidYdlBeV/CnHR26
taT5YGJ4EdBxeaIDSZKXphMAlQ9cEFk9maVNgPPNhzKSZ9Nm2j7gz7dJM/wAtPYzMcS3MLV33avk
BhOu1k89mjmNQ1nXPYAbUdwuNQexqXGrRmt6s9DJLsuKp53Vamfdxd0QTWBCweweEuyTkdbpl3Fs
Ht0crFmP1I/Gfq+FZwVG7zzOy+qF4zD5Te6gqULZbnlttqFrfHEF8Jse9nyNw1AKm+t19NhFzkMN
LKCZzd51o+hElgaPYbpu0pzSXievIJTpeIbCPi1OXT/congNMxd7TyLCWRNZniNVT7uhdH9KxTqd
4z5AnKT8btJNzr4kFJlzmOxqPBEhwxrR4U6oqpipcjUDfhrcS9lbG25MOceI+qQJ5G5oii4+SS0/
UACxwCJiQqYhBZhZf8xdqh9ga40wxg1RROZDnBhq6/Uxpo9JHQdWjdolEuYPUkHZB5DivNQtfseF
dnQmeQv64wkyEQ6YpkLWqOJfXu2YL93gbZ3cxAc8sTdaIvAH752neJLXvhsWNGTUJNVHViT1RZfi
hXwbYFqFv2C2urkfoTRpgJ0GZWvIv6rHQt3kft2t9OfUnnAy9xorJNgMdw5DqX2ecNOH2w66Rnhh
qcyaHappby0n/7ZD+zUKnWD1eE40SMdNbbePyhEZer7sZa1YPIZgVdCVDY1eTufyhE9surMyRbE8
IVRjIkzvqqq6fTdY30rrqkOXW6cEVHPnAb7sshg7Qo8oN19OgLVWtMR7o6mO2B8wQFY8AWa1jvu6
Aha4iWiMfrhrU+WFmHd+dR0g8kuNYteC2dPtOgqnepgDp7WbLdKtxyhrkIJLY2fzTu2SbNQ3Sc2W
Xib1wIVbK0NGVCiP0Fke6CfNSKaYFuhm7tysyjY9Cr2ATe3WmLN+QVUZCBxljMarxduAqwPO6pyq
6frLy9cw07viiDNyHYSeVF2YIaEDHMjnrUH+XTUNdxlgMhxzuZ1Vc47bkcsARLlUWXpJOzsc+r4+
udP9QLWK/W9CZ0205zLAX9zZ1UB2m35qWbcF8UDu2BfgYmu9baNo3uur0/iT7aByq2uAsszcj2qo
mdLH2cXL6u/c00PDqvtATmwdyhkQDrb5o4entjVBTqPbqANn4QGujYdpjdHbDcMbCvoO70yPA8xm
PDyPVmCRjegjKnmOdRcMsJPvSECti1f0l5svZoOSjb/BgK/iQk5rhn56lSMv6gePi56JrIr8vj24
IUIL/XHptOKpj8rPfOzycF4AUhoMQI+rLJ4W4c5H1c1vJL8QyrwYIGcyxqNyOeRzflqQlW/WUq9P
g+3+kIV6lZMrOIzMOcwVbpApUjVMWbVl64zzWz/VS4hIczxK7k+bQXPvyVrJGPYVH8y4SQAULWGi
HM5b0TV8+y0Yr0CtpdN3P06yfoiltWw6HuxwKVBGEH/3Uxio+Q3ki3tDyPFQo/Pd6HEZLq4zkGhW
vcoorx6SSNA1VPi7roDd09FLivEaW81Ws45Wz1fnuLnFxnroIgrvZFsxd2g3IZlZRxyzVN4VTOxj
bOazmQVF2mi7ybbqO7g/5AQWFwYIVzJcJQM1spS4Et6KayMzEpT37dG1e7UvcGDdqEG+tqZyKZJS
ADw7CZaZf72yZHzxfo/tdU5dfuu06xF9vDXcVovICAplersdBYAeqArCdB15pdne03UW6IDDmQmq
G9MVwB7X3Y5gWD7tkFdBjb3zsohio5Jyj+AJXVKPZhDObKvFs3f847rbEoC4UQUCl8ReNiovb8NE
j3OKBnuWyHZTuet33A3RrmrQl+AsJIOMC8dubrigjXGT0ejVRJiUjBFnh5gdqNZ2O7um/ZDoXDRF
1DyobFTBik9uW813OhFapmasAEtue2gzQxKEkHzlpox/rFlRbbp53FZaFhE4orKt03ETyQZ5pKcI
eVadvgEU3cAhSQl5sKAZNRgqUKV+b7bGwUbfuiVTrb+lvdEa5nxyjWzdzuNIp5J85l2ZE7sojEOF
2mI2RofDWJQMBQaUBp0/ebbgXQNiTdA7z0CqDCUUrtFD/ZQumK2D+Le0Pd0r/rwc4LfhT9pfqwzk
LJ+idau73FPGWwLEnM3GYV+au9lWhAyjiPPh0xnczQUXu6gMs2QgOB33AJpnx3EC8htT4wp/V+4d
gjR5UPsXU9wvRW1iMD4mjwQ0pNtydny6dNBywuj83m3U3jPFpe0X7ls/x6o2zkM7nqBJp7uue0yn
6LHNqh+unRqBwpIoRuHZ4UWMagjDCZNDvsuZk7qkBJXtHMhRx100nj6MP64YiWbstIXKCjwPIU++
t6u5YfY4MrAnQIT0pXh+GiqJHUpSHt1Wcx+7pviO2R0OGkUDJLfRb+0uJS1CJPZ+SNo+yDWNi8SA
qLv5nU1r/0g5H+ND02m+TTw3+v4uHNx5Obqus2+6+ZBwi8Ee25mvfeHlOza7Gjvg4qc9lvF9YsXm
c9zNgaZG1++7gp24mOhNt2t8KisCi7SVD6BAYWIl68Exll+TzchE9AyCWgT8C9v8YbYbOk0wxSch
0XlwQolrMi60FTvvZ2mk2tP4wg+duAUJRaVBpeY5+m4g1Nkru3uzSbuPnn+KxPCKLm3VBPbUDLSA
Ymc/CK9/ysv4ZIloN7uIBcxuPjtzT3fIar3QTlcXIWi2Ihx94XJUj7ufWkvDLzaX6ayN7cXStYCE
kyQYRvsrki75H9bQ4txO1IuVz4xVzXZDtNFCF6U3zp0MRS2zILcxL+egPheFt0cm4u6KkaEEJFV8
LcfvTpbdS4ymmBit4ryiKd4OQ7opa/HlmmuKGgJZ/ZTzGNhWerV3JYfQWddqElIK1T4Mnvk1q7Ld
DPrUhmJ16NzME3k7eP6hvdeyZ0FidJU9UvcIWNM1nGTcchgYT6ojHqybF38kG2djaHG/H8u32EMF
nSBazFS2I60uIw9iIZC3WPGqxXmADMYmpEEmDjQr2TyH0Tm2pd0HEZc/u765FHUdJzhcHVWaIU/Z
vlodflKJ5lctCyqZnO4GX7Utj1mU94Gj9WGsafUJ/5J0i1okyhcc/Uu3P4O1F6eOj/u+VU5MqPN8
KgqUuCYFCDC8vkVC0+9kXL1Bo2Wbpkc5oIQWmigG2fMIPjVa7cefWBtF75Ayqv2dIhz2NQTZgaQN
t849B16FJ/Q8EmCcqO4XKU4jlkImFdUqdmakITtz82Y72Drpu0gOdtKcROCYtz4piQvEPtHIJB2p
vO+TSvprNciLiJm1UmK2Z6ufPrNI/0otBzQzN4ZNV1Byq55TpEm5oCzGQQzNXS6bKugIbwiMhKEP
apP2jDbb5+IkDmlp7ZqsxJqt1l5Rwed3eXQcykOUWGJnqPqxWCX8IVY/GR7tZ1tN7d0yrW7Q6XIN
oiK2N55murucFNp7IrCMK/Iiv8QIOdA7RY4ulgqPpHZOj8sUhY03qbtG4WpdjUz+rQS992Q6t+ZS
rj+2txeRzwZhemQU//ktQzJ5x5IJLVyiSmrwZQ1xtkGHQ7VzSVZ1Tbtyeur269DRg7tpVvTbLMhL
tfX//zeMbpbNsph5wPyf79Y25uc8T6t7bVoOZqvmZ/PGsEe6bHwvKGJjfDMIW7+OznzzBUbxqVue
DfPLd/3n/5Y3pMZVNUVSagt/jFKwYQ94V+jZbzSBQddqbyDqUCC35mhL9DFZnH+kN2qh8b4U5gPs
BDcH4heQghExI9KnrGvZaaHs/4z7/w/s013ooP9hO/8B9l3T/Kf6GQ8//0r1/fk7/6b6XPkvxzAc
ywHM00zp2SBO/6b6XOdftgv7qdnwbK514/X+h+qz/gWh5QE9SQMsWJewE/+m/MAEHaggA/tM19Tp
E1j/G8pP/o11siDWXCK/merzDUjb+Rth5BSapGvddlutsXc0LvGSUCE+7H4rEp9Y0xNlPVOPIMFT
cszbe12fz1ToZBW5bhgl00dK12RcrWMdyRM+rAgiPZiWoXyOiB34y1t7/09s9m802O179UAhdNM2
bVda2o3F+wtrV9tGY+GiqLaTUx/asn/ImnxnVDcV293UMvJY73tH/DfikE/hrzQY/yqfHcCutE0N
QOPvxGHeaC5qkJt3jjeEQq8D8pV96qN4XPwit49dP3AB/YHfCPPaoyQ8oDCe3AMST99b07DXbKwh
UMj+lzfjBnr+8/tiQWm2dMivd/+G14wKoSipS2prQxUu5L+WsbiClUxdG85jG67peBCWSdyMefnP
n8OfRfEXQO7PWyKBqTGdcCxeb9jaXz4Iq6lVVrmL2uLItsG94KBF1sYeQVFo6PqoUky8H7lANVFo
14y3WvDCIOXaYc0lthJT8u0us4V7M1NqhQZ3ae8oQh5htp8Mbf2ov1dreBnt7pLhe2LEaPGQX4Ho
y2dD6xCtk/FFWhxu6UA3Kae6zuCKFZyhxyqH0EohVLyX9NaRdRMsagiWIzRyXJ0Xd7F2PSMwlx5C
Zbd3VK4nQ3N2JTBGgwKW4+uFv/4IQA88cKKbnvhWbX0BzRwWLiKb2p32LXjZ6tR8BW0ikF3d6fHw
yDf3avb9wZbRweopDF17+RV3cgb4b7eDxyiQrraDXg7Gv//xnz8Q3f7HYoDPk5rnsEodhyVxe3T+
8olkUpNcuDBMGG3Y7QNGeXr8qMaTFUOi7IQKnIhzKSy4kjGz5Ah/AQRZXu08rD26PkcTmRaJ4PFm
edHXYM2f7cm/DZx+KkxL31LyIEg6RRZQb5Qexulej3BrC+SAFfgdTjnJvuD0mQ/c6Ar61mZGAigE
W9y2YVYVoeTmUr5H5jVFJAW1gzcVkmc9DUubWNiYKfhTnl7QaozWnVb+QpkMvNRzfyabYdqC0HaS
Ts0BUDBR25a2NKiId/R6wqPPMgsXbUucpK4I5MGXa4dVSzWBxBF3fD+4sHkHM98K7QG/iSY5DPVd
VQWrtvNm+nf0PrYRo6kGS5xtS8Ma4sh9btBbGDupjhquMuVyUkXYetu6PTZjkC1+R4g168xBTMfP
08T7xTxlE/XaIyKgKCW82ZeI80jLSe9YdGlzRR85e49qfS/n1zl5itPDyrsEx5rq2MKnoPrNea7x
1WJuNGrAGelRnx40aNvxuqiTPeLMgqTS776Sxsdj4L8sn78Tr2ysLJ8bPQ5czhH1d84WicEgbxbK
NDNOuffmTE8eAdfuWm1uih5UdzbD79wdN3jhWHjYdVL6QCwXRPmPySLukLvsxlYE9sK+M2OqZaII
619ga9GfPGFwFsyt3Op96N52xG7k7vlGNeoX9nc7Wj5zzb033LdlzGC19vP6Jh019gTA37qyXJRF
aLBe5+Kb8JMN1lYYbXw7bU+ILFR1nhN4TarwtFuQoxHW7lOUA3+JPBzlrlTPVnRfLIFm7kWVbKr4
Ies/13qnaVdZPTCtEM69V9Br2MvigolYE4eQk20ZuPOmxwVnKO6Sct7gapfgU2HSTqXBJiu5BXIK
DEgQ7zpGBO/ssZEti4e1fdH6J3N5M3OySm/zi2njWG9oefqWIbKXBZPThFa1HunD+ghH29TaJ6Lb
Wep9LsEGScz6zx/vP9QmfLoAvdLRYL5By62/nfE4hWYJ1oPlthXrz7nsFA1m6YRphb1edAsgj5q2
OJopbZam1O40tr1gjljEWpmG+rKcZVI/aP18IYH+04nGlg7P9Duy5LC3DVLfu+gXV8KzJWkKGNzl
6MT8mtLRDaEy0UEmHdgvs4/p1kDN4NWGSv8UrgjKDq+A//yzUiT9/bympjJQC3FIuYbBsS3/thWy
NZtp6gG09XjueF0JBiC42ymCXYPOnKA4hi+63QC2I06MDi55RKAOW0Y+mGvauPhA0wa4LEHKWV9E
Kuc+rlCf+GdctG46e5HzOU+F8p1yvXlo9YPfDkxZRX4A17gX5sTN9ga0VAQxZXS3PGPdNSkTMlqw
EBHulhj3KjadnWXXGGRW19aGeuukKH3yt5Fbl3vUYKHVdmf7WqDN4hpGOlsRi/3o1XvNiZ9XrDoD
12pDpLnCn5kxYlxwbmaeqJzWxVYfmeVzxb6l7bqMN8vynEwLn0eprtlNyOGMzzjchRkRypsGUGyT
MNasWv5IXxkZTSP6kTUMy6FrX1JXnep1FEfHZmkKC8pCNzxxVWgIsqT5rOUyBHRbgTCKxsMwM0+e
YHUeJBnCRxd5n688UZz6Wl8wC9St5yWd+Z4GUZ0c+Vnai3Uvaek+cjsKgAISnEBcX5qpvMe5TN5b
0n2xY4x2Wi9p/mT1hU6JwHwglREtYUFUsFAc16aboRCweFut6dBrwsYJziDP2XQfMlEO99OwvA66
cSYsGmsYi45BYeMlW7SxByutIavDqKHk6XhwVPdmlJCTNLfwezNor7V1/+isbe9LFLDIARIyobL8
LpHaS2wU+me0dNaZTwgmMh6OZr6vdUMdokYb/QShdvDnV/MgBdfsKTmLrKMu6dPvas6Gragj7ZPO
zXKgEUgbdbUYmuS6ec5AnVhH8feY4bmSN6naJrFdQk9P7bmN9FeXD2ObDUzHnTr5ubiLcVkwBsAx
J1lCFOPM6VwGhfjWgAKUL8pz3KOpJpIlKlXuKuV9Re3oHDxV11s2/67JvB2uDU92rh9NBgGMm7vo
qHdPFHE7lUvFMw6TYs3JMba7jo+r4PS1PteCkcBakmLaJy+mRpMk0Sn0aI4+WmD5kBqpDWKoPDg1
cLYazteqMPvSdY6E0qsfiibyNnTlroYVf8JV0FCZyGZj+NIz0+aKK9JqBRnhdEyqADerIagigK05
wq8JWENyDqTm8NZF3qHSrCJovPF1il34T8a2vrIIlBH9KXH1M25ZzoaGvp/l4O/J0ircUu8EABaR
u90EN4xT3nBLNRHZtwNeAC+LQ2Q1Gdus+W4HWlUZaALKaLVP9RSjikL/vWijvsvG4TyUt7ICbW7Y
1YYeFiy2IwHr6ljM8l4WfcoZNZQnXRolVlgGz4Zrstk0eXw3OzSkk4YBcSQtKnmt/CTEQZ28ZJ2P
BaMVZKSifKrrHeOx/ooGZ6Z6TngkSeXx7XT5mpmWHujsIutbxbEetRPpCngr9J7wtcUBdxSvpUTt
aAjgAGsw/RGvAt5JhBO41D02sDWhDvbkUPbY9XYx0kOsVqxKS2/ZxgNHxk1LnRgy29Lr77cEAya0
40FHlcrnnZGboUIyvK/LEVOTuH1zaVYeXYOwavQ0oe5i34RuK6gw/TE84zmDzW+i9m3MQamb+MKI
y8xxhJJR9KHKTtvXE1YPpT/EGOOJFcc+WxmvUT1ZFNNzsuMpXbZWPtDo6x/zNLd3xDkYPFnYuPUo
pHcOrwyycgyAMe70p27BmUJRAWYN2KLAjquH366IYZWA2Zmgcdn0jeUznMOlmCVABPYxyTQ+Jj3b
zjibbYh6S3CvoCmAJpPx21L4Nuka/sR6bgmuof9fowLWFIBYy2DOg6PeWN1pjcomkC1W0Jo7j+D+
sqGaJeA3tbsvfEge6F+SZC2KDXYSFvs41WiG9TmZrXvTEx/L2AOHVJToauqokkGfwKKy9M9XWKEq
FGoArERgOMRLlbxgiJhuxDS7oeNMb2zbDLWSSgUp1AgYh72VuE/uBeOFTa/aHUY02OPmtIvn4YWS
pCdyAE8ebC3RE/cNE1RjBV1cB0C01vLxT1r2U+WcDKiIWDoYiK2I64dFPnhuRqxGbUIdsiUzSsYe
DqBISRh328TeZpjei2Wx9jexfjPRxBV5HGo8C+z+TJYNpM1Z1XV+2evY7UhsTJhaNOoLDkoEnbM+
aDYOv9yFMEs01QecAhRhS87t/CiS5NeqVbvIonRM7IkbheAKiSCCt71M9qq3HT8biwEbUByeq5SO
WYzPTQBvgtCjvNBbjU4F9bamtJhKW0vDJu6ircOh4U0R1nCjicS7qfwZuQTm8Lpjn1PFzL5126s1
qEAIqOWC5xVle465vXwpcY84jKWptoZLmGAMNLyIPoI8wEcvSTdRpxkXMwazAtO0ApSNcPOxMexs
zl8unmYW22e9rNftUOhY9AoXxN+MfqiRFkOkTR65NDo12rfGpOwpE1weCt5WwqmxTeO+eAcF7tzZ
KHROC2R55iJPEu18mAsXQ0C16scyW3W/rOrJL0Y9OfXul0cj88yALjr1X/ZNHy4AaAif5lfU2dma
iPuOMEvWec/YtCfhxdMukd1kR6uJ0AdqTTgu9hKuHlZTEbG2Va09J7nUDkWtnOufl5xy9coAXW0R
dYoNEyoMxj3rtlT68tLfXv786s9Lmy3Ps4bFlrEy/uzGAuv95TeKcayXMqXZ4KuFPE0qXgMP91W/
zXN925MPt6EO2mtN5B6iJUtx4fuYvNm8yrSTgVktzFFrBwC8kdoWISzbGaLxYzJz+c1HXLduUWah
bMv84JkmQ5a8vjSKIa+Fzh8nKycigpIj95LcXgqtQ0kQ1+ekBKYa2xhv1anNHOQ8J8z9uJF6NfB7
nGEx7Vl3UeaN+zHuPV8oL8XHzlr3zoK8ZSyzBxQbKkxhMZ+qPhYXAN9TJhg7aHX+c/DsyG+6BDqY
xhQKRD0NkAmivZiK5yrv1s3kteOHGzcPutGE7lzJe7wW3NPkFSc3jmMsPtrphxYTBBsnFvGgqIMu
Y5r3V3YjvBca5nSLlj3U1DzPDWuXn6C6mWw6nwXvwaVpiWebBVu1N62HNMriY1ktMz0x62vukmnv
kYtw55QDIymJdTaWyyPp5k57yo0Ia43bNClmBjZbhXfuIi6ZQmg1k98qAzCtpiv05Zkb3Xp2GjMK
kqKiUlbrtVxMdSQ2dz7Nfb5zlK4ecss7u61D+TWJz1Ir1/2wxIBATedcckdDn5kZP4blw1pdLCry
mkXSNCfeJPNRicx6rPS5C7LbEdmB7uaWqZ6HfmGNM4ZNrXYIyqUZn4bWeCaA3reLog2dno7JgOMW
s+0gS5MqTNfUu1aGwnhtjQ94aTDqNHC9ybquYzyavhrONO/SzMsDb6Q7hjEZPDG33lljbwG6ZDKh
veqaYePt/yPP2/iwqnQvljtkLwsiKn3Xs959arCd1dVnWTgvsbd45BxoP7uUulhb3ta5UuGA9bg2
3WOm5+21aLlONe5cBjSWmboBVuBMpMuDkuTqmBEG5fO01ScjBp5i7Ej5CZiNUICHHeFFckFCivNb
ersldTrxqIuznfoZfZ5dfuduWodVGLfrQ6ffY1LSBCozCypR19lQZJ+Tm5OHU5+Xtv2QiYWMZ7KA
cFcLI3XjbR27hnYUZrJrjW47+nC98QFX4pJJHZFM6w0xrxcdmqEPptFgaFkgwenGhv3S7H8z3Lc6
YkrN0d11vYsX1PLhyPd4yWs/dgcqbpk+eBo3Tj12vqGTcZiUsS/ykiGT2kxLoYIqWfbdjeoxdAak
PbOdJRnDxB2PPWY0zYQXBzdMH/Xaa6PbFn++v495r1SDslzJ4ZMCVY0cilr/Qcl3ZKG4iOpGctAo
Z7K3ogI/dnnzpJS/qqF/jeWCULc5JpXxqaEvSGcLPBrGf7HbBz5Nel6zdrbSOvY5h7hUbMtayVDO
zL1FjPYvmx6GqX1a9ZqyIY++U1w1N83EEWyYaZiP4/nPP+0sMXK3EhgG+5dVIADAhonvKCvg9/Lq
g0r5rI8mRtqy+b1+JwaSGS1DotK3FpCMOq+ltbXLjd4jvSMLiRtW8WAb6bQpi5d4nd+zxXzD46/c
uH1NR5O9EXvD1KKeysT3YMxcN8qf1L9XU3dfpqq8ZhkT7ih6kRbUECihdBmTTTMzqWl9NvToPXWL
X/2KMDVaXRAn8Y1jiWAIHE9Acb+k2QXMWD7VZD7NYK6DqtBnNerVsPKH/8feeS3HjWzb9ouwI2ES
SLyWt7RFI74gSFGE9x5ffwfUHeeK1L5SnPf70IpWG7GqkJW5cq05xyykjolKBvd9MpP6uv7NEtkJ
jnl3qL10D1y/ASL+Dtb71tPNm4T8DLMAsajQanJp+G7pCa61eEp2NoaRMKwD3HVRtnIy7YdECe6a
NjxGXzIPpOGX+W8i9u56p6b1Kd8iZN01UFf0zeTLklGc3g9xPBugoOx5amFr2W2OR2TJkHhciIjb
OB2LHWPyt2TMvWWr37tufkY017iULEnaYFSAx1ODpAmsdK9UfT1Nd4kGLm/+ecU4XitFqWZUOxGP
WCZc+3uearcyfyxhtuMrya41wLAsGFQvVX+C88oKbNwHaYfXmm1hCQouCJaQ9YEeX0yOcYAVgw3B
vIqQIIKDe2hrvoZFRqgBmc8MrIeQ1GLjPuP0DlJ8llnUXaogvAXHmgH9aeBZOld6NavRjOSxmGV7
NmWzwR/fcadAum0fi8ZamToygDahvAks+7FM7O+WaoZlbjTtqo2vQ60m6i8pT8IANJaK/tVs7FUD
AcsmdKafxLRYeH7WkUdOjzVMn+mqZ4uoftNrSkul2DbGGg6+KMdNbDMo4DzdUtu2S9hePMd24G1Y
7iLOA4VuEAlXKsPFaMqtG+f3SRJeONbyzeRFC1wRd6B9aJUL59SlwROquUfK+Y8GYMDK63ref+Ov
e5QTvZc+DIx8UMBADeWvSENikYzxDchqbvlWthFAqoDIMK+u4xNRPvC0q+jVEdoPPTRqhIg0McTs
kvcZS2hhvIWtwSLM2nUbUG5GAeHgRpCeQqkzccZYW085vD7idYYGhTL4XAdYE2vNT+mrGFf9bIvW
hiBj7xq3bIlo8gz6NB6zmSTGvgqJL64bZ5mqxzTzqi3087efH7pnlvuoLm6UxMbQxv65HqXOMAUB
AXuEBNi0CX3bBW1VH7lDIXH1ofOP/nglsMMubbx/ioiFBa8n2hrgTrj1z04vgRg6lIdM+DG7rMXs
pqyuR2jFqZP9GGvrNWVrypS2KBJtY8c0OzTn2e7HF8dt3zXRbE1XvGRW+IJni1V/AHtzb+VOtOyH
lzAT91HW3cZZeG054wn92qvM4CTqMSYNhjvY07Z+XJZLD2k5cW+U3GaSXMVQ0ZVZfm/NhH0r4PoR
1TD/vads2lW1ffYtFjStWi6r2Kqm4L0xuFjLkWrNLR5bL/wR1bTJ8GngEK9PdYHZRXnBh8ryZ76m
GAnKV5BqwL777NkIKvLzokNRWS/YQD/MpriRfdBiwyS6vEK+tEGJtXOL8gcQrsiAPjC5L7Xi8ZOA
V9Eo4ithFmGy8t3hDbfSlZxFgoaJKnPoanc55BYOsto4myU9s3kAg1+R9p8IFkkQbKoqfSq3Od0C
owmwoWHGo+X/4Bf1e+QkD3h8DmFYIfEPV3HonzxOG2fAv16PdrCkf/+k9dqp0C4OUXorwjCYvDnW
zhaZWmMjR0LFcRaHiN9pOC5L2Ipx9lInNFgyA+aVFZpvfREgtU3ocuLR2khn9rC7q2owyG4rxXGY
KeVy+hmqgoOo89aVxyRxWJNh+VgR67aKacAaTUlbhkK6jwt6MpJtIWRSoyLzZuzF3ZhyQbTCS9N7
pyEL/HVckA/m4zLm6pU6ACD3KRRhEFXLEsAq+QhUXhU6N9xtc39v2HSYxtgA1M5Tb9aY6svAbIFo
V9PebqePHmtVYvffCq3YkeKEhHYsu5UN8D6njUhhgnAJjxI37Xq6tzAcNsksHSyZNihH3kTh+OYW
GQLYfB+QmbKwXYI+Q00my6KrQXSzMYJ1GMbh3eZmy8nj33k208x0KFel9ZjEg3FtceVZ6RbzDKd6
ihN7pmKPD0bLiEJh3bc8b2d3ibaC2XrxOfLJaulf69aw126TRMvR6BhpVkdQ3QQcePWus5xgU4bD
jywK7izR7Of9pNPicNFEJb2UTEOgm2WbGpg7zP+rsjzUxhisW8s99hr6ZZF7j55Pa1MwG1dOf4k9
rrqy7olWcswXrL7WMkj4XawB2x48/1CERXcj66bh6w5NlrYOODhS9cr+EXDekyNmhayn+StjyLZa
j13W1ipQ9lQg6xw/aFz1110h8OASWaRIu1/6T0WVMVQUwVMuAXVz/2ZG0d07U/40PzCvo1lYo/V2
Q40ElA0g2e+OE60rehWpn92FXo83oHRoJRbxxhrm0SU2PJ3EF5lFIDyLj7FT3TYSzJFnBi5aPhby
xKJlNX7z/O9WXJ37upKrUrOajYG/aahz0OAYXRnYMvLY0MPqV1bo32UOOkVHc7CS5VRtFvkTTRFr
S2fSjg4RTW2L1YEQMw8NK5JCJ/7ovCHEXgCyQKYdNun3qbOe0MKnuaKXI2hcD/CJtTi4RHn+BpAh
jNJ7O2PmYcfvjlcepI8BmoXJOZLg4wvTeBnCwY7dOocWwYTKsn5oNRZPlRKX4dTjA0E3GPdprDvU
ApqtwtvU7t7jpoOMWLj36NUVzPTxIahQeuV7RT2CZov2v4PaF3pOsBBMv5khr6qeCiA8DjXWSTTv
Y1y/giY9kZyFdDN7J7ngxnBimJHxQLpGTRhE2V5XiNtJtADF7tSXNmk/4GcCA48ubWG+BR32ED5O
H2cDfbDRhjlvPjQSgzDa7W2vKko57cZJTf1gKvp89TdItCsTpcsmAC2ybGVIBc88uJfGPuk7Wtqa
+YYz/ewipQLC9apxAVn1Osm3gprE7Q6keX1EXMb2qXmynX7pYeQYBnjJfrTSl9iBk3U1FTpOcGgA
lXluiBTqk3CfWLMI1/NvRQVBXOYcDD25DMvMbu6UUidiFY62ab93QGhQvLzIgcybSisuAUT6VZIG
ah1qOpfnAcNQKuw3rF6nLpCvsop6CKI03kVoPlNMPEQuEZgoVXRyMOptR/qan6Mtw8vA3YvmKZoM
RYb2WN3E7XifTgW9JDsccDin35Wqtg086rZCxGdkCK3d0N7XjTija24Xnul2a9Pnq48WbaEZRJlq
PYff0PFJ+HW88NBON+vWDuBJltZ7Z/m3Zb22ZIWOVcv8VU5VuHAH/J0FunhznELSOI3DKBxSd7xg
bRUGrMgJmDXC8sVENsMmZBEvQnD5ncSfkZmiZ0Ta3fex982mQCQId8B5gBNv4ASWVvM0JFuUPC9T
mGK2t71gRev0XCnPpt2PoNykn9zjXibAQRJrwh19Q2eKoehEuHFqegf0WPqWF9vCyxYuSynNz8qs
Z8OyfysVZlOZcnXp9XUf8ocK2EtQkrUrXxkPdqVzJIBlCgz2y8SkUvGi+yrynjMtwaiQ9+WGrYsT
Ngk2Cu7QPPUBls5Lb4O42E4dtEPfO08xp4oNiWKVWU0LfB8vPRu2lpcEadGB3wQxkr6e6AjLQ7lc
Fd98zK9sMd1VU2pXbLEPmdvfDgHdHfiY3GseCK2+EQbENsxYXCoEkEYaFDeB7j9VPX7lLLbXoz89
l2CTaEyij2/o94yKB41UOzz2CsJEcaDMWpdl5B7jGgAP5L8NY5yFissWFWxxsNs62TtGUG9HYdwX
SQBFJs9uQq288THlrJ14uI3M9CQQVhcxVpgm4ACyaw50v0rGNVkwWK3BkIjewWeN+WjBdfW7LkBF
opE7Zz7HgMFoKzTQaAfiti5TBjsBmE4nW3qNL+iSU/OjYF8bcZKdMudbGgbhhnn4cYwRUzTua20S
d8Eoc9O58Vs2MuyCXb4Z0FY0ZEE7jIlWTkSdkAV8CfWIG9s0Rv6yr6RaAVtoshDCi2eKFdendM0Y
bpvTbC0L6gmoFLboQQu5zrO7DUUG5inS1hh8P6Te68Qr6dxhjfA9DjGbtv64QRfrsE7927DFwVIT
DLLoOgQTNGpZlLbmHDtJCwkvEpkWEzDkMIq39C3eLel+KHOdScYgI5jpRe71PYDgCayQ2o26fiaY
LtlzOmLGqTIeUsVxOyVXQkMV4eHRRVvrwCSCtpzeydDa5haAJAOzYdXpd72hPRceeYIYhW/dpl+N
tnGYfF2y1QFbHMQZyUC9icHo3lRFVR2GnByDYHyNjOoYy6Q/6hOpIEbgLwkMY6Ai6J+3ka9OIdRu
bE2EtdEUhBPINWXVhp7PiIf0iSq8d3QMEMZgQkvFpcJlMe37ZgHRI9v72ivh0NiHNRc0uFNRrWMM
8pP6Je88bT2htpX4oJaGzM0z1OITdqGQ8wGVe2ohb55q6tBUdzG8D6+iy6/DqOmuuxZkgHCJS8vh
B9oE0jgUtLr1WpfRBxkrb1qkcVKErfE2RcMz46sYMMQNFAeiLMG0IFiCBBRAZtczu9sLJDBpY7yO
SCRUx0gzznt952W0I8PqpuYBnqzEvBXkkC0baqpedG/KgTSN03Tli3RO7PJeQT9MS3sY+GGjd6x8
EFfBm4m3cxeKblpqI2CzkMYEyMDVKDXwJj/caHho+ihch45zzgnsqjXYLCZqhQwjtl4/56mkWfU+
Oc4ly1Mo/3bzEEfDfT7k0Iq9mEua7dxro3pTkfFsmuXOCRByIJmAtmAgB9Ujp9liiT4QKCAXBjo+
ZkCXyabz6w0D/IHpISBlqhjvXEELclLhesjq/TR1W0MLCXeMNOaXH47V3DV+WKOAj5hcjt4dQ98u
wKHHxrSzKggPJRmWYrDXVifAIGmkJSm/uYY/hN8Z0xhs7E2Y4e0YZFQsJlVxDdfj5qBDH2DVJodG
CosgM/JE2ZKKRWc0HeZng9Xy82/Dqp34GuXXRWQnFHQx7a06br4V4tyl3rvfBeF1obp6m0XVB+am
FY8ZibU/545jngwcrKIu73QK8lOUOS/RVNX7vi70m7GmaEYDSO84D2+w0kPBMocrd2psyEZ+v/VU
Y6ybMv3gVjtctbG1yuOiA4OMBSbOaBZ4aiD7izNUVYF2aTjkuEj7R5V5jx2861UP+ntpqtA/NCkz
fcyz166f96fIdV+V30MED1AruLU49RVzyU7Gj5YZGXcP2AzSoxu6GZytpNxGTfOj7sv0e6snDxMe
rGNbYHDlD7YOHuSdFYDa6JvdpyMWgiHchJqa0XOEs9VIVsYsq55D2hDJlOEoSWR6By9xOYHoW9mt
nNZEZYETx7wogkPjKh5lXsLq1mW2T7uITAZrz8iZgqOX7HlQjGzkfiq5c0kzkOPBT8XRG4NmgRFs
p5vJXg8EllFUFX0zWhuY9+HaGvkW2LLSd20qn5oIbkvusiuoAgpfpiDfaDk3EpwiJTa3h6luwp07
XGDaE4XOsbwnZqFg6lPdjJo/W7TMd5lSJRhpEAPBd8XajARxj8Ivdl2pCBSmw/LYpYD+orS55BH5
coOvORcEofc5ZC1IR6Yi9gfVA4q2B0aCVNY5pnIZiSs26LOayT9KHunnI6fzcm7yWfmWJVi1Y4Y+
awnrgoFw+cKglZAQHkc21WwtzlPe2tZRbxkN1lnBp2ZPV4WX2JBPaWZZBbA1mv3gUOJV0Vn9kcVF
r5fh4lLER0NSQNl906Fc7R5VmBr7uCLOybPBWqP0GbodEarZhcZZhH46A//cuesoFcPGFBW0IBUb
pxT/cYwsctQ77cUq6FqrSEXXGio7qVPFzJNtfXKLNwR0jOWHR7zM5242MviNYW9/mhsazaXEr1u1
ShjwrqbadO9qrbklTab71paYcnXNhbsDM9wQwngYu/AuV9zCuzJAeqo3KLL6EX0IaJlSg5HW1dHK
IJ1kF3CCXSLPkzMq4C4pVLYuHb18yNq22gVME1amj1TI4qkfVVje1uaYbbzRaLlLhuKURMhCzahc
mibJrxhjwAj15gcMHOsxG7hFRv7WKXHbjAE0BQfC3WOkZUsiCdsXhxqVNqp9KakrH7TQgTtul/o1
PBCIh1p7L0y3ui5pN2qU29fQXqm3QFCg/piveyOE8tn2U1qZsa5Vke8mhx2CZke44yJss8Ab/zRE
jxiX0+9xa2/A1r2PgxG/4Na5riFxAhhPptswQ0Y6aPApsLHO7lZniYslv3OG9sPTwErhsDw1SSj3
U44ftMZ5RXIC/n4rx0YX1s92MDz3ZQuPKWJDCryEblg1sIIzzIpa+lNOK4F5Q4AgLxxcbc53tePo
gigQmLi+aqw+DMVLopb2xdCuOgih13aZJBvCv5FR5CMbi6JypgZehLL4Xui4lT76BoRU2Ey7NOWX
EBdgNqjvmoXqSLSUl52DgE611XWM1/M4eiJaIunAIA5IYZUixQP5gcABTgJzNbO7aUUEeOyocIBf
IR2ol8h//FXVCIes1n0YekjV4etss3QWgIP32WRMCwnv1AQSoOzdtdRbk3bdpcAnt2c+voh7W1+I
Drs1WQX12kMQ50g60anRRg9CFhn8ILoQegOxJCkq737M+/Q4td8qxocuRAdTuMneJRRuaRQ1IG9S
rkRFZajptEsMSfBI3bRoAGlYZkGof+s99AMotbY8Lnc56uO3WmHU4v72bor2lvHateZO6RlZOomR
o/tkJNNO5tPJNCXxKZEJ8NWzdkbYCJIjrIhbqEmbMZm4aJirrg+jOyttoztsVghidW5bP/9ZmhDK
RLjHD62w84MFcueA3uFJd/Jma6vyMsSu9jDpTnzVV/G7upu8Kbt0jl/fc19SOlbquFX1vux+OCMj
KhwkK6+3rjQbQ4RFdJ60vW7bGeOPDPsqKCt0zJqTubdlP7m3ky3I4C1olTdxNm7V5NVLGWvurUoR
z7iZ1x5KWXq3CTFBg2OROMsSq7OGWDTOa4JTEK94ZrzxRGyg+dW9p6YGMxB4nn/++Vv/Sk/sJ7+y
m5sxdIuzMRRPdY7zMlHmsx1pE9Z20I+2aVrPLjHlg5+d68jvbqWVInqL2nzZDQAgc3NXeVG4Ymzo
r920Uk91x9y6AmpwFJUCJIRVdCPICLtNjJPbIjEKxipZTmV8LjvS3hMN3EkQB9XWGIfpRpCaSosI
h2fi7LkQfTfVWOx7vbBOAtrsZjwGGf8gLSvyLBHRGEnxqmUdupODP4ZcMUR6avXBWiZ69uH66GmI
yzxkNl3PtvWp2K2UkrloD7U+Haz5u1dU+DPJdQY3ui9NKAElccqSBabbNG7SIH3M63noFolbAAra
dsIGQtu2Qbcyd1poZ5dtic8Cng6A1WkXgKhepKXO8DAZ9eXouNtWlI95dE0b9VaPeCUEaoXrtnjq
BxotaoA8Cs4ZfXzr72R4DCYC4iM/mrmKCGqsur0JY+tcOB7KLqRD/bWXTtcYQS54qcmVEf730ntI
SKxNu+E+tJ1XfPfuttDzbGHfidF/9T3JCBazQDmWT0h2d70mbxMRPcXkjdJqyx97eGwN02WCQNWz
o9yLlqDFJ5fleyNpemvasME0iz08ineJCU3GcR46MmCXqdbfJuaPMboGZLAo6hcaV/rRM5piqcsG
DUvuvfZafB6jOEcmaGRLt6vfOdDePStDxza4e585SIImMRvoX9F/MBaDiu+12r2bNLWLMEAtypDQ
1MrnwBSqJro3RKoZMBCqBhhb9DFDSqiBPYqexKoIuo8o1y7SInXRITXKjEtsKqX50XbirSyHciFY
TY1eXWk0xJvaoaNOqRxFFuNwitVlaVQrpsIN3fbonv7eoraSR9kY54naZWkLlMhh+o8k/f/bBcGq
/yJY/80u+Bj+aLLX9Fez4M//4x+zoC7c/1i2jaQdKzZWHv1/vIK6MP6jWwodtK0rHSMamPl/AwAM
sgFoFJpCV0Rs2dLAjPWvVVD9h/8Q6+D/IgXgcwiAo2ypG/ypju7gvUNV/8Xp1aK88Fq7dPdxIWmX
0laGKEMoZfIAbS7/i1FhdjX+Ymn796fZjm3ppmk6tvjiYjJFowUIk+D+6v49Iw0sbQAc2sTeo+84
eQaZ9X12qszkgSvT41Ddme14nAZ9N/kTXMhdJutD4IUrIoM3zIavWytZxy7d8WZDSBB0gapz5w4a
bs7/sXze/M2X+O/LdgCXuegXDOenU+8X81Valm6MO9jdm0X3navgjVHXj2Ag9zazNuYfN0h7KSq1
6i+f1xcL4M8fjLKCEDMMXzPT/4vVwaTEzOscKJJANgAk4KJ1EAz6YXztOTIBatJhC+Jm584KhD+/
53ktfnlWGP9cx7GU0CFA/3Sk/fKmy9wJLFq97UElGtcpiYiCHm+/TbPpneGacVJDPhw6j2xj2gsv
1TD49zTKvANVIbJzNz8Kgx0zrHx1EJ1tPBSozhZs32Nqxqc/v1jjv71YFhRyE74grvM19EAbx4xr
09gdsk53DzQWoEUkzYdrfdftNNpASZRAf4R1YP0txk5zcLNrJAG18wYbOfdWRwbtwrDR6hiuSC9V
mn+3aakhCZ+F5w2hKRnev64v7nS6BTHZ3xqpWce8pv/hGCkQxkZeKmQ4d395Z/MX8P9aMeclYNsW
HmEeBsvAMmZj4C+PAQVbOeuyGoiEhQYC0qfxbhQXF4mfS/4vPveOTm3MhIOh2LaMpu5CyBG2WRpb
q6bSl8ob+hMl041AOb7nDr2HOV1eMg/SyABC6FzJvr2JYcsvWm80/4aJ//0rz4anbNYQxHVhWF+S
cLgHG4CejOYw0zlR2QXE8eC4KXkiOIZMjGdtDLgy67Zp6ybnomWQmEbViPN+buwjnDz9/IWp3N++
XfO358tH65gmgx3XdFxb/2o3rrqECXBudAcVtsUWIpOrOMNzxIdlQrhfWjOPKxCbocnUj8OEFMpw
k/bKy+gb//kpy8+epvkp4wIXpiIHwrYdnvPnpxxYZaxIRq/5suX1XhGlqTSPZLika47ki/cby5Dj
Fo9Hd2O2NYNQ6sXYsj4qM3+JmAmeRhOKcR+U2qZsWmNbNnr54l4HpU+IfQ/gGok1/Gevda7axtfh
rcjXYlDTzkeA3zujCTWGCiksshsqXMBeVtCdyGzfuhUST1SqQIsiSv6wS5pTM4DMLaAXI8VB4gVa
GVi9AzM/lNIjyBCSYiAFBSAYB7gFWXouiwA43Cy8aQKLJn7VcUkhS3XrCxzoeTuRJlxbTxEm4Y0t
chIXIZSspNkx0PzzJ238fuBxlApbmoYwuJp93VK50ppubLQ1TJAinfNch53Sfe6JffojYC6GBw4w
CCfB9F4UyA+xkxnIWQEtJVxxB60EmWXEa1Y07jFatqBIkoeB3tAyC/szYQnZffMhraB4tF3vKUnn
gOksZYqhyvLxL+9l9sN/XsDKhBDA2Y133ZRqXlWf9gYnt2ch1MFv8T1QNCTbHgXOpdUgFYZVbdL5
lPy21+y7MHjOIETdCrfOmB1W7RHsd7Yzfa1dZ+P01JMldcXNDuuv73+4AXqFIcfWWUXO9i8v+/fN
GkeIqwthcd0Sv8WvWK20JcdGdWg6uyIwxIt2+Mo517i+n9oJzA1hw1xROjPFNl71R5c1vS6k5n+L
bJtuSt48tgmabjKswdCG2WPGytn4hUM4btcNzG7JMGDflM9d6bF9QCDHV6XtdL2wYcXmwzbJDBub
k1nc6ER9/SXWxf1s1v75bTaZ5Zq6Qb0wUx4+P5d2iDrZuWqmww41hmE5bEAT2ZvYGd7QFj9xggUH
d2iaVzE1y7iugmtZRtD78iTZI+NbWAjPlgO6E3TWHXHLZ0hCKsW/2XlgEEbwjbN0Ody2ca8tWwXk
XdldsI1UDRLLrGHwzIhuaM1XeUGueV7fNQ33qCgGVz5pJ92r003ewW4hg8peO2gpN+yv3UrnwwT6
wLNHSzKsGt/qrsMiWmWNqd5KWVfgMjsalyKOj+TO60u6z/VNz4QnNoVxzOPoYg+psR2kULsE0LNW
p4xmkHHsonQy9/lsrMhyH8+DmMkygVDPWUlHVsemZIZDeBllbm3Qr5Gy69/nvpKrYWb72oU8N3pc
H8uexhBdsvyqFLhKdN2/JMxEwN6Y0SYlqA/9lKlOaFKOFll+96M34X3kzgfigSNQxT8UUynS5hlO
loEX3/15bX/x6f/z6LFas5fPfA9D/7KRF6Poa1Nz80M7JN12MlMSMprK3VDfyaOBHgdTLK0p3Loc
40TOYPIycKYKMA5WUB2tEV1U0o0vhB0yoMsq62BWlCFp7eNWGWadjbqPbb+8lFN4SouXpjIjf8VZ
8aRpLqjNMfHOLoJ1yTRL6DWdy7n1GbnheOoF09IJZdzJYw9YlD6SMVchodOd9gcOEnBMtUaHULfl
CXNWse3c8L7JfHkxcuCKPkTllce1+2TGqBfzMTqOcuovnl9xFcYC+siEc9/o+DWaKsbhKLk0T57Z
71NjsA5Qaqy/lKjWf/me8f0y2PhQUOj21xwnvx1K1XdZc3CikoqnrJKrMmX4NbaIP4l0MlZ2TXZl
N8p+lZmwCobAlXjOVI+eBRxAZ9VXzWwBDxoPvICFb4dzGMOfGZzyhu9hRP/3uo/QHtrxtQOV5AGD
2cxrLB46J7EPvoPUXJlzlLOw91o4pxX1NCTsciSpFcjVjz5G9m60mCp5eXssF/A7eCnrFKDRP4ie
T9F7v4YO/qRyfD4OXGO+LphUW0jBvkaVxcSJs+GkxcH08ynggYXxaj5B0YbLV6gtNBlDQAelK5dm
gXWqBv8+g8vyq3By9nCx279shD+L00+viIWrc97CrmYn5Jz6vBGCR2mkn7tyn/b+qpSAPMF2L4YJ
qsNIojqf9WTStxrwD/o5N7oYC16DQ0c7QCzfYkwkwOKg2UVN4KrCNZhsQ9vf/Pkr+/U0oiil5rIt
B+e8Dq7ny2uM6F5pDB3kvrbM4kSXnuCXCkKzBdqjaGJJTFby3W/Dq3qi+/Lnn63PzvxfP6D5h3Oz
sxTNW10HH/T5A1J1kacKZOV+9GHeL0RVBKRUZc5OVvF9mmZkFgXjvdUjwo2ZIW9LcEPXk/8jCEAT
Wk7/LctIvyQnfJW3bXrXMUT7y0v8Lx+PoxjI6M4cxmfILw2C1G+mOtc8XqHWXdXgXhPhbsEf4hrz
6fd6zGrJ3M2zv9zo9K+1DSuHJSznS51Fp+TnJ/dLbSM4ArGGsHQCI8GvpVrCSxucFBkioAiXkyaC
hlGyXywd9AIIh24K2ir/2zevm7bLG9dN+jJ8Al8KLCtRPZO8cNpb4bTNR+uHHyO4zHtH4eLQxdoA
SW45GdEw3e2fV8ZvC4PFQB4eFz6y7Q2Kic8Lw2J+JpKyG/aRLxEsNvXJl8zbAlk5i1KSikc71/jL
fvozlfTTaqTzJA1dSPpQlo0+6/MP9YzemQTJonuil7aVltFYiNqStdhl6wHE1FrJ4E76IdA51X+U
6TASUpNcSluBGugirNfyJZhaOKr6IBCxO/rtgC3i3lPyLW4MLMDxGDxy1mN0YrNCZwqF5s+f2z8L
49c3oXQ5b4EzIoJcS8rMz28CIZaaeteDpoprYiycR9OCoDfaQwvwFSVbGfShttA7AvLqKLum95FS
44QDB2LmrBsrey3SXmyYr1yBaN//RCEkDVyZwPeOnsAF6uv8Qh5Ha4vkrKmoPBpadx6c0L4pE8Dv
Mq8v0WhkGNzcbith8S/wNaVHlbg3dSvdi++IlUbwHA5hIRJsWMVgH5ieP/WFC2FqrM6+5+vn2qAG
6G01PMLbPoZaci8sj48uqol69xC1VbkzPJT+fev44T1erqVfgnGvkRzeJWlSbRoYUosB0R4qR83a
6th/Nm0b3ZTCmF0oFL6c8/4pr1qNhzycOPTjldUxoozjjHiy5I58rXTF3DZg3mQTf+DLZJu0ljx2
CoAuyIU95QJfwTCvYZdSQkzFON+JCNpIICaiodPFdcT9Coogs1h/wHSLMrneFlSHwBbUqdWYn6eJ
9wTqilcBA+EcCh/Re0zGQTShKRu8s4xL76oIQwTiEidyI/Rdw/9HVhUeh7LtbkIzeJqM6nW062Dn
JmUE1ACBWhBa3GKia73vK0LXQaKnRiipDrW/bBRfb5UK8AoAFm6VBovut5uY3dpuNuZVTpQN+JFZ
dJlk9jXGEo+ewV/vsHMR+XmJz81IuPz8Ijm3vhSZUi9aHWkg1kfqDN7p81DmULUwBIfG3kO4vopb
iwfiYDUYU2sldOtMrgo6BH98wqCWbi3HqJbJCPw2a8iR8PCdmJ0mVmmBogZZOOF0oVktrdq5Caxc
/uXT+trtQC1CCq6p030x6Ht8vYPTaxtzGJPdLkbBQmEErh1jWbqGUgONqjMbjFTIgXTDMf9y9/z9
k+Mnu8KUJDIRhPRbUxOFmwHsH1S5lqJro68ChfgvO9DvawFmmzm/R5vqh4Ls8wakpxLmpjezcyK1
IZcLIHYoyRyzGKvBWZk24DInAij3tQfKSEmR7tLMcm/kiCZyyIr2tvKmnl0EEWvUP//51f2Xj54u
qa1L4Ri2YTlfdseuKdLAjWW7K6bgm6OBMvfIV4eQsGHqCA07hV9QE0T2t215LhM+L9n5Y2fZMk40
KbLmf//LcV7oU4CEVu92Njljdmeimpt6BzRFQ8gqOP+K3CNpgBfEDeuP4F9Ql7i7NIKcmyFB+/OH
8PMW9unVGDoTGFhO4IPIWza+nK5yaHXPcep650eyX9YNYjMaCjec5RBTgyzbXicVrIu0SlZJbEH+
MiGiMtCXtLPAe/EJ/huc/f8s3n8rlbFrcJURXK7m+4ycE6B//YAqyx7xjiftbo6g2hZeG26Adt0h
L981tp+u6AFl20ptaDycaJTiv2B6zRSAVABEr0v7KgRQuLYmZAazAajbAMwhWfD/8HVmzY0i6xb9
RUQkM7xqHizJ8lRlvxB2ucwMmUAy/fq7qPN2bsR5cbSru12yBMk37L22wID7v9+8/y4IuV1pbyEl
Lpc41Ib/eu+yOinllJXqYBT+zfR+JCiWfWEqKNM4f2ET9k4Ybwbv83//tb4b/r+bl1rI9AmIZn3G
wfHfQ1LL71BDTp48xAV5B8jB5MrVTX72ly/IfyhZAB4kGm5x4XvxlV48vsqWgHfhVGvRERo5JTHD
59a8dwRxkZJmYAWbDPkYzRAWgtI9l5ONa6FpjEMWaPcaJCNVJjkP66SShwkN2LbIICJ008Ifo01J
hfUQqazbei3ibZdwjZ3RBX9ThMfniJZ15RJ4dkyw716tPMQvHhCLWjs/k2Psh4wQxIyRy0OAdXTW
2TcZAlhRZyBGdW3t/zMtF1Z9KMAjj6VYmyxefqW9MW5QPb9XY8qY3EymJRKjJ/kHtfXKy4v8cRpJ
5LFDIiq1u6MI2KfjlH10TkiwGBjh5zYrCkLP6MXACXE+Cdn+bhl5t8p2jy4/cF0pN7m7pZOvCe5a
Yv74NkYtfldLwGDoZDVCxxZ/IGOwA3N04PtDQgaZb1zmVM+32mmsc0qWK5AgNzlEXQFhBAUP2hZ9
96ayf5Vd4j1mvTjpxOnOHRPJlTWX4sksJ1zCAEJP8Wjo+1Q9Gvg4LxjkfFSR6X4YiNaxqvlS+qq+
9UVck++S4YhhZEaFE5+oYeXdw7gUBN1XndjTb5IDAKHFZI6yoGrXwK/8Oy5D48yr+ilL68dE5n8O
BSg7STxiw1FyIXUM9+IchRt5lJ0ffWCUFHzkoj8QzgIZ0wLXF8KRebTDeY8ayrkiJZpWKgCSVjrO
9NuNg2Cd0eefZAnF0m+JPaw9H6aDi0I1Thh7DXnPS8U2ttXVXF1kSInvLSEfiAEfxyyujlWauWdD
F1uq9XrfpiMts1Enr9JjmdPxhq2coD/8+6htRtLJrLLPyCYD0fNgI4kOg9nypcG+1xIde7LM9mwF
SOZnLYrtUCAzlHR/DNcKjHFmsHOVsB8Abc9+/Jgxf1oZJBnksEWwTNkXLDbMzdwwuXR1f88Uqnyi
WXZ27NuvTNiQSTniV+rnAs/xsHE5SY3A/w3/AUtBPuO2Se1+C39u2jKcCqmZgyXSI6qPeGDhAHgg
RyevMGl2CESdanFPpiG8WYQiIVQyvwZw5v/aDrlI46QXZajsx+Kmm8w8VR30yiCp6dR6hxVHXmVI
VeZqL/vYfBfTR959WeU8f3gNsi0VteBHC3RI2Jqwb83ekm+FkM+p8ZDX41cOPuc8t7CpvBFSEGZt
/c0sflXn9bSPJhXsvEZDxHEccZjigtzWkW7YriNiMgFbbCrjlcGThrZXJCeXbPFtIqTYtDIxCKY1
pvOYyvmc2DmWZmXzpAmwUzXMPi6jNe9c01X4CIMPRtvmncONMV2gNMENk/dcqU8RT+OxCsnSTvYI
4bxnbbXhqZ2zE3qo61g23TNodHHjkTMBoIR6hwq0+c1mYF3HHloskq0C7LtMkLFsZcF4bkhvuOR4
dy+giUAjZLo7CEObj7YE4i4rQItMX5L6JcE4BDofCEpu3A1AMvtqHF7/PSdrsk6OzjnA/7BrbX9i
oxN6BK2Gatc2Ejmb1ec7OKakvVntE3P5dYz2iqCV0TwRjXxTcYdp23BQujB4wedtLDYB72x3GB7Z
W+GoM8GNebEz856bd9Tn6hraWCQyA/CeQ7bYPtWE8hQMbo5B9YYXuH2QA2ykbuxbrA+IBXVufasw
+4tND/ZX6Qw3gQmlDzLxBup+VQvVHwtAZxse0i8YdNz9MOFT90rUVfEMCXkIEvdk1VuiwtsLnIX4
5syELhCpBgQjJ5WaxC+4XkTIRDhxRvtaRSX6XEHul2W3+ZWpKb94ztFiGzap7ZJIwqFhrs5DIXtC
qTTT3slwPUTeIUz86q2feKWZmJ3tZFmk3YpTJuNvowjTBx4fwVE0GEOlW75KIZNXNHzHMWW1OmZt
e+ZRiZLTTe+8Jf5lwgB+kpX5R/Qp6JxoGrgEvNnfNzqSL6yEyShyu2yVdjl28AptcULxAfZc1jvw
LjhxGyUX+4kCzbYsb1IDqEWd9dcmo0dNEsHwfqifM5JPklrG13/fiSnxSSa+oNcad4ldFo8zqljw
HuqczuZPR23zFDh4KuyR90N6nXmBS0dmB0CRUlCblgp+rQAZt02t3l5CwG9BVxY3CdFtXcFIP7aG
dPAgqZPVDyctiMAxiZ8hnZNW0G9dUjjB3mAUHw+YlAQiV6RbamwMznGvvYaVrM59j5i878+OXXcv
fuCSXI8dAn/wo52wWue9Aaur4uJuVu1rowx1QbrHKdRG8ZoRt/3L7TVk/yElTov9w8GwFJbnSD5F
cy2e6pSk3X5Q710Rl7eo9/VlshTMiWRtGs34wRJl01XZ8CAriDke10rkjMfY4Y+FL8odtIB8U/hl
dI0i/aW64C0xadlpsD/xmQdPI07+9QxTVy3mW1PkXNb9U5FbVx5kzDWR1t5NGcMbzHC2pjo1dxFD
AggQsHDS1EKSnpm3EHp/yPV9SkWTX4MCAf2q0qZ9q03jaRykDzAg/pyF2V8d4LuOlZ5yxAn7secp
q+RjHzQSdXTgHXLgG3RbzhN7sHHlsaTZweAY9uNs/Al4Qh1CDO4QtgzjEg6mcclEsqM4np4BDuRH
13QwII39peLJzJHvYCc0iJa/Vglk7kAmL0GZ+5Tk03SeCNJi2YVLOE1IH01bJMqTKMxdHUoHWuT4
t/aU80jkEjYl0yL+F1N2x/p57SZ2v9hRiTEJfXYx/F2gXEP9riyWkL4FriXnemidDYjAemfYYbaP
XTDSdfzD89t/yG2729drp+gJcO+oR4d5gax2jERl0B1dtqfnwCXPLSHploFejhga3yhLWZKbukRB
ACOsN8advCa3imus6Zw7Lta3hMcYfusff97EZjq+EbizsxlmrQmFnh+Y3+RbK5heIoABoOK67lDP
LMwziCnM39TfBcvau/x8PQ0VvleB06e04zU/IF+cImhaTbBWYtwq0i8v/STcC3O1N7LnMN2jWjT0
uQrtTdUE6RkzmkHCqkIEDOWk/mxDT8HgqvMtq/70hKv0oiUcamma6ozphCFt/ePlE5OeaCj3o9QT
DW484t1gF1Fn+qAsbR6zrCygbH7ADnDX00SJ08Xhy2AZ+iFqvZ9ORPfZpIBQlxhC0dPUTf3D3I8c
/jUXuRX0z2mLA1zLpzIaw3UMnnLrusZwiSLvxWoRPQZ1wJrL475LYOP2GfNM1ukFBMRhYpRGMnPn
BdEpDQmQC4Jx3EQCWB5z+hKZfFguOU6cFS8jD+bTqGF0dEIJfEi/Cu0+tBPEb2Qr9rriR0qSkcIo
c3dtiJSkzMcP0rWKbR1wAurOI65O+AiQRvfBDaDqgJibRXfVlequsxjOjibd1ivq6aar/scjPZW9
COBTx/ma/YrVKM2H0D3jSc9QW7rPRzcqiGeM+GFZKIs9cYJLkrEtPmIyuwrfILjL4hOyzGp6zIrz
7I/N1uSjuiJxD736pWok8pIq/QJTKG6DQEYKo+0o5E8dVtlLw511oldiDCHm4aKNMNk3mOmgsuqX
2owsQlxmhkRAWU8VDn6sRf2yfQTEHU31Z1i2wU0t7MpgBkflBMSnd33HAFP1mKnr1j2lXew/JIrk
xqLFkhGIIdy1IurP4E5fEAcFd9I1XWDNSh4ZuP416BI+dU+Au9HyuArksEvSztsZDDmAjctbtOCf
lDX9MnzrMWiRdKS+pXaytXz+n2g6e7TJUZV9M+SOvooC2bqkXndlF98rFsMrA57eniUz5Ww+Tdsg
Yd7pKHV3OKckKOGNlFl+0gQjtqUDUg3w0AZL6F+yiOg6A/O1NhnZBEykj8x7psdgKMXJimqx8mXY
PYwmQTfGPBJd69kllsypJjGMqE6vxCjQdFZ7R1+2jr1kP2V2+gTxf2X42gIBWSypM9kBVmX+Mvbl
buqr9qvDG47FYV6clb5xJ7OeoKZu2viD2kRN7+ymGXNJPXj5WQEjNBJAJZmZnjFk4vldvlROfCBt
oafQwDPc+21/UgzV8YU21q95SFg+zM1tHsAHFwaBV4hi2nsR+B/Czft3fHIxdokp29dcr35UmoAt
GslmNX4cWbPqkJOuiMSJgMzfjCWCh2wyN9oyvPMI2g7wuIBxajpkAonx6MG82pXdZF8p//DcmJws
mgLSSUi5mSJ33/rqBtJqWothTOD4twk2/V/azyMa2bx+tLxk2jl5ri8w5HreKxKMJmDxoxU4+KKy
fQCq41PVWJ0IlJ8h76kPaWXF65BzFuLzMKDa4zyRQAh2JvTArT8xjZQB9HNKTf+ErBX+SDohd0AS
ljZg5ysXhlzWK4t6GKsvapdb1TrVdgjLajsn05VbE3cjJIxtlg/yl+iwNCtE8D0rnIODUYIlRYDT
ofQvacyHX7kB/Inc+woGQFI+w+Z16SXVF+AQgksnvG5jdPh3Kto2/bJIrRt0NcI7yORbI9GkTTTa
j8acHuz4bJaqeixrSK1RGLb7eGivTaPMuzkCzMqzyr5oVPQrf6JPGlib7HkYQ5Ro07/UPBXUIpnt
l6k2xuSak9M1QQYAqS3mghZulG//poclM4CJACE+v42VRj+O0T4JQD6bzmwpxiTtMXq0TTVFALVN
Cte2i/eF35UHiR0OxPi01xCR6ML6cTeFNs95AgXW5Gn0t5IgU6bDGMx1jTLECAHlx+nZpOGcy3bE
8TbgqRkEa6p2HkiUn0C4dgTSlghSrOFmQYRjsDCaWzfwSxYFI+gLNV0b1yiuGKQnlAEzUekxI6II
Ox+tG3VIXZOcvTwlbPsJQQmrI2Rsu3Yw/K3hg46NLNsFFBDj9OyT81T3JpvYtjsTaL/ijse7n+kn
xZ6j9dJqP7ah9atkc9bOVyY95cGW43k51yc2wmt8XZCqCnWOPbqtKEaD2FoxUgYnx7uAhcwewzNC
lxfy2+3fuS/wey+XLF34A+ZAzuymmo4upCSa8qTYJWD8zmVUB09ZOFwGwtF+x1VC9EWMNrdbMqt9
BAgZT+pVucw1oyZ0GdDgA1eEBmwA2WCxJT+1Tut1nUQHnqefaR/GJCe5+tw01ggbcex/Z7ODQFF4
fyaLOIHCv2INf4uMJeRA4uctx/Q9zZZovqo/umWBkjALtgpliGHpHVyYDO9i9SV81TyjhXIQzs5v
tgdjt2hJH8MFu5ob68G0iKjxasM42iRZn6eOYwa2n9/7wI+nmjz4fH70xfAyUbtQ75AjZ8CE3uWu
CSq3hHcMdOCVvdl4FX30YanCeMV2N58rAsl1lVYrZyQCsREuqitnlJvMBZg1VJwO6KKwMC//NgqB
zmFE7c8FwvMwSECLDkbymCbHELHIPkJcD8HCDvjAA3A6nqRCNzLrBPvzxUHh9pAVrvdgUBa6Rn8q
uPVPowt/2UizeUPItreLyCfeF011rof+bBft9KRm78eLCf/OBhqBrCsaKMzoLeOk1u+gvCr7jxyT
/guz4l+9oJkGn/zlwE5xHDcNpmcQIy0MGLdPog0lOXKGPoawXEz6kPR+jSLMtI7K5wkymjCqO0Mf
cxezjhdk3aEJY1I84EPCVTAMwvEs2D22Tp4xHi7psgG8fGk9xUmo4SIt/+T6z0SaXwqPJsxtQig7
jvcr8Mi2xse4y+2ixwgZzgev9HC0xzPvHgX+7A16V2qHwj+tQHHEh9oS7m5IsuC5Yy3LzrAzv3lx
a6Oaih3okv7QCsHsKBDqxI1vPAVG8u27jfHZt6DUkfYFCHdqrtQou+YJBzsk7/xdDnm8KUedncOh
Fb9CACOJN9JkFDaMxnC+9waNQ9Ab1d4N4LPPPKuYfWIHs9QhZpBlyiZ4GZ1wvLWq+1vXiK+TKIue
YlVtKFTF33Bynzs6weV5MV68UnnbODZHEsUz+5UgTG/bmP5ybDmazT1dDuq9n7xjBGDEqBatIZyO
k4N9m2KxQqsWPhc4etZO11BXTig2R9M1sNCzmGH9Gh4Ihe8uGdjIzooftOZgDOf2lV/uPJjAOlxa
2FtYIIZrit8mzrIzv9RKxzGjjMl/K/oGGkveVw8k7Bh62Fu1917CIkeRl9RPCqrcls2WxZCiOZa+
zA5djBa2rj9js05fezNIoZt27JZz/Llk4LIhiYgwi9uYVChyAlzb2afOPbPEvCuoNDlD87eoyL8U
bGaMj4A5+TR/8SfOsWNULfxqZm5RcleSiwnFPtl7fopzagAQJmPrPjK0WsU13KQimsx7w9T6Wjhp
dxgx8K1aDKCQWyv3gaKqfmoHiE5VwQXWKHsXI3s9oP1Z6w7uZsxgYZe1rv/Qdr9FVHQbmNg+0KI8
OUMItr2JV8Mb+yZ4IHqRTc6f3RhbbhxNBhFCpMDQExaTZjw7HijDUMF7yacKtqCmz83azP+TQVhl
lwdSbIy9vaWDrzDs5td2jkDw51HFk9mOr7hX+41lQZuwEv89kDzw3Xz2X/ISulrafyHTymCWFflT
TFkEVgNGphW+AdQbPkXqfvjjnD4Lv/dOHckJ239/bvrzKhuE/dKbSIiCUO8AI9rHKR2qJ0CSfIZD
kfxpmuZGXmb7FpNmubcMbGn+YOln6Qc///6Dya3ekMvv4lD6zynv2wZWXnCrUH8fdCXD4wA5+lIg
FN3C0x1fYqMbV9qv4j+i0dtyUPY3HO7V4IqtMQqIqkOSM/B17T+Oy4fcWoNCLMjvwyuPH6c5MPd2
Lc3vHV7seu+mQ/xAJPGwzdAoHOu5/WKan4B1rqZt4TeMW2tWHHPRMEHUOGKF9ZmEiViczubZ6Frr
TlFfEAQT+b/SKgdszwFWdE70XNY1UQOG0R+s2Y6fK2o/BiCmS5pJyLrWAzBLJvA2dPrpXBIUcC39
0QQI8NuWcnqDE1wyydD60+nsZxEmxreL4J7oAjtZRRwufk9wUJcRlVXW7aUXkbMNsuQShap98ZIY
pX05xxuuheJDBC2pCsNqkDq7S7bFp6z2esg2nftJh1DK+CuoUrXNh9Jm2jdbl4jkikSbzykQ3l91
KtuT78JIiJdvCWzjCukXOrV8SIcsfKxnIe7Cf7RNJf7zjZ9V5s4Mhm5TFaP54uSduZ0XC3bVVfuM
gPpXPTvPU8a0ohaBPhv2t2w7h1GRDk+8UfUaxgeJB8Kszm0btuQvNsuC0bf+uP2O5rpd9dJLH+qQ
49vt1GPaN3gSASrv+t4wdiG8wk2k24sDNdBXfX6ooBzA02FM4Xh+vVRXXxUEyr3vwgRuZq/cZ621
sNbwjibKix6lrNQhMocUHSwG06yOw1OZjAluUO0f64QDXpZTgg5YUUYncKhcWB30za/IdjZ6kFTr
bLL2Ejzq+4jnNmG3dSTNnfk+VaW3CQBJ7UTiTmd8w8VFB0O2NS15gTMSMA3rpnXpe/0rU+xyHaSN
eGPoAy6rruw3OnQ3qfgRXemQC8Wxj3Peg91n2PsQus5j3xC2oxPmSONs6XcU3V4mh0+fqLKtgNpx
SooIX3VSfgpdjxdf58YyURY73SGctC1jeskWlo7Zsi2sCDbDKwchEtWihlFKnWpaAXkgOHAAB2Tu
TfrSPwS9XEpbc5/PTrcleiJ3aN3CJhAHqmBjKyYKE+LHxdav+lc7Vc6hzpaqO4rCF98wMGIbn1MT
Dkvapngbsn3aAssYp14fnUK2N/Z2I2HalEZpHpxNoFgXg5d18s3xVJrwzguw/HhqpuEJJOpIzueR
Mpv7b3HRanmN805eSmCzK1E4SItN4IctVQCYI4Xis7PcDVT3cmumYLnCydrioXcoFYAWu42mLh8V
cIFCfjGwKM5EXsg1WxexaSrjpqYuPEd+aJ/+2TBKlhJxVYa7SQTRLkAKh78G5h9y7iWdFBVXoG7/
ROhF5D6zgQ3Z9UYFKKWuxqiStKBQ5CFxxnkvTIT0Q29t0Og8xVE5PPhD4tJgh/BvU2vALWQ3w0qV
ZXZBabcP4uUUmbITASEkDrQkcGffDlu7e4P573Vi7SEV91pTsNVDAGCTTif8lYN1YZ+NiugR189+
jdI4dK5iKWVXJ/xo33U4XbQZbNwg9dftqNtbJZkz1qF+9DwGiESgTg+tDbXYHwYPxEf53uY57cVO
UYWdVdnpnS6Gj66z5e927v5UY38jbt2jnafG9pppoK3JNHtVy7622QzCV7r30YR44M/uC5Ktu+jJ
SQlt8+JJ23vusZOspVDvOiJHrsPuenJoGFcNtGdAcUrhRMtf2fhlP24wrNPC028IA28zj5tlPK9e
nBosrtf73qVICjKduSAOZptFVwMt7ZoMwm2oWCBg0vH2/gy4j4rBYhVFTLJ0/5R2kr96WQ46BKfS
rimg75ZhwrATiN25cWoeg6b3GrIRZIADzKkEWVayPoFt7vZr78O0Z/VVswgEhV2Vj7YFIIhfHFsD
XhHILdnZJ2Oph5+7qguPOPS4DSnucan9+wK1cj+PbfRgF9y+CIxQMTHCOhZkamB5T2CPrrrprbZz
H/0/M0wHkGWSxHrfqJhd7nJLtWT2sOkP7S0Rr8EVJGW6CvYO8csvuewCUttYhnSzO26bxMVJJ9mr
tq09vRTkl4FSL39JNemL0g1Z5Mljp7z2kRGwRJDes6TyYus1iLZ5EfKMGzou2Jw1amGbcluzNJrD
7tkOre6lc/E4BinsOAZDL4a3ePvj/JfVDsWrwrK1kgZ0ZGXTTBjjq2gq+9W1Wuds9MHDwKUuYmHf
ZZVTs6sOMz+/F2rF3FbxxklG9yIyEg8iApm3DcfX6t+NV7pqvI4tJjQvTG9lHIxPzfQWwjTYisLj
iAsV6XzTGL0wPH4O8rI5wqlgs+BY7y0eimJyzWfhAkZovZKUkTFLz27ik7YShDAUABic+qLk8gry
17LnvnCYFaQYRGA94ilG1NvUDzX60X0g9avrtPuQjEuEWlYIyLHNt4gfJvhL23wGCEtVOz2RtJN9
GPDp1kgX2/PEsdYxbQQxAYPuHA9lca5KcP+xByeyfKpb330pjWuAyOrkpgYQ+lqSJ9jkytz5njqH
JXg8i6ObtZYP4trDQCPEjFXOYKHs1eZrPDDka8yGPdT4DC7BhgJ8CVSsSUqBouoFk3vIqFoJ8tCI
HSpY4RwmEOYjrS88ieHISkLO1zlxQvuKLd7ONFAaeHgfsLWVYEGC+lwHz/3AQEGfM4uIdSJ2aA5M
k5DEHKMf6UmEWVvKuk19TUpRbKk3BgpUCH56dCfu2yz+mnx6/MhIpk1jz79xk8ujcALzHI4AsFjc
RIu5sLkFF3sgLo5ctQ1Zy/pEHqu4ojPYWcIGf2dYe2Q6LPY1OkV7sMiJsN17zxm5Szzno+1LUmkx
2aVakLgIYa0XISZIQErHmLBDK1f1Vcfjw5ikwZPfuJLOWKcsyEhgdxqerGVThndMU+UZQmG/j+q/
irneI+VWumaqCQADp5mL2F1KZ16bRRTuugVGlNdjw8cW/M5st7yPMSrdsknvM1xK5ektjIu12Xvc
awRyArj0OJKLTzv7ExHy8uRA74YL4c/PtuW/Ibnd06tMj7o0xkfLCbw1B+l00oVFc1FBIPXSIVhJ
R5VrKp2rokj78rPkb4eDFig35EbPrMPbvy8KBoUVkhePEXAY7VqBkIr35hj1N7MqyVp3k+Zex5c2
mo17CJPgVI7N3xFJ2hbkXoj7QujN7EtGj7I46rj7BMHCkJn3lc1J9Nhn5Jm0BcuIImd41IXqRKnk
lP3BpEk2Cqh+YSCgFM35ETo+xjLyFifagQnERdyZYOnKl8pgmzmOLEL8SF5UR65cllOzxyRaILQG
cIFXO3LH7yy6N13A/2jIj7AllDSFULwUn134qy8n+lBAcGvtle9d9zgPRCEoWohGMg/M+xSlHLm8
LKDQTYwER1TNdwzzEo1pa0IiYcLvQWjHF9tL9pn1zQPDiOqg4aHVnCYWdgAIE9J/w3BghcdkyR+f
QQs757ItnBvjTFN335mmwxHa79exMN4ZCWd7M+akLdzhObLbX443fkcM0LYRNg4eK9kLjpNt2dcD
U+S537rgl8C6vwytV20LWHXbBPpz07C8ynx9ZPDTrLkIsNKnM+dL90qBRf64LlEX4ebahQif3IpZ
tbPQy8wSkCskkFXqZSufa8/gAty5aA6QvFycTqOC8OxTnMJdSmu2nFWeHKHnflc5aMahvin1Uk5E
GHlT7Z688SxGsoe4gsIcpsocQgFXMNPrQiA/ca5zl5F0AqGRwxAi+YzDLOhAuh77cX6iZuw34fQH
DKrepF31pYOqwGBGHojMUrn3GXmz6g638wJxTQz1WfbUnlh8sNyX2+UNHEI+HyowZArxRs6pt0lr
b0bUjvZuBr6rE3JVtUt6wC+RWEdoROB8zQzQ8cYeS4aTfou30nzuYFNBZGyh2IA89gP/lNRlQnuG
krNKCBpxs65dD6ajD1ZXITEx/gr2X6QdZi1zArVO6KZXnWsmB18Ub6aun8GnkZZr1WRNWbAnh7pq
d0VdbjpHm1sP5YrHX0UcyqUqYLsX9gD2HB8Zp5xfg1usLl1c3QdHThs9yr9jCfrRZ8JBlgeTCezE
IWm3ksHX2m7TezyI+yzd5GhYFgLGsdwl+LUpbYLnMAC2HL4PsSXW7NyYSHnJvY2nPRrYmadl/KfP
EdI0U+9sAR0OHIFqiQO1KvibEaGXTvixmATjOD4xFGrArHnBKovMJ52zNijkj6azPrX2uajscqtV
h0m+t9tVNCa3ompHqkX9VWKrWOVekBwQncc+LUfnOXepoqfxH6E38CjFXE/sS5jqK2ZOkSCslSPc
3MxDna/SMUf0ROCVOVa/xWhdK4Ym7MucoxElH2NQ/DiVnS4Eqz3IN3/NSLnZ1PSOIswwZnvjSTYk
wgIEmYJFwjypDaZ/BL4mgvZqHK8+UYZga9Mt5Lxs7aTFTxLAvUw7/e3nxIe5BQV/2QuIhUQaNG3M
VrqAKQIF4hn4Nw4GmLibWbOXSH+GnniipKe8w0PKMD3u/swzIt1Wi5VsSBZtTLXuPQJthP1OGcwI
cxDJ2orFDznyOTJiTe/vPspJ91uS/qDOz2pV9cFvJyYmBjntt2sxVsvqgaWlKvexhcN7wPK/KYc6
W3m995NMvdiFlbq25R/uNHfbV0uQiTDWqd/9ZYvNtj2Ix4NXte9eWsY7FcrfI9cGctlL0rOUTkYH
dqNBxnfHKnTLnbh8DoAYku/EHIddlSTHXi5Po0h+d/YnU4BLnUcz84ngEif+q4qgE9r1dFdqatnO
7xpNglfsjmjODHObjt0tyvVbVVKHZLw/BVyZNp3/upL9kHCQE2CgDJqrH0Tvhhs8iBwOYJry8Uae
/dDGKWhtpIdbXL82OzaP2Wwo1pJldRc2amttgwKuvDVT4NNo/yhHqpPPUcIRAnyfEJmHyeEZkWSe
vdbh+GYOyXcp06fCjaGHOtGwCVL7vaTI2MaF/lU5s7cRU0phYP1Yfio3I3mfWz86uz7Kwt+eW7/j
L1BAisevUGWHvgYR2/YeS2xjhvEb0iW1kge/n69y6iM+YqhibHl5HfU+T6F4AOVTyG8xUuM7NZOn
3KiWjBXURk77hcPdYSJ0iN3wd5u4qI57psOeiRrFlu+1yoZ92fscQ5mxAy+2AhfCSkGwEwk7fqHM
2XfpIDZiRIo7CtwyobmStbqaAtd0uMC8KSlDW4I97AZ/PbXWnsiae5cFr1MLM8t00qd44KK3XB/Z
lPEtYRYys2UVSyx2mrGbFj3D0mY+z6X52WdsVpy83NmLbTOv6nATlvLgnWqs6GxQg5KdmFLBX0xU
Fwace2cxQjg2iawk2u19nZ2ayHqlw7UBp6mPmXFtGQVizbt2GBpyo5153I0WqhQD4tZy3AFg1Kwv
wfpzq9FFVzjEOyIr2hrIs/Gk6Xw2i3wbbuJQ4hTKp11K04+grThKUChrMoTSi/KSQ11z1NkiMhkA
9JtK0TMGo7kqljjfIqFPGyaPPAGTPprbHPQ6+OrOybclASvJBDyfjhI+c9HebC5jDNcgopfT25QL
5SJGBIyJZW2Iu+kF9SLtIjqiR6sQ+qyt5+hHgNMY8D7u0pJkAy3Gc9QMeJYCUeyIp6dmvjRAH1Za
gZruhcUBHU7XxGyPOhXiEJITt4o4gle644H7fxydV1PkSBpFf5EiZFLuVaYMFFThoV8UNPTISymT
cr9+j/ZlYqeX6AFKyvzMvedmQNl90iAi8IQQ9Tr/fnAdNLS5tlOR4HmblzVt7xefFEkEYT/mxq7b
Lkl2IMkx7DokHOsI2DcV8GxG7Fv5RuYlSEmSi7vv1a+7y2rWP65rcg6TgdSbxAESKkssaNzU5WUy
NqjZyp5PWg/GMm29h2WxHlhQvfn5phMmX/w2S/Y5N5t7cUxIm9q2Y85a/OMYzIUgVXVY//P1jowW
Sv24HfQuyJlZsuMsjEOts0DGUKiHKu/hged4YcFcHvmdeYHynrM2uY55SyyYdtr84VT5LF0NM/m7
/v9PhS+ijazwAZ1Hq4jQ27xIjvmzaTADqw2Uh6l1B6z3Os+ouRfqL2MipFOwg621UXtkqMfGkiWj
MG5uSq2VeST8ZiQzoGjyXsWMFpzzLO+9KhzymgDuDmJemVA41yrKZmrnTcIBnMC6LbrKj50gUEmT
B23gAiCI5SyAOkQJu9TzWJsba395KvrCASO9XCbmeWEuqi5IMBbsmdQDRtgRFYzRHxLXjB2PzCW2
+SVrxHvCZpbIzrt/+Qpe17M95k1Pm7eSKLgk+q3CDTkKeSsXF1MjF3vVdHd+jr86yV3m9tBN/Zpk
IvBHRH9pGAAK7aEHrx0A0YzUJNj+76GhwEHQtvAxj9VdldAaVTyuqH4zCLrdSLrqhmdGH3xk5eM9
ISDa51ywhhKPXuNBeN8IGd1McsysDXIziGlCK+v1XvV08sNy5hcvEpHFuo1tzSb5Z+jcJRzd/FOb
++tYCHmCG8vr+lLVdhvXspPQjBjny5UIydEncM/FVmR47W+5Sgcl24H4w/cyZYeb1nPsZuatQQp3
pzTzbKwbhaHtfG4Cauyss/FVQ/Gty0pH5M3WyKzEt+ty7WCRTVmBeLdhfN+2jS6fZ6Flp8VI8YQl
Lxjr+jOR2g1V1itarSdjBOy/UPciRCu9eJnY+uPPfC9G8xklEyiWCedMV0HKGtPB4kBqkConHE+j
mgJr+NlyBnbSXGlsSb2UvkmoX7pe6xUtRWbC3oLFEY8e49jUPOeFz065JfzY9sRTbQxvtS9IsSYJ
Y1tdcmb+lUv23fBwBHW9iCMH+ZlE7DL88oTQzlyEeHRl6Z5Wx48YQ4H2tfxjBq6F5CA2AsPN6FkZ
Njkqoakt64B07+2xId2M/aztrFmkdap5aBSBC2bzmjo/FiOhu35hb9IQ0GSMNKaW7K4QR5DBNVfh
Z/860SOUoSeY99QO2b5g/bkTgzwNBIVQwrQ9mc3znxR3xuoSPVesw4uvcu79xYV807mIxADnO94J
styrgSY3IjD5tXeRY9aspJQG4sQj2LaDVQnrHnnWMobK4vTuCclEwndAvUsKEulJ8XwjemuvO62H
+jitwGVVlX/U7shdkZUT63KPxjcBSbJaiXVMpPmUueWrzj1A0KH3UpdZfV9sKwpC6oB1p5ILY6GU
abjvSnLgMT/EqzS5jpvcChq/eSxT8W4K3A92CzBWEu5pmUWGuBJx4+Z7cTMQyeayVnlhsMq7h06S
tBZdm+/ZopN6soFwr2+kWOk3j0dUuv4Smnr3UMJgOw8EGi3u+ya7S6G1P6NwRZyY2/Mo6hcmfFbk
VFCZC7FhbScSDPHtFCdu8tK6sQVBI3DhiFAavCYt4k3swRiM+juvlu0dpGUuxZX7DF1U3zz4BvXO
UDGk7cxJD1p7e8L7dIJo0EYubsjMbUlbJ0/LapfwLHmTG0hT0VrrRzk68t7qeVNUD5sng7FJtUY7
8DWweqBH71wknJCYZOcVoFQqLtji4rNoOrGTY94sDfJ8ctj/VEeXjhhbPRBdlbxY09Y9l50MNNAB
eqPPX0jySaewQ1bT/vvmG/cFMW/jQrBNYtOQS4rEEsJHbZANlltw4PdD2k5KcVALR2uxAaefrl6K
3xkyw53JWwMEGRK556LpT4Hxg4U7uIYGE9bKw9SiwEW9gJR9YJW06j8DRFOqL0bfSO8TiwVmtiyn
ZvbNx3Xp1bmw09+kke9AeCCB4vVmZkKvUabl/bxtke07PJ065PARWeImeuuo5/LF84n/alotxipQ
BTaRu4iqjUu5AIvRdzRtXtGk7IIOPZ7l+lAxNuNs9wNnTm41O2SLgNHI1miW5kUnNlF6WuQndR0W
Ur/AeanDyTT5o/VPrjsvMBdrICe6Qs3Pp972hn8dG4j1zJNYwZmMLdECi1W3cOX0n1lPFpZmcWkM
i13GMKk7sURD3lVhJtRC9sdhfzcuS+3f/HI6E8wnY0P5JxQZLUgngksJUZN+XkStKfZUPooCXRI+
NNLJJRjCUhNdk0/lZY3AciW3c9h4DEAIzS1YlQAem7U0exScsq2uUVMFpnK7wJ5NUuEbjUSagpId
CVIbrUt11lLeUjLT924Y4lLxutne+5Q6jLySmErzwB73B7LZXZeNz/jbzNuIVLYsRhVUqrkUogRG
1I4fsvZh02T5cStyPUoI52PvpEFC3+5axQullx7T5SwZAjf1Qidxb3mumGXCCwnRseDbB9kj2tRC
idoQ0qidCARcjzPLj6BQmRW3bgsJivqxXJBJyupjrKhLzH5ES+sMR6vanhXFCVermcbNTKiNWGga
k/KrxGtJ0W0cVdKoyEkYzLiE8qgS952V7DO1udNhinmfC+q/Xs+vKzOzifIy2hb6EcIqrzI3Svoq
ngXiEEb3iZWd/EGomwZDN6QP62xfRmUxrXGsl1TfCS6Zhcq3oNCp9GPLjpEhHOFZLFbpXlBg+FZx
Z2kvTLNqZk3uO/IIjSyM6iJ0joAh09dQJQkmu7loT6otD4CWQy3vXx2r285TBRMfNfKx1vGjkFA6
CzZ66OIg3OKDdFc/CSvHRlrDvrZFd/g+2ePd1jXQfp38q7b5wIRDFAANMOBHSb2uX8xUTgGu1CHS
FTIMhTrDa990By8WM3dxliUkf2FlJ+HM7YPukgnibv2Dmh4KhTSlIHTrlnortEzrpgk9O8t2fOL6
2sJJUCqZinfbQi072V9l02nxWM+hlyF0EP7fRcedTC4qfi2XhmPZLxOehhhnBKkpxMYyDJBZbI8b
6oGPbvXzEHjEHaFkwKKQCYGC+FOm+EgJIJIja6IV8uNxlDlatb55lBQgqFax/7ca/52iNcNaGEHP
TdNU3t0gZU4dzTvjsNZEUHNbypntOGqaLZdXQ1UuUBr54Er5hFeRAsSjsgewMYzTLV2HT4KBQyOn
fy61OwAFt+bZ6zxxBaCgIaPhMNBR9m2CbNIZQIROMBAbM6SujKqxqKKH04BKK8P4a7nbBF6eUYOX
y0Mju5b3gbPJcKBitfbwbXTfQGGSs57MP+3aPMJOGAO13txqAIlX1e8FXPxg8i0Esoo4R5/rHlW+
OEzUpJ3fPHm9ypmYZ/JuWt4ZHjPDKPSYQZEWWAuNlu7vwyGCbUtyYMKSaQdxAu1L32xmCKAf46Pq
7pJ1raJ5zS+phMRfbdrBwhkSuJb2s6X/l0EYfEBEOFaSqnEacqymmBOGvEU+sjEdRVtmtPN9WyVl
xPn2Sy7l1Pp3vlonAriYVHcPRgteW+Kc443vIq33fFaFjMsJhoqYJQlg3NazTSwiJzsR1rUXz7Y/
RJM42Zo4NRbkRjdveIPcHpHSiHMO4xUVokUOduFcUK4x6ejRYMkJnV3tcaz8n+9VKBkirjqgFnlM
WQteJpK3Z2l85BZ7N3/wz6owX92SICjNZPCc1fnFMLRvCg/GFJ0YL5uqX9mbMIagaq1I6Ak6SSj3
xF0HIuO9VMN3x9hrG+Ys8LN0z8LuP/bTylHIbqDsyrhX3ZtpmJieR74dOF5EkPI9tYOP+Jg4azhP
3THvSFtSuXpET2EHi08qxwxwtm3WNO7EHnq12oyUHYb/G4lK7VxHSdP95st8v2UDidMWUabsGlU/
JGFuFo/MuOq7FWMz7P3PQW/aS2XYRNqzuSuTMua+h22F2ryvZxor96NaX9lDdSdrGbK4e0FaSOfP
3EXftGgdu4Jbp/5pmubUJZStA9ZAIlpLJgR5gNzLuBbLQhy7h7W2NNnnMcG+Tc1vDwYSMgfvJ4rj
H6KPmpGtXyWna3mo5GZj/Ses3BVUFYtwQ33132rYXgcz68iC8EnUmLWdLko6rJtkIbDiHFm0XzGm
0O/ZD4ZLozvXOkMaTIKcG3bl/IOUsGeTSoid3z3Tuil0BOd+muf7tFvZ7TJ2W9Lkr24WJDBPK88l
bTVBplmUe/8xTsX+NpLJiIOgZYPR3tqqacOxXP5jxWgcnDX9VyBH0mxWiEY3eSwjJ3R8wgg3vKJ7
VCW8oL91XrBu3TD9JesznQe+btaQjOv+sA9j5UdelUngrIdALO3a84gaKwbQf8wIhFjmjhEfhkYI
J7hYTjARcv6dz6AC0Hgw6Kt4zPQ/qBLFEbk8AcPyrjTkF7KYwCNiLp4UV62DaINzeDtBisKuty56
kLGEVRAtHoxxOu1JoA6asGBWJd5Jg1V517A8nUz4p0vzX19TN7cMy3wkSiSIkwTkelza82IMp6X2
os6ovnP27ZKVAdUdF7YJzviY+PN2AN66oIFlrB3gXqhD28XEh94ad0pbnvYho1+X+qkqjTWemYRp
W3rDZP/pMOE566b+RohFPJodQ2x8Wy5u82hfjh+1xPhyq7+bcMoHwyE+MZ1/XQquqHqjA4TVi6SF
YFeThtleshCmztkgDxpPfPrPW9nT1DzlAXJnrhUBg390iSdq1WUrBhl1FSJ+UyM1mcOLeGJrNMNS
jGSr282/VIzenayMe7NGjDXYDNVy6ySe4Z2tl7zSfsxliixdY+K4GC+IZ3+ARY2nDQ74sMeaoSum
vhpUw6xdsYmtZGbGq/49s8RYPGZnha9KtMTiiIl0iPBnJrguKgbL5Z96YPtQViQRe632F00OU8X9
j+RGg2hN6UdF/CyaCg0VvN9u/MjraZGY+rBWphg1+NJeU851nu7KAaGza7bziQEg4YcO3hSDlqmm
sjvlJbDufO+opD3EqUM0eZvfNSuL/31FVv0yAiSodtBZeDAoxfgZ8zQD0NgadOUOo8ueVqVLprsV
HQxXT8g3UliMEDR0yRO6WuLPPkRrMBtUfB+OBq6gaJ60hL1aNmRkSU6SQ2JSFjIk/0VjLkKxtYPe
u0svlpq8B5sttWHHqStuzuinQYFtm0LUOqYKJfPqkYydoo7BaoP+U/spGKSc7HG52hrzr8QZzno1
IEiiiskAJDD/mT9517ZjTQrDoM9XEG0oU6rVPKL4f+s+XI4o5OPbyC9FnDDR2TEZNO7Rn7lCDLb4
XLM4CMBLRpT76N/lASwfqJan2e6onDHZxu/Ap2jVVyAswENpq7jwxNNuOfbm6u+kwJk6u6iRx6K1
bBUUgu4Y8y/DutaMphSvRnnyMWjgA2nBeq/C2eEvBig7dEdTJwQtlMtNk26shiABV93MuioDhIui
0xzb52RNe5adF8SRpy3T/AhyshPqE7t5UUEIq6oXy5cbuvD1WW1ZfUi2R2OU/wa9QK4+pGcSKw+a
2EtoE0qrL8OxKL8JOGV1rVd3OnSI2JgnXnS5xeCpxUHvjIdimz9Zv4Vbn5Gxa/OPDfhtI7CdJ05J
LOJE+AsBeeD7nTMmxH+V22bxgPuLd+TVb51PQun4n1wthZulkT0rjsN0OPm9GGIlB5tmpH+a5wHz
rLWYdMyCYUxGLlinAfnEkBtsFX+bB/wmJorwvs8ojJuh+eVhoS4tjb+Fibym7b4tX9xl2RhRIalw
xE2803XqAG8HRa9EnMMXVmG1iojMzu2QFhrsLp1xYl/OUaUvisMmBHga2cux9wmgTa3hEwPZd5Nr
dyJVLNoV2nM8H6ql22XV4/YZMD6XTYo/pi/dSl7V2lXvSu/XKGOIJCj0yVHXUtDaEPxZErozvihL
wxUJGmQtGwvQj+aFTIzpeFV13GBYoIkErTrLz6Qzzq7TStpfQc07qKNurzP0D+cqRp1hFu9rinxI
txIgqoxdMXqP37BYSYgjyRkS516ZQ1TrvDpuNLxHd4mSnIhe+dfrelKntHqKxFAy8TahspGjiPnJ
iFFdU+tUFJT5rrfppyNGib+ZQT4a76F+L3do64qKeJxz/Whv2xi1Gx7EccUWb7A+D0ygJZT4CFq9
bQ/a4zg/FYZq2Jn9FDQtacWXS9xHgVPb2smUMjkNaRErbIHcQfkNTEZ9mj15XyRQOhsKZPpazn5W
t6bz6os8uaTsSnxXr8NuABeS79Ho87gDrGyKHnOZvbOvOQY+A8TbOyJAy+9cJ/sZXKpaQza/s46Y
cxb6t6p9sGmtFwq6+bOBvoGE05vheT8lNQqUxFewFigW+lyEsJIuolPDgdN9J4YWBY4B4hgXfsvW
9AaMcLWr+8KanoaxjsQ8to/MdqdQpMkWW1Z2zdLjOjkRu7DvqkOiWpcy42JgacQxZQSsAQx2lhOJ
3dm8pwtbx0a2+yHtPhOoF6itl/e9zjS2G0QVtTpLa2+iuCTEyzXSkIEMHnCc/Zde8Y2lWnHFM4Cq
olz9qMJhXKFvBjaypIe+Q6jYLx4zZ7wfaMCyo1/Bzsvpz3NCXPy2Gs99mTGu0K3v0ld91MzFW8K3
EFYzUWWUeW+jYty55uuTNwks+2Sr12t9q9S0PonUxrXDjR3q1h5QTQpD78ycelb9ZHn+cHBS9GcW
33Q7zo8szUGNCANFdCXdGI3Om7M72FeNqbiuYdIUxTdIrr+Nb55ckX9oqQ5qbrbuDMP700GGAn8i
T3sC0tBKjzhJjRjPhSyeEfs9v9Zzq5z3vDQYCxg6BMKZDWcnqyciPuxIdHDAC5u9/DbGHZAUWXls
ACsjDyZ0xxgUv1r2JxGOjyBXK8P62nzj/7bB8ILn0Fvne2I8Hw7gbU0HMLrjrEe6xDeRg56YNeMe
NRX7WQYD4WhgiEuVQ1x0Jl5af/xIDPHiWmkBzpilQAsmYFgmLnxccmC5EKuPc/snkel/9YhJNN+e
Qdy1pz6jAp+rJPaHqYrGkkRwD9QQOtofZtFIMqsMT22pTQFc6DW01nqI3KuVIGzxVrIzTJyXfDZb
skStpaenORUnd2AfvKn3FsUVAw4kMomyy8gmHchRZR6iBO8jvARu5olTV7qPbsFFiuQrY/0kEWOr
iiqmTGcmYORyAYB5naouxnXqGQjd2PFGNZyEUHSUhjmLLmqPGKUQVkuPBjAxzMBkv8nOjL3PljfZ
AUgIq0ZZR1NOPzNh2nzIa4YdNpgEJCn23eQPv4zNS8AbTJba8tVet+5IMS0upX3tLb8OdcfirLOT
LpLwUbTcfC3GxcdTvozIQTAzZFr7ms6sH7wZ1FqDAwrT3vdg5BEFCukDiQYcvP9YnRTwtUen02a/
xBhcJ59pTWk65IkJ/SHbmh/b3MMByXovK/Re8DeyjnFWPkxuiAnj2I/ItdRmGqHL+B3YDTbjbk9l
tUDfQFZcToL2NgEjIhrga3nV/as9+Wil+p/N465s7PI+SaGk2iYD+iT7v5XzcTREx3e6MmdE575q
4iHt0wcvKerIUOQ3KKaZrT3Ru68EQBtcWneEP3HW9CdtMqa7zEzQDYj8Vtbzs9z6+WwqzuKiQZm0
uDxarfU8IJFhJ4IFw3uus9ZnbuIArTOJEC8Qt8cSc/IyY5OV/fKIG/hSDmvY1FKdyZ4A+iUuheUg
B2SZzRjLn377XYazTqg4bdUeIDbfJm+Cd2Ath1JDrtSR5ObN2sobkP0qaFZEzZ6TskhilWfeYabb
Z2FJZ+HlS+xTtzdTDKb4Wmvy13dysuFTV2ONhvu+0jzoOWyw2TEx+8DjEybw1TBGMCgDSxmP6ycE
BxqKrsYgWRsfojjXo0tQru2fFMUQLoHlj0Di4OTgtwAMsHAnnFYWf/F0PbbOytfv/4A6fSmgwDK6
coqodvx7rt9WARRoxl18kS/0lulnDmIzrAq9O1ZQIUNXvsHrWkKDFjk2mZL3HLrgva8+ZEC4Rfwy
KzRd8LQDCS0hQipIsnmZRdiImwP5HTfBMwghEAGP90Eo/Ie9SHbLZC27OMmmjmW8Td7I7GqCI4p1
VE6R1WDnZ8oMUceDtNVkoFFMjwqY/bdR6ybvyvjkoNXMlP7ibT5P5Mpgv/lAAe6Q6aXC2rhrx+Lf
Ymw9y6b0vdLyd82gbnKTbrs3WBcHvi7dg98SDKe1w+82iWufL69ut2iA7bKvZl2OftcTBSymlkJk
4zHUERN5cNaCvPH/SknF1QHzDbqC6p6zyDhPvQQOQlIINkEdw5gWNDvlQ3XLZ70MbWwbwHY4gwgo
ROy05e+A/qmndMxYeQFfQd980ue4eHnNK1hpTJFwxufzf25hHdjvNRFK4iJukOEwKeWabPKXRfmf
nqd9dnV3c/RcRXYx1OEspn9SjK89LgXyTF8ylMnR4ojbZCo0b21Oe9EQJzrn/JvlFfHMrIb10nDq
YeiFtYU7vEor8Ft9+soZ2wZjudck0jEJcSXIpAeou/AEaVnZgPiimJ1WfqZ8QgGYVe2veOnJ3iUj
Fd7rjw0ll2XTEAkfopWTUdP6Ztw22RVxzNO0Y9A08IOBwdA5tLzKeq5Q+G8cw9G4QS+Tk0ZT2mOQ
bTzkVfrssHZf7lOdBikZi89tzVli6QQUWQxyRrEe2BJ6ERfJi1YX17rYVV5lg9wz/Wyz7JlmiRfW
bKozOsqnskNxih8v5DGtmAmNZEznNZ9NPLVTQwyK/p12yF0HZAEM1bQr38iPJrcfB55B4Xq3xVu+
kByyimI3ZcymTTvLjE0SpMpsL2PTnJlXuURKouIYjYImgcGEoy6GvU+tkkFhRBjtQNpJGiS9/pXs
w9omaR+1nLZPIbQ8qdGtGDwSbd4pFmwowIQ9D2eNnhF3UMr3gmR0QB80NbzdOk5nbLDmzturMFiH
7eosdETstj2z5u9ZsGipXxLmCQyvs/fOCMDgUS0kXPVbX+D+Uw923f7NTJNjSZu+PX03UrbjiEPo
QehK3sO2P3QWpavuV199zqrSbpyHEQHWMTe9S5bTpdSbYoXUA2fEl4bhZGPPtZGw6O+PiiTUpt9x
cwWuQDlOn4Ojv5J2AeaMgQIzOw8lWbOEa1biDMMDEtbtHiJ/S+wMhUuGg2hlSAuXRsNj5m2YResH
ptcJKYOzrW62rIvjltLkid7lLbNBVAPyiFqEplpvo59g496dG0NAJyuoLrnoT3bDmw5q8mGlOZaa
2MEa+MWYWWuvE620RNLKEgRXOYdkyPAHOfl6J2AOb7wfIx5Z0O8eqSvyj7WmXlwuCHuyLPvArcFn
Z+MMytnxzn2bHeyaSM2huBSULAcnt17crCBSlUWS+Zp3/VsF4JQBJ7fk0riAPbHnATsoAmHraQCx
eQwHgFfIu8dPKICtrW04o5l+ux1Eusk6mt5ASNEmv8x5/TYz4lr1WXKuznQncv6XK1a2GGx/K9p1
uC08Ifq4nHqvfLKW7tUau+yJZB/g06TKEhLEc5XHfdIXIXEbOkK+8tdyuax7n1cLZXycARiMG8KF
fULvk9q/pygfX/GJRpUsX5sVpWvCI5oU0ysFBZ8KKjJ3332JvKEpTcRhZG/Depn+KzXZG2Y+0+p+
fzj6M8QOpip7ZmyGT9oBUKFG6kWC4w+Tazx7aU+j6TEtLSSbJGsDHrcvjTpT/2qx5HEJLjygr6Ny
iN+AIIaoLLBXgwg3NEzO9loCfCJ17JxO7i9fQ2GPxt7hOZ2h/QfbujK4QwAe1rY6Wkt6lp32TzqW
feQqGZ15F4r/aTm0abbcOK0HhnKD7QC6kU/C7K9FlccF25nQRqO/H+53JLbwtF6q3SniG+u9uTo8
NpVCW7NoT/zGvkvnNJAoyxOu5nhIERoy/E7c6Uvv8rOLoLFL6mffr1lTpyqGZiYooVlhTAVmaxSN
alE/JWoVZYEc2BofCZebnZRnQSG36vPkF2iFDQQS872G+fBQM7pmB8cvXENLEQBcKhDETksM/B47
EoTHY78wR2N3fk1NZIKQzVQp30duizPBDIwtt2CTJK95A/1c5hXbgzOXP06j/WQgbAjcggRjmdmp
7Lq3Pp0Eo235lEhmyfZw3Va7BH4ugkkfmzCzOawYFyIbOXrI47CO7LKjRttQY+ho8DjimAmBkwUU
qY17q4tX+uBv3ldqof/MFYP0dgCvgBw6wUtR3oSxwymVHWiE8s5AFwIaopsqzgv7B5b35p+dtxxv
TvEE3glNeGE8dp2ZP0zwlv2kQlyZ9hjD7KKJuSFHdrpw1sw/+aS+pIVawZ7RP2z6o7XVP/mQYJ6o
3hsL5U/VEnqDtCH0KOpZ/oyx9to6nPa922tEDhHYWOLM5CYSUd+293k6/4O6URzXunpvaRwLj1e+
shYjgqw7Bq4q7/H0z4znLMYa2rkU/IzsaI2GzRBRCcwC54EIIriR9jf1WB4obVXsCElm4Sf/blsW
kamP8XEznsfOXc/C0b4dx7aiVM+BJ8imhSeh7lWBOwq9DqBFizKn5rFBSxF3LeokpsdXR7McLC/D
e0WPG1D76zHC0UdcbunFn8qbadkvVq0d96h6Bq1IFOaO6K0BHDNZErGWACeYkAESckXYR0EiQq/R
2pbgjhlS3hJWii2z7FokJRfNcL+4EyxfepbE5/OzpvnD7LXqUEIeiOzMuLfMlx5yHUG9pOmKyUQg
NlrXgcTioUaaWGRjYPugxcyxPxCqp0W0UsgyfCaMpXjWDIcuQPJpb+YBYnrOVmTFkIwMr9zHuB3R
b50Ge0R3EEf47lqGCSttBGM/WcmdjQW0OTazeBvtv+bKYqbodTiaFZoJiWmTeqROmTeSKqACow3n
sUxDFnsHQiJrDIfeVRTV+5jQQaf7SHVOroPmXHWru/caJp7++JXkbY7jfLtuWjEc+kJjtOR5y7Uh
7XpZeEgSa/MPJGkhC5YGB+aSRIiIRSDZxQat6B4XV3uTuqZfktwhMJro6ywzI4O14jihot08fyRi
2nt1lxxpLgAQT0G6NXv3OUG9GTSM/aJ+evZWrz8SiXkrYdXXafPhFuord2M3t2uIQPLTZdCFqaUL
nB0lVhJCRdSiAYU7i2S7xZs9QL+ckJjk+/japR2ZDpCd2fzYKw+h3cQpmGUioVFpkr562LYnx0Ys
vQlCCyBPruHkI6beCoh4Y7634rObRiBWLshqcsxoGiPIbv6e8wULQXkxUasEheH7B33cIIo482m1
PKyLI6yOVqiDAViUsRS+HUZ+dLD4hfSzW24NwnXS6mXPrGsAnZIC7bIzWDmYw97WviAV2ihib+Qm
KhluBhsbkPt2BPGInk6ZiziYtvrJ3e90McXVajR00vmz8BFEVSY3dDuJcydsK04W/UN5U37EU9yg
4dJRfB+dZkQEYmElaks38tWTkvnnxuAMA4TLOB0P5TrsClTzT9W1K0GCy0Eh8ccaoUqGhwq/S75F
tYuRS9IupgODns1FFUlcnwt7eFQ9aND0HwvahqkHm8F1wNuh1Palrf5l6//kiqwm5LSeyP90RnYH
bwwfAIONoK/MBO9kBw6NvibUS7iAMyIdzoGzSStAPMbKstCkirUY5/XLxBCtToDATvXJLREqz3Zf
3pWMoZEtyoBoV+wExk9NqPw24FvCZNY/t03aHdZKHtddlep17hwuZf1vyNd3bX6RKfLuKeW/yhGC
QbBA92t0UBLx+c1yvM8mdlXcWw7B1C5nKMUN8HJVQAvsevQEuIgPuIaftZxXTrn85swGlbFvUJFj
x3MjcxfT9/us24G1NHr8RLVt3w9N00aeNpMTAb6XBDfaxIat1tzdrYStx9Zg/teX+4p65yKy6ia5
JOOZlDQXZFGjfRy3wJ2Rq/cjOLQpTf/gcEPXVKCQrrcmIkqxAngeeiXajCWhqankI3Tv6iE1NhvB
3wo9z8q0czFsH57HSGDF9G71bRJacgvoJnPwSMRbtYC0DbZMIXXkYWacD8Q0GspsOFjJLqn19DHU
EoYeiKqng9Oop3oQvOkeis7iEa+he790zkXtCJumMKNynqbz5mr/SQ/jm7UyEnBNDNrtLiKziqvN
cfj/wZuzaLRxEJt2kUiFwKyWB+LyekojJ2aG2z1WhXOEHo9aNk270OGQ8SQrGGiNbYSjDUbKaH/I
7W7RzY8FM4Wzk8kUlXBYZbh0O9wcuZbBx4QLjsX40A/87aZWwvnxulc15TeRbsUngpSXxW2y/0oZ
kc1JHFr+XCScnSDw5vvEw17nUAcpD3qctLuLy+4aHFXZhco+mi0+JbsZ8Np47XxFraSH8DiXvxPX
qq18dnb19Gj6mgwdk/liV5ifrmES3L4bXduCmt7adjlPZ7F76WvFmJ1FciszouC9WoXJ7H+VOeYk
ZkNEvXbZ2ag4+vvithmbGQAve9tU6Udenk+cnWxCK1Q+6Dg+mgFZl5H3GIINfm5bPRfMHSgqHm0H
ZyVspzGuu1iSeRa3tArzMBj3G+e6dCuFzKcswinVz6bFdKxm0YWLDUEwUP/QLeJ1dp/z3qbRc2AC
QeWlVE2CRWtYca7LXcKtJqwBOwDiqpjH8mwk1Q+ozBvHKAJUcgpLjXJ8QHL7P8bObDlyI9uyvyLL
50ZduDsAB9quyqxjjmAE5+T0AmOSTMzzjK/vBVXdNklVVmo9yJRiJoMZAcDPsPfa1nvB1HzKhNqX
RvIk8V0fa9M7R9z9wGgYcLNDROlbXaP8W88QFtZsIXcFcDE2bpKyzbB/dFn/AXWBt6ll96Nl/J3J
xqFcQO5s3qzTLMRTNnI4O2G8JUCcldvJzvwvF2UvEyej3rTpdCh0cHZ8G55/H1qHMoc/7pMXSIzc
rg+9etujfSK/MtiMTGZBpvmgw9tV2ehkHfoMoOzCGo5jeW+SArNyW3Qrls/WVdPcIJFczXaCe94a
Xitlsu9zDN4F/TwYWnAyplfVODKp8p7NihW/EfOhib7ah4bD7+d5F7Q8ebGaGAxKwMwb5dFQycya
Xh/mNL/SUpP8GXSrWvg0Ssu/rDpd9KAW0w68nNsM0GyJiRxwK7ThlEfMyR1/i8AsULDXJit6vdMw
43YBWBHInCQFzn6LWK5tT45fOQQr1BvVYWUIlak2mf/oZC0cPAQYpG9Bjs8gBugBpWZmZI9JA2Al
QqSNi/1LRmBFqxqztwdtrTDLY22F9J70bSYb9VXWej9HYBZsGIaDu9WmSfuNjzPxP4eaqURRzfc+
qk5gufWN3AOoYo6WWY9eRXhQPTS36DlqnpxL7mMW3uggQ6Q6+SQ7DhuGhDcoKA94T8tDC6vRMphf
Q5j+bCE0oIJysHq8Jpm1cxUipkR7IDwKRsKV/ZbU3ZMOzVvddcUmbbxDHp58qz/GiSwYgLp3+cAg
zGR465tAssRWZgYYAGotW/WcJB51/OwhIokLgI30UfXCd05hgfdELeIzu5OA/HqkXAzwY2apHmVD
BgAzKLYuvkMLs5vFgZPVT4UbKvyKr9bCA3QLYNSiD+2rKR5OjpfY61EUL/58GCK3O2ibyEq6s12V
eLdVyASAkxXSfk98b+c166K0DL5XdHDS4VTfOFlwEoF6w5ypV01ovCikf4LZOR9kS7O3yBzL9stg
cPlosW3S8OK3Xu05gHeRDScFGhvXcBy0bkDOlf00yICR8MD+RSt3OFh9d8oXq3ufgbzcmf3M2gMO
ZyvaY4DffCUcJklN+6gslrU0wAvXrwUTDpYxcoU6l1rYG7szdxH5GpvOZw4Nd4KJ7fjc1sU12a/M
e1qYCEx1vyok/IxeAtyZjvcgQ3nwDPtZp+zSQryHTpEgXLLLZyFw2jCeC9Jp2A4CC78fyvtsZPBi
xPH7QAIrVfXFCPn4cv80x8HHVJXWSpkh4oUYcXrKuthcEgOUuYf90Wy91LsMicYlBCFhzYd/YX9R
XHsBYUY5+zPEnpy7zrKCLa44TFlAQ7nOgSvUAC0wPrFZnqE/xR4z2xgRus/x0mQY2Fs05UOLI9tA
E9V3/VcEe2xPeHTMzh32dV19JgMbBTO9kWqIodeEWIXLLLhJ0DL1sXOg9DzOFp650vLVRlhwJtsW
zWW/GypdbbDok7aaCSwLdnbFE9rpVP6Kyu1aoY1eQ0tdZnhkwjAg3lhDfmPP7kejUAqMDgDzqnFx
/OXnnnQDfEwNW1c/uGlHFJFD/RzE1Xdo/Wc/4CD0fOfkmTbo0iLFHFJ/WUgoORWMgzW3za6NfAkd
ZP6Jco+KAHsyj0GFdXx6Qll1ywAEYdNYNDgoo7s6KO8J7oRl5KAc6CjpUi4a2LnZNswk/qiMOXsT
14eJFcLo4hMKx1PblN+HrKOso95iWLagRsB6rki8dFDcoJlK8PrunYX/7DkfSTwztbW75f/2m6gM
NBP5Zg88iV7Qq48h0OqchhKfy26Yxi/IjX2NTcmFxS5m6ER2PpIJ7JH7WpGZ2c/NtW47YoJ7DH7L
kK5kNJw27EGkWpSFsnzGjI+tJSDzrSfxOOW2TsCKIUpARgYfFgVbDYARpmra1pvShW/uomQ2Y81a
EgvDyma/1ZZUJUks3v0pDiiyAibZ7NohriF+9e1a4KL8iEu5gdiX7ZQ54MHHMF2D11+srv4OTS3T
tg4Ri4V5pjhk1L94yIMdTq/XLO3MjSQ2j8Y8fsUXUFnqOccisg0M8zZq5osyOpBhBGwfaRJXmUnc
99z9jGKR7GOjTteON5zyLEqOCPhuYqs/j17Hh+Qve/omPrka+a9YHoxLttXKSz6DEgZSOLI0trx7
Jm/pxmL7jwrBgmsF1jfS9WIuvWmRG7mLmLXoDgBcsJ6a96HLD+OxTsezdqc9aoQKYMFi1juUpXcP
wf3RH9lkd+rQxuM7ajmKaH0MgLWmSj67s3xD39GS6Et7XxhXQgC0sSzEJGPIRgvF9WssjCeR5Vg/
ZngSTO3MnZvom7AkI9Uv8DUioX5inYO0fkRBYtTBrbbUu8zGcb8pbWfXmVx+qtP8Bef03OYIYHv+
KnnNvmWQMIgK5NGl23yf2uYrbFh7p+2nxr2HRz945Kvs3hG4A2hgC1/gHZdYUmBDhx85OKlumck3
BpOpxMcQl6PDn5f8ZB60rIqXoxXhO7ZJbtDIljdWhjqlybmEvU49qEgdnRwaJ4Ny+JsjTl7pTGwm
UCgPYGW9nskFwm5jBR5xXGH4ugmASeA+7d5QwVwPtCoybByQu9k6rEW/VvbgbVmhdWiyuII7ttmi
nPD3mQ8qmK+yOr42LDbGyomadb3wKxb1rUzDK6cvH+Z+Ef/pgmTKjHc9L+TOwXTKwHxXtc9xekhx
+K68mfq2GdQNixkUrx63f/Lm2eqZte1TVrjLhvloggVI5YAstR1J+A6cn0IxBuSjw7TGjecFU3Bt
B8ja/No9dKLlzgyk2pnefdJO7drLGXpH2MHXtfUa1/1PShUonjXZOAuDicikoIYNjqYMMER7bOf+
zW0Lpg3jdKkS0h1SKsPeYP43jVG6gaEMfYuRauf4X7nrflqJx/3M/Gtyt4AVvtTIFw3Rm1d1uxED
AYojO1hogagmlPNV6+4EAehn0sU+mSr62QT9jNjjILAFD03+HA7IxYCEwk7201eWzTldc+rAxQEu
7oBjneOjxUEIc6Nq0SIgeGnRDszBC2I13B6y89hjBc95NH1I7o+dFw4Bp586mdwxvnHkXnkxCcS0
omFcZ3FIpE9ubQA/XErE+JwPR7xjt+VSI7UKoWvAos7wh5wUzXvbM75Spi5c5jXOqFav2xa6rqjn
94TuEawRFzkhNnZFOBg0IR5ypr/NT+yYsYzahFSk+kVh40bJGJzKmdwuXahsP0zueWbuuDKNFs4a
RTvYx+4g8BOfF6ApkgymY0FEOTLPBuARkR6dEhnjyE6i4W+CSCB8S6O6PrVavWrIFBtLpd3GUIsy
UTfNZvKgzMXD0erDdE2qVJi/F6Zi8owzm2nobcs+4U6FPKtQViyT5oOpPx0dX0vTFvANsPhoP11a
YjxTZnEzdRJClIR5iw//QnobZt3ITU5+I4/Ik2ZEc+Mtd/rEGDK5TFCPAgYeAXiy5bYttgEyshXy
JjYf+HdiyAHbOm+5XgebeUnEgTtWPUfAzJJo5hoZOBK2pCZ46ylQKFY7jsZKmyc5UmrbZL0l9vDY
k6PHTACZOPun77hED5mb4NcKh3xXS8GCuV58h030Khg39KRZnvCrbuLAf3OgPMPKKB6qCqCVN5sM
qaL8e1oo/BhdzdiYLtEvSR0ZB/PBG2kT7PmUhNQ+fQEuQwRIh4JHdwY528li3HhVl666iT67lEwl
cuMtqGeTLLSy3o4TzxuD0WSn4MdXUcNNWzvnav6pZc11Z4VkQ01mC/CV13kY3djdxFwM+G6d9TiO
HyBF9iwwz5yvDPalv6mj8jPkIWmFKIMHw92mEZEduoZkj4DgKCPkd1ZLQEKm9gJv/hq8+21msKwX
8biK0Amv0mx+7mqujrCf4K1mHd5MXF5NzCJW6ho7kR4ObUQLI5QzrsmVu9Qt2koXeT8xxGcle33f
jy4LKhUiFcJtK4EbcH7711M2PrQRrUCaiRyfbOjfJcVLYfaPGQGFN07n4vyS9XziaKgGfnogVcQN
JPfMKdAnYV1Expxdsko0B4lLKWbSvcOqGbJOgJ7dj+UBCxv3G88Y9rhwcHUUnuW86KXJFUOwNe6J
/IGS2CATNkhMYZar3z2dwZuMx1OFiZdHMV1dlg1sfJkfmVmKOc7uwtuJgSOwVGcz0NbS9vinoAqv
kk5h5qnaTRuHJakci8RoRF5gL2XJFI8lkihSe7HG0pSyKy8EpTTzkGQXybEBpE5IsdEREzMDGmN4
wYhCAyKtez4yjK/tBhNlADO0FQ/prOCpanLEdHgvh1uzKVpW3YSQYM+OQ0x8yIFjzr32iPKoYZ0K
wTJZhD4PHngZ366+G/FwtlWwJwrqGPmTRfUU40hK2dtEA1l+JUHYsMBWs9lEnI+Fccq68VoUQFIn
fA+FQ3JY37sb3do7c+ZCIjxRo+ZG5ONgsMWSZjhBeXJrtLH2XBzT05yU860V39ttz8TOBcrkpuOz
ssLbcSD8IHP6Y+KS/8uIbl4xD61WQR09ZT5rXm04F+Sm7dZPHDbq7lwBRwy2pMQBBKbEmerpoazF
nqPvE7Pbj8RFOVTNUPYtQU+Xp9eksMdrZTFYKeITFjlwiTCjcaSkZ9Boezvw6hNquIu27QqaRbsP
yZ7mRPQRyKQowgD9fkbtFtzSpxRhTsPFZNRtq52YHhudvyjh3kQFURpgD68jkT/Hbv2AwfycDCF5
XzEF4PLIiy30d4murnzP+tlaRr3rspEsHnNtYeBaI54j7Ryhwxa0RLbmoY03d1szc+xrRSGSmd6u
ivRpKSaPuAuuKkIRkP0iZK9q9xiD0DHw+6MuSjdOEo2XNG6uGBEfK8b/m8KiycbiIFdNZu/J/h62
rotJp6tpMuvwan4fkaAdmO9zutPS58wkRonkI+sUahc8E5XL0AglPqR+uEVDcogBQhyWcJO1Ygo4
tCFeKKchkqLpcZNaw8UMRXNP1V/QaqaPTkM+Y4u1yizr6Qxti4Txvn9Aq4jaykJTwOWPgTgzv7sm
dqeSgxVFLzuAkj4jryUNqwBe1TX268DLs17sbtBOIBp2rnqb76tnAyenI29TWVwy5pqrsZI/yekg
7MCjxC4TSL0+T4TOOzfZIhkNXkumdWziNOLyxUOZ4hzjVBo25cQAIFQIyAFswUqLUGl6I+89gGK3
NE8YzX9EzfSQga0dq+lHN+oz8uOrKSVhkH9WthMzFAr0rR/W135DK5PV5lXHGJ5WcFHAyAmHa38L
LIL0lSVErmHDpvFboV0B4zVBAl01IAhdp/vOaXbqJy5bQ35GVHBSlw8NUx+kJ/V9F1T7oqYnzoNi
I5CXe3HYXLWjQtCgkvxo44RhLaX2GdORrlbmMaAmK9yrltEiTb6As015048UPB3Oxs3s2ndDtPfm
6COh1mbDgLxPld9r76qIn6xsCDfOwFjdGSG4yCI2V0HPGZMbFdOOuf4RyOEmK29YBX7qzrhWUf2z
sIF71gOUsoAkYkLYKVC59kMYQNvSGLZRStraGLYnGzbvqoFyQvFTveqx+DBM/bOZ8QBkqUGNLgec
6N5zPAfQdVCUM1eSayWZSZTmp2lGhAdMCg03cZtHu3Bf3aT5yqPP0i0e6YVf09Z+c1Rxk/MIc9UC
oKGDGzt9NqwqXPdqeu7N7OfcXhlevOoy8eJhYCOH9S7A17bMUZ5m4LOrnFJrExDEFPnZSXLMrEs1
J+tsJnPMSNsODve86Uz/0WenHwbyxDj0JUVThuQlwVQUTfcpxJ6GqORs5HM2yJOyk7dYLDOa8n5E
4orQUj8YnvnZyJ4KcTYeK91S6kxIeKImei/SkKQBtfNzvEaeTPduUZm3gRUY59/CmTz9lrlT85QI
BLylAASh8CxQhrBzDGhessq/MmRznZbs25jbjIxfkQneJkP7E38dTwyEEHjWisuYpncNOadbRAas
FgSZeLFEh6nEWzS201kUP40Krpc1U/QS7IQfrogPc2d3qNKRBVqzjzRYV785MwASud33EWTjpbI0
Ys5yaTs6VmqoAxP3SCoFtwrcm3EsP/yWoPIicB1iPTzkMTxj9/j639xafPi+AH4/Jkx2bZ/4GpLP
7aCGMJH5pAeVuFin/G0YZuusso6cVauOsJs68WHsicIhES84D6K7lDGqTwhsqMxrXIqB85lUHtKn
sZBXLZjyonboeGSBYdGtjA0QCfZoxPxdbNupjy5R22xOwmebbmMaw/l7mAoaaCXP9nYMivokB70f
XKKc/QF/9lR6bwQNVCXdhqIQh+7DWU9MRbsTCtZjmlMfiAI9e6YoMLL62rWNO8bInBV5cEGZSGRI
h3Qo8YwPCE7snNnpSewdpo16psM9/JJOHz6hSbaahh2C6wcjyo5jP1OjDcBGxlg9ass88tATu4lz
Z98L+Oz5tkWcduV24lJRvDeR++J5DCXbqLk0do32ibl2zC57bScxeVwioj21nha9PrhXtkd5f3Ld
O9h36u4pHd3q0Kr0bOKVgrGTHGEvJnsTLdwct8SIdM6X2Ypu16IwZ/ILIZTZvr8eg+B99ONXXXKL
teX0CVwiWAVIM2Bv1JgumL5XMHDQX0ZujYJtSm8bjj4ZWW+WyzUXhddZ5b5jXHyYuXusLn2KZMu8
3n8cs3ElG7JpQoK+mFruUduZCwst3+O86uvxRAZHUL0MHmrdyg2eM+IPsIFiKg3wA9CIQBFE+R/D
PzHSONjGcXvtSQvDRbJUhCZyvVqxv7Knkv45Y4fJFevX+jIErUtWaMkqqpd0cW7Lo9rAuVbf44zi
DW2BxeiiuIZ/6q4Q3GQpeUzNnDJPDNttvuBYHyBTp7shsoudoLg/Qpbui/UIkPQWXAEP07m8Ez0j
cAM4WUfq3jZOjXrPeI1e4AsQ6jVK0SfmyPeivkuCKjt4vbeq0EywcID9kY32C0mbSaHfUtPErEun
zrv1OebJtG4wIKwn4WNGCDFszC14W4k6JwUis57NOt3G8x0iH9bNOaM90V+J9DrrSB6KzOLAYvct
HlA65Cgb1/iW2bFaEhNaxF4jblH9h/gXN+FT73cwW+P6HLs2Pj5GyBo/vT+jLJlFLeBgN88qH3nD
ljMiJUC4qZC5CjkPnwMgoTkZX9FTl9ehKwwGOGa29WkkdNFfGvZk+9Yu+SgBu4O4eTF8v3720ny9
MPp4L+1uV8ESPRGRdCDvID6kg0Ld5oGmDOKnSZi0RZZ4VQFrvmKqbNYrxAvopjgEp8qx+7fMSEC1
RqSSOWPx3JjzC9RMYyUT59zGAayWsPiy+/ID62e4G1zzCVkFZrXmYPJ8W0lrWFehcQBYF9JwmnCE
eW+qapfn7Y+5G48wEQ0Ej7AO29HmhsCKMabBRaNNJAauv07sW7/nW4YJi1e7Rx5RVfpZzQiSyoLZ
vM9KfSVUdWmzmYiGQDDcW5w1cF7QCbFpdNL27IXiuiDhkxYZKE89EJ1lhPZNQBxZmqKoSy1RH3oB
7kBVPKVrYPRrZHQsBAPrwmQI/kzNQK3PPlmTXGnKrUGzWyTZyEMjrvpd6PZvVj1K+Kk5mDuLkLuY
DgPbZ3GTje3byAT4hGwbyY8t/FWNlmQPHia8NUuGV9DJ8TFN7puBPK4gyPhqwNNG5B7TawBPO1+o
Bg4wXoNQscJI2Y9YpdduUpo+fHPlY9a8LYlWx8qOGLVMxhVqUVhO3X4Y8u+CLfnKBEy6joz6VXbT
Rc7q1pDDOaqaTRxORxlbby5v6z43kne0r9HFypMr1SoC5zLkcyXs0TqDiYKF6IAh4Nowj37cXVvU
6lIxeO0ULo0sUe+Z8U4W0EHRIghAXkqJ74PJDTnHi8qfKzzwHgI6R0Y9nABeNaA6YlFpocS6jtEu
OtYzInHm2yK47tCNwy9lQa3KElWlzQRnSLGEDAuHx6rfDVV8oS3yCR5unksgDys9ogIKea9YY990
CCeElUyXvCdltFcSXTSTYmBD7T7w5QMx6XemRVZMc2sGUPU8vEyaCSlPrWqbA9W21Q87NSlRiJBE
hY5yAkvwnrnLW+25t3aK+TUb55/D7DwECqGrAWqS9oDBP0m5SBjBAyCUHKFV4I8unfkCA96A0oQ9
AJMeg4qx2nldcRXEjkLswckThjY8vsLAuSaMcIPjmw6U6Jf1vFBF2eJinA7BLlg/EpMJNr31S1o7
WH3M8lUwXEC/MWfb0SEF3bTupqhrjpZr3Myz+aDt6uconEskWJm6jql3hduT7h0HT/00xXfRXF11
oCDbVMeL+aHfdXEfXDmgltdDw+jRRRp6E00IxSJfsy2LiQy24mahgIy7Wkn5rNWSIj1MAoQ2nUYz
IPnAUoBcgkxSMZbXwkViC9GC2zIykmYL5d9l3gesmfQoWQO9jL9T/4YbjZxzE3nNczYKjWObYinH
wbltS2eH7Q7Y0uyzc82/82gNz2VM5ZgFnTzR7lBLQlDyLXJOtT6LWdzkRv+SNfMxyAj0WsYOaYSu
S0NRo7IFsHOcZPHCeIBqtfc2ExCDQ686eQlIDmKNXz8oW10bMagpMki/HGYz8Dahi+IU44bIb7mr
421tE3Kv8eHAabmkA6EZAYuT0X8tE/JVrKn5kSTDYxlT3E+u97PS/Y0aODaU4X5Mucgv157uvOeS
tBMpCaJXDav/yN2TglTsh3kCNe4D8ZhkeRHEuHPIB9kxqoPudijNixKTv2EvxJM0ZCA0NuU1I1nn
HDLiWLed1V+xVXiCiGMwEPHRqjrdi+yLAwDu5EaldXTdxcy3M8N4SVORHyhRDjHYzCsGtcjUQvL6
krmM7xC13cau7G/Z9fV3jtNZm2jWgHmqfEeMjjwT/I7RbfhZlm6/tyoXbz/HJZbQ91g65sVIg4HS
SiDNl9Mtpk5mXh4GbiZfq9i13ig/PHZsoqbllNSZRazvhhqfxgSxs29svauXkJrC/KhaVrJeTZmA
JnPYh6Q+Yi26JXKEMU/MFKV11XTjm256KnEIJnNYnHEx3XkIW84URcxrtWm/drP5g8M+gxHanyvZ
bhzX1fd2kLlYhrOKQB9VL1vkEH5XdOskpfU9bhEyT0ODIoE7PTOg0VS6e+kKmXzvFSVQJqNXomMY
fSZJfiEZMQZfCZBVhhUEdBgLtyY2maoyECWMCdixMKxuwxnNiJfJ+EJKQH+auTL7OLwtlbav+2hO
b0vpz4xdxoMfFultu/yvPpLRDtJxsHZmwSFnYYqnnsOJsfxSp0Z7NsKmPdusF3k2Lr9WlH65I9Pj
PFrJFZrhhM43JvghdiQGopYeYPKPIcErV0WWO1euLMAI/Pafv/1Lli7McDL3hnKwzsKf/NMSdDQO
KYtUxSxOWUrA/kkNetflPx2UJriTmYeS4O7ABPNClF+4Uwy2KVbKfqpL4VJET4PnyuMUdvk+bGfA
xzzKmVD43Y1JyDuW1pSlArkjN3V+E7Sjc5OY2r7R/fQGYk8di+QhxKLoGuln45TjF+PylfTC/En5
aJDZjcLOltHNQAt9ImRmxh6LD6HELHznGNkdne0Pv4Qdas9S7poo5WLxxxug6O8AR72XmnfC6PDh
Yhhivqhfw/kRSEx7HXbyFd+POphNfYCHWZx+SzvnnPSvPbvizgRRwaJ7/e2X//r7f3+M/zv4Wogy
UG3zX/Iuuy0ihNm/fnO//VL+4/8eP3/9pl1XMsGghfA8GyamaVp8/eP9PiI5/tdv4n9ZPBmm0Oj6
AxxSvS50WB9mRzLHbSMgEYG69+2o5C6P4/N/fmHb/JdXtgSvD4FVWkJ45vKT/e6V3WBiPyMoA1SJ
lEgjb+Lkm0/a7jfMdXy0oMxsvUT5V83Ew3CW8cGNUYH6CAUT1cOwWNCxyXBnzMXw7uSo5R0UTRl7
ExYeFycNX4RFthc54N9T2G4rmo3ie5pFwTWlEuguaFEx7E+gbeV+UOUN4FCoGaRfbIelbWy46vY+
ob9khjvFM6flvgij4gFfpXPfes7Brnfcb3TagC+ZHJPR0/qmc8pZZuz8JqHJiFHSu7DLLv/5rRPy
z2+dMiUyIctUnks0u+X98a0TcRsOsVmUhwi/1Tp1OyzO4OAW8e+2mOv20NDlsocg0dC2B/Mc1EQd
c10J4hea4i+uILG82h8uIaXpRhyeZ/QksJ6dP/40kUk7U3TkAUObYZsr2eLxpJKHIDGeYo4o6i3S
Jo05mcHKp2CnYt5iihQECZAP0dRc581Ad14Q2lh1+gKHl9atNJvvou38f/y0//WHC7757Qb4KMoJ
Jn3Y/umXf99/FdfvSIb/e/lT/+93/fHP/H3z8H8ef/lZ1L9cHnaPf/6df/iDfPt/vvzmvX3/wy+2
ORqC6a77qqf7r6ZL2/+5M5ff+f/7xV++fvsuj1P59eu3D6Qn7fLdgqjIv/3zS8utLIT63VW0fP9/
fnH5q/767Zh/Rl//8vu/3pv212+e/ptCaG1rD+KVa3EQfPtl+Fq+4rh/E550XI2DUrpC8oUc/mv4
6zdl/802pSlMZdnsifhj335pim75kvM3jTjH9TSPL6mEZdnf/uev/c8H0j8+kH//gJLOn652y3Qc
ZeLOtk3TdJU09R+vLyahKnCNCiy5auxhJ+EcdXuaj7k+jLNj0pCSfyw2UQ238Slq56ne2aGihasa
tM9rUg6b7oQ6o7EwGNiYQ2ohuK4wClXkcEajRXJrkxfxbaG052+jMCYsoLe0M52GLIT1Pto9QVMD
cj51nZhE02Bpgj9+mKlQ263WJjOTCuEWz884gCBFXdzMTMuLoF27meGbm6Tse3XotKSxzZJ+inl1
iY6/rkeDmZzTFxb5mHXJ9MvQYB0ETYLJopEYkENIbxqcMkli+q5NGxYPkRczZsn5LazKdV4QJ8dn
ER0xJDrdsQKcaayFlaOklYNsoBw1fUEDSs6fBikCzeCQjs4cbQNiYoNNoEdVocDtiVLPGfXW57Sw
4GmSc7PMggI7948gnh15wRYQJVumnBR4se0ym2gCrEikdBhUeg5uUxayEoZcb2NgX/uGiSdCK5T6
m9Ay1HSsu8qo9m4zCLm3p7Ysr3wxZ3ST81z5ay4DGxmzMy/IcHNI7SNxpEuFZ5NTvnWAg0cgSSpA
6L6R5chnwnKhJ0wxLAPlhhBrvakws0tKttKAABcy354kRDHv2NiyW0KSY6hVa8R1ASZT0TzFXWKx
rmuEGKBu1BYmCTC8BeoYnzSlAvb0+Jx0PiHZiNvJB2hxOXfnEj9ItYlNpyCCzRLT8LMjChKKRZMn
6XbQldcTslTDYHUMQwRbp9Kp3odFg5wxZlCMuVgT+/iMPs8TgMPKghx67RXNqxeNhM7A1YexurLM
XGOwSAxhvPbmUHpPYnCk3PZwkknY63CT72SqiviCVDcP965oIqqiKsQidi872+kKSDJpIk+Nrmnx
PaRz4JynxB3JiZ4w7jikfWY7YbroZCqnXfRBjuDNBxSEq30APVnvgxECyVaazIyJSl9mebk7lAYL
Gh/H9ygVwsIoCip9MiCypvcVeKjgViJiBUjuWjUaQAfG36YXDKQ3Omf4vkMPCJhIWchodiaG3wQp
NK+JS7psmHvkGVaRPuOGXVeggPTK9/Q4weQZSRSzvZLwxmIcanoBO8CSIC3tix2r+pQKIK0VTHCu
p3GT5c3cHsg6b62dV4sKC27edOra5khCiMH5yZCHUDMEUZliwTj3Pd5iO+kTfLpJy9ivynyNWT2P
zAXQW1rLSTYOARcn8EpEaHWG0a+IRsANtovRJrEgKUIRnqxyl1G8I7mM7FFv6bcalOdTXwUXkDrl
sPO8ijTa3mNkcwjq1kJ/T5AgouI2mqxVkQ1YgEmmgBKCFJ2cmgV7Sx6sQRm3St3csneW1/o03Ska
65fOmKeAJltpYKhyQKY1Al7Am1bWmjhfa+rRdBcJyxddsmrbpOQO51fOMGEKsfkAwlMla3KL40bM
zj4jgJ6nmmFDOjVc1qUnyHl1zXq/LgiWM/xmYIk7DdVWM2eNjsiFeGrOFdSExSbQk+SJSGDcQbvQ
WPgyv8OWF8pZbMu5nUtcQjAedr3RZzmS0p4KXY4dNFNZeFa+c4YQsW/qxAgPpdM1gCUR2NsbwwO0
jU08SsxdENYVjXtosgGSSGynfRLak7H93fn4bypjweH2+7rGMjn0OHxs15Ta0p75p7oGJLzUI63d
luL0q0zh0YVcpitjxItXCeD84D08sD6yW+lsQMffp95Odw2LS2UTnkYBhyQLEz35ed3qL364fzkU
+eE8Ab6KKlA6qCD/eCi2TkMGkRrsbYhFikGdQrLh1ZjSBZdOFbDrbFFPrcoByELKYHsdDFJzdRfJ
1mvb8q9+HPGn90qYpqYEdJbD2vIIVfjjjzOBQlEcg7xXJPgiGmoJjS9waY2LmRR/cHMipJm0qxHL
XJERsgGifgG2Nelf1cZLw/K7atQS1CSmkrbnOaZy+Az/+JNYmKo98DN62yrnlKF9E87XbJF+2PoH
NNIbA8qDVbPLoeMFOkG09XTBnLzvwHX+589ouT7+/JMI6bom9ROfk7l8hL9rcLJEml3Fw3+LLTME
p4EUIQMrJEF+kc8MQ4M8r/f//JJLKfQvL6ls57e+Sgv15798T3YuOk69BWUlsCagmvbqWgHuSNG5
yrFciaYP/qIB+HcvqrkIBSgCOro/f/aASTBqC6G35VTk90KrJMHqBtAdL032Vrl1+cGzRkZ/cc39
69tr4QIQjjSVoMj88wedSzWPUYKMNoIfC0u+txZpXZ1guTRpKj4swwm//vPb++cngu1S70JIsflY
Lcf9raX93SfqAc3FozJgmc8JQHX7H9b/5ezMmuM0wr3/iaiCptluZ2CYkSXbsh0vuaFsJ2Hfdz79
+aG8dY6GUQ2VN1VxLuSooenlWf6L/DhFKFvdH0bf7qZ1HClsQSsbhLihbzZ3YLQ2ipMVVgV4ca7a
cBXQFoHXgBlmR4UO+kGj2I2mwvCdQwfAaLgGWrn4qWYprs+Kjk4NclBHbe7/atr5l2La2oG5xDYM
2hg1lFIFwjF87VoAJDiJo3kLTu7RbNIeeWCOkrg0fzX1kiHTBuSjyJGGmhLn1/3XFG++pqNjPmOw
Xw2x2SBoTOtRXjtITg5ge0xpgbfJ4t+qgQ6ntCmsNXGvI1xJdRwUA0UWZ2VLJdxpSamCuWyWHD40
IpuzEQvulf5vpU0Mv8yQGIjHoD/MKhSISpuHnRWvvfXkBhkRRDFpWKqz+UAiRnSltXUJAKE7Adcj
sVBo+BTfjR4P6gXs3Zwjlzk+96HC99O+35+57dJf1wc5l8V2gw1si83N1HSLKm2goMTi6Xego+iR
IXwyFWggdMO3/zwWEaDlMBRXrGZvxioCOWfS5CMhA4cqJ4Jd0XPQxRDflqkZsB6gS/77/pBvbDNN
s0kiNbFewtsDZezrBYl/hF6xaLA9NQrAoEAKPzsO+nv/fSiaeKp0OEVMbvrrMzqNtUwNpclQ0FnR
H3VXMR6163augjUXvzqY+WKaXO8Ay3CokcjNOBU7fZriCbVZIQ8irt6puEy3uXM2FfsyNUBhoQxp
Nn48iD3go+CRGy24AN5/222phkSdx+BzUu2jeITP4/XrCtHVTS8qw5O2ehLKx9kG0Y3uDHY6MFPk
OzsvsYHV8RzPHoYsPhOzntQSmP2IziskV9OJz7ahf8068ViKcedjrKO/vr3WpzNU7ko+hGWr9maS
QrDIIBZBrTdrswp824ictGn8kvN4yLDmMACd3J+QdfFuRoTwbFiWTjJoEuZdz0ep8MJLkpiA76DN
HkycKaDYGJW6Houd/cVoMY4+3B9ze10atklsYlomRESYwfpmzNEi+0txhT+pBc6HXyU4sf7YOLI3
j3YdzOmDnG2U9hWUR5y9ZXj7vpbBUpMUXamlaDcXiz6a60IMT5T1vaxfLhB3vAlBc8XuP2m1+Qzz
HeGA7l3ZyAeBYkjdLxhGJfhiI+DUh9pfeqr79+dD2xSCWZTUDyk9c8qYQjO3E1IrcdeNs4LGoj2r
nozDzC3KEN8sk9ZxvcKbjEj+iBFhYEGYGclQZJzvP8PtygNUiAufSclKmub2PC/QcoEhiBj0FELh
a2NPiyjkAq5HB9AjAoHtNO/Uv7XbdQBw1hAsBgq464l+vfaWaV7t6zrLi/BINKsUtcLQT8HMVWPx
QNINxrdJPtW64Q4i+SWTxKuxnixQhUHnGBlNxQtkCUvYvtyfi5u8h1yVo5emB5U9urfbIFJVaClY
OUGkjnveOdfNjkfEf6TIDWSXJfbHclRT17YCfBJUKuUA24Bhx5n4HHD/ntCWV7m1Q7QTR7Rxd57u
9iTl6XTOJ1M3BVXLzfZZ8jCPuwBp1rqOEYJfcImdJVXlychRMkYR8zimXenGZgg0PaEvGMlKIyNC
C6dvp/zY6aLdeaabL0kVnn+EbUpiQyLh6y+ZNk5ErrOg0qYQtGAn9A/zgz1HvKpYR3hlzDU4kfvz
8MaYnB+CLcMC4shdI5RXoWiBOLuGDoDhmTCuw+C7AR97Hj6zqFzNqHa2x82F7EDfJABQOSgpkWqb
F9S7sB/znGvDiT45yQ9p/zFk//XOX4eQmkMcCH1cdTZnfzePjZbT0PNsxACd1SkLllD81/1JW9fG
1XG/GWRdW68mjU1VVaUZGZ7h5AjlpIck2xnhzZkCckO1WmgrgeJ6hLiqlDZHehoW3vdQ+SdonmO5
sz9vzqr1JdjWrDlNkHBvZorG5gzteyaUqOm0zNQhUf9rVdBn4ks/0hTXUfpp6RHtLIKXcPxm9izK
+hxaREvbcwErnMC2xs7whNJ640zjSY39kGZYCN1A1Us/joZL0Dpr1c4jmvSz2PiGxYQ7oUgaDZpX
BpqXVMOZWtQlKOyfwlI+kJm4Fivr/od+4zNwyxFnUXwni7LXn7/60KUoqcc5NVBqM3/QZwCcZML4
/ux8ijfWE8GKSnBscIibxrpJXw2DGRLoxgqNTdtRkFAdz+peOeONj00GSIiyVjUEjdLrESK1Epw5
pfQWMC7lhxjFiEj7CwGPoXP8/Md/njXhqNRLdQO9BVbZ9WCDg6ch6D/dG3C2aONzjzvDWD3cH+T2
4HJIacmZBNctUgebQcQMHLcoR91zJMzA8KQ5IQuJyw76Pw3GnQBvO3+0f3QLRyX6kzbUEdO5fiW1
6tppaaEqdbDMDGA2DtBrbDzw0UI8oEbeNHPvv99NVmvK9QwzOCV1mrTAIK6HRHe9as3eCT2a7cjX
qyNSaCTaiCZGkw9AyTlrBTJk5mQmAGoQecEEIz3VioXfrGkC0l9UpLxsYt6u6vvfKHSXJ8Uc24Mu
AUtavcAl0yrhj/ZK7d1/9nXuX+9wPgc3vklNkzIOi22dzVfrGdl0q3TKDgi3HWSoGEgMRUr0nuyg
T/emaRuKrmORgJB6rZsUGMD1WKwCJPFK4OKqTGwQm+iOyK4dvaAxEeruxAQfHqJiJ+2eiCj7Ru8R
VREFnf0iHnHzWdBwnUQfumlsD4DtFXC2KE3DlSRUKQNdB0mG9kQ1r272tBrwzcymU5Gjw2TAZzzP
NbIQ96fvJpLlnSxalQaL29IJTjYhnaQECsZEU9xaRYONigUqBD4txFNWIPynID3WWx798oOKzu39
sW9OZ8amb0FkpNJz0sT2WlCTMojCZMJsQhNnQUh9GDX4FMhDmwb9qxHpnXYG2kTTQCzvRo7iGlku
rJM8FEwAURaeVlV/FCEGvDZWxhlauOp8itTAHVHXvf+w6667XmcUm8i31/4x2n7bOlrlQJNKQbR6
xrKKtQaoAUq4fEdzhjJDp02AY0VDJsYW96AlzV7l8CbCZeU5QCc45TTuMir812sPYS4ROW01oXqE
r7QtanSpA2f2oHVpLvrGeKUZBYDStgbIXjjw3021OCqhvmpeLyiz6IqBBTKsnjTRd0v7t7uQRryq
8Vl00+LI2jwdlXGB0E80eZYJWNeSw4TFD1Zd4YyzoFpoGPxMBmJVnRiPJe7ZKGlQ4sX+gmsfbuCh
mTjjcnuVILPQAr3/6fSbp1uvInNFDWmOzpLbPN2AAnkVFOPoFWrt5jp+SfEvusPvsH5yO3Qn1IHy
AZTrkQZUmelsgejUWhZluG9zczGK7xjNIHX9E07nYQ7wBUFjNMp/5XR6tPYP5Iufcnys2eIn2eYe
X/Korv+FrQnKGZM2YJ6Au2E133+vm5Ke+fJeFPWkZlrrqrheE10T24qWqiMnBspwFbbheGxrCIzB
9HWVFt2erj9W9MWtPCOgbz7sjL9eC1d7wqCkZzj0UYjobTROr8cvapQtzQKJvqhfQKZC5BATEBoD
xSzVn+0MAHX8QE/2ErbWUVCHGTKqRGaPBbDcmYv1E948CkYXyHVS6KaMef0olYUZ0QKlyqMD5soQ
Bg0oXSX6R6r4AdlYRP2+/+7bkICpJ+d01mQOTBX19evxamh7rTKCIU7xLNH14jSHBrqvtldNMwa5
7c4SXmfy+vU0kjUyfZawJYh4roeDnIFWrcTodx7BVdiKn2do74YF2Ndh51S+/aiEycwSJbf1mNke
NHOEc7LgTvD6wDyn8MvVLtk5S28vHebOWqNA6kqaY26rZp2QONtOQcfsDecBZfkCNeS+KQ7ajN9B
FpyQAAGeZvg5DMn/+uHWJqTOMSUMWs/bAr49tkIBwwsPjwMIlPJJlx+0RcG6hSKFHHfS7NuTh9HW
M5FUlFbTdofA1xVxJhkNh4m4fly9nWzUIO+/0pvTSVGdlF6lg3hTIqtnQ0NAggpsOPws5+okAev0
6LSgpnDQqr80jFv0HimScC/4ulmWJnufREKn4kLde3uB1xLRQUcPqcs1zTfDSR5XdZ6q0z7h03W+
/5I3G9xcc23BpzNpx7H5rneAVgrEYLA28iS+fzKpHvOIBq3K1c/ZkgYZBf5yZ8ibj/cypEPABzbM
4YK7HtKuorZJAWp5ar6CWrQPRpB/SPu9Qvsbk7hWEf53mPXnryJYe9RQObEYZg2ARN97hv0Zp7+D
beR7C0XnV10dI47prLUQeO4c2IRe10PpCVW9WUSLP40GhaiUZtUBHBp0RpHgYdXkq466hYZWOqWA
5iUYUTze3AQw2+Ocmngy6O23+9/1Jq5aH4kaJng5ooeb+D0klwKwTmwZSyRQ0uIBkt2Tamozflfq
w0QMaIr8nZJDlrk/8O2uYWSKHoS8a/3+pihRUheTBR67/ti28UoyBchlw3gXFcK2ukyiI2DiysXv
Y0D8dMb2EN713kPcfhFLpQ5H8IRDiOTEvf4iUNKsbEIszk9oI34VubYqH9XNQcd2lMeZsTRfNOI9
kPvY5jmgwosFUyegj9wytg5Fj1rKf54Yi9uNFU+kRGq9DZfMFn1hB40GH/MTB/kXmHqq5mB2Mso/
6wS/DLWKwR4l/d9hDqstxqLU23mEbbPSpGTDRybVIi3hAN1c50SIYdSq1ugXpXExCexDXX80++lo
yBYtssLFUePcOsnJQjsMOc2dC+p2Ua7DIwJMWR31UHX9aq+2ZIt021i2zuiLQTvbOKjJPDjNMcDD
On7QiaZRpnKHLvx4/7VvzriXt/6/YTdvLUmUB1CFo4+ny2Eimx6gFOla7WX2dw0NGQ0J1vsj3jT5
OAZYdJQZNF1atrY9EeJOFvgooCJgjXClYxuLnrGKIbZMaDs20JYAJvTawQyLX4T9wzF3qhU+6ohD
VVEMWFpr75FuIiueiCehPUspkpNhc9D3iQUiNUaItRdp8jlJSxR07FKAahwU46lF+hj2Sjw4P3Zm
4ua0X6tH4BfI7ZkOmqvX3zwLkSjBJdn2awd1Q9Iq4ziOoXBboJ9oPq/JjJ4jGlKheItqI4pAbRp/
dDS8DxMxIcNDvHFCYhSJg9k2dxbkzR3Bw1GpX+MVChA0RK8frjAmgxZfaWAPj+nWoRmb5QeYYh1K
S4UsdWCN+Z/35+N2CzgUIelwcTVREbqJkySA4HAZUSBsKhXZDhsEqZfC76fQY+XkUcUQtBPsMYnx
QxugRw8QtUMO4v5jvPHiGiE955C9Zm/bx0COBjJYsxAJqpAogBcb1NpN9Mp+r8Yc77S5gh17f8iX
1sD1LUmUAXJgPQEgeWw7rL1eBR0uoKAykLwFSZIvJywOq3MPUOvYqtMneOyZqynzj7rBta+tu+EA
QBPrOTtSYVjytzTMw2Eshjg5dljc3n/At+ZE0uoiJKF4om1xdMnQdVmpIPw8VtIuPi9iKTRvmcy2
9kq2MQ44aQ/L8/6gb1yXL0GDTQvrLfxI4tRqrgUBctgxJjKwOu3uo6ak1udOBNBIseb4VjclNAiE
86k8DGarfAmI4cudz/PW29ODBuK4wgKMF+j9q7O5QA8PcT4N6zzNQRBaz4zlG245+Q+zsGs0GJYh
/bTz6re3EVAS9h3tO/agsS2PIqcxRc7M0ZAhRMU1rEC/N2IcwPJqQSgpzx4aA1vJcakRA4id7oSY
O7ptrb4XKr71EbgMKQU5OpCMm+Z/CiuyaKQ00QUrcdRzrGgYPegD4HBDywHiLYtaxbIhsWoIPcNs
4ZQe1pq4RK2j7wFRtpwemhXc+8DYgHytAJFt8FIr0KZxA7b80mpySIdBPLZHJUha22+BnDZeqeBq
dNJQ8mthOBl65CFdj9aFZtIbPmciosjSmKIa/mv8wJOBsaMJ4aw8MUCe1+clbDYFwYcCZ+4Ww8ZS
Yp87yjQ92nIgsK4mA6EwFUu6hAbsaCUguAO9RbKMiOP+2tle6eCdVO2Fn/JSyt+WV7EungrFtKRf
pqMxoaEMBRf2LYUSFwMZ1P0UZXJWCj4CE66hy9m83H+A7Tm+PsDaIHEk3wq6nLieCZv6KlwBbICI
c1LUJonDp2OSN2CVB2Kv0hOSTculz4P5Wj6Ojj/kEm3y+4/xUht/faiyWldU4BrPsVyILa+fo44a
1RyiyPJn/uYBwyfHLS3j7zJhaahQohDpsX7PCMvRQoX8XQsLPwEDvdjEbAaUDazy6KRz4WKxgfBn
LAOXorZxRDpP2zlgXi7T60cl9AegaTgY19+WxJ1EG0sbSxw/rSvYvamFqXMDwqMUC+6ZjaNc5JQg
cosRwrErS0wpVrHCTnN+IuFKq0ZgxDspoEHuT+H24CNRANwNZHmNhwWn0fUMsmMspcx4rD6ypudl
bBEBjGlA/7PUJYJJHeK+e7ifN4akD8VBarN02E2bxTNrS6n3MFR8R1FW8C/0jCWqUbU1AGGRJpk7
r7iN/SzqmGSDpBxk+Zxzm/Fsudiyr6fulDkzxheJXaF8gjZ5CV2QRAh3Jrqkf92fVn39pVefGxqg
DjrDoJhBnLOt0ThiMpuWc9/VMzt7ihGSRhZjTTPSES4D1BQ3tSb6IeOgPVp9gYnKhM5JPFXmxVBK
gdZ7EB3VYkZvCBNapANzDV4QkZCqNsYBgU7hl5BRYPGqzoOsAXVYq60w7jvFYZzhnKRNglMJJjQf
4ghQ22AMBa4/dkh73FLeCbgo5/uvfDPNlGvXUHdFP0OTeznXX12hMcmAElhZgOzCt17/jgnRO6Oe
jqj+HKNW7nzTbVy91oZfD7bJpYB3d9Y4rIMhCrkU30Pjr3T++/4L3W7ZzSCb+NjR43BKZBy4s9S/
tV3wCAMGJVT1/aQ0nxZC+aKU59EIPnZ97ukJAtGm+bDiF4G7nXae5Y31xAuTO9NVNUzwSNf71JkG
e+obXOarUT5hKX+E4EVBM/xU1ljujovXy+Ky2OanoAhgQWBhT+l45xnW971e09YKNuI5CBRJp9YV
8OoL971eStStHBfe2+DaBohoqHeY4sTofIajMR7RgUQW1JTdQ1+Tw80z2p9Oao0odIjpkhWN/oCa
c7FHddiGUhad2tcPtrkGJqNqQiMoHHdEKss2TwNNYnN4LCm+RNGPNlG8vILDIz82GGvvTMq60jaT
gr40MRzwNWHr2wMU9D2qbIjNgCQd7PfTiNJL0KKmC+6xw1cJJnVgRSRTCFKgQY1YZt1rKkKHY/F1
WVr9UJTm9/uPtL7t9om4kmnrCepytOCvP1PWaXFMX0dxzRy6S5JiDKnXsEBpMs2HaRgLDhLUW+sx
nt37I9/0E/kQNBQhC4HHIsfZTkYgokizCxQPaGIq7yh8/YbimbmVjm0dCIgRQXjamUOMlriqCGzE
Ihp7+epZJcv6B5rE6bELKWfDIN676G7jyvXZyL1oTYOyJNS/npZQw7hKEFi6WmE/5XI+o3fxmGvy
MwJWX1pRv4/RSBqX8oMo2i89ke6UxHu7+I2FSvTIFmaisL3fZtxIMYBoXQWTnKWhq1mjqoOFiYOB
Bl7lU15dujyHKyf82o49I473oJZruWGzNGzwH2vARF/V3F6FOK5UWBKBXkxgrMFpaGC5Qbx94Opt
D4FaYpGZWn86md08UFm2HulpaDsbxrw5Rfg/aXkDR1p7Jdp2eco+RhofZq1rt1SE0BYxQuuUFt1Z
DRGLk8Z3dUTOOomwyZ3Ur/kYnxv8EGd1RC/SOHaIi9pIceR64JLNuI4Ey5IYyUmoaF0GQv6Gxvfs
BMODVlBpq6O/RZd3Lj4yiJHBrJSFh125N7fKOSia31lKe1WXpzxIL/VQ+Grf+gjiknrHBI5m75uh
4Zs4nJhT9A4poeem0k8cv24g5mNoRachqC7UbI6qqXyf7O5YSOuxS8FRty+GzZ+wDX9XW9WpUuoT
oIfPdTl42WgBba92tr1+cxLZwli1VOi0IZ9zM7Ho0jjKDFvRQ8n3/aTTvI8X2HhGZj+pufxlTPpD
UWKa6LRMuQ7l0HlGbsCzgtJrysaFyH50UAXtB7Qpm9Gdx1WiFYu1qCZSrd9JTpQOh6ACrl+lQnlN
2sskrCMs3CewHl6nicfQUB/NcK+KdhNZQHanawKQBGbCer5c79xmDjqIXqBxlrZTB1jWav63CQfm
Cc9FvGgjWdpfGom23E6QcXucMfAKAQbox917E6m28A3rHgiQq+eoXM8BTthLghHaHAHnTWOsBbEi
xMJnQOh1BIDo0gWZDv1U6siBWgvdcov2edYgconV987T3cwKtX1hkE7QmAYAsS1iZbiTdqXatJ5t
x58Nc/E0zCCFXlySzj6t6cX9s/0m4lqLA5yda2FX8Ck2HyEMS60pe9F4zVTjLlc+2nryHVHfnSvk
JrNch+E6/RcCgKjC9beec+hdDaRmTr/mo4FHdIfeAdJH3qj0aPHHl6ptLsOi7rzdbSbJuBCJ6N5Q
edBuCrV8rWhR8Yry+nb5axH6A23Is6mj/5JCxhrac5D2qNOXp046KHOybab6LLT6aV6q8JCKxGtr
E7U/1oAuz/enfp3a16c2BVPiXfBBUgCyhBKymZMxzeqoxQIuoUSG8jmHzLPT/VMj9jn32DHtNbHE
9pogcgAi+KJ1Afvupn0WVR36TYbRegNwbbUwz4GMPihp9jBGSX2IHdoWoXNE4tKL0/YB5VxXMZQ/
p7B7jqrxvVSNc4/l8wDmS7OWs4S7RBa5hxPZ3qXrQ5JlkJpTibBucF5ID6YdKmudR78dBXBFmqyV
qUdsCZFfMWfoAs7INVbq9AeSNOxIDImwD4TBd//rbDfG+hwOjX+o0SuWYls6lDTWQos97vWD84zn
+Xms1OOoyx/3hxHb/c449I1WtIbOG5NBX6+CIUUDJlSp/jkU7pEf5d1qmz7qErEAcxVh9VhirpPK
HLGxGY2MKgYUIBuzP+aRsxzg4vyjTFQ3kMSB/qqTsyzI26LZbf9ptiri1Uqj+5FTQhdcWOxOU6Ow
bRSIhKNRs6oG9oghTXvtqZu4bH0vg8Izi5uy3w2OKswdVYHwDs4ABTBMvDQBbXr4QW18pRConGvU
ew95PMwHBCUweYHPehA5OqnsWWXnY741yRAK6RFSneBc3fRrcDuCTQ7Z3kut8DnXVX+YQtK/1ncA
QiBXulNHu9nZvDvth7XubggqG5usjpyyhARl9F6bWfX8d1u2KbQFmbecQxkgShcnWjN/RPCurx4x
69DNnXPv9gHI5wgJWbcmtdZtV0JLVGQ4TLv3xojgU1cfONn9cjJOZTN+WHoKvVO+w72j/X59ntmQ
DFfCKLR/Og0m1ZnrlexYnUQQdYouEomG8oLmxGg+pkuGpvIY6ETA4dLgg520mFeebQRmEhdNL+up
bWwnfZjxWLffoxpmIGRBS0+csX2oZm+ye3yApkbEKkylHLVFzZpzrL0Hu0ETvgAChQhUgpKwMw+o
3Q/VoCW42s+Dfmyw0sbDfCrotvUdv7oEmQcn3x1RlJ1P5qAa9dch1oMOC4zZEGdbR8fb0xRRh37l
yBwkWpWwVZqhmxR3bsOuP81ahJBxn60m1VVjNMkXkBJAWJxi7p3fetGhA7qYgZz8LsISyrP7MWLH
aSjfHAt9iWgVyY6gtrbbPEE2xdKcD9jLDuX3tAG5fihGmgq8JMr7x14rcgUVIDT0Tm2/ypPjZGtN
JOklO3tOYohBQ9M0aJhWYOvA5GLJgxtViCii0Fun9qskXxxPLGmMbMGiYFCD2HuwuCXIyuo8OJ2C
hGhYdrGHHHpX+0FgRIsLDNeqT0OxWi3NQFURFu1anHV6s8BaLKywh3uIpkhap14PqOMnCaWwYzYp
NDWqcsaiLbG6QvFUNElrby2fa/4coOD4IWuhoh3rLIKFmaKIw9pQHWYj1cHTE5ClVnduNNRy0XbR
4RcteauTR4ydqjzlpp6ilB1PsfkTq+ImOg9930f+PCWRzi2Bp+Zz7ZRFd5orzF8xVRka4UJ5rI2z
GSPdfYhEUxvHOMCpFRJmI6rDGBdp8ixGHZZxlsaqeVamDjkHo+xj5yRjnZJe3YeYnWp0qrBxjtO1
qjdSzXMlzTUdhylD46eKiqNXjz/F/IRxNhhtKkiwcAwxp4MbZJWkMI1naOy1+boq+qw1NX8QFlTI
Ue2L5C+xyBjr2oo47+OkRgX6TnWXJ5e8yocW403IwSgtBsXs4v+GKCAmb2WF3RT6ls/oEmId2VT9
lD/k1hQhPo/uk/nTwC4QVbJ4UjvQfyFmvJDycJaLgdSidVLOWXMunS5DSLupEY0Do1WRvc3zapIR
UJ1HdoC7/wjrp8LIlR4E3pGDQu7fotye+uEA3B4rcBuTtayrMuujyp/jRZmFGB5iCAKzjwDLMpyT
Xi4ryLJcBr+PixhHyoUj5Bi2YqFWkFnLclT7Hl0PkANh7rZ9Y3WfnW6M0eTGlgCyf9GZwh9jjIqO
kPjRpENKWBgYD2iK5WcYSFZeGKlN5MVyriGbKt0U/0BOF63PgS6nc+qtsu/dbChw15pWQqRvBNhL
gF+QhYMqeBTjfO2YqTzUoKUleuMotbmDPszGMSEj7F1biYr0M6u/7t4RujspXzbF3FtqPeaZ6MD1
OZqIsUwuMG+RrktmpV883H0z2y3YxoabsgDFAYm9LvkcWESmByHqCZkVjPk69PZEJo/EI3ru5SmN
uePY1AorVio9CHscjvWHBtpR5IrKIc9G/oTWB8DaPj3HcwtbYC6UwD6VbQe0u807eA1qm8TlyQ5s
XYF4FtTTTmi/raeigLs2/2EH4WgGB3zLdKAXqteSIwQLgvY9cd1p4NSwHcT9URqqm/FjO3w2WttF
Budc4r9ll9kjZq7HuVh2gsdNlvHvk7Aqifi5428wxmGRqk2X5p1v4jnYz/h9dLJCKUadCN3M/GtZ
mb/VHtnP2OzVnbxtc+WuY5vEi6ugDtnGTZo+cGSGAbL0vqU0X+p2PjmD8RnCpDdy2jok51aU7/TJ
xBvvSwOMaiCtJxha2z4ZrXXbzsB3+G1rurCZ0ITpHgYozUGj4MbcnPGf/mPM5g9JaV8WQSW51PBB
i86OVp8AiPqR1T7n9vR5mVWco8ILhPHLOInH0cYpJugsX03x8Bb0GNA+fbICvF7I0zQz2qmgbYLt
dfL4XvwBjGyll2ziM+wkkjQSyHElFHRZ01+wkHgImuH5frC9BcH/Ow4kTxjx61e66bD2dqbC9W+A
ROOQjGZ/og/IY+EJmCm+mFBtU1Usyq0T7jOeg6Td/fHf+F7MqiUBMJKX3oRlSTDib6RkqI5F8ltd
YWVSFeBCWp+mDq0czMhTiRCc2Fkn+hpvvso019deQ0EKHjbN7pvsOypMWdEtQjW8LB+DmFBJU57J
r7w5x0Odced4+KkFBTaAqqcH7UkziosWhv7Q9h+lGLAKLbGjy07FkFxS27qYnIupTZeV32XFkztS
X5MIWUsy6EaYboIV8CKcoz1T8xyLb47AuKZbzi1urkT3fh/InVPozVdkcul10pxGcPk6+MS7cZEJ
8mi+qg0HB5F2/Ws7Ijht7WzzTSbx71S+Gmet1r1qlhjo/GgaNl4+Yd2fdovgXMWVyMmW5sZjJYpf
91fMmv3dfLlXw22yQ70rrckCHeH3YXGsrd9J8/P+ANuiwP97IdIi9MUM3djK1NbIhuMVgGtKGNif
aXo+jz0M11S+NzJySqIi2ssPUZu/by0ohSHIXzt513cDXarZVZAmpHHoBSH3Hkpzfa16YKV2spm3
5/z/HnHdVq/mfNTRJK8jHnGOHR8n57NVV77Rm34ABU2Me1SVN05yGj7/O9wLrubVcGRmy+LkCDlO
CQq0w1MQeXoVoub/nhwB8669it8WV/nvJwCT/0JLRRhm85GLMZFjGOeNP+bzB8SxPZwfn9F4+gNA
xlHRizOyTK6WUaXMtJOoUgpWuWuT8dxfCtu66Mtz0ERAgZS+tY1EwvU8R6gf9k3FYkN3Csl4x28y
9YQc4wfDqt4vdPEJOlzsv0+ib92lxAA0tY8DKP4oK86tsqcvpr91XCLjAo6KLBaU7/qhXn2IScvi
diI49aUx1Ac1Gp9yLf20jOLZJEpN7JIo1GRylFNI11SG83miH1DlDXp88hhSTnFIEZMKN+xJuEmc
fyRFpS+DEXqNsTnrdkyxt5z7P0wK5AOOKMiBPGlAd40JH65IO9roK6vj5OM3TbSp+9woPue0NxaY
itTdzl586wyD3kibnWAB/M7681fvWyQSD+3UqH1CQkggv8VMjhE8Z/2PnQ/95sSCh9OAMXAxbGtO
WdLnkEXJDjUt86IQk+HKRMUuczFlPi6dSbTb+nTDPUQnjlihnNfcWNOAHuXNCVj/sWuXBywoj3WD
hEqZ/3+c5RJUJc9nI+G/ZfyEAOKUGSiznxMJhCafLCKLF/gu8mj3p+KNwINCKJErfTsqJVumphzN
RhuBK/rN8B3J0UOHffLy/f4Yb37W9TVAxoJX3sbHVT03IxqoRGkkfEj0j1iRSO0jSNCdeXvrZajk
0wxFIY9y/lqgebV+VLvVxlwZUaCl/dWnuDDiIWjF/v3XeanVb++k18NsrlrWRlPa08CcnfrjcsLY
9SI9MkIfOTW3OKUe9rEeFY/n4Efo6w/i1B1Lt3QLrzw1fuRlz90xdyOveqp3wqu3Jvr1g23u5sTC
VSQdeP9g+nPsYJUO/6jJJ4ku6/0Z2Btnc14LSSu+tZmAum+wSMOV4rGbfoblHp55W0N9OZARiHip
o2pA7jcHgqXVupq1GarJUfze7vtDN39VVH/Cud62qF3Ic2fIQ4qUq2rQoBr/vv+eb927qAASq7IT
bzuPcTUhvjmXtV9Ql81dNHKMzpXIIKdYGeipwBEwV+Q7zAxwiLo/9JtT7ACthuxN/VRsjn4o75UV
CupRbYQRG44uo/2HmP+ZrX5noDf3zKuBNrHF7MyKyAbUjSXeCSHevH3yidLVTtS4M8o271jgvuAA
zOsseMsVP43wucE86f6UvTUGshMwIWB/cqRtbu8eD1RbXQjy1eUJ9NpBVwv4Wnv8wbc+DAnMqtiB
jAJM/OszBm/5frGDZlWDlsdW/1xpT1H5LUEF//7biHWzbk+Z1wNtTpmZhGWhoMAdlc5uItSnkVre
4gwXq6r7Q92Nz3USf2AaKAjqXrqaAhvOWY1Hb7bGU05JzgzbR7tUPIHc3Zw6rraEcEQXry6as5FP
l/sPDFT3rSd+QV0yKkyIzbHQYRxqRkHOdtHn75NJO12JHoMBwS3q3U5h+ZSZvGx1lUXzysRivMef
yFg9hOgzIjzcI14+uXrVnAQa4Lieu9LIfTyuTlWnXAQyuPna48eqDdcNOA75yVww+g1KzILnzNdQ
EATi7AfmcCpHPI0q/amyytWx+DzZwfOgTd8NM7hog7RdvdMQCGp+qKPxoMiKvoh6ThBUHzPLU8BB
GAT2TWD+SbnxaJLYJZ3mB5TWaJadzYk+FW1SlUIDvKZT3dtnRSme2j5xU/ATLazmNAf4SjIwEYwN
bfsAxOoPfudJyBQ6Fkp7kR2+r4oSEQ7lvIazVma6aI3AuDf4d3AzjBEry3mEUH7sle4hNqi1yfmx
zaYnpyn/EGhZlzQDIme6jL36CSS5O4FhWwdN2gQrm/I05vgi0rqFkLTzsdfjZ7s4V30AMD80lqF/
Xe8CmeIOGEXI2bd6+AABBMxxMR/wKnkXtqWbpOGzUy07p/G6fG7GFBS1VsI1vIrNhsiAiY5QdzhD
MIpzxOKZJGg7a/j2xEc0kVCbDg5QwBuaY1TUJVdOQVl51GnENQ5mhDOeXqKQGIZ0+td+FSYtinFx
K1QYDxFW7siODaM7zI55KA0jQ+Wk+aYtqUkHO038Js+cnev3dvK5kaCb01mjhwTw63ryswjHe4dt
4Y+GA8QFTzU40zYd1GRq3BGLozJOdxBWb8wLQ6IqSSUF6Mg2YEbaRjHnpC/9AYIZhqaek18AotN5
wGRPdDtn31Y6j3ufNyQJg84IQOZGP8QIkZ03c94Q8c76AtgeGlOYfRHYEmO8rWJ7D4rbE2b4rQiX
H3msfo0LpcOUK7Rwqev/XjT8jYgETc/W2i8thLid+XiRK7tejDwhwOuV+cRGsDfXJh4ASTICHPXz
mFI23fh+DNGkNcucPCJvrU/T/5B2Xrtxa9u2/SICzOGVZBWrJFm2nGT7hbAcmCZz5tefRt8LHIlV
KGLdux82FlbwJFkzjDlGH60LlQtqnYXKHAwwvCjJNbbxU09Mk4Y5KZ5eLOgjXxxapCENZ530qSXa
mY9qR6b7sWqxPXFJF4a518s24FeN+/+9yDvUQMbUaC+w38uvbbEosRvLdv1RHxbr52iZze8IGgeO
8y3+Xp6a6wsqnSFTlMNoC10D9TApzzUq7MRLO5yi3ImmABrF40S1j0gItfmuoej+JZOS/i5We+WF
Y1X7LRfIylx6zurfGnse2BS0Jqk7l/b8I0unXDloVp9/JEcuf4gcU8nOQ6GnuS+LtP6gTTHSMzWm
417URv41Gay58nCS4H5Hp179FI4rUCduYxUQaKFN33ojJxzJi9qw7nIKdUTMWDphgBWi7Hc7BFUp
DHlTCgM1aWQ8rrTu6xhjO+qG4NM+cK/KvkYK2AaPa4L6XeW/Nfw+NfQfVaF0eE+hUf2qKFLzJ6Uk
mWLQKeESOXWR9kMWYfxIzs9W3b4WGGDmRiT/as2lLe8TJyrAu4aV1iLtNEv81W9vQJfRxZtptc0D
z8tszZGtl0HUC854x9N6ixJIivHBnsL3Mlx6O9QmkDHKLGO5qGWgFcvZNJ6TsXJj0Ey3X+jqXvW/
62SL/SuKKimrmhcCMXhfVdBmdTmgIn7EsvHQWHPQ2Xvb47r0LpcmckG0bfQ1GeuLv7oFNqh8CmoA
9GHI6YdeVVFPikeaYL2U7JGFh2WSdGdHae9vv+nVLXJVKf7fYTe7ckJ7fDmE0/qm2Td5UILVgXVK
ycFkmAyjWL493NUPu4IC0XSQ1d7K5HQrkiN4rWWAmxBOMvBUvdKQar9Cq+f2JsKgkXKrW8DUCG6P
fOVWplHnooKAtIDe960yqK/bjvw4ggoZbBkpJHrlaDdhX8odKpyaimpJRVdomuMfZAyFm6A+dvsZ
5lyTVT9vP8y1WYzGhGgTeTao8c1XVyqq4zO23UGn/4mtd3H1VZ72LhaXgQfvC9aZ29gq2FydkN5M
KGxHU16N98UNTp4fdWPnNNkbYDNj02waLcH3CSos44wSGeqeC9y1feX1K2w+E00VSVijTg5I3fvL
APr2Q1Pq0OJ3FsFWb/jv5F47LqFEwPfmk739VqC+JGmJUsQ2h+JsB9oRFxc/OiTv2iOI+UPoGl7j
IeX17Z31cHUivBp4Ex0iuUEuISVlIOm/nOKdPgatFe/EJVe/IlR2ikgoupQtkzWhP7LAQ7UM7LT/
uETTkQagX6mm0xZg7HzIq6/zaqjN62Dmgj4CR99gbL4W4X0W3av6TrH4SlVsRWkQX2mUxwjk1y3m
1UYp5Axd9FiWQet0aIi64o+YqWvRLPuLbtDKw6gdNU66gnVxDEd50/+twuQ7hFVE7lJONR0xiCdK
4Ad2Nj5L9vC7LbQvppZ8jay89dtpvaZ0L+nc/klKNggxc2wm2Id68izhB44A2qtSB9WenglXteEy
d4Bi3TrN2L5yogx8YgUReL7s/JJXava8O01dK1UJmcX2AmPiULvoeGgHylR3Xq8StnFScN8/psqC
OXxzXELA7ZQorUb31lugZeA7UcyHvN/LwV7byhFb0ntKE8VlI5/GETgoMvvLnPe/c/QMI7qBqbCP
KR2dVSSObTrt7OHXZrJJjoR2RdYo+oW3P/3Sjdmi2VMRSDleViQYsGPwpe7XHO7R7v6lXbbH8euh
NjM5nqFXQbssAnEefD3o/OY8+fIhvNOO6gEcuKf5fZAHow+tz6/PUiDzV5gRH5Hee9ieH/big2vv
vmbVyN2s5+a2YWa0u0RmoudB0qfnaLQO7Swf07J6avF2uH06XYsJViwLew8LjVjk7WcWmQ0cqLOL
wI7DvvpcJHY2H0Bwor0bk1FPH/qslZ0jZUl0LbeHvvaWr4de//mrxQ1i24pJ+2OPqX2sTJywihgL
+R9YJu8spWsDrRkAAi1HobN9M9AcLZXVtloRNA2mw2V756jiviy0u5Ge9tvvdO1zknHApW+F/2BF
8/adiHH0qlQpSUFQ9accXGj4sai/JpND38qX/zoWMk4iHPTp0MguUs9tE9LvF5F/EuHPDs/hXkS+
7pzVUnF7yEK3B7tSeVxHg5lAgEGueRvNxWWNbk/R8mCWFJVsQwonVUqoSeM+Bz1CLCepwTZ1mj9H
tMGvkFJO8SR2CXHpcCmAX4He+64ytfeeTOObvl2+PBl9xiu4AGXBNqua5WE35IuMiWEyftTpB5Tr
7pS19hHckd/O2anqkpMOD1JZ8chYIHN0evk47BxWV5Qr5GTo7oKcRhrsoohUYh2OdAbmpCRhNtca
rlkd4+48xIZbt3cTWnFH+Sa1jacNp9s/zuV9gpHxzoQ6hiekvZX10p06djQWsoGZM065dEC782qd
k+bJNy2cSTTnaXzqB3t2Bz3faxy5ElG9HX4z6dGb2sIxyiKgTey9gX2BZBSeKjBcxfLQ5EpjkL4c
xum4JA5WSVh/KIuPLPgAUCWgd9pvEQKP5viZmbcXGV+eXMTeyvo/tij203XyvNpkkqaakjRt8wBH
vjusCCtvlKI/cgFBtXPegbD2MhoT//PPsfbRMBO5acEy3kTjmE9XAphGGsx1DTvASXP13dI1xvMS
ZtGHNqn6h0b0+pNEH7xwLZbRr9sPcCUzz7EJ7QrDVKoAFyo7LVOGtIkSEaAAyv0k6zI3LGlSzyr8
N3Xg6QBbS7hwjYkfb1W9UPrMXdr4vqFN/GvYIL7Lsm6JbWKcLlV8F3Ewpv2kWbDEwOOItoLCjbqB
ZkGoHO5imf/97rguJb4d/8d9exv4Jb1CjRtNZmBiVYik3Murn9r0M1dxGa8jd4jFTnB+uXGvA3Lm
QpfX1Qv2CeoO3PWsQgSwZx6M8Y9u0QNRrjZUJZ27e4TuKwuW0eg94NoGiGHbawUHTGXelyIYJw0h
W06DZegvVEFJ4h+MUAsSMfoZod7teXEZsvOS8EO4hEBCumjcmccF0hNaYsA37+sx9Lrlp2Ts1QW3
UBsuWOsoFLnXGQiPb7MdDElfOhlIpUCuW3r39HBxcSWlnQnFtFv1meRB3qIpsoLJsPS/arQlO0fC
1R+TaihV2TX7v1XJkI2rFuww1oILDkGhBXF60ciemSq030z0NlAPud3ZhC+jDF6bIIrDGK3ChdJT
F47UTGnOmpPrU09IHpUDZliYlhTSzsl/ZVNb8cdUACAnYXq3CWicmFgQebgI7C4O0qbB4RuvHOpo
Va1SeRIHB7Hx7alzdUhyGGh9VhDCNr2ul71mRbgZBxrSS6HHvlUXhwI/RXVgjzcVv6IadHvI6xNp
rZVC/FmBYZt9lNuamIHBi6ADNURVW6PhUzYLUjmgmEsMYsFrgu7PMkv3szohA08n685UunIN42d9
9RDrmnp1gKBWHrSlYGMQKbzVpY7+SFP8vVSL72T2sKvNbEx/MyTbjdAEmyKJJEmI2TVLjZZ6meCo
CZc9kMuWafZ/1tirp9rMAKiCKUEsT9XGxV07TV+iBKpkbhwazTqBUzuEC32Ro+YltJGzeQOJsA9x
yl+jCVsAVJhqE9z+ua5InXVWG3dVespw9trOytyEeVkrvQgWUabGF9WJZyBSOHTQxVzRIRHoMy0V
BEF4Gp/yWcFvue0REEAdbOTeLbOGomIxR1n8TiJPkgYWjaHOgeSkzj6M61sILZOk33Gm0No9LGm7
6Ke2DifNLYVOyJHkkaScpT6bW39kk0+JwhfC/EaO5uyct/KcHWf6wXpX6XJn2lkh19Y/GjjsIMnC
XQbIM7tMj1diFky18blEqTW0JWICjc52fScbd3VlcMvgNmPSaYCVxdtJGRsjX6yaGAtFix2Jd7k9
nFroxznK3VALP6AeOyQ06dsUc2//zNc2ArLl9Ar/IwlsbzhGh0wc4kzGEdX3wOhTjfi+T0Xd+XmN
6fKB2k9EE5ShVuZJizRQ67cf4IoWE7M/OjFJcVFa5Ab59uVlFTohDRZZoOD5eZD09idW3xj2FvYP
8oeVqw6rf0+R16hxly9jlS8e5Ww2kHr6O6Cq2/kg1+J+m+dBFHgVCg2cRO5CIfoAiBx8xVAgh6lr
0B+gbz09nf4geTLcUofIooIidLt8SqgkNXulYXXdDzcXIfZn8DD0ZFGV3PY0hnFmgxG0+6BSFbZF
fHhdRU1Ia4p5cgtwh36v46pt9sCYanoFqSYpf0OOSNeR4N0NEcbVGQgDL+fDgUdh78okbi/9mPyq
M+uv2VQrbY1+16jSDbcy6sxr2vq/WluumxszW0fXRBvAJQdfrfUxr8KwD+IFCL3WdNq5q2Nc0iue
UiorIk4ojFQ0cYWg1kpMuiidly7z79sz7cpUp0tkFerwECqB09uJZkV5UaRC74NsDB9SdJjmYB9p
Gn2S0LBqaUinULaziV4bkjZ1mjPXJtgLk0YJJTnusTQ7qs58LxCo1FF0hglxUFLrbNCi2vTl+fZb
Xtm3uDsryMoxEr3sUKHuA7pLM7pA7jjKx6mf3HicEeCO6YpjbHdPVPXKNIU0gH4Z/QIq2vUbvDpR
ky7Lmr5NgArE4bse6WqMmVxU5IfZjo9sZL5aqofS1O5mW/FCYd5ZWv3/sGZRcxM+sV/jV7LVr9ZO
1mpsXF3QzBngAB00Tyk7P6de/4FUIaG120JKWyjlwVbZZGZpwh6oEtl/v3Wsyj0dsRcp+wsSpTlH
VMvlvgt0vaJD3gBI/NTARrEQbafR3ktfCf+JiEmVMLNgA2/vpUKShTM6RY9EgnCl74Nenu+kKAmS
VTuiCXG2YBfGRRNwT/jZE3OBZsAHpf4AGshL2nhn5l25BXE/4FbO7OPY3P4IszNaxpKnfQDO7QgK
1iM54XZJ7MXJs5b9missoLJx5/i4Niie3NTXuaaQyFo30Vezz06GWm9TXn40zMBAa6YvqQ/K66NN
p4JOxUQi16poxdPtVXalJLnGRvSAIdkhL7DNn42AfoaWBsXAqfu7Mu3uYEWdER3QHLwQ6WQ0ryqB
IrpTzaofY5qDs/R0+xmu/f64ta1OR6sD5zZNlFSdTqMw3zvvgGHh44z5oy+KaWdSX9vDXg+zWd91
ZAz027K+e5gBS1yczehP2cVHe34AcYC3Z7EzsS8H5CK9okFlqCwqxlFvf9IEmOsQFnIXSLaBQmCx
K79KIJmHefxLtUgVhBZ21C0Xjf/8pgysato6gemNMzY1CjxiqzqV2DrbrH4f1dUxUSvPwfNibGn2
NNVT0bU7a+afrPbtIf92zHV3fTV/BbewXjIZM87oVhd1MbiC7Qw4Q9LSrIYC2U4x5au0QaU9kHOR
+zHHvTyL9zAIc0+bTErwAxi5tEyxmTGB7uZjB51ejymLGyL1VsGK19GyDo4zMVwAP8ItEwtH6zn5
pfTLn7ZIWncpDXG8PUEvjyLwenAxoTIwSUlRvH03PYlBEcRVGyixfp9qyrnMxL1Zrjbuxl5RYEv1
IMp4M9i/rqtXH7Iylt4SXGmD4Zv8Vf3T/qi/tO/KL9pL8mM6xe+L+/SxeoxPxZ11rnztHD+Ju+pH
96N8n30qn2+/97rnbH9T0PT0lHAYrEZxb98bqRx8w7RsAyn9opjvMunl9p9/bYGgGASCDclmxUy/
/fNh74nCkPiuXBmPWvHDHm3aG/6IFM9Slkerfbg93rXf0SLjumak8TK6SG9lUaGaPe9TDNJJMyh0
z4qfj/FdNuyZjl2metCWkGbCpX49zbdLEMm2Wlozl1l4N+/L/IOdLa5ZfJaVzFMpid5+rytFEEYD
+YTqWdXpQFuf5tWc6YSedbKdAiWZkBTmfQedKOZOqyq4NC0ks+yBjG6Z4tgc1dMz0Ngc2h8QbT2U
Ks8oIsdFWEYQa3bN6fazXalivn22zS5oF9jSElq1wXhXnK37/KBTuTSD5ZtzzO7qYLg3feTJD3SW
voNzEGC+dsSQ7RgfSn8Kkvf6R21nq7pyMVoJQQCbSXGu2szNEzXTFJKm1psgsY4D3bozJs5Z8WV6
kqpHWTubQ0u+hCmY7Kkz9TUy3ywo1DBUheAOIj7apiChDuFrMMRtUNbcX6oRchj6vdabKjzVSjv9
qc1tgeMfapk8qSI69rALynsSTLPRwf7HsMDVW/1uKOwDGIVDOeU2UKOh9YYKrwRd77BBdHowbTXS
gqqCvwBsAQditlhXgqngOgwCk6p2w6Z5XvRK88rR/huGxS+Lf0LfhgnhFzMrClovqkOuPV0E+J+o
+xEvu4T5a4uEVi28pTFCYOJuzoyUyzRR3dwE8BbV+m8JjqmQv0Ms82rjx+1peGWrAeBDeoAKGJXJ
rfKKbhE7ymBQBVY+Pzp2HJA2PBgciUZoe7CGAhUl+e0hrxyJbDErzhiogEFgs3m9yM6MMG7DObAm
+XMpd1+zRvpTSMt7gX15p4xnLa0DJ0vOQra5wyXIM7lZRIr2GNfotPP6Q63Xfq/ZDyGYscJu76Wi
eyKVt7hVVv80mu5hytSPYyvByR9w1a2lhyVW/rOeBjkS0RkzVqNQ9a+m82pvCfVs0Q2c7WA05OC+
zIeoDD0tmXeGuZLQfDvO5jDAM7DMQ3Osghjy4mwWL1lSPnaS9GhDghpr6g5jcTDw10VD6jfp9D4a
4rs0G+5mNf10+5e7DEjXR1mZDGtLOOSnt9tpZGF50U09JUv7bFg/7O5bav/3VNmbMczNJb7O4Mkn
7VAFkemmQzAZ5+xHjSRc98aEJY+E1b39Ule2PUaEU28RkILr2y6BsI/RStdLRf95c9TD/ryY8nML
OgSywsHQ9d/lGB9n+qND8Oltu9dieLnYGR5HYG5UnIjav3Pi1TzSmyIBH6RWgUMd3oBVJujlQGji
O/N3LBV2Ft/V0RAzU1zlpEeq/PYnVCOlUYzEYDbNE/2n3d1UUoBXYtp96uMS7S2Sy+2Fr7qaS2lI
ggz62t8OJ4lYHmJdroJBepcli6dwP6zL98UkXHD0UDTTvV9zb8TNIRZ1el9yU61o6dNpAaoaGa0Z
HJ5EB00UjQNdxrNWeyCY1jBg1jxAdw0mrxo3artW+OrKfDJETJhuF7/bnrCcHHzj1021m1m5PPb4
OkQnCP5hm10w1BaUdLaYOzrvG8UtwuhooQXRJ+eQzc+R9a5saMdWyI0Oe2QV9dpKtuh6oWLL3fbi
Cqb0eZL0Nr9Lko6YarZxf0QmCtdFiN+SHdmuPK3pexT/nmTokKNmrXXztiy9MjJwXXWgJcGZs1wk
bxEfDgMeIx3w2O2wg2MB85+1seO2Ml3ePb21bkifM9lN2gUsTDp34rxrkxqxG4ElqcgVj/d2lpGz
Lro6X/eM4k/DCoq5aZnTY108tVl62Nku9gbbXCIXaUqgtzOYFDaHsKjOeK4HxZSfbCO5LzT9YNS9
D6H3Li+yk+PE7+iAOJOsOJEIPZN9PUIa85t8+nj7ufYea7OwrTGB8YSPYyDqJ3t4kebylEGrmUZQ
btbOvW/d59+Ga7BeUIoTvq+A9W1GkEOxtYQqMXsicWLH/PzPSKSHu58Nj+FQHGzJPNaIRW6/4uU1
xeJWtCJVwQ6SmVkn9audclLJf6emYCMuhSdBjyvrBY2nODqku/7/htrc8ECXpqqo8ypo6vTDQqap
lSUvzgGaFsbOjnxlwwLEQABGDpnupK3aLW4iDVZAVAXjfIoBtg3ypzisjo2Ue7NUYHAe7s3gK4uf
EbFdIMCkEXibVxzlro2wsinhy/RYNvcfRC6f+nE86lwwO+I/TBOohFV3K89Bn9UD5L1Dg5oUaXxQ
q9UOlP7KzMUlhTiQ5j/Y8NsMX2JgtWabGTN3do40JB4k67FUxcHSIIv9uf27Xok96cZTaanAyPmf
iezbORRJM0mLmsFiKq44n6TqoeVewmJdclg7qI/DosYV2dB+qQ2NebU5KK5VJhLeCdpzXicyd6Aq
YyvDVrhKs99dJn5bao6HsjHzlbqaXXzIU7c2DHIuZkUNPCp/0wu0apK5pihY+AV1rO8JYq5QZ3iz
FZW+NhHbaBrevtnUaY7V5HYZqENGrY1mMk+njRAnUqlxhcaNJpZ0C9dJPfKrvPuEVrtHbqfbLlt1
6UlQ+NyoV34D3evu5y5rvMZxviV6rLrR6m8dL3AEb/8aV6Y+VbhVoshN4IofZmHHczWN68T6ptpE
BtCh45lTuxvPcv/JNJqdtXalEMtHAlPFB0KldJFNnkSs10kaV0GNktdtHVt4g7FQqqIZC+ZK2Xhc
RDH+U2185DQn9fh7L//9pTmq6EPESuayfkMk0PRJSrzXz/on8gwBaaADrlqBFItTk2UHo593Vvy/
ZPVmw17nOxIfqoz4Rm22M+LpCCcVxlTULPdrsjPUEvuIktwAlaWbzMMgwehGOf9iJ1y+BUQzT46c
L1o9SL6Q0Y4oXfaci44mOcPIPsY2unUrtGTfmcav1mD+FVzaXJkupZ1nv/qTkWG0sAUkiKSv4O28
HmtRl2IhSJIgItnJXbwavtufDHtxZ/yB9CRnfb5oVFBv/07XtiXSe5QRqTxc2lW0pZg6Y72IpI1p
cKjHP9NRX1xLtGvOGCmJFeq7d5ErWzOWC2umk1horbW8fdmQktXIeUsPlj1MRz0mOJP1DOSIWa4w
dedF5Cqg9DiLAw4+qgEDpQG1aJDWdHX1QB0EA0mdDBdBm7YTWl9brShGqDmSJETLsomyZK3Xqkmn
P4yIeQ2WSbx0g5p65rw2hAsOyLnHmb2D5bjzU1yRqljgopGTqlAI6ZzazIF0rtWsTeksbCYi0mio
XvR2pn16nr5UOfpCp81/Qg/5VjgQgm32X3JIHdNbyQYXyufLbBLtOxO3jsXMHBc68ItOYsOtRBSh
wyZPgPcYf4xaK561RsT9jDtQZw8rjzazvMZ0Vs46CfdxaPdijSvRFHsgF8+Vc6hfNL+NmphSx+JI
Gh27Tb22K5VP2jhrj6mTMuFmY0gyn+Sb82UGhPuy4n/3bk3X5jo17FW4xWZ8AfGjAul0Tc+067FP
BNKe2yPmorMY/ySKzQyTY2v4lerWrlPc5ZwC0r5OdCSoJB+3wphFScdoKCysJNLQ8mKovH6uCucQ
zmkBesoUp0Jt6uPa070zp64U+PDMXrWja9IR9MZmqfWhaNRxoR+K+5/Tu9a8NIAYknr5EBvR/LtQ
6+ZvQl9ijKehrSNBDusfXWEn35WsWLOGYUoR8PaWc0WZTVwLTJGmB3Zq5UK119EJqqkRB6IxRP6y
lJkn5SjhC0HBJ81wAo5tEqSWOb8YyfLbajXEI5ZR3akjFZ4mxpEkmwffsurlXBf15BqhFHlSpuy5
xF59UrRM1PFMneT6Vrsy105hq1gdBPn8A5SVl4EEEyLyEIgFaKzfpXrmgmF0q+l3T6C1tNlhNNnD
0+mgoLVU0M9GaK2Fvrdtby8J+NrTirPqMaBwQdrZ7FI9DIloidSYjIMR+qqwv455EZNQkTiromoP
qnKh7FvH4/JOSEnsyoG+mUZkMaTKaoaMBKr6s7ObFyuNMgp7EISUMf5aSBI8MDP+Ilnt92oZcRkZ
tWnF4jz3HXuMZCv80OGQumnR7D7cOvjrc//fw6GHREhJtHuhO8PbcFS6NOfhiuFDLsKDlXcHCdpy
M8G+7RELJI0vkjxoaWbn/k7sUfhqqh8Kzdi5n25XOo9iU0dHObFuNHTJvT3ZlrzJzbAqAByHNY32
vy0bhuuUuRPay2Z4iEBY315MVwe0VjHqai6HtvntgMOcceGuyixoiXZdbdGDCqR1lYiTxBmmV+mx
TtTT7TGvzYbVzI5pp8G1uIwvC9tCKRP9wyCfDbASCQJx2kZPWt0HRjUBndY/T/J4qgbVnyLlqM+x
N3TpV4AOZ8AsgT3v2ZFc6O/WL088gahXQ0NO/Pv2Q1T22A2W2gIOMewD73wXqdbnPtWOND08dHG2
Khw8vZsoxxenHJNQK0uOJLR32seufBtDJ9tESYNeB/nigjKUZaRUdRQHfV1o+QntSh35jTwNMZRP
le9EbD6weXVmKQ5gCxTTzdpiqP0RM43yrizCLj4bYyoqXHbUCL80atPgvadxtUOOaWzfCT0vZxAR
J2wYBAO0Hl8I48vMSrGHsu2j6gy9dU7rDPZTBuxBceUIkE6eS8wmgVuhScppBWTfnk0XtEYOAtgo
q2acCg22PptfbgJgqTZzbB9FHz8k87nNPlWEXnFv+dJ83ywZNa7Fn4YP5vyjp6aVNxMBSuJNBiCp
AkY68nJKJS4uqDSIwKnXsFtF921NL+j1PLl86ml9myHNimo5yEvk4r3mFnrv56buNcPPRGldBXPb
BOWg0z8rc+dp847SRt/GvLwlBx7bE3dXwh95k7lqRNwnGu4Ox2Ho70YOh0ILD7Ud+03xBIb+MFON
otPDn038LlCuj0rlqZnt94l5XpzqzJueCkc/GfMIubI8NRSJFk0KkFkHaqvCM5ICLBAeRhlSnl0f
okg+Zip6igXAQPk0ts8xllltZz9qdXkf54BBIYK0zYOFu7QJgADTBB81uT9NqT/okw8fememXa5R
Lnm0661JYH7wC0VBEU9VX2BccBR5nPizhsl63zu/l8loYJOUw0eQKTmSL2fy5qay3MEsca/sshiJ
aq6gsG/2qnQXtXNrfSQcPuAe0iGHvPHttiENsDMlNTSPTTNHL0Mu4RODxFSp3bmw9JcsTIanMUmz
r7Mz5Q9GLXffYkmon6xmrGIUp0nUU3hVFKT/U0a7djMsv26vj23gzBWeEGmVaHFD46K2fcLFQtI8
MHF6uRyiUx61efmQ6nZfeJKZdcNd64Rp7TtJDtN07GsEN3mjUFa+/RgXN9T1OciCrql8UkUo9d5+
KZKVORI1A1OjuGf6sr3FNBQusdB9OR9Xb/qiheA8zV3dekmnpZZbdDp0LQmt/F4z2+Vy4mlATZEG
4sZMOLn5KpYjdBwlO+dIsk33rYnpHSXqsTKXGuBraLoDsmOfBVL7zdw+437xZ4rl74kM203Bucrv
Y5r0zdJqMUDNJ1dEjX7qW/2nsM3nuKh+IIL7XoSLDsU8+mLAqXdRkH/VIiEDtkE2McSTdErBG3qY
Y9BQWqHxLrUcqtBC/Q6g3t84dUxvauYO3qL2TdiEp0oSTu6kyD+TqfmVKinorzH5MtX8O6KYdybO
1nN2Tf5oRP6IlnTafy7iot7sKtqNbOuo0FVITDB878uU6+BC01E89BWprxEFms4ia2u7Jvdn/47w
43AFoE63KROIEy2LLzTjvxSpbUz3+I/MDHBvPigvkoLI2pjolMSnEZZvgi3folEtySouyJGgeILl
yOSmE0hNTR3/ajNZxjqahpNEYuD43+enZqwNHji0XWHTar0s6WHTWUdNruU/Rt3GH2Ujx/mk7oT6
Uao05Xs4dWWMwVFcC7fLqpbbhtWRWdl5koutfk26qVy4MOqCerJtBVgIVWqsYPE76bNDKEfnJc6P
VQZzLGv/Kq39mNXO0YaGLeVzgJO719jVXYunRUWGvyn37oDbay/TgMW5ukxy/0T5slm4ogyFk+Np
cMz1O1F+xBfi0DSWm1gfnVHfe/e1LvQmFmcwaszUXVEOk+nfDEaZLyYBHJkY7xyWwjg5wvKHwfGs
2sb2RL4f1NDDb+Wg1dkp4pV3Pv3FvYjhCbsRXnCHpM69OWXjclYLCtDGsR3tezMTx3kZD20iBSUt
KJrZ+abdIvzozhVjG870kY7OgOTHkf5Dun+6O3RTexHhOub2k7Bhgu0n6wDybBuiR3IsUikzj3GV
BBaNDBrHfE0fCqbjdCMC9ejsk5FRY8oRG+N5ZRp7koaLGI9uQzJLNESbPMBFiBVqTQHRUzAFHGRg
n6wls0O3q2G/HFVJVzs+kYOwUqoVGeFdUdujf/uHucjNcltdu1jZiJT1HNnOC3OSJJoGKuOoQZa0
RvRV1fxoTN2dOUYfTfyJEZ+dKrDgaia43kOEHzXMFeKTqhfHwZQDrtkehINTmFvfOvyhEpGSmq2P
tSR2KjUXFD10dOhmESvAdWY72Z64SaUPNd5q+rHCfNLxO+CodsCJytPOja7MxCrrxSqfsrD9InqB
zxM2VbLED0wge8xIEsd4I8ly5imVMhNWyU5nQqYsCtnPZfIux6FO+nnHSIugfQ2V/3eqcd1YSdTI
mIk1acXEq49//qp2SM010ge7Egd6ZebqpNm5pZ3auTbMswOrpiX4FKU42dw3tB/lbGijN6f0B7lJ
W4/q/VJgNATjLZJKj+pOLPtpzWHpJ72Fc3fbqT3ssZZr2DGeLLxhwjSTlyNaYygWVpNW8jnr7cw5
AgCc0odInerCTyOqA6eMJJ960POum55Eo4TCt+w8WlybzFt5NkUyWdiN0Vz9mWArWiN1W4mDRNby
MVjK3klgdGpj50/Y5SwPU00mKHUjpUnbp6EbTOUH/4pTeFoY4urVTqEjvwsVeRInahx2dzC1XPyD
a8QDnfZJZZy6ppp/OYMTtYR7pT3+LSalTY5IBHR8g3qjoi9f51/lsqA1Sf4JLGcMuQckz6oiiSAL
EDzQ4PdUTgpVrr7Ey+l9YckjQ05VZzyXZsm3UQfW1GGmmGD6dtNSlELTRMbkUGnlop2r1MZLLkY6
oDwPDvK/9ypnJy1Q4ypIEyNNe76ZZlb91MmVQRK6w2roUeMOY3jGotX1FxqPWATZ0sKlFSLVGp9o
pnfu1dLEXkvTyO+D31Fh8XmJnI2Tr2QYiTwoGGzgqkHtS3p0hhZnvwpb6vhxaiCqPM5LJ/CkauLC
RhEyls1pWTK5dWOt1CDRyrhAgXAKx5GCcUmk2YKMLPHQ1ab8qa0VILR9qmp0bHWaVb/PEFs1XyZz
ssv7KYft8lGUXTQecGciT9MpE8ypJlWMwceg0KEuq811e6wm8Lw+pneNfgjFMmEA3eQD+MMhLNXx
kBkG1uISRpQ1Z8zQxn4oDezlvTJklZ+Lpg3XLh0ZMFhuldk7aQKn944eXcfw1aprJ9zsTKl733ac
F9/H1p7qT0xXWz82g4RZIpd4ai1WOEY0FBchkdo4YIyGXjhUyrMxx1J5r6iSJVAAmDOCTQNCzMGI
MnlMScMYuIUuVjnYUHVVOfqA85tZv7PUJAbYNDij2XR4CdW4DRWKlohvlS4ZgBadULZOFEWG+VhO
pqRyEaus/DFt+mY4pD0n76HKRyv6Li2tVP4BIZFGTKXUIOefhjE9DBS3xuaukZJZeZKcHF/WdLEJ
KUhqO/QscdFo/SQurOxeqsjtfOgstVU+Z5HZmS/tkDnhKSmwzjooKCPT+zbOoJYkljxJZycFmvnQ
49XMG+ZzSrsu7o1mfq9IJdQ+eJ12VLrWADHymVx3qpzbRpjV0zTRFvdsznbZfFRMiFBPBR1r6bH6
H8bObFluI1uyvyLTO+piHtpu1UMCyOkMnElJLzCSojAjAogBw9/0t/SP9Ure6qHqoa1NZjJReXgy
EwhE7O3u271SrWiATqUbYHPXA6dcGD0iJAAD787Np6SLokuzbWlc1uTFZO90poP0nYjizt7qRK80
y7uXdIWXyrQrWQvZcAHDbZyTxLZtumjGBGU+OGmFTXBfK4Lm5mZaGU3dUyi+cWnr9B3v6G45o4Og
vBCI8V5sCczsR/LYJu9r0waH+8TGpF00QXqPX7PD7LKcPbqGcjcmQL5Oglt8FwwZ75fYIKUnDy7K
6ousoWavSU9GBHio1wXxHX1dqy9RogFaar+Ng3JJW2LDTB+uFmGaxkdSuWFznB0ddUzSd5zF5263
IZGQc2C8CzNzfnddxj2pn8ZpSdIS4JOovIMOR109o/euMFoS5ZWMtGn0JbB4pV2wXyh9hSb9MisV
kc+k7c7stayW6UkgBn/EUwjTFHVaG5rx+uGD7WWN69xXd1H+3SFkdLzXqxxE4YzjhCxgHYFUvHGl
pF4jzxAOR+AT5Gtm6vC0Nj4Qvcg2jhjXPmRRvqN3ImulJ45yAk8+8sxpp/gcLIOiZ8BQSp5k1ixE
1Ds8fGUoZLJdN+xRY+jyw7in1WiADaALt7uZxqQ4y4uUHmQhXZA2o3c4rIPN37H7NnONA9GS0hhv
TZsFeV8lA7f54UrC+RCsklg4S19SHeaQ+ZhMIUKUnti8N37QefK6wqZMpRYWMUMk23m6YZiAK8Xi
OnX4rCt32sgmzRxzlVJNICgKb1pUus3oX5Ym69dXtzqAm9OpyTAeooUVz4MKLBY0jJFOpd0NkNu0
Rz1y5zYI5MWP2gQUMJglAXVBP2NbNM8dRl/BkXkF/JjZcyJ06u0UNyhtzgohpyk8O2JtHz0sLE8A
TEeSV+n8aM85eUII/yXYy6YikuPWTS7f0Ux7slI4rbYqbLY4RxG2VRCc3HVRY8E2xHBh04Trcdnr
ds9yThQ5s/UoZhGHY35ENyUTI9yu/1h1YdriCU5HwJWMBsvuQb2zBzfGm/mOA5Fv+yl1LJ1gsolQ
FA1LLHma6yNMcbhpw+w5crD7LRWyOnUKTLOl5bgGtZdvUDruBW5IQnXiXUtmQOKSUj5MozCIZGXm
P4kwOZbTuh3MzFWTBrtyd1jEfOSkwStmMxuuAw/nq+eq2av+Cbtwp72YlexQXJDch5VuwoF+qtjf
GZ4YJDbiqqlEz+hlKrxzIMJNIRZMj/6pNj7Xf5SkBdLL1CHhl8LpUsKssm67zYmZsyKbqOpOfdf7
3rl+6JJOj8lZ3A6g2I8zaNcOZHdAvJKVHgFvTeiXVOkiNZgIQ5qPtvDXqsfu0bpTcoP56fwX7DNX
73k+lBcU/ESU5uu2N3jVBwKju0GPkyKwpse7NFOUmqdlQ+ZETCNHNMh7M7k3l4nh6JQOkhzUYCYy
uwx4IHEcwvE6O7lJarpz3YjKPg9NeqT3mlC1qQCT0rC03kwpGMYrqXsxKMKei4dNbIF6hB4GAIJU
+2UyYGaeciJ22Zp5TAw4Ugpg5r04nBZCK5OTg79L+yRrwfBLGnHMlksGy3vVIMyyWCIt9dltfYdy
1Ju1Q2e2MiiPlpimBIfPFsf6Fvd5vG9c015HMdfy6u+TmcVpqoX3UG7akeC1yCRUFKl3GIzm8ZMt
s1TG+6d1sgHwrsRpueyPeUyKjWWBE9K21RHoiELjyJ5t5+du6WkM+w0gt5RrzE1q06Xt7t7gtyGl
pg8vPmdVRRhLvYX1ZWoxki6G1B/jgizWaX6TWiwdipp06QO1keuQzzYnbXvv15GZ8KHFqSSPq1nT
zTSRCE96qFavJPJ4na4Pyk8V9Rhm9hyZJm0ZUMFUqFgbeKUCLCZ2y1QkM6mVR7sPN+x6d6Qitd2i
ky/M4J22HWeroqE3xmC2I3+yiLfVcwqnyabm7BmKwwI/CjbK1VR2KWgWjyiv1EG8jFMnx3g+eJsj
n7Q/21cvm2xyWqtkIXMVmGG+Y09JYqff2Md8cpeShkrOZJ2VWE6NGeMb4dShpQuYGfaoB5A+R8Qn
XkjG8rdzPU+x82IzyJ88cNZAn49dt6BH4RhiC0LsIWml0knJLNsSwljR0AJtvW35dlXZZc045dG8
4V1fj4MDjyPigTlV9CFMsTi0hEUgV/bLoUvqFHJYHySMYDSVEtU6LIwY7rIStLuC+FEuZ08xb6J+
xo7MXfz7EiAEorrDZruAdVHpKcZIws83Z4N80FA2He/C8XHyogP1Xuc2YikInPUHgqKmhbPCH3cq
QFcTq+BKRZqciFzMriZMxDn5aSPkueKGT8zXJK1/csZutR8I9B3Ml25Yhg9ugswFGXdE2HY8aFU9
FBzCu+CoFzhFj9x9LA6ai/A56pVU70PHjyj93fEIiiaCjiuFtQuHx9DX/W0GpqOXV+mIQG9fADJb
h2yEK5ggyb3xhgFKPqUizk6VcezOppBubHB+s0b5uG8UFkSjN3HZxqHZrwr77wiH00desekOPT1t
y4TFz1JFyXpqxyAmpcdhb863Y5y882xcWBlSnSnAYko1mzt7bPurIzHzoUiVgY/FOQGK5bFiZFWy
eiUcrdyQHc1x3YxPBzrS+YoQiCfUd5ZwZW0HZD2okO4qB9A8SPfoVdsUOPCQxaqxWh1K626VZeOT
e8rPyygD4auzmYID9XZ5RINy7yo0oV+Q+clR6odHlV3Xjqf2TDiBFE9WHnH3Yqn+JZs4EOqJSGx/
LSrA6Oo80GssZydpqrTQ/uAwvTZVu4WkSOvwUzrJhkzDwLIY/Yne5+TVrrPePNTu1elAveWTknVk
3cferB0D1hhrGdb/6s83UvOGlUO95RqaprLz2WRr7ZdEBcWyFFkbLc9MkNXDTdds0XcyPO10TgJc
6p50qkKCv5hbl6fEcQ/JPbK2xSPMr8PuvHl2889dFhwsKUznIxByY6NCbLz6p/SH2HvfBjIay27l
uS/jcXJ22JYhEK+0IaK9o5vRW9l1wSbKagVqLTdF33RBIX+Q6KKVDK5jmO59njgNLeKqt26iwdsd
9yXs1kGfV1o7/G96/1g/eqtsJWAoAwNnCxaQXIOFkZ6PKtVavRmg1sez7y0paSI6Y3JyioSv3mUS
D53zrpuQKEhicdhGse/xS74EFfwpzpyZAj/Wx3aD15dzvoz1jk0/e22VOzjbjXc0cOxMWVhnsBLb
RCb08TOjev2ZV538zK52fuZYi9gjdIcDi3zr9WfWtfyZe839IpU1/pmHHfzMxp5/5mSrypnJj3Cb
mfX7M0sbFUBAywqwEhe7kBygmBG6Hvu0h8+BNo9MbsBJ8rntz6xuOAuvyTEXCkmWS4aAiPvZVeK3
jJWevYkXmvvLuvmozpKGYXZC2QO0RGllOeUwCnE51pm72VhT8xATn5Iu2XdAP1VftT5k99H+zB1v
m1iRvNYkC5roTa8Om+Yjpxxp1EBm+c/88gwJXFy6P3PND2syUnH3OZg/12lVbecNyGRgdQ+cXqeN
vDwfCE5DGrRNaIKc2GSXFYeARz15muqaaQ/c8k+LaYjU87FWr3KExASwDNXRuKU3izgidjsWexm3
AFtXouFIcj9+prrrnwnv+NOswdmRY0yi4fGIgl+XZCAj4UhkekFya+LnvU4GlxRY/6hufLRj/m1W
8wGxO1ON69vkweQVu/ewbtoG0pmJTJSquhGEDj8iN/ac566Oj4lyiRqyqKvaLp960TM6z6JR5JTM
CDvKwJ+9AYtCR4QSVxKOPWzrvUXnD/lB+k4TFH3kq1F1fa1HWzmfdzCc+X2S0lPjKMXGxBz7Nq5F
tCYjwTP91AAMBlvUsWizZHsbmHr383ppXZSnck4rAFHCE7hCYzijo+hI8ZFLG7s56HGd5Nvk+vtN
Kw6Aa6J2uxdLDJZbiD11nNz0WoxnGnb0rXPVbygL/CXJiqPmWp/cBwRQrDJYLdAcItCiIp0GCeHS
pUvZxbrNcm/reKqnHqiG6TAP54127zf7uaviihJGBwp7EA4Bov58PLLyhvmu+DnqxoTBmmUM+2eX
9Ut3EO5bkysZriAmQk26TGztgxd0QaMv63EcbX5In+rRszIKLinMETHYNR15IQ8EFxf4JexOEifV
8XlVks1eHRHCdgCqhZsa126FNgvK7p0EKcEAmczq/mVy3L5/bnGCbl5H3jbF+2s/1AmP8LVmuw1F
gHejhSxPQKXrM8Hm63Q2KmFWaR1bgrd3McKYbNtmqSqiqKvK1N090n8NqR9nynYXgG/ielwINeuj
HBgvTU/Njt7yNrdEnF2nZOzx77ar754lI8nVE96kzUDaXDyIl1r0IWZ1Vd+vL+FCFt1NjcMebywy
eKJrFM+Pea3Y16ROmi1Mzo67zWPePNwOCy+onL5MGoZiyqOPgq5s665jyMBdbfCWO0s9tlGAzgUA
dUsmZRLgjc3hDxo7WYRvZab8yXnd6E3YoVLZ0mjt8Qpp0qnJzXuPsb0rqpE6A/OdLTM+vcQ9cNhC
JANZRIoOEU0PCnaymUrvhoIlum3DxgXlJGBtnYxjVJSLvrEJxYpM8AKstELGYfFzOc3EhmbYrKwI
O6rQ9sjwAxKsGDlSXVzEKq2PfPAFS/1E3SK7v6Tbx8cJeC/GQg0yIzvJ2lKoOboOk4/emCboZ5Ew
JydGrb3xpomZ2a4cdZE+LeiA+hL6D5O33RXaJR2Ht75OEL/EgVX92l7qLF3DwoHa2wuFeqA5i4S8
k3MrHBV+m30pNtD+YFnPJtpsB6nkjPPLkDDc8qrcaDdfKGqpR4YtZlK1d6fm+FK78KKFkOkEBg6g
2Z0teKRXqJQj9ZoeC9GoRmapfsM3JbIVLVcwMGVbI4WMQOZnKhGPanpINmmv3eBvacGEFqOiJkmM
d/b6xOP8t7pKSi/bOTJ1Nox4oUuWSjkcngsE0boHfMQgPe/aWaIDr5poueX3xGsmv4j3BYmUa9Nq
P7uJOLp7G1sM7iJnCuLXSVtAgHQYeKizCb8YzAw48AAV4ds+cJp2NXfECtiN2vWS9/7ee9FlijoM
Flq31fN5VyN4mTtLIJSErmIoB2I2KL6HcBMcCx1QT4Yl7oQLp0/ts3lpR2zsrqmAyJluukJ1k6+Y
VuSApNpVVl8OvGgMn7aVzmnvjkk/RfEYNiCuFXhkUMl0uXvNutGpTG3CHXSGnjT1GUjjaqolWq9L
NwYdkp9uqq6T83hWbO2xNJdMLgvAUbeT3LoFseS8bkRUVD3dTxEts7ewXRzVls+U1E6+7ONSFQj0
pMvPtJtfJtp6aY5yTnVXarDHNhIEQ5PjjEui0RzTYFwRWtntZOHmsmvr+X5aOG1D060rR7mE3Ms6
Ld0O73/MQcPeOw2Pc+K0L8HxCPMVqXfdMwf1BREbnsh3SlPWyaKYiAHA3oFwUy6DYF4P1tMEegGp
dhRyxLptt3JeqXZLpmEC8VQl25iVK/IaUwTxSDIXQF7a8mBtXnI1wzBmt2OGvHjBymauy1h0vDrV
lbHv4l0Lna+QUQ9rC4Ywr1VAaMZZ7yhp7nhbx90VEEcvz1FsD85MiVQrb5YKtCYa470t0y6E5nNU
iwnwHCsMmJE0LKbcHOURegFjzznmrrG5BUkUtDdC8YS9ikS7VRnrZIB8AUDU5eQLcHtvOrr6HtE+
jVcdG5wXTUSzXCCsJ48yjq0IPyl0oVgvd35oy/FBVeUoB6vmPEhLcns2OhW3UQP35r4vFIMIXe1M
nJ8rrXtrB+xFh32xGuSGpMHr4NqaKLqtUfEryUC4ceGjJI8noNtop+9z+vo8afchs6q6at6vdDFU
pPBJrsirpVbhZVx7Ze7tACkFKhAczKeltuVI6njkPhlheI6yWBze3TTTvly3jiVFFrumAR5TOrzS
82pvu6haY6bZirrKLgPzEv1zLxRz8jWbUVUGTUhab6yNU5Vuz9r/bDIbth/6IJxRoJNNF3/w6X/N
HfQuxs7Y4hl9Nz2ky9lrmjr6wmqxECRh7K7PPlHIcekrgW25I/x0POPrbZynRWvyj5Elj2Hp7tmc
lj1mfv7dY9owvQQ7YEvRkFhF/Tk/kgdn5gKPc1yFk35JogULKmgyJJpw/ACYNlizo2wfPMcHHHmh
+DoT99WtlqkjSptsPk/3gBrzm/bIdzun9SaIlEYQvL+NYMbG92Y7prGw0+DHf9ooMtF+8uPAceGZ
LDPpj0H0w4Sf3CZVeMxVcoHsuIyhN1giPS3u8gGGRe6mvFPNTJl+m1LDHKXhPBlveFf5Go9QT2jA
dC+Z0jSPRtA7Hv10SR2sw5xKnUMxONm5i/nk3F4zBDeeW1U9Kyjz7DJj4zbft0fb/5W5GJgpLPPr
qqxmJx6/gZIN/hugrHi9BoSPOd8FTLn802Fe4hF40YXZE+zbuJ6FU6Nozbo1iwcm+8woPiSct4x+
BLqJ5Z8bEZMPCwVxzK/1EEwr9QcYLvLkLog/umOSbGSZkmpaitAYdasXwpovS7v2Ap0g6G5a5xWD
7lGhV9I4viNIzVC5rk4igCC9FK6wFVHlvYz1ptS5k4uNX+oKnv5lU10g/+imhMRUXLLVBuDFJeku
emlm84anbD4+ZLqvqifGDaa2DA32GTAD0h/Ps90qc6Yy7UPswQw2JEQZrAasdBid5wbraERnLTY3
jB5bETO3w0RaoTbw5QIX4l3dOGOmqdzmcHR/10kCwHWCjGoG7Py4ixtfrocV6rRS0Nhameh9Jmum
57jaCn8EwppMUTsWA2XQtX7mYZt3cxuJcwvv7Sba5nl5NCd5ItwQZmXZve7ZhoIHwGPL2G7pgmL8
O6NfMFyNNyVeUaFENb95KG4BG9ce082t3TsJYr6HcMNuhDySpn7j8RY2aZ+QUqrqg29Do/Op8oaq
SGuv6W+9NxN5AojHAyzxTJM4J4VUooAD3kDqO0cekE5AAvyAvFCfG6CS6OLYgOshE3d4aZu10YUI
D9NeJFkrAm2p3823qV6pBDyOeovvXRKPpc6YFvps1salh6m6scqejRqn4Fq7+lBnEdS4lHSVK9D5
TC5woh816XYDUdt0YcwS9F8zf9+Tdz7Nx34GuFQBIr0oa2+VcC3I8mFT/xKnPVHtu0eAMN/LpXOo
QxIr8nWsqoyUUA8wx0W3UiExtNv4u+vzbe5DvI7d8wwbuLHxHaSiGh+jvhsYCVeYscxE5prnfCjD
pUYeAf+0PiBTbAekVX8lizJfJkIgjnsXe4tz7qJOJnjCgSqW9BGOU84zUDs81H64z5NFd4f5PHPh
eFp3wpaAk8hUunFeh5I0cMhCNe8zsxFNmki8rVoc9UZGItuCwUzfLa3xyDqVHJLyjFZ/Jb5FbyiT
BDKCOFfRHIff4DNX6vxoFX3wqc9EJXfOZUftTym5Xet5cY/Zcd628+AFv9eTkv3HXUzC/6OBfE0u
AZEH6/fFPsDQsaOeJTkOVXkBB0XWAjnciyz9qWrxHwGf2Usgzk6CjYRzDK+5j7gipZGK2d0s36g0
6ZBk17EnYaNQU4NvcssYPjbC4N/9U0U/gL3QpJ16u1oMJvwiWfyKuNeKM7g08RYf1yjAjPnMhPUR
XGfLmBY+ntEoizhg0zu1oASg6pX122tVo9ooiDwf0kukWoUeJPP4bWbZ/OUqMPvtfj92T0NNkB43
v91X0ORrxPGx4JRfVxbZfWsQUDCS0n1MgMT0NcwOrd4ZG3TyWU+wBpdJUFF+dGEReKhwBYzfGtgd
YteG3rDIbDKgLe/7QRWh3zs0i2Qo0vyNczhAm6zJN5G0aVB6foVbStOBxyDy8yunSPaIIZQAZUFL
IzZStiYNPU9hH2Vuvgy2tpc+sLB6WTII+KRVr+o+ESmVFWa26vhsq3VKco+kuuW0x7EIS6kenmhg
pULdSIkENmqkqzN4r9qll8JROTyxBTvh1e0qiIOo9ybKC3cO+ysebjooRCceebPo0yAs/JqjaoTo
NgwMMkhUJOFUVY+whSkDNZgBjSkrcHelcESYQCXl7cBSEczuljRbeArUFNXXwLRTd6YslsltTyvg
pxW9Otw2W1KVT/A3fbn4raf5/UHD3hyTl1msCl4yl7NHksGKjsC5HLT8SEOVNNsHNFdeBpPNUXRK
5jnDBxiSsDlL3XBt51FDqSwtqoJTmqqhvnW0/seDwfKI+2p2P0PSFA8kCpOjObzBgskx7xE8jPp3
uucjPo2YTYIR1D57iOwUpP2a+m36hDbjUKXRh9PdfLgKkeuHVOu2JQ6eKHuSrfv9qMikuPNcrmMR
h54TX0Tlmi3XE17O13AznWRpo3wH46AnPw9OUvmnPuLAKONFkrcjmV1xP9la2jpP41aHpWr8yIMD
3qe5GLKgE28wdjncQvVakoVsBn3cs0F70X1jBMNcu3oS0ZOUzMCdW1R3Ed4uflx9XjsTEg0dI5gr
GekkLExpFvJ5P/rePPtOvEC+RKtb5Uvj1/DT5IlNlznyWxj9KIjVbVrFLMpwdUfzXS1tu5eUUHFX
DjY2ydVm7SHezBx1cV5DlNN4HAHWXZ4/k7WJnu4xbBBkqXk7dySdeRwApiMWy9udKPsDaRCdBpR1
7wJL4Lsx5ZMTJ+o6MZgxnqs5q/0P21QrlwtiVwfSFylnWcGUHHR08WOjCmTTNFcVhWF/GRwSfl6y
JuwrdB5Vu1xbCanxrTZ7lbxF+TIYxvIGmp974HdJe07c+aBtqCPEnlWSNv17LDww8zBG9tMHGzXG
e42ZsMXQ2B+89luXzv36jjpzowQAY2ujMmOcaXuyVRtG5BklW/xnKMHo01tqtiZCICJIA/uIz5JI
XzgXhn8akvzH9+2/4TX69r+EfOof/8mfvwu5Iz9p9L/98R8v7fdFKPGX/s/HX/vfP/avf+kflx/i
9ev4Q/0/f+j1q9U/5n//kX/5tbz7Pz9d8VV//Zc/lJNu9f7O/Fj29z8Uq/DnR+B7PH7y//fFX378
/C0fd/nj779+F4bMTX5b3Yrp13++dPvz77+GiIj/4//+9f987fEV//5r8WPEhP+rbr/3/+O//7L8
kObb0PZffyErqxb//mt+fFX6778G3t8YNCKYiQKbYa04CH79Zf3xeMXz/+a7uIVg2RbgdsZe8+sv
E5hL8/dfo78FKRa9WerxMKQMafOSEubxkuMFfwujKGbzpPIFwYv8X//X5/2X2/p/bvMvkxnfihar
Vd4UZey/ioZT3holD1Mf/INnSuL+21BUs6Kab/y0OY2PprCSoWLjBcJeRgBaueAV5m9HS9mAAsKZ
g/vWQjuqQexnTr582+gYm9T/njkHduvx4t67ZDjwF9tRZDrzdPd24cDFKzL6yOC5xqYW90jv5BY6
iS6QBb4ZFF65x+6We5hEnHj9Qk4T6E9Rh1AOMfKbk++u+zlqq0/RkEZ3My5H0Q9Y68/0Hfef/9rV
MN+zvX4jV8OQOpPGp8Dd3/Vd4J7nof5aj0tcCv/4QWnI7Hlt5vv6+CtxEmGUgeqtAEeormKWhdBG
QiZEfxnscOZ2ujcRipSovgfSme8j29B//audyLIyFRvWhKPgtpupVPoo4eDXa3SopTR9z6QsTiID
0xfHdBdEErPn3G3XbYVoIJ4duRIXXbPHnUMnfqUbEffsQZU0KRsyf+haKe4//6tZ+jfqIKlWoJy5
Y/nfFJrhmVOiPUvoA/yuHa9Hzx4yudsdoOV3dxRV2es1RFcR5EEfv/Xr+DOqqA4viq/dPuyIdxbU
Dxq0G4FI3nQIdINeylMQOVWRDfWXVeGkYVMguGZ5v2MnUB4kSfe9f2sDb36L6fC8Tc6NeQf4zL2+
OJF5A7mGTCMIxbVWR/IcQDZM5q/Ma6JTlCA1hMzz3859W8Fze2RUQsOd9JIN91YzqDgxLCYi4993
pX/bx+TdUSf92w4k1k1es/HiVs0tGDGQWVa3pgcasgs4Jc3D0nNme78nCMgumdcj70G+4NnwbWv8
H9WBsW8dg0r1H65LYsPPMl4FWQCbLBI1LOXKGCSk8J9B74d4+67RxY71b5Ps31qN6Yxpt+ZUOQCS
1UyGQVhjG70XNg73fADwfUoc8Uo10Z4sAAZEOup2ZOilSfoPMY6+px1RNHiwi2OVnksyfwCKmrDQ
Kts/9gtmMlCIf3LSWopk5gbpwrYvQ/Iu3ak+tsb7KiOJ1tVca4P6wUyKadPj5nVUDQxhEy0kf1ts
9H0aPUI7h/n3CDtIoqrW2yp2lMmJn1vsfk9rN4rzDs43BrIvIsSS9Dy5il1R7Mq8Ooi3MOcweW9l
D863bflRqQcOOaI9WJ6ImIE+oTp25s88BdlpACE/R1t3mdcoYBwSvSIlytGjYT2ChvCHuKBHyNDN
vXaPD1Ev/rPOcEZJlhR3nCb6vMYquK46uFeKUJu9rwR2RdMJqH6/Ys0MHhCky2miu8qnOPowRPoV
goquGiTMtROqhE2cwiH6A6rqXVd/YqwgREVuTkxgw4ekEDDL4FdPMnK/UdX9qbvk+C1U+EI3Nnym
6azvCcFFpwxxxyWW1R8yQVk1yt55qcNMnQCDD9TCS3hGLClunPl9WXefs7b55PfV9ERR8chuC9+k
JoJwm9NXxFEvkz1Ckp+471m69c80TtWlj8XZQCm/RSBz8o716gXzQuUKXj/I5YuLGQUi5xTFjWAl
umB/XcpGuhz4hgpzY2/84KfSnDGTYt+LvgOGoJdvyNOrwBuHLnz2V5teTTJ9SvcOxMMB+94pZDGy
J4EGIKxMm+xFpbYpsAwAGYIWxHX5x1LPZ3Wgodyk7FHvOwP0RfQhykTJlckQdOHRNQZY5qcSbzuU
xkDOZB7GcOH+dsdDGpzf0SREEOeL+jN+2pGHReL+QGGeH9AKkg/1l7tF7gkaHXGHF+YueYAod1pT
LCr4pAZTWpnp6xrxcCPLK6toe+p7kO2zPFxZem3K1WEs4QldxZvsqO3J7TrouRh1ZRQDpY4vo0m/
k3KLHw+TnyBq9ccDdp4PHFaXCojVbZaWYTrzR6+D7/Vx0a0f5+zmX0JKbVDz6QP20ejUmNe9OMiy
4EMBoFVYpr7VL4yp5wO3F+in+c2L25fMDS9HPyaX1ds+x656O1lSy9fK5bnr9yeK+/c4En+cIEVK
5Gjng5adWQ1YTDfViiLyEefUhV84U+ZrhWdil011OQcRAd0DzI8HUsEUnITOm0m0Z3whx0tgaNM8
QTdHutbxbfB+GPEdNOOPoGa6B2/WlWgQfTPD+qFNDyps+d7t2iJgIqwKZxSVbfVhaR2y7mTwPdnM
fgp8d6ekDtv7MKn3Dp7pHgOWu4Be3AyK0TD1/iDR5QtNCZuF/YEgDWg98+jWqwyIzX9M7WFqzmxD
G54fJ+DIqHCfzW4Bm4Jvn7a3LgWfOEYQZ+3CKcdveOe0DLtHfi7d7pyuyLdW5zwOMfMI8IIefu6N
aPGNXJPvW2C/r57z2e89pKhmKR4fZd36z+kUzjdPvcR1gJJ0hABsoTSRmkZIE/biMfmXuwOCJuRz
pyO1vyc2+ZNYCfcqFZr9fnnLeEGcmyidiliaHdOP9xjjqKfFcdocg+S0qDhA/WFIX6o7Ec2w/qH3
fZwRulJHtcjqx/AaNMC3nfy97QP1zN3nHmfuSXqk7shddaUf7LgNbwJ3zM58hyz71unE4oHS6vIJ
YtpH+Ao2evCMeiQW8gDp9yCn8tQN5MG2xvvNVlJSCrn8n4MeNFhQETBwOo/frFPVpViX3AMBDIx5
tga+0ae2KRWjXYwKOPS0mXz1DlnlaSC+GJz5TyOTDMnQCwwLmjeB3fTbukpPhxL6BDWcPQa1eJBD
pyuy5YDtQ4yDWb736ktA7GaaPuJmlkKf4RQYrhWQhvOxe+iuR+C1s/c/mTqz5TiZttleERHMwynQ
86TJkqwTwpZkoKCYoYCr/1fr3RHfPlHYli231FA8w8pMl8waMOkstjSmAk15tFqDt5MZYzxiMBSB
SP4TRQaVM2lEWTmPS58uZKn2050xWehPbdaDZAHiNYLz9P0qu5/xBj+ODcvOlZRtWPJYb2oSGfX0
iUqzPmBN8Tl1g8+EYH2mn6dFmnU0+jyGc4Fz0dQ3etj73j+ZV2bIiBPXamkMG4PI+xauc19jax5x
swEaMoe9wySJb1OHWC/FQuXWmrdWmurkdHBJOYd6yC4QfUNqprE74XLe5cF36UHVDfm4V1V9EVr1
wvXe3YuTnZms78zaFYO7JcKPKLSUCl0dM6KhHsNVBxHsR74fHEALpKwkcsp+eICcULHlzFArwqov
ReC/FcoKs3lKtwAbBxRCTdSUT4GZNrExDZyqcopVWxsnUdsfhuPsOYrkXganxOd5u5qxEEN+9ING
sI+e0L94B1fLD312zHjH9oIG9uSWfzve5p4BepuMZpSo4F21AddXuW56h5nsusCdgrxjFuaiDWek
9D6ITBIzgffKZGAbPQm6a7DiO8bgnpg7U6wtbty1i9r4CQCJMXOTaMrcaArAvKhLMINPq8oSDorJ
jo02k0dmq43/omGVl1SBuSEGPI8N7VE4esZ1t6Rs7NBheeO2x+CY5b+1Ri11VLW8g70EQIKKjvIw
keMTW52GNYvJFthZFlTGY3J0Uexs7gaAUIkVCg046waJ8mpQbcA77qTYpF13glj5u87rdl3pkMA0
tMivgLFLqkFLVAe75O5WGtnrjIhTYNafIUb3yZU88+pbL86KcdyI+UFnJ0m3NI+wsbjFTe6fxC83
KUzKFqgtASiHOHPCYZzGd1cfqMEc+8IiYTwvBBdkrl1F2MbpFJnNS8biOmSjaoddWnahV8xi6w8J
owfngxXCadAei/aXoUySVlaNTZY5bk3lP04Dy101kVuhErbUVqGfcjGfZYp8llUz4VZkcEZkAz31
qwzdZJgvs64+V9+St7oe/44Dnr99oBu/Ep3sWA3n/KlAqEKcHGJ0s9kiwEeHDMS7ww/D2LfMSSMP
idCxL5qDD8YbNl6SXEoFaOC208pFNRyYqtXcHeKcgZ0CT3qHfMjeHTUZtwnGOMwGZcbW2rMFo32g
iAaLaqWYQnu6xzF3o7dd3X6b5FXxyeAzTETzSzPE/HcIxHvGm7gFGHHZ2QQyrIT2lhmTg7u5PHT+
HuDV2A9Itdi+44Q2N0n+lKId3HGP04H50dwG+tV2vIpJ5tQ/BUX2WxZAwmNHVTPZm1bKk1dpzabX
WEaKIpc3wMTsNGnBC4vmmitr/EKA093GqbxUrv8Nf91eLeapq0tiQz59Z5rxGRRdcA46zwlnd5x2
XmsMO35LXYo7JvtRTp1K/7btBgMSJ9VCI+sqzBeqPcPwCRvvaXlcyquS6HlV9XdcJ96ier1ypk9H
uynN0J9FzXNbFkeZf7dwF+waEeo4jeue8UtRqFdmWdB4ouD6+cOfD9b904sKMI0pEGCc9d3/Pvff
v+oXFLJ1VnjnaW1NbKBVFQfW1MIk3//w59P/+zeDkQYnFxN+KTCr+vkbDSsliJ/WpjwoIXn/v3/8
33/cuUZ+mhEH/Pc3f77YbJj8+xyTmbDNJ/nft/G/V/zzq/++UGswIEi84L+/ov/8vz+f/n8v36/Q
M3ijtfnfK/3fC//vZZpLNx9msR7+ez0/n/7vXyMPazjFjGb78yX/97P4+a2rCS9ucT4lH7PMngft
t0izZNOs/ZvVeu/JqJarzeejZrgv8Ey8GKF6Lpmh9rNBToOpJf41KCCtQMDzHWk1Ud6U+osnaVVR
3y7gkDAPeVoRDxxkt7lyH8exK/+gey719dc6W+YtC8rqytosrPuyeZSj/tFnRE6mKSw7Pj/B48+H
BNsw9D7BzavN4NGaEv9C5s/h53PaqKUhhUTLWejT+gc2RJ07yGfhKvGkmifHhrJX3Z976O4BbVfw
zGz1YyrKv8rPkAZPhGEmVUaN4xNA/vPbpapAg3jqIXJCFZ9q3csEYrNPlqOkc4x6McnX1CownQG8
iLXEICI4oYlKNWGcKnJmw5V1/pMqrw2n0+OocNIO2tXcpdlsPYq+OPQWnCfTczsqkNZiV0BwzVyf
7KH3H6zc7RA82tAwRa+/Oi3iIUap05lNiogTF7DLru0/2tS1IVtabVuP0nglZ3UlsdeH7nUj7OuS
N1efdhUBbWbjBTdf0/sNQz0R5rWF4GOdInTTxsFbxMDhoXBv8d36YTbH9aJrRDpnInlomz5/HYsc
7iRb/6lKf0TiRcNn29rF08pHgT73XwDHv2Yq3UyWoeGm777TWIVZUxu4exjAV2WlHUehtCMDoX96
0BVh783t59B1t6Bx7TiYZo8tngZk2cB8UoDgjD+OxSdcWg3w/VvW/UbZUM2LR6WjL6I7yESwLZkN
4xFIHj0wPOWhwnCfeGb9OrFm/HbTYWfp5odPZ4cay2Cq1LQLUS9Ugu3iP1YA9Puh10j6wPGOitee
3vip4DukmR9G2+mw5nzRMs+m17ktdpketI9Jmn82a0AmW8a8RVTWppor4JK6vkktkwdzsDn9GrN+
tooyYUrnDlFt53+V1F7IuS/2mRB0i4zYoVKyRz8B47GhghnxkzCNb8Kp8Zk6ytEZoTFn81xo9nvh
3yFldDew7vlXserjBvVJUoQlhQTRUvcKUCu9JVa6xahsBLRuNHNkOa38q3//sAZed855L7qhXGMn
AxMcyqA+G707b3pjpqhwGiKVkrWN5r5h3LKU74Lb7i7aWNFQe8vp51eB8BglyCIcW876wub7hpr7
lui69yCV2dXQh+yqj9PRoF40Vn44uvPc2rq4GFrkrpjEg5XTHSemHhEji0Z90PvY4dxoh2xG2Wqo
x9nVIWSH+XVeuaoyTaOtH6nUM0N058HK3ooSScvSE+ojMuMKO+HxuB+QMC7NAFzcb4n9jXO51BfV
OOmz4fbdwUqx7ZL58jmaojmRspU9WZ1tRa1XiF1RS3XuSNLr5p5h3kR0OsLi94J51aafMfBRtqj3
ywpKip0moPJCtQ9xQhJhPvkbrnnrQdleEPl+TjlXs1dGGHZdnYV+WxSyuk6rv7EQnx/HClS3c/0h
dIakOdP2alv0K2/mas9HlFmlDGUKrrbI5jhrxrQfNCTxWop3IMj/sUnG4LlUGIkUa61RFlTJM63o
IfAyZ1Mg4IHnp7fTehyBOrNfLnX2NuZJftKySpy6Fu9fL6U5LFPxMaZtvtXYzx/XRXtWokh3U8Vf
IDdThIVVNrEZ1BoZOMN6qrAp2M3m+hSsjXbU7h9+fpXBqIYGitzN0HjasdK/JjujTSxxF20ZsF3A
bxQrV2b3E0AQcDy7QoO+VmcOyvVX0IZaxsO46hEw0oLVbmAe5+S3pyAIjCwQl6SwPh0bSU7pl8uD
12xEwhgSlWP7BIyNt6Tu9qGmQRYWGAboHAf7fiCJVFTzfCVTuI0sIX+V/fLPr/8GbW9cyr6OnXnN
Nm0xfNHdqatKnCqG4hOxmDV4DpK2z+B+xIsZ62OGl9JR3D+g7nEZOiUinJjkmp2Lxw4c3GmE3Dux
rEyPvH9hV63myVzxOMEY6rd0m/ly/4XeGfa9UN6VY9ufLevv4hjqwtWILBJpu0dhtTG0zAaIc5yL
eAcW9o9N0E9IQKrfY1/tg9b99IfmoKVCRkGgojzHW9IjTO8B3ASC0hyDMOumLdGgt87iR1X8MpyM
MHDJzZyZW11LOJKJUfOA9uAcfgGC0qc48kUXKNAHj8GN7rQfq9CPJf3N4pmfq8OFpSYspBsmj8yn
nD3+vHHbTpdGmw4ZksfRCR5zPYQgr1FAKWbQEBdhK/Iv6Re/ZM3EPAnGU0MLNhkfJQKgIXTBUqLa
GW4BU3vaimyL7uagfBthyDrVoc+CpF/kwZN4Loz1M8Awpm//HIx9XfHqZwR7FNP8UBbrw8wcmTWx
NdHaejneyF3jI3cKStBwDEkK9X7/34sEV916aSOBvJegElD+jg45vw5L8NB7tRVreHZsvNHhIFno
CFDpYorCtMfzj7rQHwI6GiZPPJ7dRG26FSg46E+Wkb+7Fims7aQjKubJpA+ueTKm5GASe8RcgGpn
0VmlWAau2k16QJdzc6b+2RXtB23CczoZJ0Tr8D3sHRDKslI1lRfjr30w/QVYoufnpIkQb8Dp3pCj
5FmY85dT9eghNtOZLF8TbzzV96duihkYYwH7ldliF6XtC7zCmWnweE4C+K4cXCf37G+giiLCmOo+
EKVdSVlYhC3aD0Dd4IXhGwCOfJaJxOjVMLHFVce50zicUYXgps8FK14dm7TCF3wog9vUVsHGaNlO
z8vT4lQXS5B5n4zEdUFv4qnvkwbu7bXFupTlY6BZm7lAXNebGvEgUpkol+u3AO+AjY1OJkSm+1hk
tdorVP8bJiOcyipMshWfiQ4mGQVhzP2mpdZ8nup2OY+tb1I5fbjSQ3KiUqZ1c/dUFt0+9TMWDoUj
dppb3QZnOKx8KdwkBQ5kGk2ZkYybnOAUnL7i1OI0AjJnvQQKy1SHUYb+2fKINjl+zvW0nnm1GPX5
vCpFYT521ZaFJBMmrBgQSBZkhBShY63zSzXtRl7OEZOvTVc5r2IlzxPWimd2YD7iZa7N85stZLYH
RGdOnkLUD/bzQiOnZZtUuu5B0Z7FjoFNUtGoKgS+HzHs51fAM3hhj8nnfRe1kU+IG4B4eZY0bsG0
xp9UWLD0DenR1wqT8NpDpjRADYlJ/73a6bPuwzF5jaJP9crqkPD1oiJlIZpTOzA4O3bCD96EA5c/
33tNLbc3qyWrt8zBFcc0jOkIbMsI0NLsw9pk+5m/FxdYmoTlLA08KEkY50BKD0bRfmpFPj5w6ZgH
uKFv1noB6LxW7k1GWk+rbv3DouNS5zqDK23aJlNjnhozIBmgyxk7UFOeBgsHbJPt095tm5ORK3KH
CzPdTt6kLmlL01+ixIzKuVNXzt314mG0Av2b3TmkNd85qnVDp7v4Scl1ZAAE9i1xAGjzUd72IFdt
bkDPdqGvlgADcVwYeFqeIPWf6qX8SBd+kL9RJ3/ZAA/RlHvHLu1+u4qJajeaWijtboiHNTsPqdZw
248NSw0lQyc3PO4y02R71bbI21AFuk2+H7Fxf5umEHzy4NpB8jhK69WW4NqV2x6UzFJOr3UbpCsa
vSTgPrbYJfcLy1Nfa4bYRH8U+lBZx8E2yW0Yfa4g0ujhv4f8lqpORBY4Z+RDW+HKwIiTU5tVJKIB
ko0GwW3ntw8khU4kApBm468WIdoIbrZS05wN5UvCBh1krTcjF5F4JHiIhR2T95gUja8hq5/wEjFv
RbvYETK0f6D8f3AGCeGrjL078ZNsm+YFGeTFyOSf3gneTU2eWzx+uCwEQ7AEprUdL6k7wcGV1ZPX
jiIingTf0jx/5qJgaeYUzcUU+Wedma9aeVu79lpkFCYsq/yND7wFKDkHYW6VWBPlzkqGUYDXUfWV
rNbvgCFEplvvDLTNOMlZ7XaeqrdDO/CV2UwdB6oS3GL8gylVeV644KNWR/hFFU8c5KgFh3LEVycv
65aXOrRH7C4OCmx6V1bNcz0NT4LZ4jr71ZG43j+ys7rQXsjWMqfTTMaKUn6HcPXulqLTJQQlQg/k
G5HsDRftHuaMWEkHUdn0HQ9WCu3CCB4BHKtoMqvtkAzsVOzqayULgefyEHcKga/rN1h99NpDqxd6
tDJtDDr7VRvav8rLxtAFvL77DxwynGJYOyFNwI4y9gf7M4P2djJ8/vS6OApt4sVQWPeMy+qioOQ/
YHbabcy8QkkjAh+6Yny2yNdmnJjLs7Xm2tYv4wYFXCrNeiMXVgueVdAHLM6WptKK/SD/k1r6roAj
s8zsMHqpxomDEw4WEr+Rn3RxAUUR6ksSt2opw7mWYsskkVoq+5fgfYvlQecyQmUplvtBtYSa3f1i
ujjvEYDysK0lcCYM11V1rrhih1tcOdW02O5BjlJYBpObkD8kcoOrvcTY/ucv/nz4+YSJRiXyBrVi
i7QmJwWPRWCgaEMM+akcRfAMCjPuq6rqKWDZ2bB814Plj4OTxcZkNjxATG/npHTw453+WprZU2ij
b5f9A++ofdJwYUAmEw+oXSEMkjdS4ic8FDj01R6lkB47OUCDVH9Nif5nxgItDGoG+aNNSJROjkOi
kQPkZmO5m+aKtjZzmdpKnrBJsrGrog6tNOU/Ve0nHcjKQ+yeowx+yzO/y06V7rzmYqxvokrTHS0i
HrJTpPfy4y49CwHZumgoZLGxVneKmrpbrowrJ8Rq1rlodP3qt92uMvJfItOsPdZRy0VbtJuVz/ZO
5OPdF7TvnhoD/wYSPMHQqIh6eMabYCwt5eJ/q06+y06tT4NvX5o1D2K9t36rlIodrXMEcGEc7cR6
tiW3biBMGffLS1UjqvNHSugeModg2htn05YleHJaoKtdYkrAecVWNdi5lF39YLhfRXtf7zTsqtlZ
n5zEqTfQTBR0Fg7b1ZidRCM/5d3zpTIferN/VZ0/RSOuS/HS5F9sWOIpr371Q/s+6xTtLb7ERzJ1
Mjb6R+SGEbIr/yGd5YeNg3LjYt2dDMzGQSl6hvyYVfvduavr94wlVdbMu6QJUDxr/m9TvHuJdTOF
+U9aTFgTuW4cl5sReeOz9pz3bhKJrMccawKIVXX/rHIWJVVSbgff+iiElBGPS8ota9is7fLBCoKJ
jPOt1dVTb3jnprG+JBsXNgOzG0MrH5SNphMYduvPOSvRtg+x1fuFlQl19pRv0W48ump5XWxrnyvy
oWHOQ9sDfRdfmTWSA6WfcRB0Qq3Dl9E2efr4jBUCygLmJ4Ohv7oI3DaNgxamz9S+0JInNFjfgnsu
Hh370zVSJ8ZrhyVKwuLdxi61Mx9k756FQ+Pa2PJaiOCPva5/exR0eD5iU8QWeFvXA2LEci42gGFk
e3abenDXs9rN5fLd+Sabz9lINtyAUbqUJdwP8QL6TJZAg5phVQdTpQfc4cxtc/+SvH03Bj3vOXhi
aJrsici3LHcl/VVkWMTd+f9augU2LMwDXL4bnFOIHxcpSnbcd0J9tLj7+iLYF0vAVE7a5zzp5BNC
6LAhJPBerY67Xq5xYht9FCTuW7OACKUNA0NyAQzWzMatlIzqlfB+uRLPKslxZR5zHVGXHBvtFXnD
7zpYvO+lx9/gDgplslhueZ/PUAdtcDOU7h9yq2IqMeo5EA1uexBwWuikmXnWpwSvD7oera7XLxSo
j8m0Vm++5q0bk4fiJusQ6rQI/M6BAaXdL974YuNPE6LfGpQxvCx2mmwXy/UOhleODyiZZQS10HxN
8Nq2/PJ+VBIoUmXKCVNh17XRykE7TTZeV2bu/JGNTxSu3c8XdqknYPPkq5+7Z7Cq+k0YJRqscR3O
w5I55wDKBg0qhM08zScX2XycsuF1s8X68hTVqu6U4jktj8Iv7pMWEJzB9h99jxW1UocJFu6rn5Iv
cGXnBYCZUUmXugcL0+eHVvFmWY3RfNF12vr8xkLisfcp8eqiN16JWGIcqkv6GMNG4+T06UO9ZPbW
scf87hNlRP1cT9vMt7KYsDNrlH/LWmevxAl6nYn83hPJa26cSa7vmkHPj9PWeGP7gqmAT+xh2c7q
iD5R0r+1WtdcldWMe3yg+63G+uDDH33q9UK8yz7Fy85ivKmZ62nsRLvRclg4kcp96rHrw6povutV
YHIkry1vxiOhOv2xa/O9oReP+IXtk2SEZmy1P2svDvl6paI7DYEjjuiukK0MagcTpG3sqbtULSMA
xkFhi9Hifu7ktYOLVElO9Nfs5Lwoev0q5RnmpNvBwP90GqlMy/YBT4r0gpeUPKfYem/MIud6zc2X
oqh+LwPyG6PxT9ge2EcNDVIy2cYOOP6FmL6dwBP7XMp8g2e4BZFY72a3m6O8bfa6ddelpMBiycu8
OFo0e1Nw8TFqpPs0P2sDP2jW3i8j2hsKTMU+0kq18yz6e326guFRRZ6DNQERt4OPuuvLOxm1q0Dh
bm2PkUzvHSbdeZjc9RtnkeM6N3/W9TAZ7cc42Uc5gxOMQDMl2rWFcROmfUx6ginbOkbGdx3Yz5MF
AeEw10fuTW85Mknd8LRUTAyhIw0PLaw1W+8MUQO4skF54gSJ2oSqSg0AewoQbfUes6HyH34++MjV
tn3L9nysm5Pd2e3jarBisMuNn08KppRd2mqbOzDD5ZioNSR+kDkoDkJYgLZX13pRpa3vO0dc64ll
sjYibiTgghn4+qc0jezULfM94AONWzU7b33qmucA7Q3D6UuS52CDOInFqdkZj0bS/BZMsRXvfEwO
HM/i3l7PyxgnWKpsbZaQsd1gBS2H7GsZfpPU0BEARhzaEyLJlppcex1Tw7jU5YM1l9rBLZw+rKYQ
YF87TLn6pa8lRU5R4fjXwod3ubfcMl91l9qdI7bt3gnuMDZoOWMfi7oN+slkgwxowXwLVqMmP20L
O9DFuOHkNdBCVqEAWV3mb+AawPDa/r52GTssuSlIMUM0+qO/a3RZPjBnz0N+T9AsEie7MdZYaVfP
8r6WpF2ecdvBuYYtbzwlwyZvcRuBIwxegmU8U0+zksfHiMGO1eMlRq/fZKQ+ANagJlDzxlHqGeVZ
vfF56hfauMQGHsIHokn3viF/gYC9eUadbzIEdlHFEm18TRUGIhjmAAl7kgUNKl88Tpa9MI06XrFh
CHlavGB+sh8JfLzbBGGjwUl3y+eqR/+pbjjJv4xKbqceeK9DM3/gAmhsazwiTriZVTociapshzs9
Epxbf552LxNQSNRhaBhhreoW/UtSWe+i8ZPz2PV4tK1lEDlTulGKwL37rqCWtBgM3+kzoOXYHg87
c6SMSwY8RY2ZLB3XWvlVHGTkGWJvdC497SQX1ARtMTkHie8fFunQWRYGXzJZGJcwOTraJoCGaeF7
VSLd99Uu5VAJy1G/VKP7oAprO3bdvF8zCFBmp5GRKPOIQOM7S4E6Ue7h10UxV+HmBz7oVrHDcu/y
vw8mutktFjughxpnA5ZYaF6GJL25xhg1snJPrrF+CiKeYRNVs7EL1HWreh5kVuFn1ngxy6RZev/q
OwZYVqAYbdNCgOh1Hdajjoa7945LIkpGDj2/qyAsbfUbTQ8ineCuYcJ9LJIyOcEsIh1LHUS4tUH7
ys9esOizZv7bqq/9vTdPMTwzy/k6fxJ5Qdau0W2mSS7QC+JRRzy4S3UPh4u0u3nOdF8pcYmhHNqb
4q9rlAcsFYsn0vmGMLknZNRDZAcIS3mgs2PnPkiAVbt2ImKywcJmGVpz4+ad2E9tD6LAZLUbTvjX
4EaVCyfsq+BZMJLbymDpQzb30mXkjv+DddLRzfi6cXFXk7d0othrn+7DgJ7BPVI/Z+vglxw5Wf2O
5RxXrQ5vskLyZu74207wJglaGfsLYbCgmimYdInHZDUySnoX6+ocJXs2D8vQqGfJf5lVcsA+ZQjx
SHSx6VwYWQEC5rlb7FG1INs02jBdsbT0E7AqDc1+vqryYOeef9a84i/U2JeeZUGYMgwFzO8eKGPa
jTN6Wjj6r2YPU4DDLusG6Dmtqi5U7uQQjY9i8i8ZophdWSSvqB7GsFvaV0+vqluefResOjMdC7u2
94IL87S/jZNbz7LPzxhds6IwsN/A0uMcpAyqrQzVYoa0RGYLfuXdBJOMb9ls1ZBpcLNdLd9kUDph
E/x2VrMECqtwB06KJ6cZ8YzpOUXzgsQxpjGmdveJNyk0HaIWB0lDmuLXSfsiI9tpE+QI+X0OJQ/Y
NvxyM/WOTR8GCuA5mtOF3exoR8ykiCXdG4nzLL3hF6ukLwIw8z3WwRztQ7Nh/M7gk6jDjdE/NlNx
oDgo2KsYD2U6nLKMhBQV2Pht5rgf1kge8bMwIw98hWloC3KrraE1G+95MSHUZMjH3UNlbDa/2i6B
9vHMOWpIfeXumG94usCfpOxk5sC37jXffsbbMjFsBGVjK0JNDFRIoOH4EBWwoDM+yYG/14RA7985
h6Cw2WnwE7FbTGonRN+xMBFgdHa3cwTgegoOPmdPPBUIeiqNjwAaEHv9V6fK9XgS5qPCRZWu146p
h5+Kdu5izWwOjUWO8GezNKdeT4ido3EFb99NSc/83HGvTsfzANCTpZcbQJRgVMvU/Q9PKkhGt/03
mz0uH7MnokJy0ab5E+XcDrDrmTb31cute+wMmRIWFnR2dZlTbDN0S4yhmfnY9Enit4zACn/ZIJIQ
Et8UwhiyPaJFgH5i0h+xaMGblaopK9djruHMkcp+L3OgJ/sn+1E0ydbEOZiw4O4VA4/Xexz0kzWN
PGmYQc3/uE71rTDZiQLi2GygHTqrWg8nd3j1V2feZPr9AEhb+B/VX1ND/jVI4wCy4bSUVoukCLxV
mrwi08of8VH9Z7CAjxomqwD8PBRM81Yr6ilCEoHq2+rdVj6nBl612IGvAkjNxC92gbwt0dph+SUI
0nC3spno4tbIxd0FPXXj42+FQw1OiQ+azUiham3q/Olr4kgJkRkN8bKiPlBadcWpyeMU9J6dqid4
Du9G9lpEm+Uzz3dk7KHTQmx4FTHCC9C+36gHzW14tOXVq7CrO7xSbESz4v/trYfcQKvRiwDDGnJA
9ApiJX3SkqED8cVJdGF9jyMl6s+1999620TdZGJOqomcYIoYexhWNbV8YHYlNlhkJOCzm87EdKKF
dotK3iFiYAKCohYweB4BkUelFwJmZ1zO+7tQlG0MXzHN3Nel7YYNXmYuYcQmZ5YDAY11JO3m4N6S
2UShCODou8RTkqnI88Wzd2a6Fwp3Hb/pLm5RH2U60Gj3bDAq5sah5acfSaJgsrv22CXWxkVlGxqj
H4Q1tvi7orz2LWdsZdKf0xEeHE3/XRfBZ8lzLtY8Y9v13X6635gIKBn1t/LNmzjTckffVCNu3cP0
3hretJ2F2o8vJjZFiLLFsV2W95/vLnfsCVi2gKD3sPWu+svKczYsBkZUg4Fl6hBXK9+jpQ9bNCXu
VmP6t5lqa2toy2flYkmkd8ea2dM5UAc72FXas9UlfGs9p2GAnNFDVhkzKawxDhrrqBP5paVWu2Cy
aEbVeumUBqRkiXCoyOETNlAiE6entCueOC15o4eOUfTg7O+6A62FOTMla4QeXRJ2Nh47Grl+JrZH
/TaJDxoMsmm8+bHprWLbJkYQPqRGyZxKq87DWr/O1njIJ+4YQHk8AHuicJDNRsROPgEA/NGhz1a2
fEQwX9QAk0Tm4ykoHyozWOM6QccmsHblMNVOCM13MwOBUEexcbPvNb+5xowG2KU3W0Kpf5nIetd1
ep+DQJ5m/quuN2/QzGgANFxmfWXuZ80+BQbTxNZe0YXjC27rTJlwI7b8Yw5VZksWsab1zh9L6BeS
n3K9O9BifmZxxWR/64N4bgLJoqeHQoksN2cCjFF97kKCafkrCvJgS5QFgxJkQmFjPC6JlKGyPnME
BAC6ZOYqdS5dbJCnYsGzAOI7fcYmI4nKnFhAU2PjcHcNa2T3vGgHaxkxnErnZ9vs1RZTSkwpCmwT
1+e+nqn8mYCvmaVhKGd92fbaIfQBIK+ys6iZh5qCi6mvMEXK7JsMhle0fw9DBx1m1GMfTxqOgXk2
n+7vv++RITCDi6Gav5nzeFXj8t5Wy1W0CMrLpDmOOaaheoFhYmu9lLQl4GcvfpF8O02zgcg0scdv
dqtF6KY9AH5g5mYH3gVXBtZJo3FyJOOimcVkFOgdAHtRn7Du6vZdqd/UYuwZGCCyCPxPWtFIreZ1
bnzsXZzXVSyvk8ExugRg7hrqOjc72U3F4VCbJJUn4oT6y9iOzElD1DTMHDnlE85lRifmWejToXc4
KXAs/4Zav0vNCS8dPjNy5foZeB6PPmPQZSyonu76pKt6YC0y7GHAgIwMzOzZFBvKf02gmnEDAAbi
hjrYcr1iA/ikBwW8usFqAKsnbNz2bpB9pVzotDcZ0gj92bIXF3yWUWLaKzwwku/E5Glj6Bb3tBsc
Uu5WeGKyuIeBtUjjwZ75dvqO0dYud6yWPgWo0A/0fc+QjR04bldgLRyEzOtcFS5Zc5ly8xqU2rL3
v8vx/0g6ryVnlXSJPhERhS24lUNe7dS/dt8QbfFQePP0ZzHnYsye2aZbgjL5Za6EgPm/D8DOzVsU
0PPNHcf3TKwNYT8e4D6spwi8mF5Q2sTaRR2lyyglecLAv/QFRwc0XKItJX9+yh5h61YOr9J4GnqC
Om4XMLRsSIvW5Vk+8rB/iGooj3Or+GgpYcZwcvUYYq28nnQb26BvWsraQz+efUz+lK1HIPjIgEzz
zMA5L46S44GvVH6e8vGoFxxJmDrH/JM8XG4OKwNMaVZmit4cTFEETq3nRi1Nqln6micCc6Fh+QT5
670EmN31QOp0hWF9aovvNOgejcO6mrYkhwYJFGrAQG62+RX3Q7Me9fS/Ph0+B6v0DgptFfjsZ5kN
z2y2ct0ustFCcURN+Je6CMCg+f8D8vGaWHW3ApD+GuiPoZWsCfV48wTw+lm25srOvaNFVoPwGTcK
o8W1PyV8esmU6DwtdbCimeMFsSbYpWp+5N1U7NOYbdNln2Xyqa20VnxrJNVWTdP9cSD55lKHDjYe
k3LIbyFMp27aUtHIlkqAF3ihlu67JCQ42k7tfh50Rg1qNFlU3PBm4TSqEoyUFXc+boznUPsrtM7D
y4nbUpO5dUoMjm5Kmgcwvcl2Vi5IIgzl2uR2p6EzfH2O9XNUuUeL1wS9Yl22pX1xanGfcYyQ2KBg
dp69fZWM+wnC2zaR3rcNL23lmNPflMhvr6g/Mpo8NrXRX0qRsMKjvMHCBiDLgdpYgA6It6tKL4JD
P362HvhDKprUarRJStkNjmlzfI2tmD+74xkOTnnJLt/OSDXUVr+OMNTXmEYZMeGKUcmLVOHdntRx
Cjloh9V/pc76aEMlwF9dHKZcPA16+TZ2lh9yymHA2L12vVgb2ZxuGh0OjzZx+XZg5OS3wHNfHCv8
ggWkbWJMCZa2r/T4jEn0U7L5Nzm/BG2390ROj7ZKm3UyfkPgN+gAiQZedbI+vzlnQhTCm8u9fE0s
xldRdxrt6sjY8Bln4p6W0I0V8Em4DR8usq1l9QxvL8bkhzbfptcXHJ38NM8wOnXJf6oW/whzvrRc
obkV7ywv/Ol4CMN42Z0RZ/Rtrfh9LRW8SZvNM6Luy6l595zvVHaPtAoumlHuHd7RFQLZCeA+YRmh
PUej9+3i8MfMjFHGoQ6nnuOfJJmeKGTO4pDJpRhfdcNUXMwY6VGbhtliXQflO2iK31mKbZ1ptEfX
85NMGFTRiBLkJETtYjxPovI50b1IECV6RkwWqWQV1pQGJzopA7gNnHNZ37hQVkSYNiHghMDunxLu
azQHClrq6l2Az9WlSZVs9Rb8DdLiUBxm6WDc8pxD12uXQIozRoq9K3O+MhTGZRF2069moUAX8sas
cYNqyriROH3EY0WePVs5Hm8dkMBfGaiXCd4zP/K8djHWlDbig9d+MKU5W/SCMwZ77bjCpgYqM8zp
lWW1jzoYOCrP8krJSLidhPvppsWm1lnVGWRSR2OT33a85lvtmiZ8mfOTI8UFhwtFCXuEykcXtJC7
ZsYGvK0tZ2LSxSEzleZotrweCFKb0tTo0HM6Bgah2NouPel6GN1HOF5mjVkzoBPb+phc8TG8B2Tw
WBysDc/a0bbDn3AoDymTRid0L3bneeumJDhjNR/YZQi3cOSjXDHg5qxYqGuMRErRdyPO4G2eEkZL
QIbfceC+QgpYGmDkKjQqH8vTDiLkfbbyW1ZJrhlESGyLv485JTc54zYyQiSS1niAwaRmUMzbvP7I
4SahC2YgI/v2px1vKpS/PTiAnQg4xHNJBosz/5tYomlI6B+1kd5HxzqlWvGIbJ73iIKipRDeYS0v
PDa7oSsPcCSOWRZ8g286ulp70uzHUnTRQmZrCIkExdqNcZBk+eKU0b5FzoSwEYwys5ACNkfdwIEu
wzB2rSAjOOxd5l7zp1Z4R54uPWpPbtifGN4S2g4I04zGZiiSd13kb6Rn1su2IPvkNmf5R5sHDpIg
iMjM/WY/rOKQ14R9hkXrt8jcB7hmjDaV6Y89zmuU1QG1DNDJWU+0T2rjQZ1U8Zdno8y4ds/Zvzpa
qNlpPP/LYSqvGsvL1yzp+zH13s0ZcIthblUXkHQIvOe8je+hUfyrYsfB6B6hjhV/UDJPTMtwmzKb
J66NU4YFad+o5j976dC1OA1VKl/yNVgVvaHhoszI9lSJ6UnD3krO4r0yWHSHZdPP5+k9YlnQpxjV
KzgDOa7WVte9Ylw4RikFRLXILm3zTp/vwXWhVFSjvHEzvph1WKxpgnkNOv0dg3CwqkTxXpU7wvX4
lqfSnxpF0sm7hH2wT0tAp0kM+t3Reuo+eIjS+V8LKJL4+6OC9Qldlfo4MTw1aXkbWkJZ2RXiN8fu
MPgWev9UFcEH7Ch8BHxDVE+8u3a5B532MKLo1fRExA1dIdG9DRPOC2vK74Xh/CbDj2uE19Hlqmmn
P1YWeOs845HxIOyGIxRO/IXcvNlPJnb/DBklXYPA+4Fj/tdZIoUdATzBi8gduiakNMIxo+4Ql22D
i+RBoqOAbTAdnyDUPKuhNDGs7ObaZc8e87vrDDZTObGuK1snKcBC52jdTjO9Z+x1L3aDKBu2wwlz
AdaY0nyfSZmRXE53PET/+5o0VXAfF3xhZYRBn2VtFY/OO6HpX1uwOWicoyE+PhdluRva7Gok2V9U
o6IBXp//0qzXVtUwvrZ/uOj0YxQNr2ZzL9LpTc8oTHHj+inwPp2JDR3AJ2K3S2pd7aVgYNL1uY0P
F7saAvJ6WdUoYI3RAZaXyCqi6zTKlkdom0Wsw8Y6ppxgISIcGFyyqPvtooa0eZodoOJ6wnpSggBh
0e3qWqH2m+4/w9SOZTxuXJ0vn6Iv+q5MllqgIK8UtOpE/op/adT4DVE+/PxrO1D8nI3kHlXBAGas
zWdeQPll1OjrSfdjEfvBU9t0W56CbYzmZiBUWyWJ7x1zuBy9Wrto1vhEOXPKAHihsI4oOGb60kTF
MasIaQyUnTY5/hbPM+9am+2gd6/SKsXawYWTshmO8Mk6moOvXB+x5hl8uhDWyJK+8nj5qRgZUSTW
tbTM1yzkrZsVmtiUvdHzhu3DbHEInwHl+aELnVnv8w+VJ1+DE7x50n2vACCsrXsT8YpQ83aEgBvs
8DIydyPnnUccdfSZ3oFSam+Q8GlEyfdGx+vXVfmOl3WN5gFUYc4Ya0tWT0Z3mbjDy4T6KOOXmmvw
gL1nsS0yQ8cLaCiQpAY/YpLEH/lAsUaSwULV5YttzK9ZLu+xdy9K/JD0wjw6CBs+pOEjJLYnQ5Yf
rSvKnR7Pl8BwGIs4yzi6YRucgy0m3ivC/nMVx1+tFVxh8cKd4wtqOQAVnNrWUY7fsVVsC3UR81/c
bTC1J6MPl5MqrXbBK2XD7iWx+aa1Pr9NaAEB2m872t8KWtt6TPC6otaapLNXrkkOENeS0a3oZX2d
HSaWk4M91mnLG7k75hctvmkN471hHhoWsjDkgkHsYJUF0zlqxl9b085doX2rKrmljfnbEHt3qvSE
GTjBpcgBtiJFrmHroP9zEyVN7FuGd2cmU26ohli2j6a98Etekk54GGrDyzop22dzYDEWSY8puWZ/
zZeOUAIAJhxc5CgqHBNKgla5aK+Wq714nJZoWi4xEYBCFkShjZHWgWZGbOYgAGLXvMONtVbpoMtd
YWHgyRv7YMkS2FiMGp3TlhZ6U35KJNYoRHaUmi7eCT36bJymPBhO+hoU1t9kDMaup1l5ZcbcGvlL
8PCk2nlQ2Y8TfaC0LKLI+IuvAWzUAxotQQ/xyjT8dcBDPakOKGlVX4z+jdkHc3c3TZfqlQwuAz64
BPdLkKEbjxdhFoRP+RpnS+AdqHQfP6ngYhI8+iwbjjYCjj4TnM7bg4QbsOk6rinuZP46M5Kw47SH
SSXrme81i8XZ5I69Qh1NKQvT12JIrzD3AjJtjfQJXO6tJgD93dR/VpyuQqk+Mi38QytchpkDqqeC
39q6WHx15zHb5YhbZwdsz7kO+h9eD3CBiz8oTRVPvTAHXD+Kq59rr6uWQIeH+zRL79LB4yEGHVZz
G691Uj00BOlnPTbflZQKC3m75qgSrIK6/JhfCrzOmLt496YMCkGQdQ+z1Pj90mETDhzMAygH/KPR
/Wi7ylDVmgzrUjwsI/dfchZHs4ZVQJrwbMW4maJiT7L2Tr53hQvW3TlAo0ap3qqULx313lwBdc9X
6bJgiUX3HLGdrtoGoc56GwIT/Z1W+niER+BHyrvF9H74+rJ4MGTDxm58623xQWeNb0ztjkD/u91m
yi+K0uU3aIcVSBwFoZ0fqVz2IfdqZJx8Ohqle7zuTAP0lQMEVVRIRUkH0LEanjpUojzSvWtmmS9W
ZaCX9THugSA/mOlzaH8Jt/VIB3l88Ei6CQ5Pa0ysS3CWtaM9D2b8axc09bncsuMl2ZMqmj1bwgoM
yfRKcvbMDeMpbZuvOCWWNeE+JB6EL1VCnUxM5lYFSBR0+BW/lYnujMjXJO0qx2B0AmZCSIAwhGOY
EbEiRMbR+UBtQv+MqsKPyUneZRfdlRTuxpbpr5u3r9gmHZRCGg5zLoXcPyLFmuotholwTjA3JV9u
aAO0gNpbcmq0M+dRhlzCisb7hN/OPauneUA3n0rNbE9q2sEoRHlLaPRuO6JmaVKxKVLM06uldsmG
ioD3jQi9oTdU2HGZiQLc0aml6JvTLq3O9JfI8bsFOZXE/CrN8ndmMmgJrSHpQag75HNanipNhng6
XIsyg/I08BQ9GX3gm6X3HJJ3AkAk5rVV4+2iJuVZi9ynypLYU92eIbgZYLoYd1En34fMrvbt+KLa
mYEHHxaEojNuTu4hBBDXekThBY4OtDH9v4YAY4zaf+8Lfu+AVUnGjXZTaErwuN9aOgJZWpnO0BeI
z716GdKpX858cjM3Ed/zBB8gNs85B50VPwcpg4GBAGRCnbbltWsgWlu2945czQugy/CYhHG9CRF9
Y/U2B67OImKp7ZR6d6Oy3GsiSZCyR6+omYX4aQ6vJTIOCd6UKRPaUErVGndLDFiCSDDuhuTVmuPP
rFMneA6XruNUEQTt0e5HtOYRC03LBiR6ShuavRoS7m0vA9qhAyqeS/SYHTSJrxLxyDUXeSEjjhK0
wNCQQA0Xg/wgu7NmaSc1c6j0pjVPV4JaYZxju3vtHfAGSMUnM7OPqdaM25zDgJzSlHAnpeTEGaON
RXaQHSF5GXpCQ9k0cBGo8c+67D1+gs91qLrX2o70nd3fKzIeT6k+/CsQGmOmmhDf8b3NqK0hR6aX
VKYowmXT+rJ50QOv2E7s1uuZe/UK3gMmahLxKwHNbHDYPwqnIMsaNrQk1PFfB9oxcqZxa1YBwIWx
IQhVQ7+ioCp1oKvodX5roLPRLJmaR3smAOD1A4s0vRj9xDw2SQlwB/A68WfSNkVEzK6qs3RHdw8W
j4I3jSlRSoZm7v/TNW9LgRf/ZBro0EGWHagDa2nLpzEyNw0zHNIx9AbTqDpXhdzYbnJIRnzEjfKo
YSmtlzm0aCnSgNPnywR+KAV6tlP63JUuOafaEp4LzWC0eFlB/Bs7jbXTg/S/NO8vyLsDtZA4KhA8
DQyUqzGldpk4HQ5GuzoRKdmZAVPh8UcPlb3vu/FRaDhfeWs2uD/cU2Kjx8SJ422Vq3Z11aZ0PTh4
PKKtlkr+U9Hpg/mq6z2MpkVu7OWsJoygJs4rjjkRBqlt/W92le1T41nvnBBwTvzTa/1wsDt6X2Cs
4JAziA9XMvnXF+EfrpQ3e7RS7qTMKNpyrEj2kBDFTtWV3jrIdeipTCGt2vZeWtGa21SdJ2qi90V5
yBfRs0zDn8bzlxyCrZf1OoeccZk4GJvGfC0bfmvNEa9da35ORfso5tFa221I5UHn//8JnkplakFL
7ipUJXXCrjeN+dnU+D3SCXGgjYdX+mq4Z8uAIPcnyfDhgKNvXiX69NO2BNuRPoJmASixtK+gOySU
KjKNLLpHpuUPXCOTEVBcO7CU9kuSzIYGQx0IrVyYX7kD5CPPc53ee2YVewjo+rqcrJfE4HRt0QlD
19ECBImPs2r7velwDi/IAmq5eelkmfFjFu2eQq18R9jsajd0+9ExoUE0qjiOB74jpQXziuF/qmuc
sqwuWiO77GIS+yEUmk2DGo/yzMVI6y+1RXRt7GhIgerdbQadFxpWNk5U3dhEWdhx5FjO0J3F5X8Y
/+oue58Ww3CdB3KjlEUOQM//k/OzUlgcaCTj1qYaSD3tqZvkp5NND5e9ZaX/ebTKrMATfE0Tn17f
0HRrQE2oQpbmwAklnS7ubzgmbxFOxI3XDjsXViuKKEogmd9SyN+wnku/5C7BbsybpWPMxeoHRiM9
ySnSyR1Qulei/QFAtIhsaH0/7HQXM47rwq91GyRgwqn8MCUcXy4EAfiICHJ+9CwkZ0KV43Gbe5og
KIchdSblX2WH346s350c/1K8jKa04VkjTbZ23GxfDzWTy744dKmJAkR9UBqMqA2FarfezBvzrOYJ
TvqgNvBP5YUj6y6ppjtVI3tPI6E8lPWWOgY+76PbI3GmpAMIT4KuLujLRsT9dDn7KEVhom3s2xAN
rquDpQBleh97ipCybt5WM6NlD2WZAedS9Xeicjjfpw4u0KaGqcMIJQJrxF9GrPhqwOXdQxk6ZUM3
n4T6SF0NaFdl8jblrnbOUo856kAQpG++7MCsOCOSf+/tXEL3G+dVOFHoPGg4njy6X3CQah6GdBzs
FDuFxJ4UtGunzO8abkYcLSEh9HQa1VEQT902Ha+BkRD1rwFKU5iKw8H9bxzg2DgdVyvmY+seU9pq
ivvymLIu9hjC1nrSPArTYKFAYooKrg9JbfJTDzYyHGvCotmkznAHQlMfB7f5VW4c7MzBedARrV2i
VuIDjL2VUT+iJtymJoQ0ozf2ijGjwp7CqZoKxB6hzmdfmEBFaNjwSoI3TelHdP4xUeXS3xTzfhKd
bwjQiEJVH5icroFpQQxomfC3FuumWAKxg2B6ht916ES2c3T3gxG1uUmKIl3B5rjHzvgwMXH4EIrP
Q7gXzvgVDQgYTlH8S4bkq8aRIsQ8UBOM4mkA9XRGWKBec0xa/rbBYO3CgRbnObB/A67eNNVtukiz
fM8STC2Jwes2iTuij2B2ZDteiRin+0kXGBdCnV5M88ZRvt2HhOazFgxFk2XZJk1515U93lC7BgxG
2ZcQGRGVu9dc9UB8ary+Z1J+fp+4OYuIu9hexLFtxBdMTEYRSTqD/4i5XGEZhJCQ+AWkcyflZINq
LBwNYjXxXOb5IDRhNTwltf4KzGyZNxYHKtitDbc5M0Xdn3N6nLJ72APygsWq0/QZfYgGDBPFDtrG
cHm9lpkR96J6NackFtLJeccqfGTk5PkW84u1yQ2h0H6I4n831r8uachup/OLKhuyLFZJjTYHrUKv
ACVZ3SkWBtf6DGwO5BpAKhQt66Xb+bZwbmSUFyBMCeQrt97Tmin7ooXXJ22uXkymc76wnzsO1Q6P
iXAQjgiC0PuWlYdoLKJjGYQXwbkGThjfVKOZz1Mf/dQFEfOqW6ZUcaGvPEyArB3cFJURfAHBWypN
Oy5V+PUYjfPgd8Y7E2/Uv/gJCzqZ/5LoC0SiNaUlDJ+kwCplTiVcGms/Sc4lPUEa/Dvhlyn5PC0t
07cDTkNpu5iTcfpy/eJnrYTyG84XgCiiX9AS4abUglNWaUiRtAk5LpONMV4Gbv1sn5GG22PQtfl5
iNsHJAFYnkb0hyBy9KBEUqDJocrhTpXTykPGUlBfTDmvTAPSPzFt8iH3UdIVDFMmvO0EmvajFJ9G
Ur1WcXKPQkxmo4Naxb5nbbhel+J5lG5xE/HorYuTFQuMJe7wPmWIMbH9JEzaMlrALGjmMZXUeOlg
ye5Lo+w2KsQ17EnrYPeEmnkCMTKPOSe9mmpaQgqF5NcxRtwxHGIidC1yQA7CqSlc5HzIXm1K44Hk
ERgHqe08D4Wy9oZ+P2TZ7Lv43Lad0/1FJRH6jG13bUm3xzze8fThEd6kC81uNosPGWYhDvZY+LEh
fMJFXLITAvOp1e/jKozXPOJ6XzGjSeKXvlLjKeciVDIv4BZ3DFAnzS93qKxro+oD9ZPODvGOhnjA
X5ObJtuIEi7uMf23pY1fnM71D9pt19WoH51koqlrmGD86+ULG1m8Mh2yhnTOVltz0h5ZUt0qLvSb
rI9fYlobWuyWG+oOnxOBOStgCkLZRLnvm/6tNxtop+ZQ+GGln0Isl0cZOgQHiuiAPi25jdQdNh/A
x9a6RlNYzaRNuCdzpyzCn3jQaHEo6001MR4IZ/YkyripF/c839EiYxvZtzbJzHVhWomf9yF2DNB0
DAZStVSO06fUhCPbZPJnUqlVTM3RjiaFzbigHThgoMxnUkT122jl6Us/I8hgXrwOIFMJ5ND9arnZ
a+fRMmDDu6FNVjI8weWcRj4lxzMDH4uLrhdtet109xbYxX1dx/PKTuMHQm/kE7LoIN1C+jM6a9wo
XrxVOUfU2Q18fzO1fXFBpMQiLZs3YAUqZyS1U0zgUuLrQjJYTRxTmZHQgbHg87BN21vaO6iyT+ev
KgR0qfvctunitGAfuE30UxqkHUT2SRf6c5MI+J2ijsFA/MQdlkVlus56iaXr7cuMjrvL67g4Q+OH
EAzorxvzS0AeHMhW/4ore4Wxo3pjJduKUhJiiY1jDflxU0cKL5QoeLZcTrmiunAepgm+lNHBojs0
Eos1jygPTrK1RxIsZm9eeaoUTIRJUU/WOdSvWbIsgYlxNWFX+Kmd9pu+PUut3fWYXyiXSu50pPAJ
D/yC/K/kiGmviUHdNmmyoXGrvXa4vKaMivSMcvQtqE68xPfIEwfLKPgYFMdZvR0xcad6hhiLOb//
xLhHeSQzdoy0CYQJOdY7kU6vHcZsxh8thcatTWGQZffrsUXOsowSv8Dw7lFpSk3wzpB56xc0nXKu
rR8YXUha0s+WiAHf1OLNibm9AoC8jkx7dwlTY1pqU/2oOnqAULBYLjiZIWOzLjySTn1ygzZXiZ3J
Da0SKarsvCZH+g7L/RQUQ0KqKzO26toiYBywq9UUbV10N3xezp18DcK9GdolaeZqb+IoyGo+M0EA
8Air/SEJFaElYr8MsdgSEuY4XaRWvu6pDI2sEnIMEfg5+MHoZJ4T/aNzk/7QO0gckfodJiz7jWiK
m5UaP+OMmlQgfk9M/Ls4BLNZ4RMxp7deDVfVywiZPx58wjzPFgkyv4swMjRiBOd1tFpo53Vn/QRN
daB3A4i0qzUEAglizJizA8E8qOQAKRPM0hGd3ezYTxCymPrhjFrXbncQ/eRsuy6wDsIrFOW7q7Dh
+S1jsMAmUjHddc+GlCMKl/fZLvg7Zht625WrudbqTbTwttC+zhRPGDz6CTPqYfaNTlb+ko3hllw1
BM7bG22f9IRrz31HVr4Cocg4asxA4oQtyavfkDRXUrvMau6uYcETGMZ3zTaSTVdW9hpVgL101qet
a99pZ2ClI8ePxZ4iERFP7mGOHk1VdHu9TF009vEZ+rvnx271n6jq9zgqXD/OWlI5tNDGidjnOim5
mZMec8Tk3ABPX1Um3yO9jLQtdhI4cxfdahoS9yGtFPyfdKx3EqJFjeu4zI3ppNOpNqb1n+zZaukc
gx0NnYjJztaqwSxA24CGLxogBUzVyF8shM75B7UiONR0rqzcqSo26I8Ei+Lc2uEF6DK0dOnM/dnO
Z3qSdQ8pR3XsuL3BOC1JN3Qpv01FejOpwjgAE1p8OOy0uWrFvgO1tMoNrvzZCfaOfQEuvuqLxDow
og0aiAjE2MJ1mYfXKdWAhOpqg8cJxF37Cl0fG40Y3sy5v+LWYwksq5MrIV7glaOSJL9DMhZbpWH0
Qb2gozrX8bJHUbMNXM9dUb5nXKbg2ZL4+rSOE8zYfvd9pB2SLvv737/Aah0lo36szd0ltYgfDRTn
FG5u7tia8Y86AUyYilaRICs+owFVAOaNoxMrcUOnutuLPFcmUFlkCwenibg4V4LMZM4ZuzEzIEHN
JYcyjn4Hlpmc1oMTBvQvjvN5JL9lYpwsE/0eC+sTLmd0m6x+9hqbu6GatB1ugm0VzU+Vgv3vkBHj
tILZVNQfsOjbQxnbf7xvci3aZFhT3H2BVP9VaQUxNONlTnOYDzG7doRtgSS3SR8nxenBSKscRwUX
/ZFjMaEPPNguJmSV9mfNIRVG4przgJ6fDZMlD/eOscZJ0GritxyNELNF+R0s+nQpnRgJwPauBtBN
jioIKSVutbXjZMwlc5CWJrfbrrDwms4YjdPKnFCgTddnFIlVHIgCKh0XjBKvZsoSv02y8cnIo5FD
GDVwTT7RfJulRBoHsKEqLbeE8e9pA8tjGYaHMvgg3LILS1JZIz6iSoIwEGNOnGR0SYoHoPAYeC2+
jnrjzrQojFb/HOfRLeVIw6h4n8r4X4zZHcMD9l5vqb/JD33L4TFXVyNC+g0GfmeM2WDOA2IKnoPS
vW0dNANjAA5GIYvy9a65JLr31aKQ8foSN1ZUjiEW909ezxZS9PzNqUcv941kfN3pvuFCekU2AbiP
+9qjO+1AG9fIDTt5Hlzo4bSBC3RsOz/+799yKzxJBum+WVcEZnqamkJn15U5dOiOCQw2RYoLWC5t
2/tuWkqm8NXW6IDBLZlo5PEAMqLJM5gdxBv0h1VMcU/EaupGTr/jHS2weQGUHsbmj+qSP93MLhi1
gqNyzauRCp8AeLMRdqnWiU7CHrBdzi12IpWBjLEhq0P2jQ7BjVnrflPQJ5+03SmnpsusW0TKipxu
DbySUgsX1FZxahq9xJYmvgtS4fuc7We5p+CbscWVs29O58cSNZTJZvpf55Gc6CrpsmeZw5joshJN
Xo0/VUNuUxTMMhzORWs7HKJdr2dPOYMbMo9AWUouaPTeIkACWpcODguXyugEGhLLr/YffteNI7V4
gxf0Vpoy3cUQnp5kHvkDh77F68AAW5GmBD93xtFsrrLBfrY513NtKFd0fzDJQfXahf+1lEJuZR3+
q82SEY/d+qlrD7el6LmsQthnC7PaccvtKB28NOGb7pqIZaXKdm4ziKcA1W1d0tvISBUUQw5zidIt
nkz4t7VRkcdI2XOkUe09WfKEoj5hCvarXvunHTOeoTfb0I7wbdbm2J7DqMrORQUGy23CeKsSZwLe
k/RnpgbPEWwhUkA0ehjS+6+1Joq2WV1YjA1NqE2tBbsSQ+TGCCZKmNtxnUUMx3vZTKsw1gVus85d
J1QsMrnuA+za5Op7B4R1R46IhX1BZAX9M4HZeO3N8h+jNxwaJqTTdIFPswg23HPAjMJaY0FbnjtC
XBqcKsKNjPckxMhcp6IgYOK1wmNVkBnJv1uUOS3rX8Gi5lDbS5zDlXMwOkVxOVMB4jH41o05uVbG
xnZwaaEQk10W21BBnBNOLY6NU+08LVGHget1lBjyyZ567p0lYCBlP0cSoyT2pjCx3vW40r5EY50l
gEr+FgvBpCUWo5pJB6gqD52V/9WBS84zvRFiiPetQ4XIAgg0mcyfzDmgDp3A1dqoupMs1Q+YGo2g
LQnUNDS+Ub/sTVzT3MjoJz+1wsHppBTWoOVcJsA2848j+QZ17TLr6tNWDuMLb9Q+6077UAOQhUky
YKpc8R7O2RZr3Jr52fAtbHIENDlfY05ReNHzbSbj/iV0v+PCyTZ5UEf70GjJhmMGghZRls/zJ8aa
Le8VCZFlcDYIuryHwcB9QtqY+zLarzM7Zw/6qZYm7qvTzdWb29LZOij8blFFoVs3ezbTO/YRfebE
LFyctqHHsYa6hvI8NpD/+nY6efOwM6ygoWhSj8569aJGWjBzOmTMHLObsqCOoeo3F+SsDtlXaJvS
s7OD1CVBIWdNX9CEqzNkzXchKdud9EMa4061CzHM0pSFgjuz3IvokvccxDTwRobjzMhhzd5N6u6Y
C11dRGJ5x3wytmHaZTdiXcU2ZuyZ2Pni52HeFZTxeyHN7jqPFaoSbwt3Ho/UATAedOjnDpnML9ky
/NLk0oHKCdc77wmtt+ptTLufRsXpseiHxgeEz7moKf6gADD5YrAUhIN+kei8sCSYpNYep+jG1LEG
QN9nZsKlA92u+7OCWyj05Jc4IXT4Z4vEeGKql8wp5U3Qeoor0t0pfM6hmnglGm9vzsRdl6G+kU7w
IOBi0d06UEBoyzf8JDnSywiBKOpnzBriqjJiOLXtfExWtITaiv6+SBKccpaxfcH1qHBgfGsemWOw
H3GOvsoB8zaoMP3A2/uKNSU8JC1UDNelMFyLHQtJjxK0skb6t3AkUDisTmAOEa3B1o63qjY+64h3
AmbmsBb2Yq8k+b0KevE+goQ8dE0ekz8WyYHdl7olD8UToMHAJRnNKi1IKBFwuJedU/iBjgkkLx1x
1I05hanHGAmtiNNyWNKpDo1HBtYTSY3Mt9A5F0dk7tflrxs7ICmHmd6omVRgJg5ZNnaveSFWbtBG
G0W/9FtKx+QqsOxpA2GZ59hM500CqPziGZiLFRrzTislmEllqgMoTG9DSykV420soTkG7j20Yogg
Lg2rIWU4fC5t+IBqtKtq/RJZpJ0cDWBJFWUHPYpRHgeMJu0QN/eW3mZUQdxV//tDUx9ymjUzquRV
39ypkCBUTkiW3jgqQgGa34lbjVsaOOkZXf5QUCvFTTX7P67OrKltJtrav6irpG6Nt55ky8YYHAjh
RgUkaJ5n/frziLe+c6q+GxWmEhJsqXv33ms9y/J+XuKcw3sSvERLGp9YdU14rAe58L/pA9RZAuVi
RTjkJCm2LJquT7GeXNuFQ3dtdel5WRp5CG05nxadw3LmVD3y8xA2jTbmH9j4vaXp028EdhjXyLTD
V/4eTZj07LojP5m0331C1bFTs6rvPGoZZL4cJfGEIYzYKdSiid1+aK1zjKXyTdA7r86s0zCbsAc4
vCk7gXL/GYDxNT9FUH3uYx8gfhFMfsMi/p10c3XtqQ04nWjxb9UehjwdICIDoliJTsHYNof1aO13
IycpM0fFhEwzuoi6lbsmQxxZZGrwq/WCTcvZBAtS6XnBcyW0Hgli0QweQYMl/dOciUBmLdefS5nU
CE5yCffEZSqBBv9fSqOQiIB72xr97efSh8mwA3xFUKqRgaAUrtjOVVid0P7sEVcFWyMmjNKillUk
ij4tbv1dBZJkCZIbZKaZZ9pcmgPxJAw7dFQVpCoTvgYEPOtk58Uhor9P8kx8SiAg0uNX6UUrw2ve
54bfWPWxVtns/1zoWN2DkV9G4ixCMV9m2P4IZWQ1hGxYUkkhfnnoFZ6kTFivLKnMnLJMoOhhlezc
PDy6BWWIPrQShGP1EAKO8wrc6h5Yy19FpU+PGFupfUxsPKjxGdxxrMa6Z9Re34SroKHs/CThvaoW
dVSlCe00T08kQV+Z64xPGFlfWp2JxJQy8u/jR7qJjzXLrD9wtIi78GExm/sCU/2xmrKHJE/Gg+3S
3+lc4fqTJRlSh+2z1KL5BVgnZlJqG3Bp5RVPCPKmwFhOxH9rBSViST7RXkspvhRqBIr2jTRHTPqq
ac+0PqvHVll3XQy+RZIFmddoYankQJVM2nLJuJ8owdzwhG/ld8wxfJuMZrVnR3Kelwa2bPuFgdtC
Hbxe6tEj2v0h6C3ryoAw+WW005Gzb8p8EZmfYQSRP9ls/SzB0OuM+NzF4Ss6vPHOQ1YiNXoWvV4d
MRvqj27m3rEM92ymKxmUAhb2a0EdU/zSLJKZRZR9dxk2zBBjyoZtXtuJzv3kNqDVVRD0m3QAourx
bmikeSQyk76iM2aqsL+2IYWvGqV5EK7ML2lbo+swe6Y7y+BFTWVgJo6NLXGHApSee8Rx8U5qXHCc
ZPfcD615lJp+KfN0fE6DWj2E0XwNyc7b6mhzdkY+jtjOl5ksiYT+nwU+g5hZtxHzyShM/a7KxrPA
0xUwg/28CAjT7bQzqIZTPeMk6RGXe9BRLhosth3Eir/CdR9nyQc5m7CpijpAbTWrPaio/CwGwJU1
DhEPiUCuAfojbv3BLnT2DTzcQp8hKAvtSepMWaeWKDn+kc8kC7KzHjURS2awBjFDzA1rBb5ZNObD
lKGr6CqNXx4cSqJHV4dxv4n65Bx3DKLoMv1TDmdFzOrkio/dW1/Ij0HO4ijBjtFggaCZ4jcmSCuq
1K8FXPHJjqq1r56ORx0U8KYNcCFBd/foPuARwJBm1aONggbp6rjEjNQzfs2ysn4bM3bXHpRvy27o
V5Z86dBs0/6hH2AVTD/KiiN5mVigpUtAg2SBcWabsnNUTM12whH5DJLqODe5Ws2JyF+FoI+YTBrU
LybgToeooVkeu4CzMYYFnQTtAExfRqlBlyrY1lLtCMRtDm4e/cJAklOKiPDPuBuJFdq6Sp0ajKae
baUs1kbWEZMirkOoqcMYuu8F5Lx9A7QswQn3i1ikBzvzyzEUD7E1wrWZmuzo9pzW4W8xt++OzLrP
QUfzPCcoQ7Gi7MpOnuyfT50okFUoh2N+AK3Vtr/MuG78tMRu165C9SiG1RyXNMWcrlh167mCykYX
I6BsxEWG061YDc+R/gft9j0VkX1qXIcm5DQyUiypv4uIrj5PS1qH4mY5p1w6YttLBLWcPbJ9HJkT
UYH0POPiUaiJqfWcXUKwnXu4HI0oUibpqbUBs76LjcUgiI2Aat6khyYv7zxNOSNZZ8FvY/mxjRwj
azjGG4OwsX5zMur7pTr3QGpUoHuTyBzSiLASu2H/2FTIBSlJ3rVgwKFUhkRuJ86bNF3nkOYIk8ns
crX60kZAusw6BHqkn+YY1nCBfKwZpuFYj9XTTCy8r+DjG3VsMzJ03zpNhyOjakqyteNTFNldxcXz
YC/+MmADnXs8Bq2+A9fYnCDzROf8iIOm3StAqgh63duKNLq10rGZBNlAUVWApVQReBRE3CZz/wbt
IxQ2DkXrC9MS7qz5UxtSeTTGbjOMyiWiAKCNVqG+lOGABpttC2v5KzkMcBzKkJwns+YcBdSsChmw
Wo04NpMknTE3vVlfUPhUCjez43ykMzw7R0ckFTwpDrqoG/U9OXDnBTdUMmB0WE2OXjS47//5VGb3
KAxnT7DHuCNnneNZfSvKaDlqcXvSNSKQkhwkNlHgaDcFRbP2JzfeBucfwzEKDx0fec5pFzNwoUc4
7/Xxeficgy57YN1Gi92Gb22bTVc7dL8TE1U8tQZCTQF8WrVz+SnrAF4D03/EX1ezYDhZL87vIHRv
7NtMz4VYdqrn8W40+5OQK3xj6bQfq8pnbM4SYZJSyvzUKZEKhSOkc9wyGxQDio3zoa81n7MVpjNO
vLsuDY7YyldHFGjNIjQHjtRDvU9AnCila4cQUzgAvehG8/lgdw7d3p5QUygi97UWCyYW4HSkCpYy
9seKincKWp9EB+yNqRbcnFze4eZSEov0qcyh6zlFb1wYCApKoOZvEg+CTGv1HpjySSRE1bDEItNI
X9w5OCy6P7od61VTTr7I04+pYXwlI+NfTULVbpz8dNUPS7LSPAdSzqEBB6318YsF9YUlrfgwwcBs
K0RgeyrxLXqxPyqdcaORbu4tAhNF1OZvVDX6d59eYmqi/4Trhtl+SxPqSMJq5VWMPvdhBt0IUJO+
W7AibUNGsMTJ3+jmtLu8NAgVM+J3yyaxp3Lq5yRKVmMd0VQVbOiN1piT16HFIti8Oic1gAsDoUOU
lBBi3Jp5QTOANobIj3SqKg9peyprznqRXh+7BROYIBeewWP6ktarIb57p9r12qVA0d9A1eXch7/P
PCijvpuyHBCohvghwv6YmLQrell/djOqfGZMu6TX8EqCCAchMj5kmj69GC6esep34yQE9SDU8ZUP
OfKD1ZUib17+1lkBCobzPK344RYobmcUfAOJ4igatx2xYPAVGz+2ZnaOLv1V6zD7MqIaIhJOhua7
ymrajSEmMUtk0GjM8Q11kXpwEcGL+gvEdMFCgQo2pgM04lu8EKb1tFTDiU4tjJ2OZmyji38y2rfa
d24sx5qCeMJtujWU87HGekLaYlQRNTUzJzHxtKzYJn26WRqjNqyTEcbB6jdP1Fq807MCUpyfgs6E
HG+29t4tvKWMM8JWDQ6MekNLuyP4Pm5ezFhWROri16VNfcKcQOvRJlM16yTOzIGSKBHxsq/WoMwq
JrKX8x19HN4r8uYZKbjWNcxR9E7NyNFxfm3xxdGdmTyoExyWF+uUQ4IZyy6Bgip5pHQe2oQUsdF6
bUyxT9uJB4pXG2gC/1QX4z8Z5os7VH4eoFLIzSvsgO7ZtbAUpAqIQdH1ntu2dz3+Y9cASZrOesqt
4q9emy+hmb7G5XXobDri+aOWddWusBuPUPaTbSNgpp82BAR7AdE5TcKgZw8OxIRg6+oXuq1/sKVB
TgKB+0TPktk2wrKdkaCB1jLrNfWDEh4GxcGT0yQfixV8Mc266b31MNEx5kFlp1vUdGuj6FML8Jxi
j2mt1zDBLtskL8KMn+G3vcZtBon7zzLk31ravYVF+0QODuJUkDIRzWZCldMn+HSAx8zxXnXRCcOt
LxEqOdg46KTql0bHPiK0m1QWrRR3l48luFHF4Z5JPAkDV8oDigSidAgYOjYhFpzxy1iiu9kiIhFD
0W2VwqhjxH+nFGSOrrEMZyNxEDp8JFy5tGfILt6E6Vnr0KTEOs46SxDrqDMElQQCbuxSa2/hiGoo
jBlWOiq7yAQBa9zo4ZY+ss/YEEmEnZ5WeSu7X7WpJf9k2dFBHDlGMy14n1X5XnXK2gfFE7DAuxNm
fwXI3cRZ3lCeMFgtPTETB5rhq94B01NdUHr66G75rc84eQ16JcR4L8XikpySPUWq+9TRAFkhsMCR
GITYei/1HINZuIKywvhdYzEEqIho27y6Y4iSb960eCNc+PVGoyEoYavIdxVJoQcyKtgMmI87bf1g
rZI02G4Us6rYU6duGz2nf5uI85IFFzMgj7ae3f1S+ghEYB2FCdqngs+eU5uzqibbTHtt7fkyTNZD
IVjvVfB3RPZDmvfjpLCEIcHG1GyzYzHXuJGFe7PG5UQBDV4xR+uMChI60pvCNlHX4g5B8UPM6Svx
lwB2IxaNxcGDPGJUwAMYfw+zdtBWE2EKCyGwaj8z0xdH6Vcy7br9HM2ALej5I6455S4PPQ/+U5E7
+a6w0kPgcqDgsMTn3lAyo7BkJ8d9k7XBR1cg4Q0aBVbQWuifpCEwD9bxRkNYkRMeoDTKcmKpBmZQ
6jMuyKxNBxpbogLSRUv/apoIC5DvO6COwue8d3+x18rNSxQx+rcVGv/wIux2Jwemuk2ivXHPMnWr
kMDA9x4sGyR7jCGaYsWvoFwcTJERG4kJbiCOz6wRUZYx6xJbE2lJmI/DGolZorDdKnqJw4jWa4y1
17SHBWSZu3ImohzQAt3eW6Fic2dmDEtzM3odJ/2zTxeGz02bb7Ga3ix9faeR2tuIMZglzhQ9gHLX
4OAJFnRY8pMSBMQPLlaMbbQ3FwWH0Gka/jf0WjQy2SncqdfJVGEbR4rHZG1nIUuAdD+QpmoIvKSA
ym4h2Jg5hVwIyDuDhtrKPanWrEFTQMoooluqeCcmRh7JObLC9cufSzs2YGrWy/9977+vAlNtij6M
GCuu2e4WZwDf6n4JhcBaREDiTFzcvlWB53PWyziKcZ+XxT9SjqKzEyTpWobhSF4gSZEmxWBCT+Lk
ME0GR0ypcV7JwLPVqDQ2nYMgwsrbeVtWaj6XzGLNcTb3INve65bUXJXiNY17cjCicW3pWhz+CZto
D7nS5D6j5t/Ohq0eWL5p9wv1MqDq/QNrytoNRlx4RT9cCwcu7ejYUE/Wr9ClGt4cJvsS38C1SwHb
EoKXf00V434re3FIxv6jOiojPOKPOMfASBfpKVKl+84c1jw3GA+qZPnQm4lzQ5THh0A5vO1pUdyw
QhE5b3Xa4edl6hgf3Vw2sOtgiKG1+FW3waVewukNoU2Dq8vQ5YZBnSCszfG5g2nv0Fng/FNoRzAq
NMEUZg6KhLdB6sHvZYh/Byqj0Zkz8bD5yypyuGPlQl/Vbn1hkxVThP05g23xMCHfBNKg74OmNdZ8
L1Q2udlcVxrZJhMJmNyQt0Z17U0nTecQKeTXRTydBzNFY85WWISJfCgFwW5q8SXisx1OPkjmc89X
MUSJWWrHxHaYu9fFcXbiI7Ei38aKK8bPhqEgImkVQe/WxKtMmoU7e8gL96T7PKuiMz3RTYfAaBlL
JAtxLmYS/CKoL4XjSzDXnO3XWjteHAspKfVkODfDjlnRlpjCL4Rp41HJ37T2lqcaO+W9blJ/ZHMB
r1LbB6trwkMI4g9u/MFyUnujUaTvct1u0GjebMpgWmO8Qz1mnk1M29ZnGw5PVmLhTQjJQiopmoip
wrm/ZqSFfYMdvEUbV0FveTD16SgaR9+NCyCwIvyoFgst2SK/BsiXuyKiJDBNpwI0xoWWJpcCbsBY
M5xKQ44mP9+zM4kKn+Q0uh9pbxzqsnb2bWbQV3WvdT4km7pYSM2W9J/cENj/BENtB4L2dYxk6JV9
pBMXgvCFfveubqvDTNAQypsAsgbuDk4sX05USYwojv2OJN6bG1n8GVhupDLMa1ySvhbkV1ACG9OO
Vttx4Du16/qlS8cU+QvtnABYxFfKCGmHCu81t7u/auZYnHBWO1QSL1HIQFejfrnrTl/6E+EkWTR+
inm+ybC7dENY7CNYw5diMkAzNSMIhtBhZilCarNRwIbI5AnSx4UwDEhXjUOY3NCX55+XXX/C1Eax
X1rPszJXnRl3vL5iAefxteeg45XdFFwz3Av/Xawu/EADI/bYAjfxbFfPFiRL2MHS2Jm0RAC2wTE5
NPmU30I6yJTQy75U1XBo8+y5SEiu2HB+YVCrufM+7HjeNZJANkxzZviwdX7uSTVxVEG1NxS+3rYi
pR7h9c8lm7R8n64cfZ0nJDbpxqsENx1erNIf1svPV/93+fkeWEHMzEOAsFMryUCbxgRqlEDZUcNB
9KHVOT5echDZCRn2uYrgTbaRXfuRTNA62aue1EC3KlA5nxICH2ZX4W2t1g/052JlQ+DDaz/NliG8
BEvUqedWD1tafBuXocEllbWG/JkpBeUPvee+ZjCR+qBLTVxi2D6SaWLZQGyBB9ls/E4fMRqEZePj
KMR0g7rYJaDuvMAzJtN6MAvEG/IKxRuO0iyHbY7zcRthCkBRzJyt7QoNTrJAnVCjVJ8ZKZ2hM9b/
XWBTS9TrnIaHyPjGnt/tU9NepbYLjfEpXXwdno9HFPjFNKYUOaH4M0/4/hYTec4otjXppNjO3kc2
AZqkqE4ZkzFPQKRvaR3faorzvOjfmUs8K8q0DMw7WZQJlY1agcTZzP8EHS88ZxomyOoe5igC2mw9
abUYD3X3XQERe2xN/W1AvyuSHiBQdFjkbz2xQVwtvK8NQqGtcup7vOQoa8hRTFV3ylL9oFAw0SrY
dqX0kx7hvKJAMJXf1gjQigkzQ3MgOJIev/tvHil5lrB8GRXkioY+KENJsLMB7PbiXNd8NHnp0gI4
jkOPaKoJmHtS3bskC6UMhOME/Dc1+H2qjBvCGW9G9WVPBe1zSQ64MZ200Xx0w/xTBtG7akncmQPU
EeXRTnjfOpcsNmEpQKiTJxW9RSrgFxA66OdoiGRMLQJ8K+Ec0Qo+5y7E0ioM/hGxdXGczk8xN/d2
Dx1vRS8u4QtTOMzG47I3NA2h6eCbar5NPzCM6jElTnYT9clLnEzfegl+rcF3alWmwGMWHBvN+dJS
E3Fq8FXo2G20doRNE7rHcECeatxQQXshsiDbwk5oVI9kFC5Ndphk9W3bzQEOcXCMOt7CpLoqBA7R
QCHYVzaDCyI4pll7qoPDaEXDEV7A+6hBTJLxC/cJIfRkkKS2+QvOCrtSLW+FTSoq+5jnBsUnjlbm
CzDUTaW/VChMQQdUiNKo4GAqhBsDpVZkJ35WRc9O3rDCTcFB+2tovHXm+jav71WcdARcM2+x+D+H
dv17HK/CNZ9dzqQbNv9jk8cZ7AKPZCFuaJ2PAbAhxwb53gJ7i60uOQjb/VdN6XPcBE+hso8sBuxj
NbfkOHIqD2X5DpLgrZ7Vu0zfqXPPKH1orZvYwhNMYrsxqpAWA181M0WTJNNuGFBwX5ALFOXDhx5z
c9SDwiWRfDO/eLU4ps4jdzvY8V9mK0KsipwFVIy+GXBF3VsMckOO5N0Tdc0V7b9fZ+KeCD08WImg
Y1rVZ3QSnip07jaTT5UPCJckvDyeI/whVfeYoBwaM3ExufU3um4+pFWiM5enyJx1Y+FYiu+azhMn
CPL2ODOUHUEp+aNVBnfhamxhWk/jMtC8QFUInnNC6Khd7JCeRhxpAIR4g3LSg/uOG9BUAAsCLJ30
M/k0MAKv3afgOmqgLV0d545Ov1VFSJNr4qOxzAE0Czai599ndrHSarHcaoC87vOvtIi77Qs6B5is
7mUQ0PomgDcs8O9K9m+irT3yuWnedO5GB3czzM4zqoFdaZkYukX0aVfCawU5i1I/gLo4zi22mFqW
EvMq/1kCRw+yqfZKYkrMyQewjejmpvXRwRCAfwQmsEPGIr5iMtDtZ/dWA5PckrFDs2Z5svLlO6zF
CbIcqkPkdaZ0wKWBxk+H584yIhJgtIsGl0q1kuDm4NIszkcM3mGWXyLHe6XVn6xqPWL+4HedoG2a
Rpz41XrSR6fhmyUD6IDBHaGDG2EiPSZzlwVgYASdLF92CYhJnRz0r5sw0P+QguXISwF2nC0MhOhK
2ksZy+e288/Kq7cheJtD/izj8mhHxOmauUGqZKvzu8oXIHlABQX6y4QN2FUoxLVGkn4zH5cB10TU
0IERyc7psT6Hw62lMKeG5iEVBi1iq1pVhVO0V6iZB8nfnmwaR4F9ByPLceiRFOMvGSIenFSdHPPU
4peYjHMJjUyN2ugHxvTulNwtE9U+gXbOwZp7MEAGsulueMxXIA8LFmrP74X+OQqKiDRIdkCDlZh+
Y3cw8+oyldZ3jkGPN0RsZpP2tVEU7w5eI69k8XNn5yttdBeMDGPH7tkhJA9zGUi5FGscHUv8yXbE
P0pCyci4BMdzkG+XuCVsto6sfZtaX+udR6SDF9FrAzU0vPfYmNF16Ww9LNhWqt/GtH6MHSamBYJq
OWNKZp7RGWt0JRbqTeHR/PgUfXgrslUG4cxon/mQ2lIgiiRNAUjnp5XzhhpoZ2cTCnGzDO+DeQd4
+SYUJWfCwreFoUfFvf5EZQw3tNd045vw6PS4dZJO77aObnHECjjlTIfkqIQDE2yVF3MkeMyAN7j1
uPJPrF0giN9UE6Ds3nG9ru86Sm2Wx8hUHzlkFzZozcnS1W9fMw1Y7gJbK0DPglUGnpiC+ZIYKcAH
C8Vy9lg8mJPLjEXSFKvdS8zhMCGAflZUdHKpfdXXXhuUBNwYPsOxXd/hwLNyE+8n4OZ9q98qxjXb
ZpHYoPXyTEdjRTuN7Y5eSzU81c674FavO7T4zq8Zr5EwYcYSubhC5Uo/YB68GWa8EdaAGyx9tuvw
WWGaiJMeeje93cx9tZcanZeDksbsHqXbsccDBqRSehqAiBTuAGnFeo1dckyD8d5Y2r4L598I+tU+
iPC+IM+tegL6aihy9FVJEytp/RU5kaih+kyc6K+pG/TFSL5PQGyLVXNHBXlxSUXFy84QSXhhatyB
6FoBK5xrg19JbAh/y72nRSswWWTRZ5WADVApkz1TejWTq9wqcaSUp0IYl6bIgUgBLt70+XRprPzo
htxRM5mvKwtihj3i9dr1Z1lZIOuayvaT+J/r0LApRv21iQZyI+WHk7WHrIbrk4bu67RoT1CxkvQd
eTs9N+Eekyn5m6AHyCakRuYoSAYM/mWE645/q4BCr7aslo4O9vdF/gtn6E8FdviGUAY7O0GMKSCM
cygDTCZGH4FBwyBvkphGZx4dVwcSkJaFX6fy1t5n5FKjyaG/nv4C7qe8rYuXpXVB1pgAvKQLneO0
1sNVyAy3G9WxdauXeDQ/pajrU61CbCALrM0xd54KizaYCS9bJvqfogEnMBoDzqhhhfGb1qkKrX9R
lM2Yz1E624ap0WjTJmbitTdqeLocne0ZElgCM4X+DoLLnZU4sNcJWvVnXf+3GLrrufrwZE2TdaiM
iKmZDMi6m/mcLAUarOr8pYd+glLgU6TpmfgN289jhwhG4CPkQyM2V7DHjRZZg+voD4MSp9BIxIns
s1sccIqytLDa8/c3cjXwuo+ZCUWkjdqWJiilgKvDLe6t4WRzIk2HxOuKKfYqZ0kOFPgrsvMRYYLr
j1FQHIZh+sT0CyXcrEHXueZLbzfRtjMjCY1z3OkUwp2g/5jYDOVBv0b7ihMJVPQcSdkUVfhIQNAd
ZDjl+zAKdgwphpcl0P400K92fYOXPk/ENp4ZR6OJxK/EuQbBKBhJMx7tS5cV9AhMjXZDGsszwudi
RzEfb9smvxC2FxNsynm9Bs8jKuwrgzWUWwrGnWMav2stqOjpCQSybFdOeicgNAU9EFInRtmDXQFM
mELqmBIAUFgMf8cBVYRugelNQF1RkjG1GYBHTzymbGSRg9gkixDCwtXUl26bo1QG0f5sDOk919Ch
totziCvAp3Xevarqx+mffPDmI32tEAkUeXPLXCLCF6hSJL9ui7kkgvUYO3oaXyyHpsNUeF1mXpKo
sb1qQbSwnpudevjGl5tyOCP3TrV3qLerfcD9R5sv2smioPExGJWv20xsfi7L/3718/L/+yN1FsII
bdiW49LBn8FvXJ565v5Jy47eVwykU7kAcERD12XPjQASblMwIMsHtWvsh4g30ZTMH3ptmk4ReqrE
4bDZQPxKvbhoKEzpvnSp1D0s0+IGTDs5rRio2f7D6MylhdWdzdQ4tBFN8bgqb4HQ9hHDRqKcWKik
az042VQwzO+G3dSTDGL33qgi4q/jAtFhPz6VjpLYYA0giCQK2uzr3CpYWcgNAePUx7izKmz0JWVH
bL5ilngJJ/mQ1MaDIYc7dT0Mcp3sIlR2RaFTM4QQMzoAFALh+c7Uysde1PeWO6qBTm40LidqXIFW
GzxIWqPbQKAcxtyvbaOC8RHuqFqpo4YPGXdp+je2bz1b66HsbKDOyryD6P3CaPsrq4ABLHL8V2lD
CHLN/QpK0DHdScYS8vj0HA6JfnLDliH6emn6gB5QGfxZpgP2Pw6mwLi2SNsfHRmesBb6kJKvIgYM
UnXEJCAEqUsW4QGjAva9BN5J9KDrBYhON/HRVF+HqPvOxtHwxDrCdh/DGfnlxEK2LxeEKq4Yz6Ez
+z2sHgRKzwioGC06HQs9sGr8PtgjJbAhxpJxR0pjGP/SevOZOgMxypS8ZYR/wvy5zSsCt2WmRDBG
SrJ9f0EV8ThqbX8LFgzNQTn9cVMmA+4yeWjUz0GqMXsqATeo+igdeSpbmGkLTfXGrE/6GhqyYn8N
rfjbN9Zlimcmae1j2iWvU78cZW3eyuDq4NwDRlDeAR28WqE+8Px8p33CiEwhIG9zjfF1w4zjHZoG
mohlqHZhQgkzrDM7eLg6xWyQVJ/AqQ9YGmh75NCapdlAkyrrTeTGO8dl4lZM8s78HidaSIOOCN7i
QZo2SjfcWua6n44svhstSIRP87vcVe6nE2FzKdweCE0w8J0ODFtQYrVpYu05SIyPag4KAl4ndQJ2
ASIzxtYWJJ6VuisyGYVSoLmNL0ydts7Pl2acAY9teqhggWt7mW6e+rWV2om68H+aqj9f/XzPPY6h
48JqwadRSns6m5X5IJ0q9izwsTyva7MpMqarKay/I4NSYpjpQfX/24iaRA3acm5oMP+/74eklXjB
OHqkEmbj2Wzn2tcTw++btPBsHW4RtN+2tt5wc8GbkTvp6C8U1kh3ETUh1QYh2JjAbcC27JKkeDar
+U1l+i9JcATrLSM5YlZTTBCbn58tU8H5ryC+BaIdO2YcNfvJBLpdlrlJenFc/XEIWycRoTL5hDrC
6UIHFXgNepRDJdDt0SKLxmWysuYzU4NOhzKaMODjZlozzFtoH/20R2DPHmqQwro0dIgLft5WZ3Fs
kdPPpTgR8Rwdpyi1dsyULuQgjVqy3JTbveiN1Z7WLPqNNSZkKokaWD1P2HECtTelxgqrxr2JN5TT
V0huPKq/VdKGMZ+jiR0IL4ptJk8DB/UE9QJ9EUBsUXhZkNbFwoGLCwK0nlR1MOuJ1WkqpyN9k4cg
CB2G/KSCrzh0JCz6npjuyi+6riMTxI1jr3OY11K8+j8XfmD131fG+udcjG5baPdA9NaXP5f/+3M/
L7V2svjwS69CGeVT2YebWgQYeBeCTGr7HuUGbuv/bdPWpAv77Xr5+d7Py5+vUH+CCp2n088rxQbw
3x9TP33eHqxWnEskUsnqzVkvNUYyv1wvPy8LTNtE+wEzKq3Rhuc2ARvr8DaVbYQfrIHuNSw0LGZ9
/O+HGOv26K4/SXNUeQh79z6GFZOusc11n7m19t/FDvWXGB702qZY64SNXliQKYgvh1+Czx7zkQa9
af4txvYrW0R5CBwOt8scH+aJM74kY6uBWbiEBE+Ny33R4TMxeKHHg93dAmxuQJ0hMBGIIY3PX9Gk
PGKB0BzuYkv2fk3NpLPoEj+2/K6S8gn/sqbqQzQ59j5ackZP38Cs+WbkvLkE9YWW/VC38Y335lUL
OSo30z7O6oclJX5IzPwF28wvcaotB8v4Z8x47cxh+UpL3dnpS3jL6IEavRt7/UTGpFNJrxuzFU3n
//wedledhrI7Mrf+6qrppgIofYY0/SSYD0JgrgzNv4niFldqIS0M5/VO4aan/zizeevDtovepo4Y
B7ocHwge6erZlFk1niHKJMa9GaIw2+TWJvvzUBGI8hQ4PG/11Z2FC+6A7IVePSlQcOwOquvAHKTO
R5O37EWAN8ayeZolfVKMCwt3b0MQRf1RNO0Tjfx2l/BhbqJl8KAK+EGDrF53ojf1itvxRPNgTMEk
a7Hd7EP7uwcFdAUu7OzFIuVmicz7BMf1wGz5lfyU1BcNzprYzb7YvdF9P4GK/HAm7Xfdg2Ds5fRe
RrmDPay/NlPVYveW0VOUJx7+nS/Y+gBcmxrbekMMnqP+RhaEDCKKeq92nsTyJu0GGtmyDFtVZufG
vFPSAZk2OfAaWm57hmPT9E3VqdA4ixMsHR2Roh1yeGIecJlsT+LNlnkEqSapwQFyiZtLFX5jINrp
luTGUON7scYx5s1L6eJqwHxLKGaijrmz/Ekace5CfPFFSaE5tgidYqvHKECB+DPIDgPIjRFjTbST
azZLSlpmvOLtDZRl0l3H590ZsQlx30t0cuflwnS6Z0QJlNNNJPYoEpVdZLQtrikYN5RJRjxwVqqI
v7KpQTOE+4NLDASTbKJ/jLcuot/USfRJjY1XTheBOnQPVefgMpwgTMzt71oIDm35/1B2ZslxK9mW
nco1fRfegzvgALzsZZpV9MEu2Imk9AMTSQl932MMNZUaRdXAakGZ9Z5EyqTKj7x5r1FiRCDgjuPn
7L02foeS1uJEZiWqqKXahis0YEVcwRqg0SuQ3yeFnW20Xezzpnu1qno68nBm4gDNTCtmvBY0trGP
UVkNOt8l8IPLYYcvjrGTTm9tV1OnGPK5pTkuyvDKUYd5CWMvguxT2JvmXjvT/VgZKaFyhJin2aEn
7noPTN1aleBRqMmmaatp2AVmtWNmzyKDmLfJ3By4auGTiw0rHiMn7qawrLZDAFyvdQ/sx7Riojg6
WD2LGQNveahij9l/TtiW7dEm9hJOKOrGsFmAUlSXeR+rTR/iO/A4nK1QlEaAS8iAsKOdHBVWl4Bf
5DQfLfoZTB7olQrK2F1rRbs0doLzOSautSt4CAJRwguTYh5Nu6+VPqTJMsHj82KAMM/MYg5OVpZA
cHavy4pT2xghyg5a+RJZ9UtPBh+QAKZIUbIzJSGR0KVbbJxQn25Me+COhZC8Rrp89EiYgMIVbs3y
6MiZRiKBckTUVqnm1NPScwiNkOzSwe8OflRYPIKjY7GAgokWkXh3mBUSqcCIKLMEqim1bMqOpMd2
gu+OH1Z9GzgOnM0BSBNIaqfQJsJp8sZL28NLNXqj3vZXZOTRhVHN1m26x9gTn2XZcFNMNCNqur75
oL55KHEirR97BsLrIaEPNWjr1k1fvZFQKk5EPQdZXHZjfaMijTCJ5pDlgtfp8oUrOnDeCOfgxk8v
0WDUK1pWZPT5+K7C87YB5Dx2qLvZhQkha0wY0aYFlm9w4WU+Nug/SPxxdtTON7Rtd4OQd7nO8Wlb
wUMhAgbaYkqYya1DW2CcJFVrJaySHUmqaTsiq1XNY+wQ4eEaT5E20q0xTK8qJfp7mpdT996Jpngn
l/IiB5Ag4NIagw5wgYyfBJpoFA0Azqy14brXfpl+sWKwrSRA38Ed3XeieO4t97GqHWKDCrpdJqbJ
7t62XSRVjf2gs/LbYMERGnWzGe0GqBxd3hVxonBu0jNk+NRasr7tzeQE7O9WoXtAXqlNBr2Zy7yq
+JITbWKPiu4sOBsmFAa5NsNaZSTaAD5DNNm48S7uq02mkm/hpD6KPsfj0qMvMcqZDAyhQBMM+xpF
LSoLjzCm7sIy3TtAnOm5Hcubvi1PTmM7h0G0xdaVxXVe9U/IXMghYoKCH5zBcCk2DEh5gIPf2VPR
n3QujF3u4c6vB5ihGSnaHiIGJRnTY5pJdtS6e5eJo2dZH1VHvCnLbTJCZiihe2Z2cK+auOXs85mE
hjPa5/5WCYZDaCVQnypiDcuZTatsWXfjuHjfYEj2gsQ+ZYh2k34eoslETwnlMh6GctUtXMZZAug0
8uE6nBaMcNefAeYkxkcxmSlGl5vkjBuuDDm4Ntq6nAK2/NkRzDaDihF+hr4oPhtJHvZpCuOddfuL
NO0/59Yu22Vl3m5LxfHZgZLY2HN3zFpB0znfSCA5y+8hb75sAVzBkFwjtE28odyDx43W8wD7KmOs
uY8K+iucbk16R6AXA9t4YZUbh0RcdYX/IE0RbSz8GSxqdJEmCVDp2KOY29otKWJZqotthQoI4No+
cUD7TtnnfOKpbnjR3WDJQ03aK48J9zBkI8zTEXtY4AJztF201oQ9wdotzWsj8g9eg6mgTdJxK7tu
4vTIJIwBwVMcQp60kxhhHSLw84I4C6RtdCvL5rWnlD+vSfQyI46rXgoeys/N+8AeOE8x42DeULSb
uU/PW7ngItz4aoyaYJOVTLuUUXzUJHge86GB4Fqoh5lHI311g9Ab+INwt09+AwWXvj7KkrnAiWxn
OJVlvrET8xZY7HhnJxCRwrl9yFED7RTD7Jbf6BuUwXFZbSx075CmCOXEarf34+q1ttqdp8S0Eh48
Gzi3TAHHm6rAGN+Qbk2vRp9ZDXMMK0lixr5Uxe4kLSYHABawDJBXAcyl86uv9ZB/8lXyMiV9QFuv
uO99HVwM6SfTA/tRoLyiYabDNWeKft/5izIQKmNXJHuTYd+OhiL+79FLN61JnK1BQ2tlTx7ZSMo7
liJbdwaDPWwxIRaJurhWIf2mSr+Oup4RAPCQJNZnQ8o2VTnc55nhJGAsdzMV4f1sRvo8adqLAZ7f
DsypPGTorOfBZkEFSOf81L1w6Xpmg3pyEGXtkKCvOb32RwDjGQo5+F3YaBjSVONZ54b1icTygRqh
mkbrAkYSTUFXMsPy4Ni6XsCBDN8RZoFXzKvztl6yuXOfjrGgwdYKhVDcJBwvRhbuFd+otU9pkN94
Aw+0HB0BZliu7sy62daWBMXQ8QSWkqOR++w2Rbl3uxojT+Pf+fxz1T2mGQ9ztMIBKTpiPINwFxA4
czHq7BMsjWA/NeMFHYQ7z55ObUZMPPjZkeXiXU1mqWgum7dta+tdQ110RteHfSwFmFAD2vcKuvax
zM8H27n17UARQkBudjFZXGk3OJ8a3rQuFQ5CYBlA6iARQaadSdLCi2Gw5dkOuPtlA82YtwwmyEst
Eb4nE+fXoCCX/h5uRnCwSDJnzpUjk0hLtk6wQNWYY1OOAi4pT2xQWNMhdbxX+BDxuWHR53QkWo0U
9QkjI7WWyAaRXJlLCUn13Tiw6fsZKptqrF3p2h9LWl9WORlr6TITkZ161oQfkoVdH43GXOdjysSN
xt9qWLMuoMxoeZmiYdhRANRFF1+WdRnhx4GRYTO83TlqZPqNNz0mMvieULN1br9KbWVPdkFgjZPw
NsrEOxr4Mvvsk2PYwCFQg3VmDcDduG4y71OctfpOComdPK6ve7fuzzKvLk6Dx1iHhjkRXOmzS3Tn
al5ioDLmA7S8IJsaOsn20cQeUcRZdegQIBKNbaR3jjGuhwm8JpAc/i0H++im0adhCrprcNpkBBwQ
ikC8CTGHhZhksl66Z+24NAhaE5CGAT3ZnBrYLtECG731MFwt6MGUK5w8pgZPBU0W9l6qcxdhMww4
yzyUF0OisTU0AxMAxKmryCYZksjXfDf1jo20a7iBoWkSjxBiZ3W96VDAMaxSCeVoxPsWqGVKAyFg
s9iVnDLBiG4XGaSpjnxoNIRkWFPtG1DDdcx4ysZY6jrDxHmEEl15Gk0W6Sq20V80HadMs4GHTkp1
ssowcSM5veXPUBXYziN5O0Qz4vQr6pFRkM+jczlg+2CoVmW6sAhsOM1wKdcFRtZN037lGF+Cso7X
2dwocq0zjNVA4xW3yT7NMDK6oK7bUBvg1ZEmtEO7K/yGtISiW2suLEQjYin98LJ04jPiczE7RzbZ
EAOeyj45qysN0BPGKW8PoUWTkjjg9L1mV0n7AzNmtBBJehhrRpmKM3A+kXomcACswsQwDi6oTO1l
V0EvDhRc5t7IQA1VZnbW4wLzZnLq7WjN6WM+Kis8NwwoapwB4DD7/gEE4QWp2Ddwj59Lp4rJR4J2
11blOZOkSTrq2DCazEr/BpV6tBMmSpNO8635DcLoMa0POa3hnR8ZbIc6/dg0ZrcWkUPjMRl4ZBYL
OcfC4YQdEKfnwew9uoUKfpwIyAQARUj9V6MC1jcjRppN1PXPQufQcR3bwqCTzMle1+VDUbV6V7u9
WkkGUxolpStPmR3RLo1qDR8+eNH18NQwxu3hzlK9+A/dhHkgcMz73gTt0I3jAsIcp72A2WHENPHk
snWTzfkwxbeEQzFIpflAQwDtnW5P9PTxGbQCjdqc34w0Uc47cR/MYUHiyEBDXnwEnVJvooXmbQhB
C5MgdThw3kNg4ydt5/FE4Z6syx5+3QCNODenY2PYh6isHkJ/fHUwKKShAfAbc/tk094cRsBFSfKl
HwSZcibZxZZZkcrmQ1tOsVVE6BgIJMPMHlfu0W0U0tyU4YqB9i+wb+aMWXbBXErDHmGgwzYAqOPz
aH31PdAZUXAfR+WTbrkSeWKe5Lxkd/ItUsOUd8rLmGyi5F+NRvCVoK/TsBWTnI4EAOkdWuWPdS6S
A+3hEOqGtysQPmwhf2z9DFWcCeR3V8Dsx0xwhOkw77DGfq5EcsMIeeNGrlp7IytMZAozReFd1z3x
V0RsXJQTM9HRnWBkshHw43FTRgY+QdRaW5JeUK5yHoIYyJbgLkgeNEXSYp6efptqEhwtdzm39wga
+2BXZIj9B00IWpVTefMheFzkW3oY1prIsQdjoIdnxBlILAZIY+90ZzajLXKnoISr5ckUZRFOtfga
0yqpg6N/m1Xxcawy6l5kxDXrJWkHEP4i0wsq2UeQau+pdcuQse4cbCAL1nvkvM85+MNtYVy4hY2d
LJgEgR4IKjN9ZcVkaduTijY14w52BIuIVGWsQpkFW1T+hDoFbBJTMuwmGmSDMmOcYsy8s7oeDnNI
zcf5Y+5YqA6EcuTF56j3LjsVJhudM4O2EErXksROwlUvx+KyioxuE+Q8NxwHFEDTLMP+6aoz0lcY
dYACkKvbxk0p+88koRu7nucpcUnVdyVOE5EJ0BOd1gRZtQnLi0VkGLCHDh4ENidxHhMneNYtwim/
cr+gS4QTbjOCS0KhVw3nV07tTPc4j0XJTKgym8NMPW0M7QVatUVtjdU8Xm5Wl/NTqQk4EMyPe4Ao
xTJXnVQT7PJeX5Jm2x6MMcGxO39Cewf9B6QffYEAA2QX7Bp/zM6DMLlEFknImVV1277UTxQqzmH0
IzIs5ZPPxDmmJNxVNmFM48izk4CnCeXyaEKB7hR34JQT42bQmouodcacR67NCQj39ws2bmytBoIx
zQbEWdVHHc7zzx5f5jwNdpjLQB/48AM5kUAezGALLd38JJfXtq7RutBO34OQ2WBvYRDF6GXVDG2w
qtPgVmVjfIo5FYZqgsM/zk/Z0h+ze/ITcjTqC92FdU4S/KEtnatqGi7hDIi1gZAh8lxm59aCL/DR
mcMxY/5tbDG1cgRUDJksfJbEHMH3SiEbmMSm17jd8Vgl2ByzaR9iVp2y7dwRGtMsQU6FnELCykvC
YmhtAj3yILVdjijuV1nXQakCcL5poMyWzsJQqe6zGdiKbNNvtaofcbYfY4duSR2Hxhq29DYdRxMh
5PQ4WOxfnm0dIQc9h0A7dYT4DXtrqgZonwQyxrTlrrjrPnad89pgjdrQiNwOCkB6KjLaOp4U63Lg
ycdBPzDRZscKfqAVjJyoUy9C2gDnifPuR/R/8CvVMuJx9cY2svSYWZ+BD18XFDu7oPS/PGlHAZPJ
w+pixJFWLADwMo7OUiRIKChuZOV9jJLxKewRO+K6U6u6HNAwKPqKsVK3whpoPRnL6JxeQFVwrE1o
iKyNzEXwNKhgPygkjjKu1J6MmHsWHqUtQQulj8AkjrKTZZ07S1yCMjq5H4OZLTTZWCmxwSNjOFi4
HkqHrtkXc3pD0xT7D9KG7wp19HwUHwpERSoMqnEpg/NxGtU6GIgikM1wYWaqO9KR8seq300hhaYr
1z2E6y2txcsw4bgxMDB0IxpFNY3cQ5i1SEUN6xOV73yelp+bdCk357zf2slNUNCJiscbEto8bjeF
VsP8ghH5FRPyYxbRbeG8jmJpih474IKHwO0PxC0Ea9+bnTMajqvWqg/mKNIrct12whs5ftnldRBw
DB8ww26gwTrbTGblJuondyOUe87/moMvu/EwVzgtdUhGVp/fTgsw3w4NAxQnGhMER/sAo8sqtNji
m6B/TnPqw5YIryzA5mjZjlpUA2eejXIPfisDZHMT1Ua569X4KqFvVSEtOFLxJmAe1PZzg5qWCLn4
2BMLhONiU9s4wFNv0KxXuoAaxbSFfblnZrQevmUGp+4OvLDF+uDEpTfNkHFbGozOmrMGigj3MYEA
nlk+pEwteSD1znZhYLDlLMLGNIJR+KwQX997CQgLZX9s8iY7WKb6lpi44xUe/1FgRCQH70gcuRUE
tHxC/4HUUWZIOM7RmB3jrpbr2AAvJTwxHek/kqU0Hh2bc64PuWTrThDeG8DLhqedQ2pqhtU0KmMT
PZHToH0zUjR6BXMiTEv+DlPAx9A1P+nMfRlN77KurGsxD1+cNAGpjy2OQ6H4KiRFHQwDJrw2lp/q
anSBlpYtBDWjxPFRskL7GExhhS8QCPJZw6Nq54CZWJk8CfIkpb+WRP4eSNFTaNq3QQMTzhyDXc9o
SHXgOYQP/IiGsbcVDRZL/0ScLCMQG0F8Y9aXQeR+tkB0w2BRJzKgXvG1XRBqfWMyC96VE9M9b5Dn
HXcJ45S5WE0pPdKJs6ldYfG3a6ZWWK1JFD5ChotWhabKQWzl2gyBC0kFlzcD/SOKSW3U/oHcJWDG
/pfaI4nIncavyIiqLZq1tdk3RymTgjSyrlyFo+INYtbdd0EZn4JQPE8Zi1QV85dQMK300/YoJsa7
glY6/vapx+DCv33/R0Zdc4YUCBV9zi6GRt1MR4gwCCHdcW+YKcZphlGb3tW7iV7NZRad6Cl4e6+k
TSZKpuPEhk3rtKrGvW9Mp75k1yShxD1EtfkseCztzQIiRNPUJ0TeMana0tq5Q82oMKAZ6HSZtwSG
2YegdBD89uwgYQFvn2cBvqwpPKGNvlbEKaN9gI1Xed4un/F3qXEs9qhSvySOae0LFK4Sz2TYcVWn
1t0z8P4iNDKh2BtIInCAMalqehVdBrQmt17jMT1xBD030Ieu3Doez4mxqI6DlT0a9SzOTJvHC+qj
j4gn9ZqeMOzOsI6uEqwvVQsyRI3TdGt8Kmwr2BjmJA9jxNU7t93a3LQZscVRW15GfF+7qpqzbaUz
iDmYrcIsv4rTfWgBudQlR0MhbWOrtDqabXSrjY7YjcUUBQKC08ZcfAtj3m1ejOvc6ZNtnZ/wkt+O
sedvSvmoiglCYFBeBRqZhbJgmPaFfM3SWqxDj8Ryi1VndFptqpa9o5apWCVi2hNu6FmYUwHc4Guh
Y1tVwWfp2q9MEGHrZJTSpRHvq5DrphdCgLBQ3kkprqUigzOTDikb7Qu03nk74Z8aBkQE0qxuyRgZ
OcIj2ZxG4xmER8RwJ4YVWsn4olTIheDZbBl0EoKWmsaa603xQYge4yvBCNuJwgtwbci6Ab3PMWbs
vgP40Tv0ofFJgiwwg0PSRld15941pb9gh8CSeMx+orrY5a345I0V9FyAVphWvBVDtmyvi5DAgoCb
rpsqWoRZfGiqUJ5wAEe9ck5L0AFkOudgWVRCSXacPP/CzHPFXcfyM80Y/IlnnxRyZuo85BRH+k+g
L90ZTj0C0zVautumY363fGWw+GcStzkqIRUA/xiPV5gp54LmNEVkQwvM1kTDMVZs4w1WDMbU37Na
/cesFodkqp5ihh4zohlUrulW1XBBBpv5PvKHFZ19msoGp40x944u7GinQBilhmHbt+Z8ol2/+Cu6
8iPC5M91ZB0j8Pi3tm1dVnX+hFYqXPs0gxHPEsRZcSbeKoRucnzq5tY74HUDOhgjUC5Gys2AsGdp
3BJlZV5PFCtaqXKHge7ZkgnkQIAbZxAW7TXaInwOoTjBTvnWX5lWE22ZXLJ0sC+AoTRRvAF4AXYE
R42LhlUDMT8LrVIEUNfOXmUSKRuTeR5Zd55l43oXG0djOfVFimBzTuK9qmt3ByAQBVNeMLYfKvdS
Lrp/q7ehvvV+zj0UfR1AEXAAsAmLy6OJ6CfSQXGio1+3DPp2DIzbWh8Kghk4uRnH1gnJ6Dw5iwqd
yyLb8btcGkyOBu2h8vSsCWweYNl4XhdiUe0laxHCfDCb9gBvd9zAoSNlIwaxKy0wqF7l3PYA1Brk
yQeC3tAWEYGCiZ4TGckK5LuxwxZRzYZgdbvRsUIOfNYabdSr5WBlYIxS7x2L8LLB+SyjJtvNwEg2
shJXdKz0NtoNLUYnAszBeTklEGUUxJBrLrqWUWpApN8GM8MnhOm82NQRpbuwM9mvvSojvmUcLZpH
e7B44LJ4vh2M3KcgbqdDwLe7rxkxFeO8b8Pc3xNYewg7HyWSM1cbpA8HbBx39FMnDmAgynEg4AQY
OD0w3FgNLeNZ1uwNqZsZAQM0LAYnPtVeItcNUcg0HeiHkYOqdoFt4RioeA7aNOdxKn3GhgqTPis+
hwg0qZx2A9N1+hHfHCeC5Dc4d6bZfR0VR+RiRG1l3NLrhO1Whg9wWKhZc/dpgle4mZcxp5tUlMrU
IjurxJE/MxbdmyRREDR9zukrP+rBuVgiCKhsHPho3tactDzzMWuvrLK4ogYiUAUH2Nrssi+ywtte
u0RxDnI4E/nwKC/BY/R78NEM+RKk27YLPF6PlynutC2QCQM3A5mmZUqgHWIcCxTwekadSfkPb2me
81tT2f5+WpuZE226keIZzIl7Nsy41UiW3sXqdQS/AVwDf4zpI3BhzrzOmuHMbWh7K+W49CdNpMW4
LXAlGFYQ3+epvJ+wwxMfnxyNxGcJSfMlmSyEzoexnS5johLWebzICzWNqgxAmeXQIymxSXQlHLTU
HL+S1kK6CaODgNKFdsM8wIIwh23asSwDIVcpJ1Yj55Q+i9TYuMaAmIDNRCR4UK1db8eXc8pqR37O
g6acHwQ5ofmQAO+2hrM6Yatwpf3A/hasw8bcurkPLDO/q5itwrKuEUXXNjBM9vFJp08D/MtNElxq
4bxoEzygXUwbpfoTB/6KVBxuz7l3N5kuHqQiP88zTCYCkmZ72MLQq4kVtGWzCTSKOja+27rWiOXh
whU0CpKISCnsFhzOPHXqej5d2dK0qtqaCWx+Nfj4bzjSAOcBGNXFpCw7xdaksYOCzySwYgvegyha
KDQtqo06iBEMewgo64iHe79obR0qfct4VZURgUjvXikYN1OLN3yiWb+B93+QZ8vnTFMJCSd9sGCG
rvSCf89C9MpJ/YiSkrN1Eb1IFEuiKV7wNexgCwSkuYQXXeOrzQyapRbzRdPX6sjAeR7IMyNQWE4E
v+NQOBaYZy3UIruw4orQ8rwDXim20QB/xAua02hYLxZIYtgu6YtIAS5ETv60SFW1bbMaG0XbH1ml
tAf0AnVH0JmPm0KDm9wFigZBRNYxvHM2nTAxnU3bo/oxRPqcx0xfBt812FAZyw2aExL8Kc5arsan
X6B/+/DXv//9P/79ZfzvwdcCTPYUFHnz9//gv1+KcqqjIGzf/Off91+Lqy/Z1+b73/rPP/Xz3/n7
5u5/3P/1raj/urzb3b/9k8vL/edf5Nf/8+U3X9ovP/3HNm/ZsW66r/V0+xVSfPv9RXijy5/8//3h
X1+//5b7qfz6tw8vRZe3y28LoiL/8M8fHV//9sFW3y/EP67D8uv/+bPlk/7tw//5n//7f+Vf3v75
r1+a9m8fhGX/m2tbSGAtF7kwYpQPfw1fl5+41r8pV0lXOKZj21hZrQ9/gcdvw799UPwIzYfWrmdK
18I1/+GvpuiWHwnv3wRTdUvDr4d3wO/88P8+9k/fz399X3/lxJkX5AQ1f/tgyQ9/lf/4GpeP5UIP
Va7DaETZkn9+f6Hy5cstkBj+tPhvKaBMGAvkB5qOl5n3foz8jtDgOBbndjI6lB3AcNChycqpk6d0
0q57lVbtIO7TMbbsm2BSRvyQOsKSl3k6R/3F3BANcxG1dLw+tXB4h6PU8KGukoAIqNNUiE5ekKbY
zVdw/9visoPUnd73qk+bfYZ8j2nIVFSzukTZWUUH2+9jJrumAK/EXh70/WPagYA5YQWzopQKkbbM
3Q/f3j+v0o9XZfl2f7wqtmCeB4LUMW0Ah8I1l6v2w1VxDB+0aiPSZeypi2dFtKF+SLGiCUzp2ewS
9GVJ3GH4RO1+1kTP1GZPRFMnJ5PimRqJcqwKjdhfY9GtM3EH5dtMzzFBLVZ2McWt/GpbIMTMlYvi
pRs3pjBd60pnxhjc5YE9L82xoTUvatK8a/QRdQm9HVQcY7uvbt+ZOYu6yyb3rsLj5vDAHZ38OAx+
LfECBYxmfKer4kvNFxzseHtaPjAJ41MzIY/7ZoRCjuP0LHR10XwqZDXOzyCg0gIZ4xx19Vmb2otd
wHCGHAy0EcecX2pU0ZzpaAk0WfKPreOnnePHa+7+fMk9KU2bu4SF4CibLit3/I+X3OpKrQovr05+
NE8rzxx5ftUA2srq0gsZFtat8fD7b9n51SsyUFIWS8C2vTdfsopFC6OjrLgncYUii4kAY+U9wj4K
hzit9NnvX+/NTfWPT2izolm8Fr2dN58wTzInyWu/PHlVHGJRQxASdeozu7j38fevJN+sal5KmAic
EQ+ZpiXAj/x8MXVklGlCfuMpSjExmfN39on/0sT+awL1+9wuYo3GpH4eLbzdDl3ATRUO/VltB6j8
XPHoNQlQqiIksULQloNf9DQUJdHsoqbe9kuOj1PEHK9M8s3v3/v7+0AIE+Ee7Vntvb8PdEfe8Jj1
1knmzWViARKwMwIGCkI5fZQLdZy//P4F398GlnC1smkUuq7nyOXnP6x1XRoghHMzRPQSoDOs4OJM
vfU5ipdIpZ4P+a++HE9k6XkOO6XDxzR/fjkBv2CksWKfhr6BDzh3z2Q3a5xD5ue6R076+1d7f88p
VyqpHBp0Ns+gN/ec6xThhBpdnipCs+YLO2sS8YkkODjIYK2Crv7D672/mDzSPGkLTFkWC/rNxWxV
ifXFV/JEg8+/KTRCglCC9VOlONVxWW5///He3yxcS0eYlolMjg/45j7vpWSKIKrwOuxpFqjKpelY
04mJ0og7d+4PY89B519/TccUAtOY6yJLfPMREevXCbG/wTUaaAPVal1xa3pN/VQ4ibwiZjO80Y5X
fvr9qwrxbrdyLUt7kn1DWx7z/p/vG6jTPtb6Pr2mQ/AZ10BwNCM0gUXaPkoIB9T3zkh5E9/HXXKf
5TSFxrq+/P2b0L94D7Y2uXMFjC/r7UcXAAPzhrnMtclMAQIzGGs/N7JNSBLMRnnWQ95EZCjlnfMY
pemfnhDLvfpDqcKmRrniSlNYStrcZG8ufBrOaqqcMbiORHqbGcsJNhVEJM/2WdIbnzi9oBV1xvT4
+w8tfnGT2abrwWpgAal3m6llRkk1yzLAezF/KVr/0ul88K1ts2Qg1RuyLB4nZ6qONKGHLcc2bGPD
9C3jDA6jotMXXu+/lnSDVt+3TJ07979/g++uC8ZYrTQxskpQE1pv7ozSSJMUzcfSgXbVeVJb1maY
yvaYGXFNsAh5F4EarY3ZJX96or27MsqUpsdmZi6rnmL153uSSEWRCbLKTomrL33J9unH8YnIC0JU
cEw3cXT9+4/67gbkBcVSGTuQtW1iUn9+QSDRcZ2nNJAbT9CfjhA/mEYUHph3EVrbzta+Mpi1R30Z
XdA5cP+w9Jdf/9MdyCtjvdR8Ykuod0t/zgJXV0YfnybdIJSUMOhltUjnpY1DSrnFxe8/7vtFzwsK
D7E3Qm5qo7f7m24nOAKRik4AmIudxOi/CQJ0Xms75bDX2RJVdE0phtbB3RDmOUO/7mhRmI3T/2Ht
i3c1Be+FWoI7TZoa4ePy8x+ek7XbIvY3R9KKHIy/1Ioxh3f8t4AGGibhtRudzwZkgCAaCTlmErRr
Sas+JoSxH0ab8IPfX5tffBe25MRCicPqVOrN1j+XNjbSKqGaysrsPoLIsWJDWkZQ2Yuapz9UJb98
NYKJFQRNnjdyWQk/fHhhZSrOVVecbPZh2B3qYvD1w/cCSdh/+tp/sazgpP/Xi71ZVoAaKyKd5+K0
NOY2nu9x9HcoitGlyl3C4WgzKgJwf38931UKilQm9/v9xtPFdd58vXOIUJWlXpwC3063xeg/FEb/
sW6dP9zTv7qSLCKLlhELxLbfvI7q6JnrNuLDlbq/LixpnPt1R9p5qJt7aQWv//rHstCzuQy8OIO+
LfLBKCMmyOz8NJmW/UTpZdCuXQax4GH/cI+IZaN9sz3YHKGXRA6Oo65+c0v2TMTz2Y+z00Cw+yJD
m/LtZPOkniI3vB2aVl42njN8TMoR+b1ngHUntqjElPr7z/yrS+xZHh0FpamMxJv3YfgQ3YTdlKfM
n5m8V+V1AkpyhWQ73pRW8/z7V/vF48fm4ci9g5CLTujybn5cGsUYhW0qiTuhp470s37qDLnrK/0S
FrQEkwERW9zb579/1fdrhFOCsDmi01qxTfXmoTeDjm0B2wcnPwWQVPlDgBHWuSfvj5QdK7l39fzt
X31F6bgO5AzHEXzDbwv3lNHwXNtOA2+W4ofZAHrpjOOBB41gPRrsP8AU4z+syvcXlxely2ey0VHj
vj3IWW2mG0j47amj7jxkxNcltfeaDf20GdqC80PZGoQq1vkfzqq/el2PqbDHnqDfP3gQPdX26JQt
ZG/S9jyar6vEgC4InsNhmDGne47L0BocJ7n5/WX+fnf+vIp4SU5kDiUXdru3hS6dVGdyMHie7ILo
hdqV6T7qDLFBbAEQpnJTxvD+YiMIxJr2WHQObAQocKbrDfbrekULpoZ8Rhf1D2+Mdtyb5b1ci+Wm
cyWV+Pfl/8ON3s4qzGbyf090SWjSR8sTOEhwUSdZvqFuaTcNKCI0YbQPGjp44O8D/i0nN9WuJwto
pmP9YaW/37TZ0RxEVRTkNAXf1kOGZxaNJaPqxByKI7xyWhIpzICqD5Ph7z/++wUnKTAx07GjsL+9
XXCCcADZ2VN9svr+ITegIQpuCp3lKeZSU2/aVvj737/kL0oOmw/nuMsVF+67zTsPvYoVV+Y848nD
Luzwswe2dh01xadkGUN68/DRkd5wDpURAySCGTV20Yaghf4Pn37pxb758pdy03EU1H7eyduFODY0
EGioladOZMG5nBmkVC0KelpZFYgQNDKZi2QjqAfc1YL7s/UAO+jFqmVFTX0BWdv8Vw+/LA/Tpc9D
MSyEfNuk7M2yyrU3lieJwBuLhP9qWK+GR+6FO7kLYhEb2R++kPdPOJoIqIuW7gwdhbdFFw9uph7u
VJ6G2PxCK9bbB33t0DRh++1Ue+cK+kFdB6csa9tnd+ie/vAG5C++BiG50Sn7+L+3m/Boln4ksGmc
8CUgUi3LbwHzlL0TuGRR1uV0LExXH5hugSsTLvIxCtYdnnmkRTM7xx/ezfs1weXgBlOuxa7wvrtC
jpLoQJ6eisBHaTbcRcjcNo43SnLByukRZ7XcJojtoXuXW6/DxNxq3zw6CVY/5J+0iifXWrcORJX/
y9mZNclpZG34FxEBCSRwW129SK2q0ma13TeEx5LZ951f/z1Zc6MGovh6bmzPOKwsIPPkWd6FomN4
7K3wsvMbV30DdokwXfqbVM/rVmCaeU7UVjN58ig/RJbzfZhY12pprKFs8xn3mH/gov6cCuvVS6Of
xihebv+C9UuypWRxh4uM/vLy5Did4Sa9LOJLpVmoGfm8CeA4YFayAHFuFRiNghbj7UXXgZEhrKAe
ZpPQ/1qmfaSDo+brKZXaxCdQTWTKOuNoZ8nX2wutcy1KXw6fyka4L5cnokR50wpEMF+uLREmakiD
InZxF6IFcegRxdt5sK31SLN0z5aEY+Gpi/u3SwjgN0DO3KCh59u/ho50Fv/rr34IU1xLgtfbD7fx
6VzmU1TbjvAUo+/tYjNUlljzO+NSzTAsI0qExyqCWc15x2KtHbXnvtC7x9uLbjwhi3LzS+YuzDAX
mV1e0+hL/dm4oGmcHysDKUTRhtlDoiHIoMn3J8s0poQ0TWkahPZlupFGFPUt5MuLJYx/syj6qedj
czfP2g8jgMV/+9nWaRVhy3Nt8mXOs74M2VjX5Jgb1ObF6jiMrmphRRkWPR7qBRVq1mkpRoCbYfE/
rMvEgVmfIJV0lm3gMg3gX6LDdYH/emKch0HylDwNsLfCxPjTlPUDwovDzv20btaQnDNQQiKPJqxc
7p4YSivdIWleMFzAAs+XX10oJceopE831UjXz20JE7QA9Ys25PufmOLSk6bk9NNvX2xd009x9PEa
5xLJ9iFKx+g+yoCUMHccsZfp9Yc+gu2Js8zO+VwHHvIwIg6pIn9bjbFakB8TnB95gdc4UazLCK88
MmVzSIuHd28mw3UpDgyyZUK8Oki/hQIPkY7EDCt5SUJnBvoHNeFn1wzGrypx02eGfbF7BzAuriDG
uBSct1ff6E2RC6o7xaQlzPMuqsycVLxGNxilL9qyT1EA1kckgw1DzX71pwEBRT1AGrpxSH9DgDco
GCAnIlux88Y3ym5HJ1gIlzJQjdIXn9orqtEcUfq8UIfCHQ91RCSTAdMYLyvx6ivTuyCmMPMFDVm0
WIB0kqDffhnrQMlPYByPMCV/dazFp3Dmci5sb3IuJKtUo1hJXtLcVtr9mAkLysl7y8i9p9uLbqTH
JGM2EytGIPj3Lfd421HlNLJxL5XAH/Zg+47xrUHT4q8GWyqw8mZTvPpCGbO4Omp8hwBE3Vf6Fz0Y
bscyAOr5eNzu/Kh1vsGPIivVJdeitUoRPX+kHgk95yLG2Ph4jXGDM82HpG7ST9LunKcO4YFDXafV
o8Tb71hDFgBybwY7+2Ida1WqqgojE1Vb3vHb41HGMNWRzXUvGF0CUw41827wpbxr2Bb3Rs011mj1
CBWKJurtd7C1spCetDxmy1xii90wGnZPhezLiz85KDnkzX8iCbgVk6jg0KYs3GoN+uAVPIXbC68j
rkNdyVhRjRi91SQgNQMYnbNwqQhcOUJZ7IovAePvr5gSdt99LUM1GqE8+Stu5+K1cq3w1+0fsPXk
LiGXyt1kmro8B2PUdW0Sl94F8lN8bNAcaTL7a5QUn6w5+6fzYtCZe52gzTWpE5mpMxRyl/lCPVuF
gW8DVidag3+uGKCXucFLB4DyPiCAIVfpNfezmzfvjr8k1gzaGQOSN6x6Mwgd8u963b3olUqm54iq
ZyS8IT2acKWb/yYxnJfSpjN0+y1vRBsWJuZ7Us2tVymLaEa7bEYXRUTMB3QcstA2IrudYsoK5two
9jvF3tOqTfu2LcPTmpZLF8riOl+2GkZLC/0IDsClAfr4lORDfEkN8NCzRYAvy90x60YfiESP3IyS
2+UNL8M65EhvwLPLufh69FMkHdaUVoAaAxa/h0Hg4YmaBm4xetmcsSxyUHCz/wM1ITjpGTV4nHjD
RROjuzMG2Xj3lPRMZGgAbfQdAaQB+XZc/4JzIajJ6hPiuj+62fxbd61PLX25nU22uR7ZqVB1por0
b6OYmbgCEefOv3RJ6JbHqugAA1Z+mf8JXByXgaay+zPERURObm+ydSzhrdNeRY5WUmssCw1DdHFk
dklzwVYYfGmd/8BM5R8GX/+p4gQYoUWRD5x6OMzJsNcCNFd7jcvMBLNAicPIe9lpyx0kR0rDry/S
HopPRTI3UBZaZCu6LLqfUCH7w+yyf+o8zxHXcvANckr/AmFQHjO9iA4YY8rPt9/GOsiQ5zjEdFcC
auDOffsZNOWIqE1ufynswH7qwNhDdeyaO+Fze1znToNlwuHWYvTZby+9/hBkknx/NXszSOHVT/st
zcOJvEhSTPAusfT+nbpAHF0sJD9cd3ljZf8i1gmrJCCv9X1/3Fl8nc6yOGeQ9MJTg//F4jG68IyX
MVmbanPiAGJdCWLsNGfY891+zNUblib1ukAmylIz5eVjwhiCHlH67hmiAsoytAQORutPXJgYYVKy
/NVYzk8NhaadJ1wdMAI34cwAiWlv4M7KrhHRVPr4UUjvJBueEleXy0RJgbhhd6bg3tlK68RZ4S1p
2dFHZdXVJYkLdi5ou0iQ7iSLAUyIOwnZ9HjdS10LiD+TCPw6YQE5uWCan4gGuwv0wXbShXWIZYYu
2dZM/pj+rVIks52bqp30AY2Jqw93gvytwGc2q53hEase6FsOIHFdUdT0GsXBoqW37obT330ZFh/m
MbSfDJTH3ps/MWUBeMlOIPIzb10cttwYXa+jk0Zeq14QpIQs436psIVUTcay7c+hYe30OlY7XfXH
KBbpp7r6Rt7aynl26K58dpOuQux1/ncKgp9e/O6IbhJL+fauoxPb6KgvjtToTTbZ2JTz0gHhgaqI
nl1kYb4gCyFO9jQ1f+D51O1MXVcgluuqQljEL7AEq01nytwsDaTiztfpfeaDyWosmdV4sbvfLYdm
upmU6Ve3YKqBIJt9HuC34NXlRWesR8ND5mEhnJPYI77dBx8IiIz7HbPcuV5XxZz6nSQaDj1meZ00
vI12c5WlYd8ZvJ3S49e5dhN+QbDN+qP2++FXAgXuS5Mh/AFFPUTVcNZyOl+YKL932qd+h8cpBRZK
axe45tvfkc/CxH5lhq+Oa+uEdUPigF7r+upkqBPSm/6P2/FPXeS/51csSIvN8TzSHY80flGuGGVP
1WhV2Vm6PhGg8JI/uqHUftEq9pOHMoNAdnvB5YYHhMolSzsI+BAvfBnaQbngDhcm5XlyJRzePJdI
/9UWBsQYaXm9/c5DrZYDY64DMyevY/+/faHcYI6oxFDCx5vze1GhyIAOG3qYo+nANRlSrMom9xTX
6N/cftD1nmJp8mSVP4H0XaUyrSzrsjdalpYTThmOVvzZhyn1Eb7l35paTeoCGf8zNrQwjHJKIelH
3b+3f8TymlGPjwDRtRylQbQERhqYIHjGOJZnHJ/Su6HEP6bqiLISMR+I5lxryKQNj7cXXV01rKry
FiZXpA8gqxeRFEWcvEEptj5LHwXpodflgciJ/GTYeF/1MIjuOh0J1aZjMtk3hXs/Ysv+qEV1eb79
SzY2Gw1PsheTxgAsA7X7f0tiZsTwJxSe+CGzNaDUZaTP6GKKu7YCenx7qY2HVhEOXADdICbJy0oF
gb3OLROvPUelFA9OGIuXTgdqgTyeBeGyQ/k+KTGYiglmXu3LB7w9lRDjLqRmdaQ9nlTdKYQS+BXL
CiZsHb+WE9/ct/O/Bmy9Dhk+9kihAZ8ug3DcgUQsMyhwJwxmmYkpLgmZqsqqf3vHuVMBQJy98mw1
2L/4Ew5DgTa3R1EjijXFXfwI98Q7GA6o7tuvfL253668iF1zmCRDFvrqbJfPVkRBmEX1yW3yz7Xu
/8AWytpZcJkTK4gNMzcSRZr2DnHl7aPW9HOtOWnqczQOeoHbYiu08F46vtLuxs9NKz+EDrvgpRy9
MkwObWf6SEnOc63JPeDURnhhDkuLiWqJGcGq5WvHqds1DGPPUWZhJgX+YDgkHgXd0Z8n/Q+pRe2r
sCakc5kJ/jGPla/Uwjx45be/wsZ2496ANaT6XmQziwhrj3HSFzW/Y7C4Ja0kAYOUeF4M7N+JviFd
Gux9ho0d55iC/qVNRrOef3pZUUzNMFdn1N/a4Ji0FgQfzMMN3ACKGWlSy2i+eiHqrAcOCV6Vtx94
uTzXM2hQopsNVQeAwOKBtagfXMZu6blrQFolAgMJSreHYQiQ0s6tr4k0P86Jt5OiLPceqyr2lcc1
xmBzBXEPw6Ep8fgmM1DcCsB5r37ouUe48ig+2EBR4Ma0h0HyI7xBn+5vP/PyqKnV8XUiRaU4pums
2q+/HXL8jdMUy4Xi7MY+TgDdNzX3d9PiM1I6uIXwH+yE0+WuWi64OGpzDhK+a2sU00PwHsVAzkoP
5DkJ3OgDXg/fbz/e1moM4iwAnWqIsmp3IOYYNV5RnvXRMT8mFjdUAFnp0M1ABMMI0anb6y3vJfV0
jA7AUSgIxWp2YNZVhLhESYie+LMbl8AZNCQEE32H2yttPBmdLAIEMHK267Kfks4Vk8FkTM/u0MHi
9KlvFZRLzPhE/3/aZxtPxs1D+ko6Ta9weQsaWTFC59LTMw893SMPKoDieebHQUfas2iGP5nLw/Cv
genrlY/F5Oz9/G+7FJ/7sRP+Y2WqXooV6k+338Tqgualq0TM5IoyQV0uP3JfGX7seRY5vpDDPdr8
3+089z/GyvNNr8P8OOTF8KDbwOnNmpQFb9GScjhtdz7+1idxARgpBskGmjxsJXZOqCecA5nEH7KQ
GhPBBqZHCEEd4P1rO/FqI3JITi3gKQYDAGjU7/nt7MKk9Oe5dIvzUKOVA9U8ecgscgE98LCsti2A
+gxruDXwHi6ByO68943HJUYLz5NEAbKExUkeaygtzZxl58kHNIhd1YCpBblAj8MSdHL+svOdTZ7n
95KG78xUzpEKekvyuZx292mkB8jNFedC6+hPjm00owIwWdZ32kfdT05k+iLgRZ8npKI/Jalp/sug
wsJ7bhT/oADh/TviUFzufHVj42RwOeokoeQPzEsW10YdQYToay07R53ZQjc0m/M1Jyoy2vg4sKAV
Fc04abcgVRBEqe+Rrka7VA2qUSSwUDGFoz+7U3v0A9ntxPf1R4IHDLWXFgQsB5q+b/dIid0yGo9R
cm1HFb2nWOhoOKERcTbScgflub5MWEyBsF3VXltPMFoHnfdexOek4iBih+o/CV8Ojzki9geMvrGR
d0t3ryjZfESH3genAKLYEsOValPZm02enCso/Q9WM7I3ktxArLEOXodO+ytTlIbIRBsu6CLwZCbK
OMDnhrtkprM/tpQM8AvoRNIjfrRQTNvZIZuvBVFneIHUqauee574uIJaU3Lm3kMcNnM/Z5b1KpuA
94FU4SGOd7uQm++EVhff3PIUyvLtZ/cMkBGmPSbnptcMXj2tN7Q3fgw12vpxuwejW58AHs1ClZg5
LdnTsrkRj3aIXlEdnzsPIVA4LFrm3g95joa0ZldIE9wOBFsPxw4jWWJCT/xZlAfYbne4qbGc5Wuz
eUBH2Pukg9ZGugIUHzNReND1zjfcOOUwZ+hzQaIHWLsajuPlPPgYvaQMh+DCRVMTXLJCD6BIaz+a
kg9YGbTuG4ai+LXoLYKGqI0HPZPqkbsZ8YZCu+PSNC+FZK5w+4WoB34bGCnQrtNx8gAGl4vmklm2
XVZPcUamngwnC9NHZEPlXnt34yuDS6P0pKPpcNUu4lza4VI8eW56Riaqrh6qWm/+43s+OkChhmT+
zgvfODRCZ06gslO6V8tT3Q409fuxp3+VgfpvWqyyiogOXVBh2yLryr7TtN1YsvmIxEpuM04NuKq3
xwYXB7twZiUuMCW6/cTYqBs/Y7UdhQ/OyKB7ZyOrP27x3aCpq8ErIZP0e7FcPRolmXCEJnMcviZG
cC9QTrKy6W/RZj8AKzPZL/Y4lxt7RQia4RAOYPHqy7xR6/C2Lq08OzNwG78HEaABF2vyHZjo1pPR
IKNutCF5rYZMYWn2E52ohNygQQkVJuFDx/X8XLW4shk+qiiISDHnFXtt93VOBCSUObYOGo6zsGwL
em3l642l7jsGIU9Ie/VPJK4/EQOe7geXcF+VeXDftrV7N6a0aW4fxI3IBCCOBhltV0qOZdPVHqLS
6ZMmOcuqOQm9Hg6AUb4jC3u6NgNvL7a1WWFxgIvhUwoAlW8369hgptBVdUIFkGOUE7XhY9eWxiNA
sXjnjt16qzScTApzHXzC8jqZfbrikWbH52G0n4eW2zzp7a9T1T0RAvND33t/1socOh36h9sPuRUG
0HCAdUSbjxt+8ZBOl9HCt43kfAXc6C34d2lG+JypC7sgGD5pZj3sLLpqwfAN8eijv4kLFfSc5cEc
y1TE9NqSc1BQpLpQPxGlIk0QEoMUBPmpcSayuXRiI8uG+8DObHcnqG+UNeBI+bwMDQyFEFCb7bf0
3k4CC0JgkJ6xs/SPItG9b25DVo0jFTq9odPeGyLwsMro8nsD0zIQQCHakPnuhGnr6zM8YTvTb193
x5iiwkuZq/SsS2Ag0oES1WWefIgy5TCTx9mhzaqAhgkuLWkJMun9W4BGN/QduFLrSa5HQwz5Kypd
oZt1/gHXcNl9Q0V4cs5ZUznd85yPWf4Xoy6C2c7aW2cMaTrmC4DxoI4svkHotSVYOFpCvofEV6VQ
Me44ux/yaTA/vPsxgWEzEwdfT4GzjB1OZ9p1H1TROUPODbdq+VWo/oStIYoVBuUPr3Q/315R/fjF
9UPBbHGiFQN1dbbyMp3apnO102T5wyP+hsWDpdNbncIr6siedxrKG2eZI6xAJwSsNb6QGW1chqER
ngsZNXeJjIeDJbjXXX3A7J4JrNGwq24/48ZFxJoertZgpCkdF1csUlhulGPyS/3j/1l45lnR+4fY
+ujMpI52Gf9wNXvnObfe61WTgy2D4sgyWmpdWnZ95CMxSscDjOggMPrtg244dKIv/qmxjdzTMtg4
oujXU4UqiCBSTurW/y1WtN3sWrm0o7Ou+aiY2sbPEJsEhOdjmG3IdN/5gvBFSNORpcvSr7df8tbq
AOWImZ4FbHYJHC3TwfvvpZvhPHUIOu2HnxovjQ0KHejck12UqFgTNSjift5eeeN8KmIqkAPFo1yB
9fJpLsugLRKyckorOaRU15By71P6Yzvnc3MpMiZyfwCgDGDevmKjDiqPAp+bKA5eUInKjwVqNTQ6
eMr/4aHoxV5VIhB2Wdx5+OxJpQzAQykActIg+4vyLlwfpuQ7x2PFQ+OmM0mTaOzRszShhr59qtAz
O9zpY3re2NWi6Ii65MHHJe3omuXnEQdCFOoH4wGTAyw0CjVmCxiz4TTmPiSd/wNtbHfn9GydWMKf
BOAGv2ClUVBXwM3RQk3PVUsrnI50IHCrqPT8NONm6E3cNGZp7XQutm587ljomIywDV69OtO/HSD0
qjHB61Nu/NE/BQ5RUEkEgUzFktK4z8vsz9ZzPmeN/ctwqT1uf/CtwIhAmKNkIMAMXXE1vy3OO7Rk
YPsEKdf66MsEtybf+jW17TcR0TSpiz3S/OaC1FZA3K98HPH2advOGuyqV1lybX/sDMAbupZ/RqT6
B3YX3/CK7HeecCNCcM8wTSI15qAu41PoFogZh4Jc1Ui9P/Up8r9A3gBUPhWe/wsNePw/hIXtndMw
4zmUaGa7O6dKbP4G+i90ENlc8G7fPrSNaKg+9iU1ydDI+6Kppo96zUAgCkd6tEr6VzbQMMUMCDEr
yDEx1QD/OpJednVrn4AYYQhUUs9wVb8GBYqYIoCCprQNUHKWXxwxm8cYgjqC2KRCXiFeTLSk4Y/D
2zWKRH6w+sg79IGJwG+AQeLtXbRx7RAxFHVCUXhphL99Pq3oZ1rOKQCbNP2eqB9LBf2lc2kzhWax
c0o3dpDFXmV4BImVHtPiXsXD1B36Mo/OQrTdQ+EAJvMtWhz5lcKumIm9vou82HpC5nKkSIZF2FqW
5yHAuhTluYhGP+xocudfwJNAFSV09UrVfrn9QtULW+RH0NWB+9u0VSTw3LcvNDdiUftCtTN9WMLN
iG2xRga4sy837hUuTcCKjHsV93MR7T0/sewOCbezYBTnf3UDbDcPdU/r/S6N/bHZSfq2PhygCWDe
2CyuZQfqlow2gGt9ngJ28jTWHyYLumiG2XbSuaf9K3rro9F7ZoBsqdbU8qPhWpO2aHTQHGwYEwwY
wB2w+PuZjBSOdm7vwO6MzeUMMj168pRwq15Yw1J1osXnsO1xFAXQin6w+yg6FJUiPKo/ND0YhqSM
p7tsYsuUtUE7zxrdT7nPSdcyHCv0EYchcwDrH7vVXr96a1epZjDtYHrWXDZvdxVMQEoKmTdn2RRU
lDFURK1v03ePB3ndwAjIixT8bVnBIgun45oGlh32GEidDh6p6IlpHdCG+xFIw8Pts7J1gbIgcCjm
nqqiWByWGhMXanLBggLsqW12mEorGzrRouV9nXhc06Uc0a9jVZsv3vi/FIoUTi6dUDDmSMIs3ixz
V9+3prE6g+V7rSZ63pPRfaO6finV/8hd7a/bD711liBokfcyWqE9rPbib/e2AxoEBUBZAb10rIcg
CcQBtAoC3iQ2h2qAxP//EPzbuMaUaAA5G7gvxMsWT1mWcY7331SdEzFcrWPc+B8fc45vupM7XxEz
xnkvtoPwu9Fw8RzojoQvtx9744gpWIgB+AwGNlCNt48NOnL0nQnrji4VuKWq5neCa/EBX+vxWTdq
f6eZuPGaSRwAy5PmA+ReRpBSl1UVuQCRErv4x9UA7tNOfbqSBRCi+YzRQbYTk7dWhL1rAaclL0Mz
9+0TtsnkDxUn6IqKUBWj6yC3EMX6xavsVzQ39/KjrVeKCJ2aX18V+RavtB3dQp90p2KkkXXP0pty
JMt79B8k5qW4Y+8834rqR3oAaFC1gRGB4awsrm8N7UtRYSB9DnLzJQDpdShKS97r1hzfU6bnx0ZW
JSAvMqO4AF+QoBp1uM6xzcQpftzeTxsZv+qVApwA3Ibl3OLhQRGGbqZ5zdnvveExm23j6JXmgCCG
fE0N/WL6uA7td8K3RjpkwNipU2Ygd+Et1oVJhe4s9nPnoiWdwEuzeaCXlz5iCgmQGuWeQzQCWWh6
7go5AKG/Nh2lPvqPs8NPagYFN/CL+hEzrZ3QslWY2SDH1RXBbHnVnJl7gX1Vwiy5mTTc4hrWQ+WX
uXFBV1kohQMkBMlRgaDddeY0PtlTmmHdBJOkdQUmt/7/UplB0eUWV+qFSEUvQrw5aGboofVJPoRt
lBHK7xmWJrhOph0iWNarM+B1ps/R+7cHBQNlmVLcUnnf28NY+nwoq0xLwrqFl52TTx8bcBZHHcu+
S52ThmcDqUzqk6Pf3pgboZb7DAwenW94aqtTIgcPp0+AJaJlgVDPv1RajenmWKPZiKD/4Nqf0JKD
NSb2CtKNrNAhvVYMe7UHlj2kMAgAImp2fe02RGODHCINnN6HOXH7GTdCAfBWmnJq5gVvY9kBsE0L
Xf9G5Gcaqi2N7YQM8VBxMrDHqUoTW8Wg8b6lWtF9G/EwuWh5Lr4LL0y/DP7sfIW6VO0REtcBgZ/E
i6dOA9iy6ifFNZLRNkIGYMQwdxcTtMApgdDbJ4l/YFSPcrQOtjsXu+oN2yuDv0Q92kOGbBESvLD1
BdqrgPEggj2oD525mEAXXvY5tOpTP4ZPebXHT1sHf0XcQf4U9gwDh2X7zEtSKl9zZNGcjsecNgdr
Itx6FgNAHLZ2NvX6bgMkAfqG1wqoeXWKMW6FJZ06xbkizh2CNta/uhl2tsgV/ydw7Pz8/6iktp6Q
EgdRcAOkFvpfb49wiLt6p4ZjZzAxyV2QtPnHq6hR2Q3Bh5hBx879ts6xecbf1luEjDatyjCdQgDE
on/yOg1PEc/ew/pt7RWQd1ylCDkRqpdJgo0WaqszLFaLJI39MWJI8SGpUSnwRuvXqMhtWlF83jmv
G8uSYAPKZqdQRCwze7sOI9g2BXCjMsWDcW66ZxH2wNF7mlYyBYTnxiiOMIWc7iKymyc5AWIVoS4e
vAAnKgiv9hGoGlJ6NPCyDjC3jf8uTiBhsNMk2Pjs4BNV4Pb4HivgS19B1O/7mvm2Rz8kK8zp0dXz
6tA49AdKOig7sWxrPWhnTAq5nJXoy9ttNjtdMGHRVZ67aJrY2lXxMKWMe2eY449xov97+1NsLkcW
RbOSyegqb2kLXe8dQNhnLAOA2XE3HN0MaflKtN+0FtT67eU2Du5VCESNeuW6Szhi7ALQg+WwjGJI
U2nyQW+c/kxwGY7CLm3Iy3319O5FSUppKIHnoj+5DIi1UWiB19UM3xKFXbr60GDnrMyg2uM4Wa9x
NO4JkW1dSVdpWEgHtAxWrXatszRPYKDH0NfpK2SZJX4s4OpoUGeZ1v/poojyHYMgWNM4m/wNYxVo
pzME3jngUHzuU8f/+/Zr2Dh0pGBkAahGkzMue2uGjABAWbl2uuaGV7TtFcDnmlCOrFq1uxS/zVMc
x9srrxMBamnuf3XcAZYu62q88tAFH0z3VNlT8KFTg1bfjjGy3T8+64dkKYlwlWJqM+pX+/23ctbA
k1LHSNvDXUz1DCp2WTGDosArxrubMA4DVcS9xOnbhXaqe/Vtq43GO31hsMw0wNfIQU2EDei48NoB
DyaG7jrWPwdLsz4WvvaX3+L6ViQoHwZBEN0zPNgpMTfeMsMralrYXEAYl9vc9HCtq5HSP+tpliKi
NPwpcvHSau6extvWQsCDVcFBAb2aDeKUiKbDlGon0Vf90VLa6k33zfF1892xkKQO5h/UVw9hqCUo
GiGfLjfnQA130ZaOgq7D9xj7osaMigeT2LWz3jpXZr4KYosbhVJuhYKdoWP0Yyr8UyYDXIPDYuzv
erfV7wMRluRwffkUtVn3CWhig2xtHDzcPifrYMz6GNzwExSdYXkbl15iDLSiA5oSSoqlipJjkdNr
rJDS/lArcPLt9dbR+JqxqViseI/LqsSOXK3P8iA8T2MCbYO2AF/itRj6P4RRnWZJgXJ7wY0XrHoD
JFBgvYFiLE5nnfROqoVldMUWScY07hS8qAy10KLvk9t+M0f56RqFbq+7USbb9EC4V9EHId1Ylsle
KHBr0dzwbAntR1QH7ZPelTRxrbx/EJ1DAVijxIQhM9bpZlgg3VRPD1bvGgeMv4OjDLmBcwzR767S
pbd/3MZXN2FBwJ4R3BQrUQ84p22v2Zp2yioM9sR/B4bRmPTHGM/vnQt46wtAgYAORYhQOiJv42Pe
9AXyM552Qk0AgySjgl3ARCtyn4bB+qrF2o8ggHLQiXpn4a29hga4AUuHL7DqM4ZaK2FjTd4pyMvP
oke5F1zSd67D9kB/8IK4brWz2TbARwpHQKSy8LwgNKq74re7wJsGNGq6yT9Vc6d/iiKdLgm1y4fA
okkeyZ45WQOUr5hLhKKYAR1DPvgR4pL+4fYX3giYsPNgTIP+sVCssN7+kLwsRBBOuXe69kGytrKP
vGCMiwemaLeX2tpM5HHKjUKNxJd1WK1Vfd4PvOauUjqb4YAPQYsqgfaXB7fi/fc6WAJ4QoxEgP0s
m5phkGueqTmKdIUYMe2v+hj43K5xoL0fxIQ+hJL8R1dNyWEsIkcc5lpghlwFjFZp6s3yNRpz7cO+
9c3GEICBBlBkE+LolSL89mON+Qg9wxlYaUQBQAw0Zivg2XckFC9FhzCF5SXfC66KS0m++aBVSATc
/oYbOYyS8CeXQBGRGdDijELLbJxu7PwTY0JnOOjeMPyashjNsiYsw5fUyucvEsD4j1AfkLS6vfhW
qGR1YDiEGkWdXZyasggGbOsjTs2ApECUmi+NpRyHSkQZi8r4d8o7+xTMjAjYZ9GLWTj+3bV51ReM
iLMC7YF85J/ijqN2+7dtnCOOMgRHbiv4+Uv4ypgnWq81ln/CeLAv7622aeKPMkqxnInzQEsebi+3
EStpmpETAweiGFu6O8wy8pGSbtxTEgbxs2VOMPNn+pWJMXeP0cSVYEjMTq6wIAgSe0PVjYiJLoWa
p0KqRM1vWZtPA0GJocGJTsizKyEZZqDVVWHmhMFrKUCw3n5esdSpg4qgxHupdCFA0OJYHDJ0vrVG
bwSJHYj4+wBMmvJ7RKHQpYduZl10B6ATH2m36471aGNk2qeop4ngpbIUPYWeFyNmxDsyhL8ebLxH
7hzh//ITXB9xVn+5cmhAwu4NuTcODIgIbMSoMRhkLS+1MmwHz65S50Rfu0B1DLD95HJuuwaJ1n7u
jQeNdgpux7O988quoXuR9BPXGdGrXJiNuTirZTvXY8e9dyo1Ah/asP1Rwoq5tzyOgJJ9zGH8HbQK
k88gVZ5WOkOBvNPGo5hMiDsFjA+zjbydrbvxRvh+4PKVUhVtwMUhHkUWt2bEz8pIlamAgBx3QQiB
JuG1BLmePl4Fhk2fDOf2JtqKnw7oDRrshFDuocVl1xcoGfvNLE5TBdw0SKgKkONNHzsM1hjiUnJn
Cb/EaGm7i0ILj3pRmjuPrzbq8qswPieAMbIHeLz4DWXpg8CKPPUb7OLoluGrnxsXWQAdHN38x+0n
3njXTDdg9CkfO9j3i8VmuwZN3Ibi5NqABs3+mx47XxHl/qtSBkegv85QpvZK6o3goDIpiCXwsbC0
WHxgxj5oftuBOFXoVyZ+XGNdPPzhpkB1FAQKisLevG3rMUkogD4BsoPYv9jptZamOuoRxqmJYQRH
ZjDChi0Z11iheagAED0Kl5wmBbTz/q/pEgdJkBU0k3zu7Y1s91mTFXBXTjIhSVdGM6iU5Iexdz/H
Hcfs9ufcerOIZNNfRrNzfcmEhZSjqwn71IUNRpzyVc1Oo5DJBRL6364h7PaCG6Au+hTov6g8FfDB
EqCdA54xrCwDnTXMf1d24hwxX2weFSYrSGg6wvOp78Rogmrsbe/bBErqgFBNdogYF/13jobzc/eQ
jm2J/xA3lF2GP+0B8uxUSBi0yCsf06GLH/CkSh+YOTlMvP3+oKyE7kc86A8dsmL3wRzoT33EqPT2
A269UTBFKBciUk9UWOxVD8pYPAa9dQoyiHxBKT/5cfmjy4tnkXFPGN3eeECduMXxJ3GiawvFiyxm
KQgArdwPQqt0T0Wi6/eFFuvHueRkvPux3qwi3m5LdMxDzU9b9yQGBXGF6XUQPEqTuliXkx6hJbO3
N7eSM7qmqCHRfjHXnEinr8s6hbdzci3SYD1MYHZMDH6zqEE7KKS5lFQE9yID2pvYKH7GoAHlhC5h
xxs4GLH7Oees3hmNlTzdfh0bHU/iEEQ3NrHNT1g29VNY9M2Qz+7pyq5PKKaPU5ePz3zo+q7LSRAa
Rn93ftwJ5hmVvMcoYDqWkj3M+G7PreWKil9uAoUmJ10krVnJ9IVWZOXhABxsEMFrFaKtdKU+oDYz
HKucLzbVFC3maOfP5uQVh1Drnbteiv6+mEnuZc3ErsLEloJQ+asYHkZBBIC02uXAb9xWNLjo+JPx
q2JqcYE46azNlD0IPXW1f4f4wUtDsD0IJys+8bX2WIkbaS2LMcwgyUMuY1m15UnUlrXfOYBBeRVC
GWWMIn81p+rvrGWTYLRF6xLjEGNKvu7sERWq334UYKtAugTAMaLL8lFzD80KtLXsE9Jh1WOXoAUC
cQJidUAhnsBUhJVDelirLp9RUSfnA02X2z9iHY4UWIQSGTLW1RX27bmtPWSH8qSwT4VffJaO/Uto
kFWUOg8T1fSx1YodYPZGXk3Tm9kKWrFKVXDZfTKVPGwQ5M4p8WkwYV7k3Sno6Z3ZSqzd2VSFbg1H
ND3/njAIvJMGJoWFDiC0Cv38qSRdP3Q5iQykDHJuEwznVaJKxrj5XbVmm642D9DFv91+U+uNye9G
eAR4GE2z1QBfa4dYpqUpT7oZJsfEF/NBN+KUqRTa4a6HidXt9TY6NiwIflRVdzQKl9ujHMAsB5Mm
T1efA7gS6VNVE8IBNMqHSqbdJ+Ex+YMCXzxkadkfqX+1Q6+kwm7/ko09woNzOvhuyMgvp3Al/38W
ZiVfjJlolhiXrrd+DdnwxS2HP7hP3t8YvbYarn1YNaJRX+K3VlVo4dFpi0DtSe+koBJXL0+FMXXb
8e+QsK37WX8wmDW/90npjYGgB0tFL3it1GR2uQxqQtBzFxmPUqkMBCHHMOjMZ6cZ/3DS3RngukJg
SRzEFVWAoLd6WLPS+hxW+fQ8xGH8HKBCdy/HkEvMrTCtUjKMWYWCrbSJCRAJgg+jN7c7w5LV1la/
QVIrAsejm7Q8krPeh/5ol9NzYGvDUcfaQiT4TtP27qWxZ9+x6ltcF8MN1GAuxW20SIA0J58jSMvT
M63uGWW/HtXg2dfDl1zo0950Zv1kChqNJadNU45m42IrGcxhrETjyfS8+CfRreajsnqpQ7BwqYBh
+c6DQu/v99XUQfpt47b4GtUhrn7PmUAkUDpzw/jJ+dmngHw0IKX3QADH9/Y4F2suXmctJxEXaT09
t0PuHnIQpvduM/gXjUv2DvqwtYPHVn/em0uL9RBgQnWZBFalE2+f0Y4dGbvpzH4VdYlsEBW8pdHl
8PUMybzar5+RlCuOc7TbrV9vHLUyI2tsO5haLBsyytw2LuKOb+mgsWHlEA2vWC0nYfnbH3Jj26hY
50AcghG0wjnUZQgShNTweQjT71HnNqd0qOo7PcuKxzHj295ebhVgyQBw52XizNUCa3LxDbUwzSJR
grUtyEZQk6ENUmTg1JsEmSNIIAiFzbHz7kOvuEnwC1VfE9mpxYcsa7dFAj2dnlWlPvUoyv4fZ+fZ
27ixtuFfRIC9fJUt2VZZe3v5MkjiDXvnsP369xoFeBGTgnQcHGCBkyA7IjnzzFPuIjxckBRG6X8A
qK7fKH1UMJkKeAC+ZnmHWFXSy3pyzAP8dqZr2QCLn4puHt1NYud/XX+f653CcAvhN0aHQB1WTrSR
NjZ+X5kmISZ+pZZOyVjxtyTU3vpy69NA3qaAKXCJyWWWe7LKjdLNHWke7BHbV9FGr1izDrvQARRv
Z8BunRJKQlHgQnj9ES+8T0ZH3FGoNVFMLrWaOrOuTE9E1sEFu3yfIT9j1jSnYynupUEP4v2rqQwZ
uRRaLKu9YkBe6WIQTIdQUBCHkZHeDe30Rwks564fbgnoXbgT0SkEf4/ELNLTQOjexpguGTJ30Nvx
qIBYbYKjJNVthjcPGYALPyhsyMcRO+oijJBm7xYLYF1YcvIR3jaASlJpUDW9Xd8ojbJEWGw4nk2M
Z5PvqFKfs7XVuflhV2BDztNPYVu/2BwnBSW3YvfYFvmXXsTmpum0b9c/wjpKcEljo00ERIt81Vpr
SgYxnTYWRxHF5cPQAAfzU7BpAFfFRjZo7kdTMt/QZb2wKOW1kk6BWE6OsvgUCJ1VA73/+ih0PC3d
EKciN8XdvJV8B9enlp5nwH/vflIljwCvjwC+7iOPtVZrXe4URykY/csYop0ZAWuLemBtGFD/ijKa
ie9fk6kkaTapwjocBhEaOXGZVccaa9E7OwYAlk9BxkCUCkNHYmWblkDBri+6PsXcYyjvKO3XCwiw
Kg5du8vDCtAxVgVCAIppw+IlTDhX4LVfrq+2qnVpWALlABITYJuwapNGYzkVflRVR6uZcrHtiw5G
OQNwxttQU1HTGgLpzV99Iymne8D987gTnVXeEh1ex0yFYqGuUSkEG2tx2wUBFo3zEGRHO49+ydz9
WtZNduf2lrcpeqUfbsMsN0hArz/9hVPNumjbKUNwCu/lqe6k6DwbnuMxrVTnDZ+8p7yujQ2JTLsN
k2p+OEOyh9h7zTXNeUIsSGzPUDAmrOXfiVXaYCqVtndURDccLS4dM+jRjFrhTADVWhwzLTZkgiBq
cYwboIl3kx7rz37fGwwppBm9kJ6D5J7bILpV8aw/hhpVg7IhC6C2W2YBDRTs3B6jAr2tNLG2DP8S
eeciweJvwDF1xanxiYQokWSyvG+0lMHb9c+yfnJuavhW9PHQA1nVP1FXlYEzx82R4ohvYZQvU+T8
kpn9a3CCb32f3FKXXCcHlAEIyyHkAGR6NdIlW2idJtaaY9g7hzahvqHT/Lfm4Aj6/idTrECb0QtV
83JiWrjSKRi6tUe9Db/7kfvJ1pAEnFomPw1AjPvRvHXAL3xMOgWAzmnWgz1f9pYbV0pXSLM+lsI9
Mh89mZHxXMNatk3xMxshOo3v1mugM4EYK0hG+ldcT4uN6yB94bduMZ3wKTV3Ma4Pj41j7/v8Fkx6
9dkUVopASYIM/G3FBUz6GvJz2k0nX816odMDrHe+FN1Nj6x134WVEERXkANkIQDLvr39g6L0Ut8f
p5M0mFSVfowIekBvjvGB9493Z6kTALi+0s0QN83rmEHe8eakuzHhX1NflXuU+hWQ1i44XTuhkbuU
VNMpqnSEKbq5eqhHxPHbKkzv5Yg6fDgGEWSGHiBGBaYzDwFKnc2G/YjLKhCa81DEGDd2QS2PjQkB
9voeX11g/EKaeeAylBriCkHFADcM0pyvYhb+F1ehzmO3+9w37pGm+LuLeeYXqF5yiYGdRSZe/Zh/
lddOj1B91evjKXaN5zh3/XuE677lrny0ILa89/SqxYgSHCMIKyvhX8crHb8T2Xg6M7BKiwXCKfjm
p/6roZN9zPm7GUJqRQpbpkM0hMylsk3fVj79HX84tUT/g+4WL7nJ+Cpub6bzq0QASCeVJp6tSohq
NRE2LIBRZTNmp9QxtcOAsON9nEiHfmbf3pXSfy0nY9hOcdbfN4qYdX3PXDjJGNwAWlENrzVhHfFS
eJNofJ4Y4CHRMGGqYLcM2zRIX7vrS60uFwS3eEQyHl7tWo+vyvNGGMgUn2SLoP+QK/VmnWs811A2
QFQXHqQYbyDLL63JpI0eMdRPts8iIo6RRqWUhvJ0VqDIamhOaN+jSjHh/2YXZbF3Zuan1x/0wjmk
XGGEwbGC/rk8GhVWc/BDrOYkEbJ/KH0mJm6QSdQtaE6DYXr32ABxE2YzYD0Y3qna4O1RrPKx8CxZ
d2jiUc7HWvGN1gj+nm25H3s6CFHCH9cf8cKmZcMCCSZzRNpmCWYfs7rXnaijG6wnrzVkgvtzuuaL
4Q8Z82q9moaQ1CkYnPhmh2ZdkvLAXAVq6I6szKoOmg2MIKKRK/XcoolNhdqfivKxxGXxrmv6z9NM
g7ZHO5RCybkf65s66xeeX/WmUbyCOr0GqyYB6sOiFNWplIotonNe2zLCwFSn83BW6M5piWycGVBL
HlISXn/9q9ziH8iwyk4ZXa/kO40u1CfE0+rTMDNiPWP/YkQ2drGF1TP7PdgUCSxbTza3qsELe1s1
V4iI9OPWeTu6nnWHQW1NXMzRaMrc41Dg0AnQ7RNY0u/XH/PC6YVBTO8PaLTCVy7umLEsigF/qfoU
pk36t+0U+g+RJylVaNtMP6MhMvYkPPLW5r70djE3Q5eE7QUsdrFslQya1/cMzCHFDGDH+IYp3YQ0
BfCm9V8tlPAgpBQ3CsJLq6oRJIagIKNW2MqOibClRw1j+kS8DrJ6SdvyRYb9oymN7wo5o83Tjeh4
4WPyiKTE9JKUnsXiQbHhtMK5tznFY+o+ABOYNmf55rM4qmfcnF1dWg/QE+0kFGbIUxaBykGeOqgL
1htCgXi3ZOQIoNO6rz2kDs82L9f3z/qUKmswQCgMCgGqrD6kPsMxGRPt2DifZq8sduRw+HeHZXHf
YDxDcZtE/wgI66WZPVxffP091eI+UySQ2+qgvo3KSVvg7+ppwdGOUYGS8FEUraAuQJihYPFFL5Nt
nWU3EqX1G4YfpOwYEHSkA7qsIJOYZm6cJyyKiNGujlXzGnZtjdcJmP3oRtf6QiA+K90oxD71APv2
7TM6eVHacgz8o6tzLjeDcMZyF2ZkPBu7DhFrFoCBtfvJykb7PhLJeGg8s/lhpc27a3barjS0UToA
xcN4VH2Nf6WjeJJPqGi6/tEc+8+Kt1H38nMaYzLiS+cJIeBb9gAX3jSGd4wksL9T3giLz9vpXSZF
JHnThW89yAQHQl8JMykU7CzwW7u+my6UH6ojAVeEPE0RVRbrBeFs1nUjs1OjF39HcjLpMg7Dp6GH
yDVMaCigUI3uVkMncPKUVjZePmNqlE8WyfnGqJEvmGcuZTce/QdkwW6hs9eJJL9PcWdAp/FaLIXg
/dcHaPyhTWt3zv6BwrUCY4hAb06FvKlTdeFUv1nJfLtSQmuknww9O5XqjptL/4Tkz3NZjF/PTGuJ
vfBdPXd7157f2wpVvX0dGBEYIu7e5TeInNatI6/OTlObxL9l3wJ8N2sXwxw6bO1pcivb3kZe1t3o
ll0IJSTnlJ9K/30tmALlCoa3SPOTmSDydMZzCcv83jrOUQzFgabR79Zk713fcpd2+Fm+lDkRA9tl
azCxAXBGfZXDcWOqEQNY+3omJ2LIbmwKDRzX9fUuRRNEYdTmRkYOIeTFGTb0PiWe2tkJeln3zW+w
EGkxIrrvxqLeJrLIDiJp/6TjXe2dqah3HTI+N37DOuPgF1BAg2BDIhKUxdu91WWjXtGfy06URb9j
CYW/RHyCFjgmiiV4g2i6xY280OEgn1LMSMI2EJMlILpiDl5myPWd3IjxbaxNxoMZdj7251p0B9mq
3eXuUO2BITHAspz0I4neQMe0HW/s7gu7DOEhJGsUfZJrevH6+z7r84qu9CkmiNDRmDvMQ2fI/SN8
JHcAIp7rOLCjS37jpV8IHfAFzgklI4Y10zsLRvqtSXkyPXo8skFMHPdqdPWCKrxxP56P6JuJOSOF
M9kJBgzj1mWtZCR46Q1geE56jHemeXYb0LmbY5+a1HcoDc+DJYGEA+hsmBNtqLTMhrGDcVMH2j7S
6T71yU3/lUtvX0mr482mrCyWmz9Cy0Amsi9OmIC9hqOCTftdtMEr4JGqLtrobfcDwdsbN/ilVekY
sqUBxavBx9v9XgyB0Bkr5Wc0kSLeDZkI7sDoQeuRH3RRRQ9JcWt2dvEjcE+jxwEMVmmjvF21b/Uq
cfMxP5Ve7W9xbWk3FqRHJmhpt9WNSn8829nqRVM/ugG77zzgKmkZbKyGgBAqT6tAad5ej0AXbhYl
lUTTh04I7giLdCbR+wzmU0MrBtdkmXfuFmHUn3VaHuyqgBqIRKkBkNyYb8GCL30GZTGEICIoh5Xq
hDUPzeRadQHwESk5UibtLi7dD+du05RZv9X46baJ6YVgp0YvMO+RaQJQtvgMgdMOuW9n6Ym2arAx
NeMZZ0AEFhSnVxPM6G+31dbYV9aia4xHutLVp4J+++npRHi5PgzxSblk35G3V3cwbAusnDx6yC2a
iR2MnjYjfRCSTq7rkLnlPm36VmtGGATUtnlPE05V95E9dc9nTUEvQVjw+ma49HZoqXDxEQpp4S+P
xuTNkZ618am1gpOeJM9uAcRNb51PeQQrdOASvL7ghU2A3AmgL2Tfzkq5b19NFM1Oa/RzfLJzqiM5
GMnDYFkIZiHqeGeWyljBJrELpps0hguPimorpEyFeFF6FG9XLlyz8mXvl6cxb/6Mpq7fKGYBg7YX
OebfOvRYrz/pxfXghikvNzb98sqbmf0VbVtVp9rqnLu2YSf48FTgaqCbcsb6WwpQdH3RS+kF3BCA
4Kq+XqM0ogHegSbi6pSnFUJ69l6K4him2jeUpx9lrZg/NipMBmEFatLL9dXXyRTccpJG5vaq9Fqy
XysvDRylsnRCQ+MlH0kszJF7TgkQ/acOJEmMSlPB9PKSlx3ISIg6iQ1TOyo4kRmRUqRm+CzCQu7U
QOj6o62jJoshGgvJjCtk1Qt0strVKiMOT3kBI0+tmBY0sQdMl/GxsO60qPlRGOXPhD11feV14oBB
kdLqIWsAGrbMUI0BQbnJ67WjVgbdxkl7677V6ZpHOrOP60utLLkp5hU/Gmk2mD5rzmPjt8Aa61HD
+YztenYDV/KBJYfqPvcwoo8it8BKoDEpx4idWC6icFfhpWCCxQM76iH+BXB60vi/JWCwu3NCef1X
XthlIC6UaI6hhJOWET1z6ti2Qj5FCvzxQRjGR9T/zG2DzdPd3OTDrZdy8QOg3MbAmG7DSr/GSAKZ
GFoUnqa4NxEpQNg11lrnPhkYrsqmRC++YqIwGCAJwhS5grQerHuzRzKp1RE1tnOgHPmIJHRBq213
/WVcOPD0whW/nlYe7NHVdT5nTUB9pB0H0fgPdYr0l/S4UwA1DvdYpDfblJ4b6pp6s0NCydp0w39o
EzDcOQtGQ9dlJqCC/r/KYq2zCpRuU3F0K6D8wA61gzByWJgdXdN+4L1cf+gLO4CGHgnMeaizKto0
/EJQ5fXFMZTMV85mLlOWfsobxDXnm2OAdSAnkKrng+LK4y2z6cSO/J52sHYUYa/dTZbEqXCk4M8c
Fy8pI/1sTI1zo1q4uCYGF6TJpC2UaW/faJVoPRwdPzi2GSokuBl/SZXDm4LqTB1BXBa3SrQLAY6l
aEQrtS2whebbFXtrzvDPyMUxb5UmWEMAZ4yFn2BzGnpGOkYB8u0s1Po/JEzqcd4WLNQrqq5m7Ako
ZLmJC9MRQtcscQTeV2zPvktnXfWwUQwrXx2njKygEcp81Z1Ragrej8BVhC4GhEC3YRSvqoSgmqp/
rpM2Rp5CcQAs2klnSg7ed7c6axfKA5ajDw5IlddNYH/7vhs7TYzOqdhVrpaWdzq+ayjr9KHr3tFS
bbQtXfRy/GW7U1rsEy6dZpsrEbFNRbuXmWmEENJ9045AqUInoRfZZd58a8i3lhDlpfjwhdiJxJfV
TDpialtnpeBG77kCYrAlZ3vh0gVtOoFY2HZmbm2CAFh9OlMuTjhHbc9i9UEP2H3WbsorXmglOGfi
wvk7KZ/Uty9OIZeHtNbmU5XVIJRcI7wzZSt3phFmHzVC3zayYJa1FhxV6SK+io/HeJeY4y0C4jqV
RcaLmwikhGoorNBd+ux2Yevrp3YIM/MR21tz3MpCRvrWTGN0q1EaMeWWu6Gwd25pj7fG2hfCILcR
jSTQAjixLTNMlPFGf+5N/cQ0lJ3qom02pHhYtvSOAnmTPHZxOfJYZYOMsPEyuwMHb7ilP+unEq8k
WifY97ZYnt+hZxbfiZL22dQpxUs1E4wdwv/sx909ffKfsepx0PxDxkIxDb3Qzh40+z9MXkDOQ8uG
24YYKXHz7c4wJjfGMjnigwDH0+4EiMpwU0YQQXHiKGW+sTjgt6hKl96KYtuT5KsBzDJSA46KvNYI
5lMKjecBMXyE8KPwFTXUClWMm1ffhRY5dbABlgG1M2YA57jyr7u2y1M0QRpzPg15Fuy8kY5CHsJa
0zoRPpodigvodFVb383iLayXaRPPHEQYls5dnFDXn9977YPakRUZSjoA/Lx+OxsXrhJ4/8qJBDNb
rKgWV0nROS7JecxPxJVkN2F8ce8Wrr5pLdhindLWsghq92mS0v/pjOiLDdpV4UFQjFP9wLBCgzD0
8B1uJPsLJqt7D8pU30xtbz4SXeIbv/jCbYsynsLiktozbF/84Gqyiy4e+cEixNbDTIxpK0LMXUNJ
T8rN++m+KKDOXn9NFxdlrAIXEqjeqg9jGK1Gr82bCR+u/VWO9nc6whAPRyNDJpwzJHL0GK+veSlk
oWSCxoiK6qtw3jWOWyUc2lOKC0W6AWg2nEILoRDMwmT2U0/QENrItKblbyTxrQ7/pSfGXAoqOjx7
VUe9PZ+kc0M7ui37wkTRRvRFsxUAgne6hiWg7SMgaymRl+uPfHFRODXUNciPAXh6u6jXlWKumpio
pYoYpQ2Bf3iw8xVMJVaKCZ3dh0/vXlNFBFwMVFID1fftmlokhZN7hcl+ystH6QM6mipo17Xskgew
7D8sLfTe/5zA5gGOqWJgrRuU9f5sinAyT8il1g9Z7TzFnvldj/r5Xgw42s7ZrbbqhTfLp8S0l//R
11texJgEVkXBY51Keth3dWg+lz1ICUkHq+39k6ETCq+/1wuVGJR/siUKccUeXHzLKm1EV3W81xSa
/X2dkI2oCaCjXDCur3SprFJNIgA4tDMA/yz3qjkbdY7Q8Sm3iVfuoOQ2gsTaqPaxPlYvZ79e+Gja
3Tk91c2bDPr1WQUgrRrI4A+xglve7n3fjTIbrPEEAjq4Q4A4O+gqnRoiCuyzENI5GwfB9Hr92S8t
DHoB1DoAHASYFkNO6XpAXO1KRUPv22wc3dh8zrz8U5VEYLwa6/fU5u/GaACS/9eSiw9r+dL22U0s
CYxrM2T9j2ng1gptvM0tm0bD9Sdc71ywtmBf+LBMpFadIys03NzX3OmkuyqT8QZ5dHO9vHeVbpLd
Ih5xBtj+h0WZuAHM9gFML9OnzEKarc6A1uqx+Xee9Z8xWf5U1vanaOgf+wit9OvrXcgUyAoZMaKK
5ChZy0WiDC3bM4KuHU/Y2WEynSbJg65jCCGcMDwEGYg1nen6zk5Euw1cDuusHAI6pRMk08i8B9j3
fZRpvutSCqFMtaev/8JLn8FTnAwqLnMNHkEEwnF7ZxxPelf/bRrNCfaL2Cp0raFQOpZ+i2a1ytUo
tuhy09iC+YCkwyJBtDqvcto0no9lD7dKGbooMpWfIYLY+Pxx/fEurHYWXFS9WHhFywM8zgJCbBxa
xymjqK3b4MUv6RQq7ESEEPz1xVahkYhoIGOBvTPdirUEf5/HbhUD4GKyhNdf3+8mC/5SNrzbtYuF
GNMDCIFVDRpicbcZcT66uKW4xzIUr7YNr8VU4OQz5AfZk28BdnvXH221TVgEvD/qPLry/VwyHh0P
uaHU6Z1j7sWv0tOfkWndIZMDENHSTpaXxNvrC5qXXiaXKIuRrKxz+n60jMoPBcCDcUKHtISCYmal
++Q2NNa4yZ17yrGZmCwy9Kypedq2THdmxhnS+Y/vaY4n91Nmy+2g6cMWqahfUc+/lDPsNQgE/hYL
p29tlvnbye/FA1D5aecoT2Ig1MGNU7bKxnl9TNsQzodHSSG/iK0E1KFsp9k/VpW7d+p96dAzg+eL
0nuHgEU+Nh815gSRXd7wj1JX5JumDoUYtSmFIlOQC2il2YA8VzbBcRLQ6dw4yXeWMsS6/rHW/QCW
AfVMhw5yP7t/cVNrttskzuQAz2K481es6ZOS68jN7yZW0gX+enn3Ky6D8lM0Rfav2p6KY48jQ7RL
sjm5cY+trs5z7UkbTUmerlvTCS4jWZrb3tGty58mfFH16XUNc7/Me3FAxlU619r1F3AhzCiHFxjq
HraIaxVhr0iqwBmsY1o0/haF8QQqd6ltoI5r9ChvztHWqREgHQg/jDjhjq0RLLBC3bb1yvnYhhjF
wkAeH86TgvPY0rZBEvhjgy2jIaaPZ8mDILeDl+sPvd7U6jfAY6QA5kpdlhLGOPW+ZkxEchWFeuWt
B6A0bck/IdOZCDhj6Ufxls394/WV17EBnoRSJsX/kdbPcmI6z1FV86/nfzix5+L6TMvV0vDGAHH9
Ycl1aXHT2GHusDq4DJuSRHTGeBSTyI2XPEuG+o7sLNJwWgotsevQdqhuTJvWO5hFaWUwQaQSXhM1
sIie60gfj7Edv0KZRMkckTBkgehk5FPySZGMjZib8/pbvXCKVXin76rk+sElLKIU7bWRhn8+HlWC
rTCktuoOMJ/Pzw5sdVuflPyT8s7KDFRS/of+llribbxS6nbA/dXEft1zt2YCSIzX3DFL7OC+jFzo
h7mT36UWzU6/1f/II4YrSl5D1ADulfWF03QzDMbpRuS8sMdgIlPk0OFRjrKLDHxO+qjxM35JGobf
rXl+dMbiUfmUXX/pt5ZZvPM+nqJ6GHtxbBmXqjeMEtNDM0bvvr9NAN8MFMlC+bLLtpxnNIMgoxBH
CGcn4bskXFxyKkVR8g+JGd8qhZfBwQWh6ZNjsyyd4hVDcASyqNW5M+79oPFSzO6teSOsvN7FEXqx
dUzRJk0qf9MbzV090q+9/l6XCQvAds4PYy7GKIwUljdSlueVz7U676FroLDhiNdztRhORruPOppL
fX4z2z/3Mf69e1kUUquitFKK08Va5GXESZ4rSee9m4zmtkZ4Z4MZ5Wc9KwvGldnwY1BmDDmoopPQ
AEq7PTeD4tBBcakfGAqHaNdRxErP+l2bk3tsSnDFoqUiijM4sjkCVbtJKWaNgizo+htb7kT142mj
07dlyrDW6hi1McCcLTH3QgMUKPPqKGjNbKHE3ThZFz4NXGzuLkIcr2uZDGVFb2QjIKB9WQSvcU5P
MfTCx1kGj0WHxIsjo3cW0zwZySv1Dap8lLjLIqwxG/hMg+TJMk1ugyGyH4ICVTtTaH/5RRzuwo5G
sRuhMXb9lV54UmIIGCSwERfskhtcLIN8Gs392VfR1IGln7UpXYQGdpnGlNQayluX4/LK4twhR8SN
zMKQS5YjkWgCkEh9g2AnKtX3pdd/jH3rVzyXRwdvlXc/oRJZglrNC4YmtezsjVbkUtEF8x4Xy/FP
EWbad5NXnW/MJIUuw1De/oF2afjeL0pbBkYoQxeKVoioi3wzygRVT6nN+5IL6840mabrXvTcOe1L
UU7RHURDph7K/Pn6B129W/xoVRUJX5PkEhzd26ZiEqIgQjUOzSK2v8dx/7l18r+kQ8vYQQ39xmKr
A+mCh2Y+qZrELLqceUehkSR2Yvj7bqznraFVh9qmDX7mzLz3sViJXMOkUKBFu4xbSd1bbt7O/l6Y
xvNQeUfRCkNNl7J7Yy5+/ofFkPhQegxM7pZz5q63M0vrTX/vNvp032rRsxhRWxQ+UiZAJZ7evxpA
KBQ+AAHSyFuE5CzOM6epPHfP7C87tlBgN7ol5kfhMFsIlBnf9fVWR56PBsGJCwcRW87GYmei4F+2
ZjK7+7ZGLqd2KDXOdpMtSvIPKlHG6cK68YzLfBGoKAmKov8wBV0n4k2UOHZhZt5e10qz+9Y2VpXu
6yT12w02wdZMFymO5NapIzPfA3pG5+P6Q1/8AZQiTIJVuytYdLlmK0aghltjXzKWtJ8QSLTmLfIA
vbM1qzQO+efdrN0Do49i/kxm88ZRWZ9LRb0lPWcsysW/7BR3CTZ/Xhymh7RPx+cy1b6CvfXv2mhC
aCqMkhvyOOuTSVeWAwmwlAOz6rpXVe5XbjNr+7C2s22ObRstOwCGQShv8axWeRS5CyhN1TYgDV3l
URVNZqcYuuwA4/XjWTvzjFiOcUPmlx3jWX5Quki3bVUvvFLOpqqyCHfrBErLE9eJxZgcdFOI9Fj7
yDA82sIfw70vtDlDoLCh4L++kS4tipaFqmppua8kCUe8roPOaeiyZ85BnxlRh6X/KlHY25AavFu5
ngqD3apkJ2kFq8Hj23De9+DjQ/RXDhjDm3eD29vboafkace820ic3jf+POob7LAdRrihmtDhmSUr
pYgr41elq9ELjEvf/xJghNCMZT5H7ry4ZDJ43gW6t9khHXTxrNfgt6ZGxvdtDPMmiDEYuL7ehd0M
oZtOCcRuRrgr/iBmZ7MbkI/laIXkSs1h1oCRFOEtha9LC4GOo6DGW0qpALx93U3HoCMtfWMva64X
d+aPsKuG3Yxc2jtbsXxZBjYk/pwbsoRlEuTVAkVxOLd7MzWfO/KlOyuo/6Z7dav1tQ59/C1QEgl+
KPghMPP2mXp/DEI/T529KyDJIbqd0pfMQpAgDrq2yju86aJuKwHi3gi667dJ4EG65yywpy6ctytX
WRYFdVnY+zR32/2MSxg2KfO+ENUtUYz1qVQrqWSdRuwFSZs5aXzGxgC1vSlUpIHwMbXhXDYxaMcs
vXmHXlqPi0SncAOlTuPy7ZP1RtcM7Hp7L1QFhevLLxmNOL942L3YiHxf3/7rG1t109UBgBFDKFi8
R5E6EbDRzN1XUvtTN5lLtyYyUL3xXalR2bfpT+uQzoKgZoFykZ2uhlCRocskQWOfMi+Yrc+6MYvw
o8xqzca3Ayb4FtKJ124q36yn7zA0ksLcJHnQBjfaTBdeM2ocwHXYQgpvt+hwdFkyl6l68MkkUabF
VMCldT4lI06QXXezVLi13CLYGgEUv3TIyYw0WoVhhyFFTUj1xwyBLWn/vv5V1+cSyQYiOsffh2qw
7GUlkp67Y9buXndkc4xRlut3YVm5v/PGrfC41wd4VkbcFz9mJJ7f2YLmy9JMgXNEK5hiejl1ynqh
5XYFnw+cQYQACWMSm+2smE6qGVrVxU/G2uWNgHDhBSttDvqUhNe1YsLsFIGDgZ29z30GuLnZ6Mdw
iLtNN/bxMYql+f6DA7lBqVMQFtaiCfTmvFzV+Pu6qA5tMP2hA8DnxrT2Tlx+sxzca9/9TRX1G2Ek
NY8n7r2NC+PQBF2gN/Ze9ZlFZMx35SB/1EH+jUP61U+Hr0V968669FIZGKPoRWcEOaZFdGj8sJWg
bvGvlBjIoMqAmWZtfFKfs6+QxvwPTwi0kvvEIib51tsndOg2R2WhnpB5bQLsqc2+1CnMhE0K5+BZ
qxEL3ECITX40iOndODIroKnattCq/3/1xbN63aTpXSGJuxrtK4kl313tx8ZTa2jzIdQGHTFEHH76
Og93RmulX50k9u9KMsOdm6FWPcr6FtqESKzC0JumGg4vvHk8rpkwKfnAt+8kq/Rk0udU34vIDcQf
peOgW2cWaVM1G7fypvxL3osAjHIttTL7hO2N1x6rriu0A7mGPu9lnwV9uJnKcrY+Ad835a6evDHb
Grnd1fde60T9rk4jwy/uci/Rip+t0czzk1Na+dRB3dRchw4dhj6/S1BS0QeN/k36mQ5x0B5mbTL7
X0xqvBovH+gSyKIUvi2+mH2MEDT8GNN6QngkdohylXS7rYcpH20ufUic9O86df3qt5ZWIw3mWU+6
77kWJWrwj1TJ/IVQlYsvEvieq1iBdv/k50EwxRthhO70x8RMTT6bIsnSw9whKVlsutro7AccDl1Q
e+EcufVH6WV6+ZzS5NK/jSFw5Z+IyrTlIQsGw3oOQlsGTy5Sg/JD1JDqbEUQ5/mn3MAR+FHYrkAG
pWh6d8afOg/y01BQUu5z2+i8X32ajK6/SfXRH/YGur7aQ+RM3vClBlma/ZU7neFuqxA7pM3MHDfc
2UMq8k05xVF5GF1So2pjitQyP0yO5uhf3KGfYr6IHK3nugiM/ETSmMofmcYk93dZ54OLL2Vmap8r
x+nSB4xuU+f7VER82WGaK5s6IRxG+QfUhUjbu7kogj+iKVPNr7Sr2weclcPyAQ6IYX8QhUiiJxkO
evhQpmU9/jJk2HVfhs6zskeEIhH4bcey8T8n0hTD45RU9vy1RdC4DTfwNUf7KDUnL7f6NNrDnknu
nNcbERvj+D1kTtPu0n726eZbodQP3H2Rs8sLMQFTBjVsfUjnybO+pa2fxy9jUbnpwY3KaPhg59h/
fhKumGokzkxhf+sqwuuuqK2gPA5MF8GqZFGihZtmDAfaQjMuKDvReqLb+SIyu5PdymD6MIiqiF/S
0JmMz26aZtbHcoBL8FiKZo4fY6vIu2c/amP2pB05+WNoJ4N4sIa6cx575v3+jzkcLP87ip2u87eP
eFhx6Ol6RZ8t3HmaUzhqc/zTnwvRP2F7EqQPQ6jx4/LZYLxesuvqZy+s6+KgV2k3HoxJy+oHoSdp
djDM0sdMr2mEuxvKafIOXNF0DGufuEJTdPhdlmbs3iM5xd/lQmgTfzpYwesPKBeEaAGa6D05T6Gf
esPTnBETXoa5cqMPnKhBPoWJJ90971nLmEb2/vDSFoXhvCbdaLYgfYpkfE2aqIkPE7mDuHccmaYf
867w0kPYze14MGcUKQ/tXNruSy2bCe+sNvSqA0DREC26IZ2Cj4FAZi++03Rfy7YS2o9rbFI/1dOX
cJ6ks4dekNHgl6NbHbRCl9HnlhIsenRrTU+fSjsehm+xMaRBjvj21NUfqReUa5g2s1WHBp/Y56wr
pvHUemhdnQSIoOBnqzDQTzIL/WAvqy6LH9sI4/KPwnKn8XtbGCGCM1KKungaxiqRT2lAUhtvBl1a
w94fvEYe6iSKoz26/271yfcqb3wMofiNfw5DxPp2g6YOUhPol6dPZpq28Qc5FFn6sWb4NjzlmIg5
6abSqiHAQdzxB/m1Fe4M7y/RpdhOQaJNj7E39MMpDqzK2EVMFcOnqgVn/Ihfliie6mqcxi+0G73o
MPiRpf9RzNWcF5tEAF78EgfpNDyKdB6zJ1/UjfnBawaYGMJqvPhbUqVCnoKIHOuHWxd5DzhQBKbz
sU1bahOP92B8riXqAg9zVTvhcdDszH/WBngBO7PxxXywu35EqGauhuqFU+2En0Xh1nJv9mZnbbHQ
k8VHu7Q7DxjP0PSvUQ/97wDewEAT2RBNckzjkr5LjSdes4+zoImPniiI4qKuJu+5NDAv/5RGyay/
4Pwk648iEf6M8lzZVvUhtDLwNpuyDez8MSbEik/25Hn1h3YABo0UlFYO9pHUNnR2Zpp7gjEaLzUE
Zu6X+hcrnnLjc58hF59DFAbW8WWShp5+KLWqdR88PF3jdGPVQAeyjTd7rfnnMBah99WO+lR+8QvI
3/Tkame2N6Iknfw4ILdMYEZ+3rG3ZUFb+7GOAkZmDKQC9ZeFllcQXVtmXxbii4Sle+Qk2pFx1mhX
yamctCo7cJWI7uOEWo21LV3E+p9FreXyBPAqNPdTpVfaX2X6f5Rdx5LcOBb8IkaQAA14rbblTfu+
MFqOIGhBEPbrN2tOu9LGKvYyocNIVUXCvJcvzZVLtJJc1nY3JKnhm66OSsyTJ1g+j/WqKxcqHqo+
r9ArFPDaQS5H8PSyICoehY/u+/pH4KOpr4puSNx+aIutZ6+00O46r65h3HGRHQjAjy0LNl7jah/K
ezjAXq/zftJtdsR1v/BjPYGvu+3bEtXFWCF45UxIxeN1Sc1kHopCyOjLVwqbUTacRg/IRcuSU9pj
F7/lRqrkF/dybE4LUUu8RTgLK0/Epbp/yVtmuj3peO83fUiHHlCsT3XxCkzc20MNz+X8EeUMFhUr
ez0cBsiqmkNoSOTPYz/x+GAFG5LHsdPZcpSYcIGGSZqupt/HxRXhKutFXMGeIc432uZ9U00/24CS
4lz5JVJn205p9EX6boifESfCOhyMnPh9ZVszP+mmLxxduRb48KnN5mp69nDBtj80sqCirVID8ecU
KxnWozin0/0Yi7Dce+P0fMBrapL7kFadOjR4jf7QguImj5D50/6LjfAYgCBVIUV20zpYPl8qn4nl
waWYdJ57MHjDy0giOh0cqib9SRcuyIsVSaBIo5ZDEx9w/y/+hbZiGJ5B5cF7wWEYspcWK2A6gegS
3FusC2I+GMD1BWZEU9TuRooy8ZTPmUdUzOD9gqQayvmHl/BmRPIWhQVFeSPp1E0X1H8mR7zD3Njj
MNBYYTDOu+K75dbnNYjUSYn015Iq/YZqW7tj3y7FeKoErB8fU2d9sYukLZaPuFCSIVpRZpFfuSwU
9bYZ+gHmClqKiL4ox73dRx649HoYG9hwN9GUV2cYUmTpHv6UeMTAGOfmy2nctR0M4LAQ3tKIVOSV
dakPeBpJJ461DI09s8qNZoQ0sKm0wWR44BTWg0PQ3xkLE0FOb9GnFfCSfBnMCkK+mb3CZ2REvLNW
U5l8ePzP6tRalagcoZgepyM6vIYmd6Wig2lv51l07quZaF9tgX5201dHhlEtq6FAffqcWouzoe8T
0eNKmRmM/wBzuWQ6jqNJs7d8UnV7qRZYLLf7HEdP9D2OreLfdANGRYenMkQd7GZyV8o1iB5S7HXX
CPcAz1udftFBhWKbIMeJn5OOFssuGoaZvEu1mHlTuAwnO1Y/Y/1N0sH8/mNI6zJ+bcI0Dkefj3Po
VxOMq5q3gB+H+VKuSBn1tyIbE4dPH3s7f2EGq/ixjDwftqh4rX1aanyTvRTIsv02kp67vVXgCB56
C0T/M6oQm/oRh7IbLrb0UfsKa3yBcgEAZPuRdmVRPTqwTMlLKpTFLMs6MDjQgncoNt97DR+p51Qm
cXSiFB7slx7voLxvauicn9NQYXnLUPHqG+Airn70IgvsGnQV8FDT2ZnuKUWq7HKG8aVentmciWwd
z0tnDya0PmBZsWw8EO7a6RfEuD48DgNCIuxtNWXY67WiXusbX/G0v68pVdWV3wsg7LkBwj4jR7Eu
Kvaqii7L6lULynt35Gwpok0bN4178SLtli/mqmxYt13D/JOq87n9ainK6hdbs3wuUCuA1TtAWjZ4
BmrUgmnoiSpGque87bUE4kstmEPMhnCB53qvX/KiIf5uHo2U4JdPnXc7zgq/XNDZRLhetZvKvRNV
T54iFjED9SM612rVMU3I/ZLQCvuUjA7HD26bvnkYu0iY7mYeeOGfUq3HEvJgfIXpUDWFgMCphnPr
C2DZqXlBvasxEBsynnxwoYQ84YEhtNBXeWZ2qZN49CoDVvPZ8CKqHmJiUFKvdBy66VCCDcQvPVwS
lVzxeC6WLYxFhv5bGL3IdwbtS7NBd8TVvhmx8T/muO3Ddzjr192GYnGycmVAi6/OuTB03KI/iew3
OGrLZNPlyIV/M0tikeLbR3BpOXRWFP5XlnWlAM93nK+QToH6Aj6CovUe0B2xrIZbu3K1zpObGlUD
BZQ3ZdF0AAwW1dsiH8n01C9scF+KkmUYXxXJ5+pIE3SvPzDkqqdNWiInIAfr3sK0SI5A10+gcDTQ
HCiEtN02JaxS7oOKJrbtqcABAA/SYMkuhosLOtJ8wTl+Bv2W6m00hZjs6pyjL81V0c9HMO8n90AD
ZOq3uIDHEQnpXPLoR8xCxbawh+TT06LTPhzixC38AtZ2N3w2S5Lo0xh3DhcrFXy5j2vRB7RXZRhw
sBjT/0g9bEJ/hREioGM62tDv4g7uqAceKWSlrDhq2Vzedrqvs+9NcE59K3OM7A4CdU116Its8GfM
JUV5SpHjWm27fg7RW53Qnhx4lY0WkcqJXbYdfuD0ldW40l9ohWT0ZcWXoep3bQWJ8U5JmHK/SODw
9nnShed762CG9BrLeqqeMRbpBdZ5P9LmCnciWuDko8bMuxi3n4eGtoZF6EeRK6RFcqJM8aA8Z9Gp
HlQ3fjegF3d3I4cMeIO525QfsJZxHeAsuNqZZDGiJU8ktHRpbtChFQarAVQnt1/atvZ3A4tbf6pV
Kc0rLaNyPAPgaPoziCS1OKQTvObWCn4R8mGKCmZKeJFVZbVzkaHTM+a1i3rAPzPla9fSiBxG3y3Z
r5wnXWPhp9QRfUAOb2E3YSl5ggYNiNUH5mJDte4aLcJPneVD8zLC+qUEulBP4E8wZ9224X00veRT
n2W3XctL9oLwhUZvYJk06W8CjVl6CjmS6Pa2MJh09GTK43OgM5THuRFDfly8NeNGjPB93MMOz/CH
hXW5CPc6kKi5h3rPyO+Y6/n6OMdI+jjnsAAdnwAC6+UcUbBzHm0PH8nLUs1y2aAg0uO274uWrMks
ZXegsqXZhYQu70+C2TjZedxd/baesJ0RwNuQGvnftHTOnsYhy2bQbUlt1nAs0OoJxt9jJ++A/4zu
HVN44h9BOgq4vQD0y6VDKjZPySGNEFL2PUMwtRuvksMaw5U2QDvyOMNdXbylqWeNWRUR2FRH3OAz
AIhstrx+rzsIbL9EFrVMw//E6HAWqFfkJtbAby48WxwOARTv5aF3sA6NVqoPuJs3KMBic2k6hGBe
kCZWdY+YP9tunSy0aM7YWa36XhEa5UeiEDH/BO/nWZ/rBr3pvuxiPTwNkY/qEyvVrL957ljygBy9
GVf8OAIX/FljUQL8SU3sKV116My6n7ZuQahEXduKt44xBYKCGWtZPymeF2pawXoSB8A0QmrwCEhl
zu+jzvfLKZVxGy7j3C58LRqEcj3qWeKgXCWK2eZNtgkZ3F2oc9FAZsypJk+tFaJ8csbkpb4pZ8a6
nZlwy58wCJmyb6GJG/YDiJBXb7qw8agxiCAo0e/KRMAtY5XhwTT0Jo6Sqo2elKinZi9ok4AaR3C5
TR81DpzuJcyJZ+0d64F67dBBd+jSawCVn6qpSl3e9YhQIN8pINPi4DluIOBd3In8gFa4Hn+RpY2S
EyaMtCIrwDQeON3V8P5IUxaKDZj6SCXNNHq38aYhaR/FsA6K5IwuBypwus+iJjcfFgr4kt+DHxJN
FIzDOnX9qsurjn2L445Oj6kUNMHkzmIo8Mgzyucn2s9teypa+GoARWgS/pHJVs/fJa7l/lE7qdr9
AjqXQTJs00yPHmWp7W5aZOvBUiiVaTF/Jr5J/QO89BqmV3KCp9TB1+Os3ruJV+25nlLS/2gHYo1Z
RT18xtZj5tDj3TrgGA77GI2HW/VoQvxlmIp52MeFGct1Cw0juyNZZ+iBliGmX6wmo/isnc3Kdy9g
ELmTmSzr5w6ds7u0voZdIaikLZO3VaOU39UpCRriWr/A3UzShjjUvFSJT5UWNdl58GniSzmKOQDK
KzrLNp2OgPpkiFbIytuE29p+hLrWFfIgwLPbmrmGNxEKDjMClKnB81834PQkJ8xGbbk3EGIaDYk7
8expgh0uEmZSNIX5T7Q+if3AcmLTy0DL2sqVyPMKloeui9nazOhzN3j0WN03kW01ImFjKMNfCAa6
pbsT4J3Tp6kqNCjCiEPiL/iCMs1XXeVifYELlCB8VY41In5WKkJ65U+Iu0sUloRPDFArQDcbbipS
a9utkryJq4MPUDpPsFtMB9s8ciTNuvcIzYfHQVaPTflh4JSA7QgmRlG+jBEiEQBQ9aGY5A2snSb3
LSlHs6yDICaJVzSCowDwdZ4QTwBHOCHDytK4n38uZT+bg4kspjnAgQOEISvZV1ES1uC9UR9ORdcU
erkZDfcu3LZmZPYHBZYu69sstPAVCmnI/bTisFEOb7z0KnvntrXSPToPn/91JOaxiR+LMfZJfYf2
MZ9gUoIjpnydrYjZppALhNW3S2+0STCI7wdFPh3Uz1H9kPYwP0NEACi9LblHinZSp2sQtJre3mJC
GzWYAbc8qBXIwtI7yFU6zCkQTIvD4m3J4Ndy0t5Q+76MvrbnYYr6/Ax7Bg95MSrAGOKHyFbdO0zI
kvFXAEXVPUVlPkVrUvKhE3cRSbzcRq6N5AcmTYv8gq9yKV5UUhXpliNWT6yBN1TidZlThn1kpkDz
X33UIRboBi5SqLnQO8xLvdJlJvIXl41z8jLxucbrzpH+jD7ElsGmqJ+UH9+NxKbbJWXfh/vMRj7c
4t20g1uh9qnhydc6MMRPwIfy4hHuH+HKU9USLXkEu7IO/5f3GEuQ3pqT5XHpd03nbfrURAs3L1Ci
DXw9e7gFbKt6YfUuNZloH+HcpRFPg6rPbjtU48DcBiGL9STx30O51KH4aHhjujeKAqi6zXs5VR92
GSGjk/WwSIygqpk/tS6K4+3M4zjf5TABEt8QjkKKWznxxL3nUVVE9xWsqGl3a21E8jN6iRgghcXT
AuKEA57eN7CDIQA347m1Bw6DyGw7dOCY7nqaddVWgSdowOPopToLjEy6jUV9gjuSzaI6dqC3Jbuk
tWXxDiw7IieQuWF5EpPaMkDMFaNAxQkRX4aDGnKkckaSry+kDkhzqkIHq/y5E3W9gjUEHqErHEI/
ckxzipNsvWmeYXHByntbdLo84JTI5EM+lr7b2tEad24UsrDvSw3gao9vTtNHO4+Wr9V1ZLMZQz7Q
Nc48SV4tNCRhc7WvEYeIu3R5aJN6Srob7ZgQv8AncfTTz64yOwsjJ7MhHqtar6qpQF2AWE+hP3wo
W0CDDfRxbx2Z7QThZE+V2nSU8v5BYMO5fZ4RkFLhysXCPUnwI3c+W+Zw10ZZoh41elC51bDRYBur
46vCVnrfyk9Ah9Js+8HI7r6VOXUHNoHMu2XdpKLHJsXbuI/nPklODIAflvfIEKJR38aTAt13BdxC
013eid6vZcBIkK/SuO7TSzvFrThqjKbHtU9SHr/7AKtRIN7iehG6TLEN2C5eHZsCpeXTlC+q+EK0
V9zfS2Usu0U9V4btRCUGC1nIOr3X4zjXEMRQRU5JHIfwq1AcIEk0o8NAOh7LNVoizLe6VUrmxUOq
UwXsonpqefXAkD8CA1IwopIdm0zhgWJHlB1RXhTFy/ViiPYZjvT0AhNkS85SlrN71GDgLocR7Xiy
r4orGswsI+GYJtenVAMntHtgxT0Aesg+o0MM4Dp+avNBXf3vGpgNstQpqlfZhLRPs8oxsYiOKC1T
e1xKK1Chqr40h4ni9LiHAWWaC0DFgx5eiqx1w7dZjuUgbwV4/PqpRD3e7GtbI1IeWVZD6w5RxaL2
zUTE0o2pq1Sc4VKexvupGgIocTNoF5gz5A7jz8JIoEGrEWa28zFm6LG/jCck2rjrnH8tIX4Yfs31
yKN5FQlX5W+gdyPywuWxHj+sr3EBrwCIcfcikqSKT0sedbpeFXVno8uAFim9lFHmlzeNwYl+Iug+
Bxy9qquyUzViFjrc4CTT8Rkg/pz8GvKqKl6LsQ7mqBEKJs4zLJchBIdEo3gmvF3abewigdEOKgdF
XlP4YpG3EdBo/Kz7qku3STKN6gXjEp/u7SSIhcDDGNV+QrNvrXzwuajFT8LEAPVWrMBVf4DaO50/
MfXN/CfTEruzB+6mENRCjRVohEdgQ4jyBUB6joZu9Ce9YOujxkFe4GeMKLHlTc4GI25dDqZ7mPSc
B5Ray6x/aTXm43oWIm4vWeUL8u70mIRP6oRLt92Iocc3ng4BxkSGt/xZ06aQKHJRX3avQgs5vQ45
HdNTZiWmIA40x+mxzbQNH66thN91UJmOp2GCRVZ36wWL6CaJki5+nchQ56+Viut43WSRi5FhTTHC
AdqgYCZtBbCCfZmPLj3p0U3ZKfPzsBysmqLum2oDLw5FwwyOU63TAG1Zw8Uu9TC8QpvhMIFri5ot
+2bppTmNE2Lx4NWNUUSWQAoHUOTIFzG4D6/yCEd4FxqzawFukT0m9ZF4bZ2g6bmVi02eMbErikMi
AV69oy3rcUHS1uXsZTZRxK+7DGE6iPqyut6KQRUEN6eNpvZxIoktPmsgfOoUx71adkkuMChGIR/P
mxnXAU6ZGqMgGH7mC3+JEKgxv0PBmU3wxaxq9r5AnRLtZzB91fepFXH9FJK4oAcZL9avMbjr4wKm
pGqsdtlgevMae7GQn56XpH+CiNSkZ2piTFHRl8QDSKFFFqY9T3C9QFCF53HkwEn5LutiUzwOJG34
h0tkVb/3CIZnD22OXJPzUJG5Bessj8WmI3BGPRhct+oHVllRXjoVUvcaROUqqB3BrtqAnOfqDwRC
lvyyTN1SvuTllDfnpptcuidxGsX7StejW1PlYvVz1hEwG5m3GfAgcGhb/62wtq6fnI7QRKxihgrw
CIfjIXwRqJ+BKiqiyWcivfSvReqm5C1TMEn4qq5AES700SCM0kiMcpMpUfWFTIlYfgIX0GEC4jQv
yzEULQ5HjWAiWL1oKT1fJXYEVKWhc/Bn3g6A2CowJZILE5D+XFyu6+ZgJrDzNmMnqHiZcLVPv2B+
F7MjW6A3fEGTM7bnBeP4eI2cKVYeJEZL0ZFkLpjXkjaTP5hFkeQRB03SfuRtPtMnZ8WkdnnCpHhW
XLnsYbHj0n8OFV3UFsioRnMb52Oy4U25VB+wp+H604kwLFttyCSPwGxs2IsmtPllHsFfe4CcYGqe
RrkUUIzD13Vo4J2b5OoYm0igpkomGn5opefkuLCqou5mhgwcFRypyXQRJXMYQJo0LvaKw4t6qwY0
aCi2eJuu+zGvzLMBUcw95HrS4ifckCrzXUraLkfKHKXvi8cZ8lSNQAgudaqaco+0kaR+khLhpW+0
oqlaS5qi5AUvyeseU/KmEkeIASb+HTI4QXa4Ml39awFjqD/PQx3m1x7mUtNnytsynHXezOzeo0Bk
x4Asj+mZdyhbLwZDqGmXuCIB8t1DSPyaeZKOn4vJZ1BtpraU/MQAcOP6SSqTPS6NHYfTlAXKEEUx
oeKCkRFJzmPCMfRfDaxYlm1AY22eHcDuaDcZVHwfKlQ92/OqnKZtSFM+rBGhRfsL2t5EPXFMNtir
M34mDzD4nBaM0Xphngm4I+kDHKKyFnAxcwWMqlgK6x3uW2deVawyvKIukXxrRJPF22SERvwy5ZCD
rY0NAi8KLCPq71vejv0G61bjXwLSWx3zJOpSegOqCMpleCNLea9zhLPq21qixNuinzH5tKqQCtwf
5lHzzqxmzIebp5hqOYHpEuLxVC/AuDb97EV94AyDQZzIDs3FSti47Q46jZj4BSUDTdyqZOhoTyIZ
4wiORahg1ArkxnHew6gcaa1t20/tk0ki494xVrPlr973LH+OqtyTc5tKCPuVZeCCgCTv4y2aq7x+
CyGNhg1sDeYYtonDnNWHDD/cbUJKbHWu+BjMAywzSr5dGtazX12TQlIO67S4JmcA/0NW3rCet9Uj
biPuP8bEkOy0CKz+c0+L2m0lKErLXoA21+tVDQiKvZP2+luRXFoR9MUhUZ69ixg1HuotYdiJA4gC
S0cFp90F0tB2OAVSimIHH2gnjiU6hvlY9CanG1XpRF8CJkABZZ/t0svM8TeOML+9Tn4Z3txOY/IA
1ooZaSXPpk7zDtZWPhqwqxASWa6yPnHZl+dduuyHLhvdM4Y/mHtPsQGEhlCkmb9XPDLjs6TwuD2g
6CrMq8jsgIs/YwO5uBRlxT7RDGy01VQs+Dor+Idi9rjqYtuybWbHunwCpIYREet6rcMKfz/QrwW4
TLMumAVfzqm2C5uqWIpmjUizZj5jEBbnv0rt5ZVHp4m2YpWCIW2fXSVRW1eAXdFSCJUBOh2ckWtB
4Ez8gYxsHi59kyVsj1lXVl1iAZi1WWGsz8hFGvyErzhGP/hErByKZ4VxdLIGaWZw/CaSJG+O8TQR
+6jqBHXPwKWKAGpbCpFrW6FmKBANS18HEEjGC6oFHMG5AbL3DXa2xj2xODXJRzIpB+96yxfPX0as
An3yEALU9MZIErLHeFapO9QhLc2+IR1FLGZBG7DHOjRzfFsQDpKOcKoXTy1oTPacNDIbn3hHwLYx
fcKqxwQ8KPqNgxnhHiqYtnXbrBMgaRXA68cDqHAoZq2aywlqX18l6GVabiCMn5dkDdhJdrsu7kL6
WTPjUgCd5aLF4xKadEZI68jx8WmDwb/QOGwPAqej/BrBeuEbnMeeblyp53RbwFYrOmOwjnin7Jpk
uKc9BrzPC9qhch8aXbaHqMEl/wMYcTkc4qYFNzYu2g77XStZv6FUgOkQKIuLuszIU4MzQ89k/JOA
TCve6tJgzxsmkfW+gjWSar9GbDYgnhEmPTDesxkZ9rUqlrCFC5fSF6U6Nb94sG+iJw+D9fFC+t7K
C0Xqknxzmbnlihd3OLyv1tTyiFmmAPYY0yHLTzUlkdx4pirzQ0yditK7vtaF/N5HRRvlK1UicGeX
VkJM53nuvHxYRM2Ki0xtMv0CZyympySqoqG5HRu8+w26y8G+amqC+lERrvANQpWFM/JwFX8u9biA
7tZzT1/N7Ad3jBo61k/QaBP1TMAqid9n2P+RC3KA/gkwRIExfoQGo79nAdjT48WMqHJmVGZyUyoY
3nyKBdtcImU1Cd1LXMOpHAY02Hjs5AQMXDYI+G0CXgc3fbfC3hzzXUMxEDpBX2TkucbV6C8MnuwL
0n0aoCAa9zXOwCr24GotScGSG1iCRRUkALEm1/DX3jZuNYNmrR+9o9fvU8HdVN2gKgf5lPWLLc5X
KrwcbmBRBt/cVVTWQ7OR6QzfWMyhpyJZE1T11/1Bwb79USVoqz+wA9GOcmAB2XowaSjOPJ5D8j4R
Py8bWQswg1Lr53CaFYr+Z0BPvH0PaCH0ZzPA2PJnl85oKvI+glviqpGgbp90Llm9Ba5dFc+WtIV7
x86PgDlh0pE9oOOhZDN4uDc/YnQPMmYmpwbzjhLgyPLAYp91J9MAdd/JAmyH+pba64IvBhBp9w6S
sO4ZwCZlhzBgNnICo9ksD1UHffMr+tqK8b+osf6wWgEr+mphAJ9zBOZBuPEb/3gRFIjzkIUNjOrK
J0wtwOiRJj7meQ0nipZyAOtjYGuwocaXiFxNqZPE/EXi+V80IxAdJzHMVoCLxr9/iajqzYT+iW7Y
rMxj0/gRARY0yTf/ZFdYwLlQIKbjLQgy0aqGMff8F+79nzz4DC5m8IyEwiDFn65qpH+zPC1FZqIA
i/dNj6oToJdcjYiIwjSCibup+5uT1p+anP/8tOu3+bdP45kRnFbwIsCU51GS7uIH+5Tm4ZeOoBJG
nP3/mU4DkR1si66/7WpY8cfjnQcP6MPLbFMrHFtopneAFA3oIuJyVVjOIGJmrNN/WVp//kpG4OIV
Q0oKhdof6RSmGIC3ZGba/CMbU9DZ7whCRYFANcs6bxezCcDD7/63xODPDy1jyH3Kq2cPBKW/ryQ4
bTXaxlm/iQdE/+CKaABAVOVjVJc/BoQAL+yv7kh/fOTVOhEao6sZJybvvwvZE+2ZSOdu3FROVtgy
9qy69lkr+nMw40nk9uV//8SrTuE/FAPXz6MFZBtYqNgyv+vHqjZpsnEaN+AIjyuktGW3dKmTv+yI
9CrG+O1j6HXRwN0EoOwfArwOp2pfztm4gRR87GGjm8trJ4GJ8FCvUlON2VeUyeofDG7OB6xdHwi6
YD7hkgdleC43Cvydkd22g5TtZrjKUB5jGSTCFKtAe71AH4mPeIChFUv8yk5Ar8RdHAOUOzCSAJNb
WWAEzUvZsLb76sFmXO5thCOLrOqotuMZyEUMFhFMLOGfBqAq2EOlwB88qIql43fE19b0R92C4PDQ
mz5HOo9aUj3X8DYX3fBdahOBfzEN9dKcAd9TeobVpkVdkoLs2qzFjLkN38BkekK+AVUdE38Rpfyh
48KGhMro6meBXIw0+01aTuEbjuF36jZoMrba5p/5kH22wGLBOhu2cGFeTw6GMv97AV0Ps/98s/hQ
5AsyCJ/j/+Jq0S0TRbvjNvHYFbc4TOku0lB2ipL/zSfnz71Br1bZsAOG6hnk2d9+H4CkZlDNLDcE
ieorpfML89mlEdiWcQQHLxH/Na7iz0cKPTk8M9DqQmH0h/NmQV2W2UqazT/OuFd5pZ/gQwPjyfim
6hdgsKDuP7pi/msm2vWq/PfnWmIzliSFCTCOH9ha/HasAylzqMFzuQVyEt/XQk13zYxk+9xR9ygZ
0otJ2YsbAgTvFqS0/Jb3XXOPG+8dnfffUjt+f/L4MhAVwe/qekbEmKvgy/7bHTMUpIXdFFfbFp3X
6mqdq0wcVp7EM3g68pNO7fP/XlZ/GGz985HXpYy4dwZF2W+/H4WjAJ06zNuxrDGhtTADgkVBhEkx
4uCq2OBJ4FR+7Ay8vVjEPWyvYMjMeWr/cnaR67L67U2gpMXNAykqHCN+Fw93Jp3GUqp5q5arYZ1B
ILyCQOaWc03urjYV5Gq9hZeFcLq6e24BkN5AcgALwRpeK6NGFigjNTC4CWZEBJR+cB7TCZGcY31X
Oq7OC/wQ/nJd/mGmiseHAgxVCIQHcEj73WwmAIVA86Pt9p80bpuF6nYk8ReoNEjnVL6+68FSvMEB
YW96ObAbCdcrTCzxJyBD7AHMIwxyowg2Xg72vXBD+VsS7x+14vUbprAYYljbV134by+4aLwAQ1C7
bUoQhxSQUjTKwPatRpiYCoLdTR6vtgT9euVCMz4WdEj/8pT+y7LOyVWSCfvL4s8DZbZQpVofLUCO
pp3EGl/ZJf7CeDC/sznd4tb6Pz0b8JtzaF3hRljilZS/L2rMeRQQA3wg5A3JTQVa+I1sr7kETdY8
DSb+W+LC76UwPu9q54QxKLgzKcwQ/nPfpizS6LlA01q0/1WV7IRn+BJJsc11eYIkIr4JWfELkP9f
LAX+y4OFkz6FDLSAzVbxu4sUvH8aIIP9sO1zclUEFENJbmiW19ntZBxPb3zfAl2pY/d/OzTgJzP4
Vv2LsTNbbhzLsuyvpMU7sjAPZZX5gImzZrnL/QUmV8gxTxcX4z/1V/SP9SIjujMjsqyyHwQjRYmi
SODeM+y9DgpAzK9Eitd19Z+WqkLQSre8sTm5mWsQbugu2RxMCno//24myp83h+ufIk67jjYA7v0v
sRqoVDKh0eG/xKicKqBlE5dgn5XgRaXVF9Z4Iae6+fifV8b/7q9evadMoKE8rv55F7Rql+lF6ANO
FAhX5ZImpcq4k9Ve872uN4Xc41KzshhvkNpHnpFM/w7s9Ocd//pvE/17LqUlZjj9GTngWYhcVX1o
T/mwpQcVnb+v18P6rZj+rYv5v1sk4B4bWCmBijOw+/pm/NOnScMKh2ChMFhS1RJfGjW96xaM1Wom
6vEGVjCHVB5kksiAVqQTLpszRv/zG/6vFxFnCZcslxDZJI2cP74G0W3KwIB07YRuu6a7plUhsvdf
CZsLHD8ZA38WBiMqKmMeQNn9O6jNv77b13OUeXyqBaDvX5bJxUNxipuRv24MaaTPEuGOwl8mWB5+
u2r/42P5z/SzffhtTxv+/l/c/2i7VeRpJv909++X/EOQfP+U/3X9tf/3Y3/8pb/vPtu79/pz+B9/
6O59kp/9n3/kD0/LX//91YXv8v0PdyJGWMj1cfwU69PnMFby9hL4P64/+f/74F8+b8/ysnaff/vl
AyOavD5bmrfNL78/dPj1b79cudr/8c9P//tj13/xb7/4bfW//9eUf/75Nz7fB/m3XxTL+Sswk+tw
H9QbBvEKH+D8eXvI9v7KosvySw4Jkh+E+y9/oWUkM36Nh+gdgirSDMA5LjHmL38Z2vH2mK7/FZs6
g52I+yAiMMrrl//76v7wIf7jQ/1LM9YPbd7I4W+/gFC4nqH/iGDIW6lBUOC4cll5JZxOfzyDeQ0Z
AjhXjVwDpl91nTq4Whs4y9WlNbKgsqYcnN331ErO+miGtx+5HW7fv92qvP5hbmoqe9ffd66H335s
aQlytDn/7Ylvv2BmM9L/GgLPWJ6kkfevY2c4KGjnYFa07vV28JCEq13YYX19oLn1LiqxUmYuqifH
6x9xHvoW2L+DAPUUsNG0YSbEDyPVqriyxZOFFDK0EFf4Y6UMYQMmK3uj1gklXnGdT9NguFDjuXfm
iF1nlcxESPr5PKKH3BmtElKo+k7yZwV6XqaHYUyVA+Lr6tyl6j1NYHluvTmaGt1DtVz0sbI1rDH6
yPu28uetJCShmj19iKjqFw9Vqgbu6hlPumoc1tLUogLczE5xmyFEui9Bwtq70uXSxYhXxM0isMSr
yxC6y5pHjaI3sZjt3i/FnVdmrOkIOC5t22gX3IzF4LhBRaYTTq00993ynOfKFjamp+zyyu9asN0p
NpiQMSGSLbX0/LJSLzreY/pXufq9wh+3MMimT5cIVSQTGdgjdxhJ6WXILg1M2sExuc+DAnRkR+aF
7mqJEci3NlIYud5LXfcnx0p3fBwz0a1vTYYTIW5biHPRpLVzdaqd9SudEetgsWBFxXD1+LaLnyfZ
gMIwr4NMN19VLBzXUXAXvZy/l2veBSuQScK+LBSKszNTlApdI16HBalpQQcaV756bkzhxdL66EZ3
PyWrjxX72tFbv8619qhk6uA35hZI1zgRezXh5qKG0VqAzpsXzUgHfPS4vjKWu3WaOQ2mi+62u0xH
f1Q6uPVT4fdWkfmMGnLLLWhK/Uyus/n91h6cQQZZnX2VFdqBFUH+NH0KCcKwmtOLN2antNk+tH4w
/cWRPw18HpjoYqP1vlt4iAJtjV1lu1M0GeVo2P3irTaaD9PK7GBryrdev3hd/VmWZuWL2TpLITrM
gIblo0Jl3utgD3cYu475VKs7t/N2C2yWCLFjEjjNG6df5Tc4GHzNIUQvzJLvllsMWARPs1zjydm6
yKudKqDhTvmqsN4RnVbntffUx172n8rGJirLH+4yuLFtiJZJbpax7zQQBJXtHmZLe0D6mR+o0Tp7
h/J92Nf9FxxS7hEXaRq73bhblVM9UBKhB/nkEkn6Uje+Nbgbdkb6QvC/8EEyPFik48FQyvJyO2Sp
7u2avP3q9qblO5V9R0uXBKA0DfzrhQxF905cvhw9a4qnYRa7QdR3DV06sj6BHinXv9XCsT+Vg1p7
LDOzF+a0F89G4lp+ozpOtCT8VRpAx4lekm8a+JVNbTe4TlARufq0d5MdhkOfRf3XmUuFM10LWlOZ
9nNRnhkn+p4a9SmZh+d5RB1tO96vFKZW3+lQ+0Kw0EMkolFiaSe8RmTB68K/PokT5OlXV88vyjQT
F7moy7ts2ds5gwoLm4XWwbybD81zLue7NqXEZFRfBzP/2IzsneU78pIWRHPHddnj8bSTlHk4jdv4
mDofx856RFQToK81Q9Dstk8RyPXRt6kBDIkvToLo/ZShkznrahtQFUgOQrk2dT1xXjwlniuS1Ba9
emRUbnOUo+/k5RjWOg2UcbSbcGDH8rdyYQyvCwFCV/lMhBbV23aX2eZ4rGj9Hm+3EvzOq7rUUT1M
z5kjk3DTrpyrOXlWs6+U4NSoMrenbJj0kNlMu+b6m2myUkrxOJQQe9k89bDcuDPQhkw5rVEGymN5
PXRrCarAmGmC6P2xC0u7soKOauyusBE/T1AMdkvhTyhJrnPBaT8+bZUTWbXXB8LrixD3XIAoq4gs
26Uk4jVBk5ivKUQ1uscakvAcXHapnUrZpIfFI3S12vwH3ushZkQaLVpBg26ZYgPiVEz2GNeIO+LN
5WNuimtv6JtqynVXOjSNFi02azmFIlv5P703RCJlYBhPxrXtgXeghOtev2qICmlNZycG5PjSK5hZ
nrbCn9bpiU5rEZADBuwPWjS53qdgg31pLg2Ouv1m6fluWZLvTqYCunFEuIAG4c0atJAz4Y7pQg+i
K2SAHs6LkxaHHmL/sOukA3LMSMBLiG8uFKeww6XjbeveEuavuM9/jGq+S/LeOPUaM9douvnbJLZA
WP1znmBnWfMyMr2OoCF/MGa18Z2xyXfgsXHzOEMdGOjcA6G9Ofr2tVumIiZ8PpWDGjV99bak/fdk
rVB4qvMDssUdLTI71hQkmexPQEHedKzD0ULvzWtbf8LcQxi8m1Yj0rre9TeH9fT6RJ5ZhDrTAvfK
rGu+wFvmu2163w1j53uV+Tbh+0HVIV/hE3+v9Sgb6ilU0/R+a55ET865euzIhaKyywJl846Lkm0R
1pTG18SEjlddLk5ZflHEptI6lPu10nASV3utko92upu10YrMcmLYjBetba3hkFMf17H5PgFKRYbJ
HgMV/FQpTf+adFvc6CjB9avM3Fsh7ia7men18xJJiI0BYD8U9vg5tzZ90WbFCjREs/48VHh0sEza
ano/Ts+5kwfNPLyWuvuzBiJfnmcGfvL/Djt7q7AEIpYca1yonVqX0dovd71jrY+s7Rj+p3e7hNCs
YysYCy+m77hECHPGQOogDcTE+D3Kj6HrpTF0BD8Xy/fJrRF32V+RPcSYCoIRZVKir4exA9ZLRRCK
SDdsjDiqIhTcZTAvrgikrH6u6YkuJ/9AYeA41VAKpv3CcGXLuBOad2dRngTZS93O/aluxY9SmmhA
gMwYWfFmTgtgqsrKd6W1+aSbr6UD76T5blY2Lmwrc/a6Vsft0Pd+R4QqTLUmqIFQBMjnGzY3nJEm
9fuV9rvTgHykM3WHJgqdi3SJNPqoHdTzMnkuL5xTzdPiwmTDZw0JGWgKb0wCepB9Fyg6EUGnImXI
s7OhsJcZeQzb8exihOg0hREqVyxRzls72mjiZWJZQaHgjgD2g9b+LnPm7pRs1GGnKvGhOySISuoh
HoeN07ot71sXQs443GMse2x1wjAqmaVPSd8KauEFRdPGxYuutx1xq/LepsMa2SYeuFrdAmqOblzg
jZxX8weaOTScxp3J3uRZ6sWulkdM9NTwkuI41yHW3oUNdNwnVfZKNrL6nsZ3sv5eNRRWcPYOCTOL
T1i/LKLtw+vLr5GYB7Mcf8il2TVqcZGe8V31ckSZthJvnbUTlLyXbfhE7GT75fpNM8xgWiaQSWHn
KI4vvPyrykjAYKmsUJ+7x43O+LFg6JcfT9pyJ1Iitb6x99Y6gYdQqhOFnLNRjafJVt6H8rRoD4hR
d6vefrFwcfieUUWJGJ8cBUmzXpl2KKyIWT7s4tXXiZUQLfQJkEHYzFMVFmrYzeqFQfXF3oCvIvTi
5yISdlFtl1K7uY56bQNhJAf2450Y+0OFSx7ptN+5jzg1uoDs20EqQZCskJXW+m7cNHZvXR5RYz87
RhHr+RjX1D0YOb53TLqrxmTHuKdxIM5jES5NtTJKdaP7VGlTuNh0ux2AUeNkv6LGfev4Hdz867dR
ApRgvMoO4XHU5ZAeOOvH7tQYhJaw2bTYAEVRjDS9kmmnrMZzAmsy6Cxyphpb4gqVwhIDoqYiwn9U
7KGvfExo5ssKuV9JPy3uFwxYULqIbxLF141HtZm6MKm+Jt7i+tZavLCKPDVLPUUjna2jVPrmWBtG
u7eFGeZEDYFVVZZfEdiHVYOGbkKpYjhrCeeKWkNWpOFgz3c58pzKz5f+BVkB/Yeuqe9axzBOJr8Z
sS9Y4bg61RdTrdZY77sDwrUv65pWPgpMxmJYw8RhGuD75x/K3M+Qxs7G0miHbRHdEf5De6wc+xFQ
tAjRBeFhyvqj/WqqJRmh7Fau8qKLunr8aa/0EjEPV0QBM9MiAZ5UIXK9DWAQ9JlcdyOZGE82kuug
hdq1aC4pjaGctYHmUVd2VbQMsj1O10OZm0q4DAynWaaGEfIVHRY7zVJiCtEHnf0KHK5DeJREjBxe
wiUpXmbAWFsw6PfEeQQ/Vf2l2pR1J7Rln68zKYvT6WElgUAwkyMN7JmrH6LB8XZQGU14nMr13djm
JFy3bwidMQOlQ9QyaPRYXw/9WO/Kbp58qW6f2zT+2BSxYDNkHLOiTzvG742POe8w6qnQTuoXcqp4
NfJX2lpB3an3GDSaw9APi7+ZrD95n+KTTepj3dmBM5tjMJXqd4dt5DzU2nkuVeLBrP+VS1TEqtfd
GbJ+Xc0+yq019nB6cgZ5kdNlxp0Fyop8ijWbwUGfywDfg8DVCWp1nYNpaL9gR8ROQ7MkmnO38yGk
bIGa4O/jjLqbnHznzD1MkLl8oI5WXOglP48YtSMpxWHJFzvQsjoN1Enynlm5Q+ARCzl0D9bIwtir
dR94eVI9fK/n1mI7kGecwQxWXjc2sk2U1JNarDNiRi+l7AApMJab05tRrZA5QArUD3SxmgclNUp/
TZVib9c2YctwMclYDyUD59a8gvCH5DeqxmIOFuTeuw25spgqX5aet/cQg+KNaKdL2w0HHF3YT4tq
3pedMwaJzE3qBozKpkh5SdT7gnwxNLsfU4aHsd7aoEp744FquP4AnGSMdPSK/tp4D0ph8WdX9TLi
fjBYlUJ6z06EgJDJIKmgN1K47+2wBV3qaY9eoeqPKCimeCMzDForZXyIVYRlrsq4MaVGqmQBlEon
Iv0Vx7BlBxMFxqh01n3SEfpRKi93IJGmR/4N1JPb5hwaDDF+bUtonMNLYgp0utbybtXqvUzsZ7Zv
c4eREPCcosSNlr/O1Tw/GuSssAhT6kDbcqQp8pNZqkCZbOwd0v7Eln3RxVjtlqx703ut2zN2DwA5
cZhfaBJHhd6FBJtMZOjE+GiKXykALwdNkZFRp3cNhfZday9MB1S8vQs64lJod7OFtblOigaCnvsE
S0x7nHsWAc2FKEyQafl9j1lyOziFqA+YdwNlHcmfCvsCzIbJPQ2AvhmdYrBld30K9ou9wjgyTDM9
JtRmltoLZIIxjbCxDGqSr8BzWUSHDn34Vw2XHWGm9uEIxpoIZ12PTkP2Y3XL6K/99JaNcO48k0nG
jK4PXSd962G9xalTfKEL9eIZ3hCjiE33db/uEap6x9sBj7U4atX3qiuXH/akgq1wlF1lthbyRzhY
1qhz6fb5+rV0GjZ9sZOk1m+pM0S1WrshbpmFyUSOGVRUzJ/HjT1RvmaoIn8gYmYkabe1jyUmxqC2
Ms7EnjiqrNZ74IvOYSoTN8qf+vTR1kf3ycnmL5a9WkHLVsi0o/bUOS560oXrZXZq/cuYozzDk4Vs
s2DSUGXta7n9aK7PKe20gJrl9ZQIbFr26qXaGJiy5FwKo9JpPygONdDZPrAiVSFDMpxgGIQWbEwz
Da1xW/ZKCxvHK7XztDkmaeagx5bFaKNtW3YVG/4T5Dxn52Q0VjM54fkEfrpTS4Ku/q5SFSawTjbo
B2abIfi2H0ram0ydnoVhXBrYZ0+1amM9b5pY1lQKAzYWxkFznVD0pVyklNmTq8oUBoAYIXumDBZ3
ut04ueNLKYjSasV9mDVk/VQM/FrTv2X6Mvuyfs+VednpXftjW8sqlFttBOkE1sF3ryyuJJ+6GK8s
ZBhkXNEm+2TxARtOl622Jkxitgzq9eq2k00RSS1pA70uACVtYppDZPNNWDHrNMSoNF3F3EO84YfA
fVxoQe5pcziymmB1qLQoSTxm3qPqveB8LMJU74tATGBGwJ3cSQ9uAB/JPhHKcGkwIfx2GEt7OkAP
OFdm9QM0DRNh+k5eboeMJZNIp31pdDTdU17ts85DZn49ZLatLzh1mvFST+7zBcbZth+ud41mGS9c
q+Pldvd2gCzxoGqM8ZmyNEYL/fsP/HaLKeG1O6d3AKfIMTVdBl3S0pou6zPkw+2+7M3tPl9qCmN9
OjJFUm73aIKsu6W7CDxEGDSq3t8MXt/t7ppI9b6+/pIxGUcmVW075kEheF+2q1tcKHeOvWd2ECMR
zBZnCZQFJDsT/n+okE/53CtFtJRMY9KY3BIorbWhfEmN0EEse9+Mo3ZPeSTM6SodIHOMDCRQxlPT
pDSMsISEFt71k6PZVuffbg6aHE9XnSIFKFsPeiTEp7xTdKzcpdGftMPtOwpgmEDJzTZg95Ynr1nl
6XbrHwdMW2OoDJbja4oynKqVMx1c5q4z1+6kNlmDk90blHDtSswDqll2wFTskUSRaMcw+4rSFsYw
0kkwdkgoAZ9O1+7xlnan293bAR7c6gNgQoeylmW4yVKNpkoc5kHV793isViW9WlG8aAZm/q6jUb/
Unhk1/ZdUkCAy6H0vuDdF5m9vbaOKF6M5r0KumqsXk2nWeNuKZaoK3p2/yp9mgj1XjM7ezbbRrmz
sXC8zjUv3CJTP2pSvVbD8qO7Ohgp13oNAYtZsQfn1a83T1wcS+qR4o1mUJRUUGSVfdPV7jKY9xK5
7pnSVxYy/k/stqwQBzBaU7CN5nrakBD7XZ9610hOBGaXPFqOVr2ZfVbuxzxpfMXevivSVJ8wj6pP
mby3jAfQATuRqP1dDtniy1irF7zaxhkc37FaB++LWbC1LOIrQAb9TngmkEPPCfLRxXm8vimcjQdP
EVzvtht7U1M9T7x9z2raRAO79ldNWe9qpvbEpn0EmJfvvGzyzhIno+xcIE0LwzWyzSH/6PzSHmof
b/thzJSC3KG8wtoBmLel5QOe3W+tjr1kGKJC9C3mkW6vNFsawxMkl08dlC3SDoRIKYmD/2Y+UOnL
pl4ZIOoQoHIdWjXx9qxtJ8XhFPLURCEuZgRED4fZVd63cro4uUVAX7poZcS4X7Rku66bPkhhFqTN
Wo+9zAIswbg41NZfmo3sVdg/+4wB8wBwfGVlkUS7OFAMotpNUYhBP9PF5baF9bOZqSs0AwIGU4sD
xWxCWJhX+wAdrW3SmgMgjvfZEvvScZjyOGqB17UxPiTqnngHA5TyjCCwQz3bfqX5e1Pe7yU0uT3X
x2Np6SKEGnBR0SfuXF2hjFd5Q3SV8/nTkjxvIjdZVwXWruWuJCkGIBU5YzHutmF6WAtH9ddV+V56
BQFWOkItkQiAwSuijRCHJE98G+VlgNhlCvAMltduPXD5dNJ3VVfpIRJ4MxrA7EROaXyUY/Uln3Ci
gj9jnYcz1KxZCHfSDtdWac5A777qwjoJV1+fu1kJS3VN6Ho5bF148/d0lrgkWjUUieJ+MWkBdaYI
0q5SHsYakq+1kpUbMEHFrKqUjXM7YLDiQR028W3lp4UYjUBIB4Orac4nYn+YCRvFRcwc9yNhHKlP
cpyqpv2+DSeHM42u5IduNJq/KsZDZTGkseyMMc4VPXb7xYqarLybBtLT0c2r+6FPLo47EXs0Q3+q
1CH7skIa8rMlYY/0jDW6dRKxdrO69fAuOzdpTxtgDVAiihGUaVUc1mt7MYVrG2JUmndW03Wvhpjy
eKphHwwEuO3stq/LTPg+NqbJoje1r9Bi2oMOhee3R8GBPHW9ke2aKgPH0+vNq9fO4kKn9OftHiO+
zXts63d152Vh4+XrHgU/5dA0A+q8ZPE05usVLJE9N2y9t3sN0KS9B3SApQQIidUur0ldpa8EaLc7
Y6IRE7LER531meIr7YgTAtlqTuAU5ltmGYpvfxelyI592+4zMBx3FoNlEuzejUYtW8u/ZFQmwnrV
usAR1ivsyzr0NgAjvV2EQD5Im9ZFCTCi1fuh6Z/szLHDiWAyENn0iuP12GzaobRtL1xoUdL5Io7Z
aDYydI4aR01YArrv4jnsW60XOF3zyGmSgalYBvp+Kf1GeNuPljsWUd31CRpQ7tJh7WLZU3Cyh7Lc
jVVH++z6wO3RxTI3OEWk67e73jCRYU/eHRaP7Twk8znP8IUEm1cVD0n/QE5fxrje01CzsyViKMLA
rJduegDx923ScnGc7XV8EACFHnStjNBOkgbKeWBiDd/XwJ4ixvfwBthUnAf9efK2OEPFxJ6ad5Fh
njOts+9zWYm4mZa9mdG2G4uKQlXSvBRtSfm4astgzMTbuMkdrmojnBbJnqxl69lLvut1F3cQdY6j
x9IJeEKhqL8EeTuFPf4jj43UqY6KdKCBUPYd9AaQiPFc1PSQYT5ES7clgaboL+iQaeFY1kl575IR
b5sIBjdrXsE79yFFeZLIfizJiam9Cq/VzqT/WPc7oubvlCS8+9sBYE3gdqkGOLoZAxc3/EGulEPp
Txf3rTaGJhk2AxJXVnivvhdV/wjEkNoRbNJgkpiWjU7ucDk0cb+htXa0AEl2du4HOgwJRsZDW3fU
RuXyzAAF8SrLe23QHwfZ7JWVeiQhNMGuKL9YqtD5G80ZRjFzzGvcETpTNEYW98Cy555kbzurw6D7
yZw4F/zy1LdoyQ1wzE84as5QgJcYW+ZeNAXS07Q49qgxGVgV5qZ53yVux3uX/XSX8oXgZdSdhZZ3
1UWM00ofMn2+bMaeJnbsaskXLvr3tOQbs6TzKdyaEq8uAoUSZFsYeIcXgBjrK5KEOrCLJHSq8ldt
JChTnudifLJs9c5NdM7bJR45sUiXqI7M3Q6+wI5YsLCHmY52HU2idnEReemuaM9irp3YKoYX0mtg
sFR2HO2LPcs8lvbyxdbW90ErrB1PWvr1MEN78kBLKFc45dzd687qfNSD+8gmiapzYcZrmtLchyvu
y4pWt1JLvq4Otc6ITMW9o8hc0cfrP1CYmG9w39zIkkq+HwsdgSqkkOM8uEEOEMLVp2+eQudv4tmC
wVYjotk3A3NaAASCehNYZd+hfNqtI3J7jGE+hHDfK4syGkdFCadN/YCV9oEffIhGVVIoL1RKErYZ
lWrR489Vw8kq5yjT07O3TT9UDHL+am8rIhRzpWtYxaa4tmOMJ7feABwURbgV9tFQxxghxDemmddB
b7s0uzX73pStErVL9euq02tiyA6XYDkEUuhv+JGzYJq13M/za1PT0z8IrmEy1+9aA3mimYv7KTfp
MjuZDzIggEoROO7wzcV4C0jH7rQkWAt7D66ixJTHUj0PmD0pgHaDRTFWJ/Yd6oRyNhUtYR2yxIw7
o+P9mVgJR5vZCYoPYueBElEfgE18hI3OZASoKyBJLEXWIUxek6f9dcP6hKpkY+syS5+wsQhc6Xyl
ErUvM2hX1PUmdVkuRW1GRlneQ0J5AS8bL1vmHWAA/oRQEjdF8cEUqWOOHN1X2GNxzgYZvmU2om7z
dRIX7esmNYOFS37ItH7Mk/65MSzb32R+wFTRHDuGwsNrcjUub6UNGt1q0QK7j94KxjovSNaBjmKY
0r2ENNh4A3yU+EL9UKnxhuiinsEYLbyb1OSQ7Yr6a1v3X0s1eZOcUmAh/VYFjj3g/rLd5ZtW0hJw
KYJNk+myU6Eear9mWDczlNHiA1VpFXkTtaqk2tLTMgIpEMpZz5J7wFUWNDfxlhTs8HSj1BX9zPUF
bDjPyUBru2Sz6jzYT/1wnSV7ZyBVWKi70pwinaYCbDcykFb+NBJFU26zdplXQzcDe0Jp6MGqfW3v
SCVecKODp3+1sfxzKuW+Nxk/hYGnPaseuQzDyRSEptD0rjFlWImFnlCJpLVT7phLkh69aScN59Hu
NmhKFbY72K7+RNiBYf7ikHc3+VXilH3zhjIL3T6/bxZZRknqvS/yWYdQEWZe5iK9rvfT0AggpUSj
E+0vYFiRq9GGMIbXvmZVr1KRRaljow8xx1AfrV/VcX6YKfmhb4CM3FY5GWSzX00vYa2vOLcHncwH
+fmUXsyGk3YYrDVYCNo2R+zrLH2nj68HzDOBIYMquvi8amhGWlexaJTCVymhe0kVd40TdQaZbf+W
18neHtxvrfiS0TiPvM1Lg7GcW8JYiJW1R9N2mc+r0ORrQY1C4tevOs1vEq9BGaJ/VlmYUm4jw2UO
ulTWPujTLU6BM9LwDMy1ecZ+gU/W6sjk2jK0FfPDTKUR0KFjGXtEfaAEbtvnjIbIT5Lev8/4XyVy
0URkGtVQDQ5OYC4iDcfJiJx+IdQw7UBBABAN7Hd0MXLcqTjwHaO3/BX9eTQTHyLoLX21TpMTgHGk
WFn53bKoAKHfsjs0WvRT31WLpckelxe9HELpAkbxTYEEuLGnPtQgahfQN4Optk4zguxoUdg0Klcv
Txlrwm5pNQvfdAHNAj1+mcJ6NGG57MFpoE0CdasAUN0yxT3Q7JlivV3fpWpNxEd7ov7quNk1EVa2
HQCPibMp+esepT7qO4tzFKvtHAvem17V6MdVPxN8gWc8kd01v7cTJk70XnJsxvVAwz3bVW0VzEUl
GXmQhQncwVhtvSeGwyRHC1tT46N4LANt0TK/GYv7Zq6gH7MLHG+3bgdAAslx1HOV3pq2hLoKccVv
MGYfkQ5jYL/+9GxROU/l0EcW0+FPtwdUqroBfXU3yJQzczGbI/YO+oA6vXWvVk6m+2k4+gADrsqi
LcHkv9mPEMkKCvmWDOmjA2JhCBjjbxgb0CdHRFe/H5gSP0fCYwlanJGmPctS1ACG3uP732hgaQZz
4ZRxOLquEPuBger6VSHDLITmSFn+91sKXI6D5w6BZ5RxXfd92AmP4u61YzRfD7dbQBXw75n1ylao
/yh6xobR77BoZpU/dFXd47FZrwiMCMhpdhquh9utedjqfUK7aMmU7KSDFzx5tqnslG49JMqQHlMQ
r2LuQipnjxQN9ZgaMYS/1O19M904NnOmxPjjvk761gSyotpY3B6eJ1c/WUZlwO1wm70+2udC67V/
OrT2ppxy8wQWN/c3FqXY65hD8tsBf9fvt67fy8XZ5kM6kgdTVbv9hMvKduoWvdwxtPD59q2ytdxj
Np1uD6GB+ednuH1P7al2elJqhI9Iy5iKsYCYIgKC1pIcWay7KEsaSbIn6Xt5AnNdLfrQqiRSjd5E
TqcOxg9jYI4E5MHHkdYvlTV2dcVIf2oDaM0qU97gYKII2gb7qYP/T4hor5e5H321E8XedRYmf2BM
R3I5WxEbhvI0EUwHHeT1b7R8vkBU5EXqHdgceogKQzQWww7nDqTErWV6O9w6qLTksyNN/xJyTzCJ
Tu7rpFwDaGnDBRXCtvikEPLiKt5wYUbKDte9PN4eLQTjV+zKPqz/h6TzWo4VydbwExEBib8FijIq
ea8bQtJu4Uk8CU9/PuZcTrSmW6qCzLV+q4YVUHj/iaQq6frWhgx2axFnz+u+NGcqQkexH2XNLYbY
7OANo8sfMgRy2vSLJ/oPTyAbcH1SO1o49NtMyCEAimLMdzw0CTVZ6WVLvJX0WOXtXQycC/7Y4kEl
iYxSx46HwVSx5RmveGPQ7qGAIHC3OpUlwoTWYVjRcmgK4ir8c7q0b113syDYkchn8sy5KSwbhRLK
cwoqPA3WLko181htBGCSsQVarw5uPtgHY8CjKdwH8CCT0SFNpEnu/Mgq0KZ3iZGfWsfcA9oZJCdD
C4supSxhCe1EezSLMg2rlQkP/uhcVv6tYDEtuj0Xf222aLPVhyCy02685AYU8TiBRqLNTk9eNoYL
2haur345OMWE8qYF77DoiC/AgZPKDXy/gyext4Mutt/RGbXIGgSRrNN4y0y1ktoOyN5nROfbzmbF
c8vJXFOT05ftlzJMcSB3XwTK+tso+kFk81pM9YraK+FxdYunsdzu9dq4ceZDX6AmlGS2hl3iX7lj
nrSEVyt5BbH5oZETx0rz1cgJRCgz8VMacj+pxZ8ljXgtVIQ8KifBvYaxGR7JozyPXd9xB6Fp7tV9
bSQV396CxUuEugoXI81CWI1/TU0dwK6pTsaqDekvvPdwTHjNyPY7M7hb7TweiDT8Z9H4Ew59Nz+7
He0z9b0iacMykiWS9QA+BB9L0sqOXX7ufwC/gR3mOp9ViT2wLniOl/U0k9AJGTddFh+omYKnzTHv
eTz4y63ypfb1+0FfnvqG23d2K7goUzuTGeMHvejepdpMeolpOTHKPFS2CVg9kbTqUFuAhHNkp0aB
xGQOTX9DbuPBrbb7tSZaB32jm163LF9BZ6gi6yZJLWSFTNMwmdql2AAUxxPJnVEnbPMi98StwdgC
0m2iZPYeLCg9zuQJUrsjhUveOYOL9RibIU1QOWU0HvkK5lEszp2a7qzecE9tKn40r3/hTrtF0Ow3
8E3NdGb0bg74ZW6zrviPpKXXnhklytuFuAwVOPpGzUa7Q9fWuTNIxKYlJKiyjrD1bsLT6Z26FnbS
GcLZ7s6Wo1G/ZqQvqfU7bG0XGi4eeD35r+31H2mMKvCt9Qk4swmIWg44z+JsJp6H7bpixZgmMhG7
e+oarlW5ARzp3m0vWemWJWzchl2XYMkI0om6HaNmj53qOzND/sH42bH8OOmKYCfLQjEbr1s2nlvp
jaFrIA4FlLNG9KR1h+KSBoxhmY2Q3rYnEMUH1roosdYF42Nvh9NnbjP9aV71sE3GIfNnfMPZwmLp
HLSWuLGtWg5aB/QALMX2vFzSNNf+ZdtvadSfFUAtgib3k4a6f5QdINBHprIIedbBy9KCbzolYSxu
36k7i2cLeeY0QwGkRf7X6rdYOaA7tp7w/tItQJFKlP9i+1gzeTDX6rU0CJQu0UPT54R+F18rer3q
oK10meSAYFOavrT2uKsrG7Kd8fwMha5ir3F9lF/pqVwN4z4fChkRZH3hjq5epgkilhkc6kV+53Kw
DvnJUnkaYXV8GRsFCDRQVYjmhTiFBBrQ0K3vVtk/iylfmET7aF2Hn9EWn4ad38vuliOsOpkLy1Va
3MzpTPOFcy2VAV4J6VKRKUlrnPGV133kjvNbshSfcKXBPI/AvWsdF1znSMzBfIblCaP7/Zi2S2D/
48AZ4r4AJsd48d4PyGQLjUBSvBULVycmviYaMQ/66O0REsi3jOUk2L9DQtCiLc+tM2TcV796IoAr
v/QDtMT7glsb9YBOGHg5/KM1IsQZI4+O3dyx1BMFsCtUahC0VT0D2kSTjkMia38QlWvHyXLecWZd
9WQ8K69hoSZ3FfAAVzQJ68oqEOIl120rPxPjv7IxM0if1eVs9o/5YDJE7Fo19wxKyX7aOCvrpses
CfnfAUJP2qnGLk/8GstwYT8IB1uxZ6S3btGgTaJTJ8AM8oTD8g87RR+Sw68CjaybO3wF0FuEx5ju
9IQQ9b9BCSOeKgnLvT7N+5eazcv3PNgCLNUoQhZaxqqR07PgAjaAcEHFrdu2efYJbgls+0M3J/00
VO6jqw0Pnaxl0NUM2lI4YUmWm6YTkUMXG+CCWduogvJXqogK7mQpwzvEH1f8aEMkWo5iY5euRWmh
7Pu5BgOFUSXeDdG7b9zYebYhWd3SMJmscUeunEPlUP7QcAlz/XmIqttJD7hhm0M6Z6fOSVDnJFFT
ze9yJYdZqe59dRnADYYzts5GZ3yX0opgOfl9TNMIRhAjtmb6qqthPacNkERiux8cOfxMEiov/80S
E9UJrAnZBC8TT0KQeyMD8/qHjo2JXnqCCXYu+D0VmmvfQEmfetm3nzFwa01xX4IeCi95pjeWwbfI
H5CduIFKhRY5DbeOPqjbsrkvbOQ/SR4M+vi3d0ZuqzytklrbqmWENKilbNV1VdPJmUjkXofmnVq1
ACPlV+cg9NDaN2HpJ2INtriS87tTN68w8rDtwB2M0qhMnEvq8Yf37Ls66MlStHZYunuDRyGOVOla
8tpqU+Q1i4rtpO8DYlnvxOwdC8/NXto9SBynZmKXd2n9QAofoThZK28tQWEbgRGEid+TM/zPJhiF
3w/iWLgLVx4qeK13z6rv+tAx1zHaKPFycgO8WhueFoi5E+OS4m0zx6N2ZybUfhZeukRO+eMPYDas
cjls+DGft/141u/1nJeURhlam4w5ppr7Hp/GEf2ZFkDOUmKHlptAyJ6aNTsuK84PDQ86NTjSO4Pe
wyhvM3Ln9qvx6rPuEgmLdb88J4yqgUQWyjM3mQkM4jHVKdwlM+yo9YA2q72g6i6AoDTnMK5tcjOV
/00OScGtlb1urT6eSMvUUdppf457v64dUpWtxztWDnGLcA8NIEPiYmbs8DmU3tDFY2m/1+jGu0zi
LCvaoHb7A9UtYB6jA6JEGyeCd66XUZ9vcp+MDM1ufzQYkUM/IzPVkWMmDlt+phTHqSyssFZOf1zb
L0jAPd5MBgTdhhStrMe1YpwiAllDKwmrRxzck+bosZGW94WUiEpnukOl2UfpbAdGU/xu+2chbFqs
12w++e9Dl9TM9WOoAQk2G5SjWN4F4YYB7N918KkqcTAWhJPWP6xyOmQpn3tht/+IhectcdSTTdzQ
4EOUrjA3AaaSMs6hmOYhe+eY1G67zHueBUi1Xf01iSvC8aJpvh2oqfxky3ovPQV44v2gKL/XiwIe
1lE2HHv90m3W39puReRr6p5Y/YXzd7j21OqxQHcUUXRuRAXVgtgovZ/t9mwgIz5zuRLJ4LfubTUp
UGo/XJLeAL/3myDNh3+CtuBoGUlpT5btucfaRQmrxybHOJ+nL8j6KFva5us03Y7miFi6sDOGQuu6
dV0bY7HHPbgxquxgFG1eSOHHuE6mPzfTeFIzjgXXYqY09DkizOteEmERjQ7PBgKLwEXEOLr0AWpU
TTHZbDEfGlbINXvm4sY/nmHRkS9zSt7E4DZ3dII8T2TNQoC3363XPkGvID1vl0dwZ2T9vv1hu8uh
3NoK9j8lbdDUicmoKE9cwDlpDulCrffYA8YkO6zo52EVfbTJvXMaiFFkHeIbaZcF3HJsgRZrdSCY
dURdRjmFPzScNmI9WjX2B4T9UdFj9jHk8l30pQUwX+goK6qElc54NhjUMNR8rclGng/9iNgNDiMu
NJCxFd8adSgQd1+MMCwFghtA0hoYTXV7bX33Sl3HXT9LhHFJ9dW0yC0HZVyle95EGuvWkod0ufpB
I7zXOXH0m9xluquIrXfrW3uHSfH15IcyN91zgovL4TbRumkBvLLzK1zFe7YwMfZ0Ip5be4oznZB7
16nu0B+G+TrvcOCClsBXG367rQ3LyXOPgjUQgO2f1PKgEP12mm0UyFOHDBJ7YpiXkFJ0o2C4nwYZ
uJqeXSiQihXiTIAd+7XBMNIu0eKk/42kSYcMFGksex7+zr9vLflYWbo84Dx9oVuOpiLsckHNS8WC
qpPNoA9HYSApE9N4tvRiidw1v5+JWzbTtYmx2R/p/81uG941fEj8J6n2jAeDvWQjCS1PzfTHhR+Y
fNWFNhlVG6ET4WCZD96o6CLuZsqwAEEqF2RaahMmq6kaQrRtoOkojChTDgvBPegnHsDEpv/A8nYx
7WLhvOoLon79WGoZFa0jcTD59iz83Gfl3vXRSF65PleBEc6v+I9HviFzJAj1w6x8ccmkqaI1y8l3
V8WRR+82abS/kT7k464w0hQqF0I0Tx4icz5JnpNi6a6bN/10pMsxdnWKy0wLij2PcNUyE7sj1dau
Bt048GiZTlfCruZRP3Bpj3b2Yqs2CQpzn3426hTa4YdFr44dMh5ZPsDwkKQFKFYxY1IFdSCV+TSW
ztcIg3XNMhS7TP5I6lzMghsVL5eusv4a3Xpw++2ntXIcNKvMww1dnAUiFaZpnYWDT62jZxeHtKum
5zVf3ma3I66ca5KTovJ5UBDv45Xj/1hDcjnAwQtqFzJTGCwG0IfVv2kW/kSnFC8KRWQgE5EjNBr/
eRRsRrPO7+STf4qrAH+0m74lidMElbI+iee1Qsf2lqjRvZgKF46bdTf49fqns/RVvCeRuo5z0hR4
ilbOBwpZgbAM8bX35ZH/DvTdxslo/laapPaTAL+VmEn03UFGYmAsVfNd6tmhgfOw8C0hdVoTdnsv
+I9/7sSWz76hl644luNWBDh6ML0kgMht2p9yPDMYpXQ7tAv/ZqocM/ZX885U4ytp/OkveqDzvHZ/
rkXFbbGCk3YOvF9arkf00vT/5MMPyZR8T4vPAoEl5sbzCgxVpC/Go68x/iB6wgGXG5ww8GimM4rI
KtbsngkRI2yhU6Lx0ruFeUPVHF5Nuzp5U9ITsZzsthgudF9J6yYZnZd8QZBVaeNjl1GJOm3UECmt
wc184Pc949noHwsvC7dlce/IOYcpsDZiUhsXriZjq5rbHhXVKMuDwncPnqLd6AIx/kjHF8GKPwLA
vTRLB2mrF1Fqwt1ruDdOr8m4J5YzbEbvr7Od4eiP2yclHKxwOI9TtJtlOV0kJR0ktvZ5XGHiiBoL
FQgGhw/AWDyEPrQ/o1Y8gZIcPIcRlOgZdfBoIQppSmTvs9MKCeJtXlMaUPfDyUyMRxM1WSDdmTDj
/CcnJemmz8EYTQi1saI9puPhJk18QiWw5kG7dZeKCIAA9jMkfWu4IM50mef4Ny6Ii4iByzEBsfqR
FI6plAso4lkJNj0f2JP1LBwbMyp5VN7yksls3aDp2XpYckV1Am06KTNVmFHFQvwGltYUNaVtsT+N
VYV01sziCVwVcchv5Y5jlKdqpYoGHUktcCmZM6h70YvmKKjU6jZg7mnZPsRoPwm9goVrqrvE6o4F
UF1YzWkRYUgdzplf3Ng+B39Htw7vrCJHydZPlmYxeDow5ZlD9thQrDd4/LOrl3anbfLEKWkyO+JT
BXUlPC5aLIEAzJcrPEf1s9pZeWOhdUaxyETgpbdDiv3Am5WMAVm9S98eV2O6Fha8ZVp2WJY0UMPE
ds7E7feB3tuYqmhvCJpxe0m3pDqImRW6dKmwXHDtD0VzL1Go93iIT5Y3osEt3Qf25iZc5hevt91H
mxQ7atwJkVZIDFXzMVJJdrOUbNTwjhWi9FY/FIqogoKaYioWCDh0SyKwtVAfBcYbJ782PpKuaYLj
pB0htjaqvqkT7EKXqGQGwaQM+ZJ/u2J9c+YFrUXKd9jYgWN1MCzp+ljpxnQo23k60AeTnZ1KC2wv
WQ6bSzFlVc6f+OLj2iDW3V6O3fzUV+2MQwCSMWHGYwLLG8jb2sZXbP7wK36aHRMPrS+lPj+ibPjy
5vSTOFCdKJwTW66pgdR2dDAkksWP4w+hUW7NoVMeqDV2npO+HF904tgDWhCco6N5N17T0gwprGjq
9a9+S8CQmzkLyRcXR2Unn31LBJlupF/GnjehbJIG3HYzQIW4IicXFWtDihR81FlYYIvz/OaoiWHO
Q+wnzaNhD4zWg4dHYLYAYbP6PI6A3OzBLOMdXsSWJ3Ged5FdX5xrJGtBn8sYYTvwWgeW2qQGnlQf
8UIaGLU3BmmDz4OAX9rLzMWM6YZ9z7jt+So0eXC68cno4Bzq3VOOFJ8b6sWnOoaVHD0TCHQV53Zs
gdiC5rlvyuxPnSpXHstGP2hEtzN6qpBcZ8yX5CNQmjpHG7aVsB3t98ls8HiXbh0RoH4iJWlE3jXk
B2/PMtdT802rVXGdI59A3hMNv2RdNx166upjsUjAGtwBZXDHa2pxautWzt3jf8yOSEPSxOZooY2e
mW7cQtRoKOG6+kzh4nHSlbxVLZXVTMjzYKZHv6+3w9JJAa9dx0DGBEFU+Q8ivhK/yradl855sfv5
3aurj74eNG4M0Efle1bkYqY3qjrkjW0vlGd4jANUHmJGmcKpXZpbt5luFPrtkwdpS1a895UuFqs3
BPTB4mBuZKQlhkukCbJVkHomoBYNpJ4Mb8XknRv/xKPSU0lwIONjOMla3OCuI/kXWYTDwHKCb+lB
RKW4geZBAltg5qadBmijplOPfM5v+mYYDJJdVWszzfrAFdsQTikFic3ykdbij35siVo0MQ6D7XXB
qoOHjDS2BZ5Pm701FTMkxPQ+VYZ2mlsA4qzUr/7cHqvMaQ5z6dokSTA01oVOVoT0Z6x0a/GstPWB
Iq/riqHixV3Et56RqGxbaA9t4dtHKuEu5e7bwR1PQN8fkUFgERjmQH7aR0N42VmEBTH59MF81Zn/
q2WILYTBsUu154O/MuJOdv9VIOe/oouxZvdeLbpzkyu6kpaIOA4Arrp8QbpTUsPe6EfhZg9llhMr
USdIW/SVhOf9hGYYuDXVmh1Y75O4ZURPdMHbVSDIwXVE6LQMbDUVt5m9/DgmwR3uJPXzrNsIx1AY
Z4KBy5IdTnvDsaJVeyqZk8DKearICN+OBGz+I/TiX+8jO+1W7mtFP9DFTOjxqcurP3hU2ndaHdDi
y6xK4h4tG0Yw532BoKCI2GIZm2Z19R5qtdXXTmNhqpdZP5Jp9p13FZORSNB9dHaMMWgD8U333shc
nDlKE5fgcmcgOgEsRI3OhGo/ObJbeu62mwz6CtaC5IK+F29OBUKVQLAGYzd9pzouiry142z8SWns
CogAPDtW/6I1I/mAWf6dNtrZneYERCN/2ZR4qa3/yHa7WLP6rSYzjVsGKmZUAPVeQ39S+jnWnrCv
PLQ+RJ9xSdDUvjmXrLawB8ufInFfBynOvVhfZOc9qvmP1IcePAMBaS0pnje4Row7YzI41e2E2hpW
ex45ib3PDy2JcUdVtHIW8m6skA7oaQ870AoLFqt3D7VDiCFWxWUAbUc0/AVQTGSoigpqWzG8+4eS
VeLUTozds7/eUGb+TC0T+ufJvcmWhD7GBG/DUlt8FZ+6sqrTtEHT+qQcAKLBKvTaAVs3E3gL9rPU
2YFkVtC7coCK94y/dCRVEXN9ErhieqqTJ6PmakIoTeo0Sasn2x9gCDUKL7fyjLIFzmwFHKrToryz
FJAmiPBo2T0QNdf4ZHEwN4SqBOZPMiB1ykuwsyQvfzJzNSPK3y8FX22nmseE1MDA1W0t4CjTuBbn
BSJrvG6yR9acOWbIO/C7GdoLPcPNZf+ly7ygd15bkKySytK6LG123mCYcvYOyw1lhX2vUV0FCjhe
l3l+5cfmwEivnTW2MR+8PPg82bYXG1SGx0Vj/1ZOFXlbsXGJtawsGLxJZa0j0/aXWG6VCoYcRmjw
0ju0v39Dn14ZN9lb6u0fTS1QYyk2JL+gcNMYuydS5ZZYU+JSlgt32ghCaesDuFhJKFFVMSCb/ltN
b/BFT4l4R4vJNxhKmiPCVF+/LVkhsmjoZ6r2+svGdj9Nv8Wg6C1oges8xKubxVVflMeCnJaeqRKB
EXWq4BhpWGrsD8go0Qz26T+p5hR3xlaA0z35KB+mivPFq6c64mSbw0lHM21UKW8KFO7jULjvJSth
oNU0LsPqouE5yc7IYsYCL81+3UHcKE/+rGLqA9VavJp8TPUwEQSw/SeQ8KEt6g9axbZMWysqveIZ
VohQhL4NcSfZkP40M0j8xFnm/reA8io+2aVQK/Ow+i8fEQ8a7H42A2y8Lg5Kn9EBhmngR1ICnRsr
1gTbr5fU65EGEPoRB35fWdB5N4iLYauQ2CKMFK2ARc4ztMQmKnYH/KMk4M7hgbEEjF8GXEMKwuZu
gWfX33X/0dv1l5qzR2mCgs9uOkR+W/xMlb3n00GprEnZHhctHfBTjDE06EeS9lD+TW4dx+q5nC0U
3WRknRrDPxEVERDi4IbktTQIbs1Pr/UQZnD/p6b3X5lM8ovuQMp0ybryKXa+mZPtrvcIdym7/DS0
5keVJbd9NfCeN0TZVAB99Bm8IOB7m4c3L+UzwuvjYTLqEfH7aFz910IZdNniqjg65XS7ddO/IS2/
tlUQvpIZUJT6lwOrSajVEG4aZwnzvBU28OG1mb8T/wCHAAOT1KXPz5IG09o3iNVHJD/6h5w/bIXb
hQSjm74zunBIj81iGJcSh23KSYF4toFqJLkzSKX7PUnx3G3qOxP1teh5HW3yHR1zTuN6Ka1LUb4T
RnMZ1+6j1fDBjDMqQotayyp7KggFqkeIU9ct90DoAX3D+lAOi4lWMbECilxY8cfxJLpSoddvDxa3
ITIMG6H7xITpN39Jl8jz1rlvAyMaZ9dxNTP34gLnFnn5O847jcBEd9Dd+nNWOg7fq2iz8n5rhzuY
/c+N+h3VmElUpna87eItNzNHHPO4rzsHRSfIJTYvKzZWqrZLZiuz/aRlc3/0gJ+9PaNza97RaT/z
a529oX/I4auquUaghr6Z7J8hmqVzy5v0o5NPgcLVZXBhl7RGutmzjVZr3krTKejw1rMej0GL/3DO
8aCo/4b+Y4O3Svk2AtPLs3ho1w96Q152re7m27fKG9aQXvOfBd9NaNUvLdIHwyySk+3VXDKmd3U4
lAfPyU6NW2DiRW8GWfbnCE62qoH63PM9prR5XDZkDaRXybOjYuFV801Wg9Kj1T3qILbIL6y3ISPq
YdD9t3zS9urK19ateZbZpURd7sSfNkaDd7QIyMVSI+IJeyvI1nDnaQn/qr6Js27SQot5Ipo7821K
JsSdo8ng0qHmI8D2ykvIh7wWHDUo4tNJIZkE3rCzW5uW2ruSHA2koW6YGThkpWWAqeaDF7TI98LK
6pLjTOjpMz2XPUKK7XnLkm88KmXc+9Vt3vJPtIoxUh8vmLskQJ36040Wnpq4sEOZmed8qWN/XNjs
26SAHGAMUDp2D8tBtkN4mS+Kc1UkV3NN3aORZe+zQerKigVvPxdoORIK1Uf1gbjABZ3umIczQpkl
2eiB0w1W6O+pDjUIc7C6RMGMwr2WvJhRDZrp+CgzTIeqE0pP6BYzOL+RsrIc7Z8Z4Kv/TlOnE66J
xW43STj5LGwLi1aDQTzz9L2KaopgFloAsl6/4W0g/8j9tka6DXvSEQ/D/Tj1DMxpBXJnfq7kloVk
v8rSX56cwb9rNJP0/v+Znsf8T9Tbn7PV20X2XOD0H51sMT9Lzi0KfneBKMPJOjtOXLk7suCi1bM9
snRmidzXKMP9T1U6BddqLX7Ifbdi5a+RpjlLIMU6HFK5PWxgMNHiH1MmP9Jm2GQmWV28pc8P5OJ4
GoEsbXK3eIiqSeQMUjRiYKSeH1Jb8mpJF72Z08KuisghiCJoE9TSPI1cJ4a4a2zUMqXXjmDDzrmB
HUjRipm4BQ6Wa0GBrN29bWhf7gp9RR8wYHQ566FBGCVfGeIpUtOnGI2PeZPpe8ybz1WNUjeYAWQD
ap5jEmiss0JDMOxlx1Rn1axUGaI0ofDIrh1bIIng6JNnxMdTQ/SXyNKD2ZCwJFHRxhrKWaNhbpiL
dotyMjbucwKIPLKVKEHO7skGWaIqRVfeE49wJwbfQ0+8t//QqBgs0+hF7Y7G9oiYpCV+15Ywvtq7
2it6rS5h0Pnf5FLdGxPrEa1fBYkliJNsGFDagbdDgxb1lCPSxLGgwSeWw53ospeJyp5zgQF3YqWd
GTWVYcSIIbKzKlqCV0wyVUyForJvP7gWOLe1KNeLu9IwoQUs/62V05s/zX0kyRfCwH2tJFlNSZG/
qrYBoV6tkyEPVkdtqiQWI0PWnrXizfK8K/hFzRF025iM+umsn6YMrkmbSp5mP2PrxHgGIRSLWTuU
u3A512yO2kGPlUA/4LCK1In5YdEgEbWN+aQKm2gcIa5aO31O9vybpCjsyCq5lgldT1VpE9axvMkC
SKW0eTNROnxnxfS4DYi3rakNZx7/cqrLqNTgRnlU3ySDygFDxptGZ1eKxzMsK/lR7MZKQ1w4qx6F
BiO1CuN2oBIxdur6eUgpZpBhMdfHum+OGrmJdIzNVw8mGxgk+2209d5I1uG0YZ2ZZ/dJsrgejNG7
aZz6vpTLz4ANfRoToAbhHvxycMK8Bf7lAaFr1Rmv3sbJgRz4Xvsmw4NXxkTko1vGbVl/71a/cpkf
jVZ/NiUFuL7ZQl4W29EZnfwEinCX2XoWUW3dJCDQjlPfCrWcofH5mdxWV1+Ud9PQX0xxsmz5t3Sk
JvEykcbjiMcKicq+qhjEwBBMSffwkV5gkt228S5pevKA8ndLp/RrGe904t867T/pKgJWrM3jqzwt
xHgJFI5MfZL92VCvDsHNZo8xkxQds+UvQs2SwdMlA+jc2nVh7qX/4d+y4tTqHiXdyTuh5dTM4xW6
ZCY6MmkWVA10yI2HWtNvmpnsTMuaH7dCbkFrPFJTMAY2Ruap9198FhgiFJ2XlfIldEokdyKyezTk
+LnWGoRoC4Iyr0n+WaMcDnUCMFFcO+Kt7TSGyaU4F5sPAb9N6yFtmgPus4d8KPGCmXL4GsoG7oLG
WXIPt8s6e3c+gCwaCgm3XBbQrIb34+Ved55Ww3+c9QGbmCg/h35MAONL9Mj7j9qdHhkCN1AtpvSq
g60EOLSzQzsYpHBqzvBs9epungBzEPadZoLSbnRM+c9+nl4atVofiTe96sp+XkX+RPD7cErHHLOh
SlsSI8xTNtveS4cM6prX/oRoYrwsbTuhsSI1adXK5s4YHf3JpR2Qn1w+3YnMtmRsRVgPNlUPa9t8
esZPgSPyXeA5vTg41aPF2EewhmU8p8+M8mlC9+rMeQLifJgWs/lsVw3NFfElR4g9+cmSEjlWMtx1
fv7RZSJ7RHGN0Nt3XwXoFTeKYFBybQqxYIIIbak/81X4+73T3tD3Vr7rQBzr/l81ptw6Ccn6n9Fl
aPa2/yQgm+AO8QwbK+CkSc4QMOR3CmEuhkkwDtjcVbW3vWbK9cNMpwrXRROGAzN75fbJT/ratNH/
/89ttC+ejoTqf/+z6qV/W5r+5wi5cVFuWYeF2xsPm+VeKF3pMZxq65PJ2WB5FP52BHgeie0YI314
zwuTDKwMp47Pa9SmpfvqV3bx3OZwErR13a759jesXTRrGPppxySHFZBtMZj3zSQhXbfEGL/zeyaZ
EuyO/W4LKCKC6pQ7mEeAqU/7OHYNQdwp0gzJNEFsnBHoWnaxaN8iMXKffJPqs2aQIAAlHOa+eWqM
k8h67z7tPzFIJjt8/ryV621aZRWxeSjEFwBEqU/I09zfzpI4cxyckN16QNSMwqFG/7v4xq9CaC18
IDR/vYAhvYoRfezkVP85hvqis/4uyWbQZpSexDywKRgzLPgSj6SdBp3I/Ahtw7feraj2XJNpwXwU
tfOedXI+lniTSJLCtuSm+9+h/4zOdvUK7SGdtV9NU3ncCGAWc3rXs+1PutbbUqIHMubuPdHlX5m3
p2nVX421nMPSMT9MRKKhQuQ5apYFk6YISEMG7k+AOu3cJwHhIOdW+P8mrVtDjHxLZ+V7HkAX9Fb5
rRlghEzGWe5oganK7iC67oxg7WOY1G/jJzGDdGDYA70XntMfDMTKIABUsOmqiRrTuEy2BdU6e0Tj
FGRrIEOmv4+7DvPkqB23sfnn6y5Zm1YSJz7af4kEQ/D7JsK79mP+28K5aRRgC1hE7qzmDCpIfpsO
9246jxWkbFhuqKNNlYOZE5iTA1mgTzWImKqtLSYk+5F8exVuye/mO6wXuGGq7HFmlC233g2LZSGx
l5wqSvnM7MvwQLapa0KEzIAduHQjUpR9EA6zsVbWX1Zq4V2s7YY06zlya/yk0iRmcAKZRwatnS2L
fFbttt0h8V1lYZDKswxuiPvhtNE/GaRVp/8fdee1HEeSbdlfuR8w0eYeHvJxUktkIiHJlzAAJENr
HV8/K9Btt0lWD+vO4zw0rCmqKjOE+/Fz9l6bs4DvYMHH5WrAUW6GNyZa7bqT7kHb6aiV4X/R2syz
FReeazv2+7SuThngwgjnDviN9loncqkogFrvymDk5tKv7Qu1EpXHvCD3FF7y4H6KAclN2ndRd+wd
yapu8w+C2cHqIeZvSEkfG8qxWS4+WjSRqvvepaLEynUpA6x7nFYeXF37ipd5N4Du7Wml9KhuXIfv
IJXYuLV/n4/RY5nWF9KV0WcXj2EgzyEe64VHYitHdONxvrOGQoOrzOSxE0hKSftc4XagR4y2ATb4
sibxfUGD6GFw9D39s5fOte5M10HYkn1JEEIt01DcwqDcW+mAjd69M8wM/E70aEAa1kv7Ia39i1Nb
b4jTHzz7vijZjWjmig3IqAklZf3FccY7MFWYRjV9NZESRcZtxl4IcJ94DNaEZeQQuwNSaVooU6xB
Ab1AC3Amvo9+hxEWha0+kTY96nw7H62LtMQ+yrB9q+K5xfBnaH26FBNINO7gwokjH1GRfBN2SCPV
Mvc6sXAcd9Y9bsJF7D2K+iGJ8+9p145ojBSDmuQiAsV7p49nN7EW5Fs8qagAQlHjOKSucSjXlo5p
uRtnbAsQjzzPbX1Prf8jrXWAbXIal7XGjF43oztSo488/cBLxXezC+bZxUCU7aW18Q/4NAk07PVB
OqoZusjSEi1tG1n/pAd3fq2vDR0iEgKn5QCQEVtKrqtrAAOGw314iMyIwRV8ntrPkLSofRqQP6GN
+VbqzUcMIQhlFT2oiJevzGiEtsMuD1z7ljrhazWwtVu8QgtgVSMHooLpAqKDSMu2TW7t7NHF9pdn
X/HX1czE21OvINFaHSOwQq/vKX6rRfOkK4RyjT1th5h71k9HU2L8ZVFgrOfB2PUihkeTN+AaKzNE
0x7iNIcjC2BxrMxY8dRqirWjbfuwGoQLds2hDRO4EnLNHjI4HUw5hhtTMdOgNMMBG7dPRVJkuwiI
iUiym5wkhKys99ehSJ4xxx8jTAXvOljUPg5S8pp4wyYt++5XVbdxTDTofs3kToV3OCHLO9tuwltn
OxcSTS/EBGBaj+QHp+rs0CHCXruADjgMALrE6XP1Gf4PobUtPCwkhecuCUmGzGmFK9vVjogzIVk5
4WkmkByKNNEP42i/ipAxo5bTWhOCYXGb+OmlDpKD6IdkmY3hMnPN+KZi/4SFhrG3yYwKR9Y2MMKT
6ZbxSotND4yiUe7CjDM4DIXi3kb5EFopSOAM4VlK740OD8pJaceUH+GEfsPxPepYcyuUtkQZOENU
1AY7r33OyPaYPKqbvMM/BW/mDCPrMAxaeicUvfXJwnInh+/CKzLkrcYaegZ+RgNRLFPpxpgQxTrD
m212HE58u2NAgqy7LCYQIsA3ONLAvgoS8wrOb0OD+H1QY72N0X6eW4nkIwbvDbWQuQg0rQUeJgaS
anL4Gl651Tzy5010FeNqyvFT2uwFPaXy2jPgS3JOhcfUNxTUnc6sQz6YVeFu88S+xCagEfb/tZH3
LPM+Kwdtn6WtI0gjEs9fZKWd35Vd8o0JYLiBXL3Xiig6p0n2kio2vsbHs8NJaGlhpl15TfpuY1Kr
O1botFzpXG782sW1ga2+FGgkVnqETSEhJxXlF1KlkZBxyqfkexm6GHQGCGq47c427/exqT9SidFa
hi5L7BxGBOx3ab0bCCcQyNU/tBJPTOskT5Eet7eIPCQCYpOrnVbAhd2QvNUMzZ/SxGWoNHHCmVXR
pHHu9apv7wcNCdiol/luGLei9vtlA/XJTetvWg872rerH05Xp9fGHt6BqIZXrfzaVfDuNab4s/gG
pmK71EWUrAxjDg7AY7UmxhfVhvoRJoLStrRLVJEsvgljWTQYz6xh+QZtzY8h4bBuifcBZsesF2O5
Yr/L7EXUTXg7g+C737rEf3rVZYiqh2yy7UObzSArN79OOSt+Mk0gOzUUesqn79/LtQlvaKlpHWAJ
ZtMdNlBF9OVSTt4NTf56mEjUyr3qJSi+6ZJhcKUXN9eG8FPiw8RXcZtiyBSZncsVb8RjyvQk9bpo
XdErFCFOcJ1pZ928IGtCGxeginArz5q306cyml7BOiP+ku1caM4+J5MyL+73Spn6Min8J9WZ/n1d
r9CtYdehj7UyNAuaKYPWRncRzXpS5yimq10+9jkGN0QNztBX+6xJ+1eksOvC7cMntvjkbmzMZ6hW
K7uG1pp1/imt8vhW2k5x9VCAFaZV0LJlfmgTDn3TzSLZd83IQwEl7/b5d32cxQwLOOE1yd3nb4v5
z5Rf3KI6nU6f/2BlFT0ItnGFG39kwzTtjVbVQDjIa70WKcWhTVdBowiVjaAuMZJri47+yKHxDszI
lzn6lMZyb5Bz6nx4llYDO0H9AdxTLb1SFBvgvG92krKC3oUis2ijS9hiej28TD2TtwrzoaR5Gru6
v80HTS5jM042Jn2Q1tIPwsoRk3X+VrKYHCqt44QAcWxM4G5nHcMezxVfAdYBZeqa554sQNh40bAZ
cvuSEW+O39vW3Ls4tNZ5LlwWSH9lFOI9HT70/Fq2bbHKbd/lLFJeHKe1VixRMJS1tV83qCiied40
0kS3kUeC6nU/UuceZck6iZz4NazBHvRMqAcsqsQZJLuM/ctrgoNf5PKNf1yAl6ML46r2GAtLR3CV
aQcfapyj+lUNHYimpEYFQ8M5A6PU9qVAv9/ah85gKNf4oCRDG5TY1Fg30PLZtR0i8azybyV6oW2q
93jd8/aFjOPiNJA8hW4Z1UkhVkZFaErpl+66yMWp0mlFMMego57Gr10a1ccmleO9UnbBHWa5L9DZ
OpJayR1L2CQ6EwTLLkD758tJwOFgk3gf/Z593fmmu5SmLrF0y7ySb1YSMSJjp4y9lybIYmB+lf8k
lfOhZ/VLASN/XdU21zN9UzFGBqVmHFK68syaI3LWYUCN+ldrZA7vFvoCsBSYrkmda5HeV+5D0sXp
3tCxSyZmWj2pwqD3zz+79L1DH2D5KfUQ/lSKmDjHf7YwBkVZEZlPPfIaSF3QPUF7blqfFc1ReXvq
wlcnNH9o+qQw8qGGYtq+hilyImxWwjHsMFSGW2QfvA51ZN5PpMM586hPy7UBjF6xcKTCU51n1y4L
A7Yo+7FwR/t7KmcTR5pcU5RlVCHaVec922BkeVV58NhRoaGe7FmhGKWtG8WsSVrygIbrGErrfUBv
tiAThvNKFz3CInmNCoYkMb71BdMjf50INitZ1Mc+w5ii6fSuyXgJeBHwMXzTW6Y0PEh0cN6Qpw13
siNIDx3IiWzCc2NRqk+guVg0gfaYE+5nu/fpvIavpHaUhOQgiAkZ5rpTMJPAmOYboJqWVcoErZou
BeXZSptsba0iZwOigesKeHQp9QwIdxtuyq7sqU2kh7vFrVYcvTqqYfsgY3Q+mSy/inr8gQ8QIXmQ
buKa03oL/qHUj4KklpPEM0ZP4YdBaxPjC+NSpzJuMZAhjioZd5uu8MJ07ffuY0Lavzc6BdivK9YN
IT2Y9vxi66F8XQROfSvKun6xIcQMvfXoTfWDVXYuDh6xzWHBrybjbvS7bl+ZWXC1BAJtH08iePrc
3ZiVfkEklVNWcv/BRzCzg/OR4Tq2OMTO0NnWtkwupcqoBx48xlI4JZtvmmF5m0yzcKKCnsU4d7QT
KmxRxV9RF1VbvUhO4BMpZY2aFUha2ELdb0bj4nVOynZHczxZj4pKgYgqZ2OoxuQxB/oTIrXfFGZK
LIvLdD6qnHsjqqq1VTcIG3ksI4ewA7vCmNB2qQWKKYEijfbWqcVOt8+lxKydk42CbuyhnzPsJxHf
gR58TkOav8zjnaM19OHW74PnGLslDS9yf90IR00yFMCEUhypmGUQ/bGYR/IdiCdxLkVhbUOEuwwp
sVLHnBSYc33XvdKEFGAx58gRx6FIgghoqLcUY9Vg0Q1qlHgEx3CrA+PRx2KJfsbZkU38YsYDUuSE
rvEwAGWswKPxlxEEeVZ9Fl+f8dwmG90LN2QwHCWti51uGLhVQGWUQfPkBdl+qtJNaXVvbgsukkgJ
sOOtf/X9+BQ4LMvUENKZbn0XbVP6cGSo7srSOlayOmOug1mM5S7imFTVHDHTV0euUOm6KMzqQwOZ
ZhmF1Y9AoOLs5rOHH9ybbrLq6gECIaG4nAaAm8BG3BueuowBk8W+Wpmzk7qOggSVQT2suwrJCDNy
sNHrQKKfJpeRtA4C4836w5SyXI0iezWSunzLR28/OYJIsBJoLXjHpkZNl0X9owVtoC7mvIxrlaYm
Yhn/VBX526iwobk4Sbz6SNP+1XHEHUPIvSeJbGhd84vsKDArszuSeHZzPPvWgpauCC8FHVl9rdrg
0bbiN89wN+zF677t39IoUidqvBuU7LX3plzz2R9ne0g/fAGUBKJl9D9Unc9174OXA1AbFEQsiHhu
WzylRfbd0xpcLvhwFY9DNCAulRBGXMwtnG3VGxpDmmBpvi6EqUEj5snLkSQ0gbuvCsNY08XnRFzW
G8fh2S46U80REVD02voQW9EVcHnJ7Mt7xoganhjPrnuaYkcxms7Ojhu8NWQFeUxql4QD7kn2uVez
nb3mIVqVpnZJaYpl7vAh6wE63IuoTUTvZUm3ITHXQHsNbv+dQne8rArYl1mage0cujc9atczPQ0M
ev69rKankpIy8vOzRJG78AFb1Hh9h6I/yxE8ebC3OcewOWK6aNIHCrhwN+QJriIOtJEI3HXGuHrJ
ILd/MpIA0SlrToGLyK9aakJM+LGVxktdOUicU1TBbYV8WCJ8oErwFYNBhAbVokLDF040Qdpi2JGd
CntobpCNaAVZ25lf1wZqS8+/tlU0MVQdUKwRzWS3zPVcBoWMEtn+fIUSHWWhvp9IWFgHDps1XZQf
JNofUqcqvyVzJBSTqzI165c8LLJ93NW4vDoG3lWKTtnnZGCY/lvqms0X0wuYoeuu9ogIgto4KIpt
iHZz0c3mAsocb1UZ3cmbxQRUR8T98OhQSNJc9OIABIGNV6dsigcT3/t6RCl6gflw/XxyCnZa+B4/
3Hx4ThLsLvBWsHdQQZDkihStzaOroEi58ztUNzA3pW7dkxRA/0sr7JPSc6ibUJ9DL36MzaDeJGXK
WJJCh85UQ9tmZFrv2SGwOYeDUDTx2laNf1ckLmgnWe/6vCDbTi0TXpQlo11/Rcsbem9t3gW6kAcR
3ujYtHCcsvweiKC+HbU2BFKTg1JG7b2y7CbbuxNt2dIWX0ZIu9+FA4S8KSWZNWAzmRmqbeQbWwNn
+hyWRvezSW510t37xrPMbPnSjy+82cfO7KBCVprc9b75I4scwBnTqjYydG62w6rlfUNbDjTR3SDg
WQn3UrrdTY8yY6XrXUpgzoOf08X1JtS2KSzMblTgdbThOWKQzJAI30oGRsiMKCbl0gEFlZc4dYOZ
J9mEpTFncNzV9UgYUR2jg5RI46tBW/TGJizwMtS6gQXQZS0rUD7TsGBU79OKEiVwCU0N/oZswTd4
Lss6d56CBmt/O3KukRhbmzjDveM4itlEdV9adJ0Yij4YbfiaC1KgOP2au7abjvjMkdN5030fl8+A
6W6jgxI6Gs6NBzbC7KH2u2E2QiADXqSU+5puzBamQzNGb1WOqEurnxgtMwMPEavzlO0ylBVT8DrK
MjkjxcUVoQM30OznprhObakOZjqy1oHcbDGNbuwI1zLu56T2m4ObRaSkdrw5XtXg4LKFsYkYsUJ1
knsyrHmofJRedjQ5O98dfKRJXEzVhQz/ApAjMXtEa8LbsDPCcTztq56W1oriQ1+aNhZ+FvLRx5th
+zfO5f0ht4orJs8uTVu60AG2olE8pkjDQ4/VAL/5XV50H+ZgPbUo5RZ23qTLKSZWkGHq4GK26cTH
iDVQ5PI5qz5A9DwnRUnXQxnrwvLe/HEgIC/kv9i21aVCtTQk8UuQbHuOq8pPj76NsokkOaQts8gu
Mu/QSOGhN9rnmCk/gh0s3oqGOUPRal+DlyxLZS1FnZ5BEn9Nzfzotzmin6khki80sbj2OG3IYifb
q7kLho4ZcHkqPPNWkkRoCIH2vw7h5vkMSqERwrpFecZ0gpZY0wZXZ9K3QUVsSBD6GMFOmE4OXeSA
2daDfu9WkzxEvGKIwyv/oMosXztMkk5JbXAILYbyQcKAQ3sbE/Jgulvb97D4K+Qu+HuxcaDU8NJo
hYcZE94gOLymx6AaD2FD+AYzH7nV+5H/DPdDRu45lBEVU8w5J5swDTqpoE1c9SvmDqTiFEyyAs7D
YQ5WNKnGVa49qn6Am5cnC2uiUlWgWFf2pK1HOx9X0FxLzEbpMvWBQHtRlNAmQ1qh29QY7cT1CLjA
jXP1mviEC9S66yq5YwcMtm0dvvRImoahOIZThY2WAZZVdV/yALlDpxxG9C5fJ62uZcdm2U/OCTkA
L2s8kTbaJw+TQzRS0H35ZLQjDe6XId8G+d+JkhPHbecu2oH4TWfKd1aavONYreA2+qw8NmF/2GjO
Lm1up2wr0nA8ualDX1sqHVtHE/h8VShLvOPa3vPqamlX7YfjR2gEhYuIjvE4jVyvWQ+qAEZCZ5E8
yvJg8q481DkEOJpM0dnhqiDuRNTDJS7s/AeCXnpt0nsJreRlSLGzoRzEJzxxcpgkJtmKNcefoGd0
GbIM3+dkSQJTz4Ve9VUM26IFsmBbT13YVjucsvG+gp+7MfzWfHGLDnFFLN5He274Od5wKR2nOMW1
or2iT+JdvFgBEaq16s1Vg5Jxn4cB3HZ3eJbFCQnK8AIRDBJWEzS8Q/wSKxN5oKYRbz5/aQ40GwB1
pyfds4x9D6ueJxOVV1e9WU2vnf/9IxDWv37JPJr1QVnD9t+/9++/Zw0p2lxBW86EAzgtPv8Eu5R2
rhtueTN++fwdk5yEfdWHRO4xrrdipGOWT1NKS0oHQUA2P1Sg+XUCCn/6ERE4+NMv5z/9/Ht+rM88
FsByaCXgduugWUu1nbpm5jgayHuh2SzLKh4fjYETAfD8Him9ROlaD/Rhjcw+sk57exljk48NZDvD
zEvvXysykGZUtVpYevhY+cltwloEBkfS8+/nE0Hhv9aqbRiCqB/TVABwisrxME246BBIjYcxnYMA
7X7Wujnp2ahjXBg9bceCaRCtG1AqGAOo8QKOSmmB66gKYA8Qc2CrOySl3wsz+Eig73E6ztZapW3H
WWg3Zmg1HKeHn0Kbeel17XQOgnDd5rPYOXxg07A3OnkMTQ4EuyUqQ9TtecgLeqILu3oKi6hdJZrP
dKx037xiV9FXZzwX6qQNNN9FODzwtjwEafHYl/Ih7d0HMUEmKnBpeX34iuMEjQdBcoFO+axAX4Tj
e1rQmjOL72kOkLeAqlXk96HFKXPkX+G1NuNY707EFAgpBJga0EGFOpaa2tk3Ug6UEdDKGu3FMoYz
zGKOAf3w1kRyo0XqOXLcEyTsetc65qNU7UIGIZ42kyQ6+M9rKyCbNUEcYliIMHoUMIopUFNY37sY
CD0RCCgWN54I3eP8SZw6eadDiSqh5fRZRX6zxmOOUqYagQoHyU0Esz9IlruU+gqg3wH7AztD91UF
PB9jpINrKCw4EpijCsaC8ioh9Ci6tp3nvdUhZvGEGIM1EBaowq9dMj0wpSoXKaHk+BwLroPuruK2
+FLiuR4pClely7+5U3MWToC9Q6vMi9CGe0wUiicTw4MWDsXp8wf1rkpWWWDtlKOl+3yyilM5/3BA
1B0+w7H/FdP9S/70x/8tRPx/FA++evjfj//1I6/+6/ywefz/ICXctv+UEo6RuI7znzPC57//z4xw
Jf9hOpZ0OfKCNtIt978jwqX7DwJadfBfwmV4zN/674RwW/xD0KkwLMOwbVO5gj+q/xkQbrr/cDDv
KceybeK8Tfn/lA8uf0uYF0IHAeM6riVt6aDI+C0dPGpBzkSGgVOrioCQmdDPTARixJVCpjLHl0YW
DockY6mJ8inSeJe8MS9o79L+Cds6YwY2UCdqltr/dAX/9ST9nFyuc8V+yi2nJabb1JBCmUoauuTX
/PnH2w3HADnn8n/B6YwDSnjcPiI6wAwb7lXQX1INPFsNDJf54pF+68ZTzXNruvlXycwz8hp4T3wJ
zrXaQSG96svhzHwk3OWJ98PuBC4WhTG0BSu07KvS3YoWni9SimKjq+okbLp+edAN1z9/GzVfx3+n
sH9+G1sCI5bcO13Zzm/fxho0KnsBf8EptIPERXvqyFYCYfIkzGJ6UdCNF1YdXKdaxiCxS0w1acex
CLF6s/TYQoq8847V/CNz1cdE3BBa7sa+SMPP7y23unnkJTy7RlPigOSQarRbbNmcloP6Q2P5eepH
wrSdaeVoQ7nDqoQCm6b33nJgOzqtT3RHMAVrYuazrcQGACKN9sGfr4L8NYv+n1fB1RUUZ5ZAIUz1
6z0NYVZn9GaZenl9uqNYPfVhSxi0rMxj7tYof0l03g5wz44906eFb2n3thOGdyOg+c3ffBj5H26J
q2xePsO2mJMZv34YJ8xDYsqhmLPHD9fPB8r0zeyKQXQd9bjojCwdziAVBy8w9nCd3W2jtfryzx9D
/fU5d3jRdVMZOu87F+XXj+GZpIwNecmQ2C4I5I0KuqnExCzrEBWa6PoTcPZxr0DrWUOhNvQficLN
Hgt7vBJiGd9GQ4tummSi36lvWTKF2xn1fJRax+EuGWBOF+s4Z+ZqNfBNPGyXiCaarwG5mwxfkXHQ
h1mBfyEq3UG+KKLqwwkzck2nCDUkmrqcENInw9OvEBse/vzl9fmx//W1YFk05u/t0EFnOfz1y6tC
0HUf5i9fs7s3rtcfbCPbC06RDxWfDriTGT9XTr8R6YD7wvZNGh9oggbREbIwO90D+gBwYxDVWwCd
IVDRpYBRpPvE6jSlW23//JGd+Rn99SOzMkPplabDHF3//X6lOTO+lMDuNQu62PgjkgytK4KNJQpr
TwTgdytmk2Z2/GwYJngoZmsEfCLhjU9KOu6KJxJTjEsuFSm6L/o4ORdr0IlrwrcKzShfxromH2vM
0Tr5yTA5YLUIUtmxoOERsLUu3qmo5xhM5mG4LB1Cb1OQUsfMUFsluY0c1Iytp/vTdZiPm+k1UsMe
80Oyw9rG00xTi0aet6f3HxGB+T2pO/PYtS3jyiEkpGry6wulsLFodDFu0ppQpKz3mq0tIbEZ2JRr
mVukjln9OqpjhOEmBtD5vzMZSi50LsZRTtE20QSEkvnV6nxGk22sAIH7xg+NnHR0NaDtzFdVYRfs
Q8SxXlaewjyBCkdPIOkN82RBpOsDZzjaFiOCbMROirLT5U3Np+FkaPS9/3xn1V8XBJcN2hEMCF2C
wcVvC0JZitY3POFDRkempSRZcHEjd95YcQpH4wpgWAPn5lLTjc3h82PZHmdKGquXHGniFvV1vp1w
xVldFd4aPa2fqtw4RfXwtdUZpTLjH5aJ4+j3eQC/rgiyNYd3zIUV5GIfeMOPfmElyH0ZLsIMac2v
f/MN/7rbu4zdpMUDLNECq992oVLMrGDOeLNLgA0HDylK0Tn8Uu/eKTIXdNvMO7e0OdW4VcekuShX
Sb0iq6TZkX9Fr1dzmn06NDyIxWivoqYT7/Nyjx4dX/QUqQc7aYYr6ljE6lUAUkQkRNLNu5UT6vdm
Cg0i6KAedCl2tYRcuzjWYNWNSNT7eiYK+ZrYdkQS/fmbG/O9+/2tpWCC5Tb/z1IUVD9XE3nsFOEc
I762EjsgRIZVMISTQmuzLmkMhtcASQFnKa9di0NWuPn92FSXTG9nEWl9gvSWniYBZaCeAN3weV3m
5AaQoSqvFqmASJuSD64M00FrpBWbSDkkuTiTg1ciR1pUpu6l9sdHB09d4zTvZGloO0dLEP0FRr1z
mkOcS21tGgIgkg2IBs93sC88HIORG+k7a34JEhY3kHyon7RG/c3Tr/91b2YBNnk8WIsN4y9PPyKW
IWfOhIvHFe5BODakxakcN2EDuMROJ/OY5SQ8QE96JXKAiQANsY0Xq+mkuck2ni0+NICDSx9F12ld
Uvk+5XoGpYurIajhjjES7iPp7Os/39r/+MFtYVsO5aLSub2/3loha29IZYERqbDtlT+ExE347rWx
muji54psO61HOICPuMCnFjSrEimMFWU+1nINMzXP4xOjyBt5L3sHRLOGgB/ZFjs9N/eBxiuH18uf
P7PxHzYRl9JeJyfbdPW5iP/lcdQGu4zCUsTgcg96lDKg6l4bB89xEI0EPPg5xiKSVxcTfeWHAioG
mADcHvasHrXX3pA8WtX0Ghmhd2vwIg+6LnbYVkD9MbM/We73jsTEC1kE/sXwwIZIimX3AdJy+jhh
DgfZ0pwE+Vi7yvCcuxLQFcsw5uss94ItmqP16JgtFvm62vb5eApSNh0d0CwUhgaeBKDUqoxOf74o
+l9WJ6p9XVnSopdukdXs/npRysJl1jw53kqFGfOhNMbhGrblir14Z/YAvdPmOc498xggj2Qs177W
deRuMWo6qyQ4gwC99JSNKGKzaWMgflmWukj3VhFcm0hbfx5SStx9S1/WlzTIvlfzu/znL/HXO2ty
pOM1tWyKXKXr8ybz07HFrfOxHsEarnTUGadK5ZAqoQKeUKzeRjUS7jIS+lX0vE4kHVKrB/rZ1ah8
q/i+G5tz4cLcseg7LBstRwVnWqSKCfQ9IfLdx0nG33zh+dsJaeS6ZTB76HkAFkaXOdvatMKHVthb
35TEgvo6WPUKMqWuoeB2tDE4YwIp171ufslGakWm2EsDU29Fix89PoDr2VBSPjcZKXyGbT5BNvub
qzPfwl+WYUtYPPMGtS5HYmn8Vu+FQkesl7VUQWVJ/I4HKCFB2GdVY3yTVZ/vhOYLXFHwarvI8Khf
+NGDRB5mrh1Sy3EPF9o/05vLeJ1jY5MynsCoGbrLrHZf8Bij2Rulvi+TYakGaVz6eOrWWUqv1mc+
uQJ4SgEM4nvTOVW6KCk8Fxkjv12AMimOhjtUIB7hxZKOi8hxG40H0KL1uc/xcHVGRJq5K84As7Vz
SHS01fNRJyRra67kI/u4e3VA42JZCsO/WejkXy+eNCyLJGTTYJ123HlR+enR0juQjbWKzVUsrYEo
W3zpdtbvW/Kl92GXPVvzeWWaW/dE7Mxdx6kVO7cUOBn59jHwja94WJnQNmhn0mEjdA/iRJM6f3N0
/+th1+LOujp7ra1zl38/7MosGUWXjyZxDfPT1TecOKfeqE68/buezV042i5om/gVtw9mUxdBXuMV
Wz/Ihl1jXDKrHbfOnNZZBu4OomD9WEUemvuuwSI3/z4TFG3ZIDY5UutDjI7LmQtjnkgLf9NoaK75
8RS3ZXoCq5GgfEXTUo2wuqtpPkYMTvzga0TesUBgZg+tS4ZM7+8OmH9Z5C0O+67uWgaQaMF9+/V+
JUB07VCLbeCpYGlHBHyNE65tcHnovCJou8T+YdagBOaWZw9RRIR6N9ZHBy3P/6CjIv/D53Etzlk6
q6wuoTP8+nn6Dor+wGK6cgWuuGUYCIUY1nOWUVMxm3BNuTPIt8TwRjdEDG6xJ2YFXzlD1x32BcKV
WnCTf14RPtfDX1cEnbXSRHVIm1man5vCTw91H8CaVjzZqyZu4IGbfnOJoAUvLaboy9ZzAfvlZrf+
fPPwhJ9iFw4WPn9I4N6IuwS8Bvp5oIQkf0DJGLPgDMIdbXRZHMvM6c92CzAumP7m5qq/FJSWLimC
HA7sps1pYd7MfvrcY9qXrhVGfO4oSVZEW2FZR/R4+lyoRK1jcreJH4yaNp+Dpdhbh6LL73xUjY7H
FpD3BNsHxPEcGNsfwMmZRy3CiuhokMtNqz/nQb6fk3gjUn6YUgXNQS+MdP25Z012zKmT+mElOgSR
Q99IIHr21WtNXOcN6SAUH7e/uVNz0/G3xRs3sZy3N9dweaR/e541sGUUApZYjcBsVTTdIMR1HJGI
6dF6cMYRA7qvUUJE2NRNN7z4ROdxGLDYdZYaeQx3A0p8uwmCswbmbSnLKV6xaI+X3thmbGKfpzuJ
A4SI1HxnZmIO0ACA2GXVwSqsxOOEoSNdzYqXgiP4vrFmZxJkyufPLhILcZhF7sWLnfcMS+i+s20y
7Arq5flstaCpNaEl6Mu9X6r0cYaRth7QeH8iilR2pVxWDmm/i1pq3Eu/jzmCOv7Ww6sIkK/nZN65
KTbBBJPuhiNCdaqD+uvUDzbAAsr20RP22oD28CjzMnkGSM/AGZPXviBneO8EYY1vr+ZdpxqFJPOl
wD/L2NhwtoGq5tFSKrZZVubbsZ9eSuit9EPG/tQ4Fpp0e59RRgAhCbeAQ85KJcmdxol8M7ROvC+Z
WqCZZzfvm81YIP9HKgIFCs6iZIa6Zb7bL4M0EGeyHM9N3JG4XLbJrnRNeke2Z29afv/zNJclLUNd
m1xvoxUnL9YummPgUaBAcPym2ZJYdITORtqsfCa6oz+r0lr888JVNbb9f/7fEiHpOjCm6uR3YU1V
q2hHSnuLbaDdW3b3pWqwdmhV7O5Q//T7DIRr3RlsXKZplEvDS+oLYFmSCgqmXmbcxSfdcN2dGUI1
CWObMta3SRbjxCjir9k4VVuX6BEwXUm10weSoCerTQ9tPYZbVfYbhiDZ0R8V9vQOX/znyVPBf0fh
EIbveB+f6UBfPrsVVh+UOGKn+gJ3nNgYaMQVdSZhsWHxMoSw8Mf6vedxeKHX665rvDRgjgc5Hvv/
w9l5NUmNRNv6FylC3tzHKqm8aW94UdA0pLx3qV9/PhX3YYCJ4dw7MUFAzwBqlZS5c++1vtXnT5gj
YT6T9FG2TFKNWNeOUUeGqTvp1sHpO2ZRzfTidk2DRW1oDjT/D7pEHEEyvbUXSgOcYcy/22M5PXRJ
lx7jpQWXhQ/glxnspYuiWQW1FBV3eLRtVCX4+sZ0QEnZm0syl/48wgbEC9mP9Hv118jR1Q9GQK+o
0JxtSTLb6fazbuh+jCZS1b+UeNYf/UxbRwxmaMusw6R999suY03QoUoJ9BWxvcV7b4ZHRl39Xg4W
gHybKAzBC6wrkXK8/UeJfEFNR/fds5qdxO1D0sXDz8KhxRW+s3LLAy/Y+IOadQ/Clt/UXubQv+H3
QUoC/pfW3dPt2RXPprlw/wbbPE6p7QYAPIBHqlO8KyT8TC/Mwz3HVnJIDRJCc0uSO7eMIHBo58YD
ELeEvNfJ/Jhz+aJIYT0xpKh2jNMfe3tycWxK9R2PK3kGUn8R6Cxtxx2PohkkRY6mvBi69PwO52qW
h/op6xsZVA7epP9eif8c2mDbZipi0MRRjT+r6FJVEpO0R8MXzTJtzstL3mx6MmdZm5iWkl9NhEKs
YGWzlbcShTJzRy3ZsinhWFW8g2soiN1kWaz/cmF/TDm4MGYcKj1MhkrUGL9uivYodDfHfePbo1kF
tw9sUKIf3e3NruwC9EYlv4gp9M0hkXc6R/VROhWDfnWjwkDZz/PIE+kKOp0SyNhpGvCSpbdm1X9f
6r/VHSY1GchoT/+XtrsZp4bTjI7pp6b0LXp/jKbFx9zaxRE7n7oyahziQKHKfYgbF6WrlgUNoKao
6KvXzB4f1UhaR3VK3KveEi+VZ/FuThtlY6GhzttJfcIB9fW/L/rWFvitWDKZhvGZU1dTMv3W6ijw
3jtampGX5oDpWxr/s1LuDM5scYScKneR5FZzdehc0/Ytxf6B32S6tEmOqq7ZhDn1Xoo1iG83vvzl
0v7lo+eBNLmdnnc7xv/60XcDbvNeo8l72+4hjKFdG49uTpKwLK3xDTHcIsZ0beM+T0Og5CZBzGPC
uIfGN9aMPC83qptqF5Jb3QMJ6OXFpdz7y1X+SwlDvJXOxGcpYgzntxavWSIAInVVZ6hhlIRmqfG2
zBfLrxrTQY/Rq98+8kUE8lgXIYEp+nn2iGziKx+im1AXR0wV0RZi0eiJjf3v69P/5foY++pQemjO
cpm/LZ6CNrjsJ7SKOvL90+3VjuLpq566/a7zpiCvq58rujJ1HrLSRPGrxh7QNmTdY84WRmqcXCv6
SHeXBLwvZSLOLmDBg1mb0927yDGb0Ezo/NL0UsggRFZrdfWgkiX7l+/kz8MGDh4GW8vpx15Ogb8+
D0WekDnQqBZQB2bDLgkJJSqlPV98i8qCdAY6Teu21TqyUagtSodOjuo5l9oFhRXG6l5x0SbFVb3S
ey3ZdUhTMlFbJ6S4gBqgM7q9t2kLeR9V7vCXdexfFgd0KLpreJyS6FXov7UpEhqZjU3L059ZCcox
7HeyT07QFuFhwjhHMt3Cx046UlIRS5O8mG/1WTH2UiVPpu9YvbKEOJVWx6xZ5uKsiG4bJ2ZEvIdO
Tnib0z+bo/e/3PLllv66OnDVzJB0x+KHP86b6OhIX64IXJ1nNQ5mO0PE7kFrE0SU+6JqyFrXEMc2
6YhUVmxHu0UhlpkPiI1Q/8uJza8b10S3Gs+1fUBVBeUAniG6l/PtJBW3WfeXB97S/7xm1jMu2zbx
ONm/T4TT2K2mNAP9S4ycewrLuX6wVffxNgsFVG0zO9wnxJpQ2dn1c+kAb1xXGbeaTszXqCVo9/Yb
3R4zc9PATIkznmXHhcyhzBL9Vg4CWXMJAAFJhEy0cU/LMPKk80JDO3PBRekjcSkxKWEybHGfV7x4
dBveRqf2NrVGo04I4ufD5CHEDbDLY8s9ibkBLN+7PkEPynO3mEUJH/ZjOm4Awb85RtcedaTIxzDT
vrtGAvpIcpzVe1xDduzmJwiY5l+6Ln8O120aaxoTbU/FEvvHSVpUXVJbPRpd4FHJw6Q720FNMdfM
EDFIzWpIN9XtQIJSouXheLtKV99seE8Hj8X3/+diLNNQSQdQWc5+X2hVJ+kTpYFUBQdCrgYMpDhy
kGc1jdWvZmNwLvEycDGGLgtG6Tq7DnAjgsQo3ZdVnv+lYroNtn57NVjyGdbqNqN+9Xbv/nFabztJ
euCAx9LU6h/thHJ6GJVsnUDMiHrNPo0JdIFWUcUGgeQA5RVvR9uj0K7zR9sKKc9ph2qMTpa4IJ8J
sLFq7QiTeJK+KLMF27NztCNxPwyEG2pWwCPoXHVc6ZAf/VhJTnFolvtb35eAi791nbV/efWJ5TQZ
JFCtWsxvfl1tLeRpfNumhVQUTYs+9vHl1vJMQBQch7j06bwY+0yDlUXuw4OqklDg2Mn9//sKxGpv
0xKxKQZ4p3+9DJrrg3Bn2/IbjdjkxHxRLTxKdpgljwoqwYbURC+p8USQrQ5slZBXZLoctsseGkZv
HDSMk+CHALiy3nunZGSMOOTC40RtrrvcHr9ZSOn/1oL6lzXIUvmHgb2uO472W1U1uRTHMVxLtlI6
SmgJ5iA2zcrHu1Lt9Dx2/CFFJaglHOtoDqiXaFbeADXm5yl2vntez+sNxOBE0DHpiBaI7tbm0I3x
0Vh7Dpo7MtgOMZbHttPl63/f8tvg8rcn2+akajq65dhU3r+NdGVZFn0zslXdeiA3/Ywyw1KRdqad
GKkw9MHEsvhHOZ0zZGR8QoqadxmY5t8OTaGd4QrycOoO0ERsfEAbnjL9CYVQ4DIZfXNUcVAje8BR
biFbWh4wN0FcEWmNuJjm2RxamA0pkWjD0q6LWkLCQg9Nd2454ti48z5KOnnRtCz8y+7h/Mtjz+vM
7qFTeppIeX593oqscCsX49TPx56p5MBaHxOimcL1QMdFylOoiGgDZaTcCiPTPgjkiXg6hbpVreqZ
Vg56XJJRUfYv52TE2pCV3YiIFY0gIfg4cWBp4Xukj8kBqg1Qu1qBRHc7kFgLjnZpeW3SPEbSMXcf
THn1HZyKx6wwRkLcBihsEf4fk7LOH0f5Dj7iWIY9oppSlrR0qvcEI/VVS7DbkwuebIzYri9tpuCw
ncW55OlZNVn4lml1u1YrYaGGQyScj06Dbd5V0bBX5kWV00c+mFeVFYK4FHcINzKqqb7NFHdpoYMZ
9yDmMkFVT3rRuS9RBbRDM07AUfLDLJowuEnDRNPBkxiHn6rQb9P/Ed/JWsoklKV/Svm0P88Ghmt6
VFImV4BqcakV/7H6ChfAq1bNDthC6e7Bzlf7QmT7lN7LOjdN+UYxRpMjiunz9fJdk5Z9R6FIdgwU
fE+NgViXCcxV6eHfJUC8eZtGZ/2/ORb+0SMnV820aLowmUWZiSrp10sdYqOGkCHUILQxX/cCB/Hs
pZoPYgI8NZREOyo+R7QEx9kpn11Ff7tpwmqEE3D7LNP/79f7Vmn+8/XmepbllI3dRaTpqcsb8I9b
V6oqRDi1U4O4x4sy8n8EQMKg5F51EY+biafWj60aAlBGIcraJuEU99EjxTkrp5Ycy2H6iJFa7ppE
6nt9Gbv1cJn2uaeRbY4opa7AwC0oNs8oPhiqmj4siemBJxWkPcEJa6qJ6S8FtvP7OWf5thgvmjp7
kupo5m+rFkZAutddIdn728NEcwV3x/bWNp0iJhNCh0kpK1gpU6v4FI/DHmrcdAepYSM6UIm94n2V
CZEntwWtp92E7VcngIQYozvFK9j9apEe8jJ9Jjq5YlV2NUKjivJZWMYYVJYKadCWY7pDOg2uRxTK
w4DwX/XKhEZpPBPf3HtXErk2txexdXoXAyVZmvTfjYvKbV+hnOT1Tui6wIBtMLloP24Lala34lQo
A3p7UqOxgJIALwHqa6V3rWmsX53IOmAwzA/6oPVrV0dyqoqi37jTlB1B6exEZY3HdjbfNVz+hGkn
xjOSEIrN6VPL4pJvriCfvO4DEYaMz8jjJH0m5LJyO9/iekXm14FC0TXY4SK3qr+8z/qyrP76ULpo
iDDv2+gtLA7qvz6UTcHL02ZjEUQSvrXqCpwpBRvmzx2abtiurpLDrYYHlnRqk/piRjil8wqFI7S3
cl8W4r6SBJhZjeaXkMXQ6xPs7Y7u1jOaaacYeCXr6p35ARZhU3DMXR7TLIMpECXaFkuss/9fqDH1
3wWJxtKxRERicvJj0uEstcI/3reCF8pkQuH5/G/VasCUuYYHQ35YDgVOmxX9Unf5QyW8co8j9uhJ
y9hjzPBOHktvB+ONTFyl6X2iQhnIe6mxRXwMNQnzU5VajP+n5PyXJWJZkv75aSyXjIrydl7l6GL/
tgkKnTRu9gIOJEWob7w4y7ZlPd2VTc/hG1rYBIJgTWMOfoLRuiC0u8AI1WF3G84oNJIsodHqmotk
o8hQgrHDLJyU+mtaTPZRL0iJS+e7BHD0Lmv18pzowP2yxin/UqT/0d26fSPo0JFnaRZy0N/ufWfQ
VG9qcoFu0rrUhYULDe6rMasvt06Nahb+OBjNVc8Knb0xRwoR1c88D6gA7GBOauUlchQkzmRm/qVI
/ENAxsVxVdxqi3xJZC6/tQRsZVwymizu8tLPEOEAlSyxj9As0500yvu2btprhN9URjA8XEIfvKX1
nZtkOnp57u37tv/EyPrkTn18vI0AtSmcfWdp32L2C4h6jM6giMzTFFGlk1myHkQjiFKTzrlzF4km
fbx6Ofu2Wl+Ti60ETgMkOaTNuckE9RkGzceWQh9wN/nU/WJk0uv4frRDZStEZJ5pyXkU2ZzFCDD7
i/JlKfP/fBINnRMIwn16qyzvv748ZZq1aaMux2Jp2ht7iYTrRxnva+yZkQ9pEHE+kSMnUELFzx+K
0n5Um9Jl4FJQnXbJgQfL2t5+JZYv3X42iuTDmMPkMKf1JZnG4XFQ2+pohjOZA+5FpXzCPFReTGay
R6vvu7u+rV7hqMnD7Us3gbcy2F8GgyxeVPMq6ylo7B4V0t2toI3MDFafrPEYTzoz8FWqwHSdbvOR
nj7V8uFi853JlZPN9vZLzQZNqhKEue1U1m4BPJZRXRr0ejccu5TdJ6nBwhKJFIC9CnioIDHIiOhb
c8Kj7hnJBYMfVM0ZnZdJfbFzK2M6luMXBmIV5MG0v7iFsJ9m1hStdrXtz7G90TghstFKHhVNyqOL
Gvf/Xqgbukdh5l8Uz2y348QI2psxTimxRWpNT5QmBfvq52dBZDrs1whvW0WaW9cMxpngSutQp9pW
iVPzopA45LdtjgAmLXBJ5opBbGTVBXSAuyejhKOZZSm+elBX9tjFzwxPxl01Nd1DpCU+T3Z1Pwul
PFuZfBMI1546y5vICovwiGsQWDgrC2pw5zMyDfll0IAU/Ly0lPiTwFCQAETt2IKox5BgOmj54HFu
wQ6rD7R1PxSk+kHuki+j5k8dxzNO7xr8Masz8KWm8atldY+1ksOcra0XZNUw2GT8ovdV6OtVLklJ
jIQvcGM8D9TxYxs9yGkBSreh+gAObSE+AAlyxsfYVKNHZZ6nh9zxHbM7Dh5bd9fU5blORHxCHgy4
qjONVwcPBWk4D87cMVZKcaiJOEoAjgqKjTr0M9MT5xAh6jrJ83pDVRP5VPJ2oGphsXEckhwUxiX3
sjQ20STxgXCSA/veswrAp2s305R6iKjtAZWt6je2ll/VQRRXMVR+lo1evHZakxooLl673iPtiAz3
5XjR2dm4vS05i/IuQDalHW8/1KSs316OXg76VlO1KEi8ads0Ij/jK+s6Uz05AyJQjIagwhdxRW2O
9xbH0H2RDiGpmkyLJ4OMKFnHG8cYX8hsex+97Kh6srvPigJCKAfGNCPQQVPRMNRac4zqrFxrdNvJ
/uqfmfjD6QgT7dT2LN5mRMPI1MbppGLtYT0Okqx1X6qwI+mFudfmVvLd/lT3pmMR8GJhGg3xPtV1
BAZ2oRDyS095sOHwJeSsbrB/hzlx2OUECAlVqrZD80O0gTNWB2OanbuoUZjw0mkIhFOajCEdzvTh
mOC1zJNPlAo7e5rfhsWd4mmBa7XlfURK3Y5owISNFJesMYMTybV4IqdxSV4kYOpG2Idpg2WakT6E
gUi/KCVZ4vHys9GmzT/Cm15nEYR2yyyds6n01XZYXvhIRohFWma+bqqcRgK/6TdHZcBI8NtURNM5
n883KTL9CPt8O3hXTP1uBWihQho2Qs8JYhH/yG0t9vvJjfexrjKHBeE9X3Ke80spcIvndDgDD6F9
QB7GqtAsAuKqeGdiyObc3kNHWJYDBqdvoHoG9ArEEyt2YR28UJAH6LTDUzamSwIlklKycecmM68k
JX1xxrY6tDNrdWEgcY+L0Be5V73L8SzLJMOwqiFXHU56WpcXpYJQkLmXrstQxsjmfhpFsb+dyZtF
VQBSYsBwDc7xdkjoxSgObW6F9xPAJj7bgu1lciFqdaNFHNa28ob5M3TR703xZD4oUbKVcRUHrZW3
9HMrE7sEWrIpdOsdWEx3Y0fDE5ohGgdzeLz9kLWESZhd2mxNlyCroUplkAN2xrsh862GAHMr0NTS
bY/s6anU62LNeRJtZ/oliwr1O2rz76YTkmTteQMyDBe9SEfrxCAS4LZ6TFlYnlNJRubPabfKcred
++1ozMYdyutqdXv/Kgf4sVvRh/45Rp3Z74+1i6RsbsEqEeAJlzHe3RaXNic9wYETvm3smgHsVJCy
QNdvR+qDQUKFInYFyXYONoWlIbYZ4znaIz4WEyEXeZFl+4lApNc+3UfSWyVtE38QVrRE+EIcy5Tw
DnIFiYuCGK9Wt7vALmu0lYriHOoRrBciTHuRuSjeoJA9JWBHELs1aWX4Xameb/KeMlaHzVTHyBZv
h7bBLLY3RWfTNcQIT73G0B6chZ3XgSFKJlsaf/dN7zBn8JpmWNWjDdYRpQtWreW2hIO2uR1/0F0S
T68YT7dblBkm9OtGAyqTZOd5djbSsBUyA9HmxHY4MGAam2sFPi92n6aZ4tcuahCF0nrsSGatyDJe
3jNjXLwgEMX3nFd2SRmFZNfjyb/9Oa0bbmJDQQCqfzR9yzFMh121zKxB4NLOdDD2O3pEZClIjZWt
ge2tFxaEDhWCccN8yohHUTD/HXD/HyZn4KRq83zYCQw0WR30DnZqKCQrMtGQDfQjSpMuI5/C4XCi
HAp7P0J5V8w91qeuPlfNEwfVdYUKwWJWWdnXyNaCOvqchwi221M0fYs+lpknfyIvQ7NRat/HOkVD
Y9HwMFT7bt8bxTtrFN2RlYvkqiIbvS8mlfqg0cnCmDs4d18GNyetsRafbI7RVSUqPQFO/GTrQ0k7
Iq4IutJOIpNsRAksVYBzH22dvKfu/DXlKDQW5NjV7lYLWVuELjllQKML/akNknkB66UGUdnote7k
1F6aSR2DIeySLUVxt4YWUO1HL3S2ecUebhN3GZCsqByAPIy9c5mxDLHP76cOdVrhJW9mm11qODvb
RhL5Gw5ya7UCu1ucAK92kUWbA2V0k9JmIskKiRMugsyar9TUd9nS2QO9/lqE0thOTKvhRzHkoT4I
U6o7+TJp0QmyEJpuxFhcT2JjZcmLk6SvkFYqRokUDiGajXHbLQTFSc+flVZ76bJh40BRSC0AjJW9
RkiqbK1YTgj52Qb51AV+t7G6TBWZoxmhDAmeThlHdyzIpCl3+GrQJExpu9Y02a1NdAeNZd9FuRpU
7aA94RA4u63zw7KH06hWe772Q61xxzU5QJAGyHtzj8X3GUr07Ms4viM+5N7TZb2yrQUL0Q0oc+Vn
PQt2J28cNnpDE9whUFLx8ovBNHqu5MmAlhoPtfqUdka+xnZbEbTT5VdjNEbI5p4LlNICWIdAgXJ0
EyscLjnkbJBUPSZl+FQmzvPtQcEngvKvTWj/dCoov7pyDx5C+HUFQku4dbaLQHGWyZ3ilrukWIKZ
w+Ns/fCs8cmbnPtGfFh9eKRTumEvvYaxftXrzkcLFswDwgNTp7WvrGpTJy8T9SiNMTpkjBpmgKBX
PnYz0dRNnlpkDGKeAzjEbTH0T/r7KAOjQfPzxvuAKv2B5O9cyv5hVPVnR09w3TYohbQ6IPgJHlWq
ncdYLY8tuXAJkWSiRRxOIonjvFmdRyBZKUVg1a59r3S9sq01THdDojVrrSnb7aBrgECaJn5VANLa
FhGMvWcEiQqIa7569tUsfxBPuHKLDzu1DnGvMKmNvkx1xhlDN8+ePvlODyu3cLEMDDuz/i7BRajy
numQpZinxpN3yTggEvjRoVnzmBFnW/jqx1nHjVRk6YNtsNED4tiS9ovSmi0PVikwRLA4uV45eytW
18S/n/swUXZSd19xellBg9478jK5z6wOM/ZyksqmI6axeU1e96eHz8ql3WUML+K5DfGoXARD/nxB
2kDac9R1l+FII08IigJIPBYI6nJez5XpvXVp7r0IqA2ekk/POW6OI3xRjbFmPr7rIXrUUUjmMmzp
Sj10d0bUPiVV2r2ng8MwR3EAbWVtfigaNMK4Xk8IdVK/r63mUM2y33CYvZ9aPNS5RzBb7rxYTsF1
mOu8Mrc9ZtgQ3vUACwkq2irEcNq81SoxlxzIDYVQ4LAjUs0ORo8VkvHAuCHBUHmUPd+uRWyF5o/J
Kw211geP7gX0IZNNIsYrsUqn1mVj0qPiicKz24cOANWwbnxMseto5CayQxTbCSBUQtNqT0YMIDfh
JLw/7kEtw2FNSOUCYSL2tduRlnjfNR0bjET9qHDzCtt7icPyAknICEhY/5QjqIisw86D5Kkbp43l
7MIy9oUko1OkmwJVm1kL7rqLDZ2CqPukF7SxyL4ZmVs4A3R5Uscp/Dau8aRV7+qYf4mSZ82zs4d4
CUWmF0r8bMSJ9+rG5udgM/8FM/kBFt8n7PJrGALwhFy0zefGvI81SfaArT57hCL4k2YHmvc1zTHz
uxA3yNFY9IEcRFcWhcDKYrx6GCr1CH1u3tZq8r3uOXLPu6q0noq0Ds99BN+v4LTEYJ/8pYH8vOaR
BwbcMQ+yQ0tX2puJvibk43LgOZ6Sg3CJtTHj4kSWZsWRyWzuu3DeqaRjPIOPlIRdEUnRuc+w5AOt
YrkpHbLH8dHqyFm7IXZPVsnTYVHTomKeB+I0jHFrN8CDMkLuSDFMkdHm91mSf3RVqm9ggcSrzCiV
e6NsTvgyo2MfWMnJqYflEIif8mbWeUgGl7qgeEp6e5U4Z/p7M4yaJVLWLiM0akR5p+WGR8DveAYV
1rgKEqKYha8mDOVCePDawYVwQOK8X3jZJkk6hRp6dFa1ltVr/HH5GkxZE5RGn6CcLYZNHBHkNLOt
Ey20YViNmbGg/uWpDWhgJxP8v7l9AFL27DnZPZQARLV9A1FFM9qdh/EH7aFOxDoTkxbx9ReNfmvA
nV28DuCNlq8Xy3fuROIcI6ZMOdu0IpYvxTQ0eyUU31ubnBd1SitfdKLfMJA9C4vlmg3ooYkCQgFf
1R/D+ENz72PWdjF9ZJBjVEnGHkFI1hKURHaEBlMIfid+jyeZsrpGLtjAl7z/VkKKZpgS8npaUO85
Qa+MtsZ7kFIDIh8lUvDYQS7ShQcsCzzzJjXUMog6GPFO2CRoS/sAiXL64pSWjpyVNeGcqSqf6IDW
nPTC9SydryPUOijkqzqp8Z00/qie5/CcePbRWAxQZXslBH1dGgVpRmV2KhLj3poijKSV2AzocTRl
u1yWOxmvkaTt9WpUDNXpik9+TGvtnlKAgLioBjm5ZKbhOCUKk0xcwVGmMFQyKKbp027SDxXSOsEq
027SKSFdiFJrbNu6U/M6ksDYXhKMOPR0zQbUENphT1hwQlkyNZg9HnbfeymB7Ecse8NzhzAueUmK
zyR/g2/jUBHocZBPY3+XKNFLTWzQWuKtPMzVOLwOY3IuqmJLuNd0qe1Ef0wrvPy882pH9cWenx5w
ip7dxO45blYUzq6qv4JVvTOVU6tnx2KemLSIL01LX7PzoufYWQmO94BxRscv4/xok0i6iwoTmqTD
bDSa513bskEs3hWCwfcy8/W8czb09Vej9DNoBwRvIZ9TJQmth5QKJQ9GKF18lBNxe+SYhzYUTLYh
rgPhVi1XNVZ7cV8vrgWK+6h1cF5ERLXpws8cvMAFlgBPL6rAcNXmGV8IALqqdz4V+1vFW/nDLY0n
ToWcjPXXgeBEMz+aJodOwtQDAtJTeWDEVSaMr3J6F1zB8N2JyUoIwgKhzGEy7uycDKS9oz12pNkY
2qOa/RAKpT/GHUoXuhGLCeMIxJLVdXTSYKy22nRJmrcxvBsM2irsXPq8EzqctgNkCdk/G+WTyP24
fmHSnykbOQUxuQTC19g3hLrLYHsqnMCKwViL9hukdpIZ2Kqb747NzIudR7tK903SVCysr2hdGJZN
1tZNA6Pbj86xF2/iOGOyQCSPdtbesg22L9AibdfnDXSaVxoTxBrG5bEqmWc9jiy5wOa43Z6mXGcC
2hy1CzyPxZ/ECAonExN6v+lzATKzFPOmZ4cMgBgifC3ct8qazkVcmQHpWCDXMzKpMwyOPRlCTsfn
VXLiAmXYCo3Fsb1PGk3bShs6ZeqZfpnkpPR182ehppyeLRRns8irVdqiZVDK71m33L8sJ/AAv0UX
Zd6eWodZqTTH68RJZUtwm5cpAbNOSdLetJ5c766lFWXbp4kXaiDYVVnndCdn/QPlf7Lpqg66SGNu
otGKTznm5sM0WNbWmCLzOk8tRr6UzmTfPzahyXQZ5dHZYyq5HRQuIWLBWfdjWD6EJhgc04yJPK7c
I8Cfek1a2dnotb2qUyZn4mhjrOhwJRZ9GMgem0k5BLOjszu9TXaGSI6mNH0fI9CGfjPH6HdKbRVW
krPCU4W3PcxemdauuOKAvjCBAz5YQd8h4WU4hzlGcVkA2+8JYVBX/PYV7/YuNatdmYSbOsqOFCsZ
y0ub3IMCmKAoopHqsNTjiLgrp12WoKudTgmGpwcVs83MmtBuHTCKPOLsew1gn5qz97zVeV86sKmz
+cy67iYMubH3IWti9F2fGhhYawg+gWUQRav2GQf2iuP7lLnaAfE0aOqq5zRAbmFtEQVTB3z2EM7T
c+O1+8KYIWBgxK9pPUxuUBtFSZOA/Uvsen1AGZZvsYL6VVscxsE6x860G/XHMgy3UW9uZaj46XKM
TSK/Z9de7jPziKBMdd8aeP5oT2G3OfXLZ+JVwAl59KnBklxgBQ4DBzl+jkp0SS7F5l08k+Nj6Q+a
3iCg5g3wsmAwtKBgmYcnyoG/2JK0AR6TUwJxNlXP85l0EBqQzif6eiJzSEDRKzlKQpQrtGTVokud
int6toEeV6dpBRueU2Dny6be1pV5YKcKBMkIgD9oWJ/5N86/xPKx1FG7RmAkl2iKHrS9eMwBKOQt
ZSUj0IXIyfh9GAGDCgge5todwRsauAb7nikFONkSGH0UnygaaB7iiIbPauzC9otNgnjL4Qi2CW9p
u3UL1SezktqdncjcVkl6yvvrRELNIY2L5p5kdw6thfPahUdktPomxdcTNTRq+6Kv2U86v3IFXdKv
tDq8ghyYLFawcow7ESbzWfESjVOaXONLTdfjGB5UK4XTaKyVYslbQormgP1ceMd8RxkaiizxVjb5
38ClaTwIHkJn77UEZQ+db1uKD1sxyL1PojBnJkEzieVFRAuXtAKXY93kuD7R7Pj8nLXhGGDVFT8S
70b8lMLzachZRquxygsMfkWO6rClCgVKTcqHCqQqlWrg2UZARnHQd9coem+LB8uLibBoiKgnPdp+
WsA+JA/RQ0bjr4MbtC1Ilx8sSrF9x3Pg7G1hRptxkoEVKySPKdapMBoQJtFMBnTenCMu8rxs9Tnl
86bX9G8KGSpngmgEBurUDDA4KkFNlAVxMnl3qSHZH2HKs3byq6yfNaYM5KFcUPlb25pO2kqiNuev
G7s1JE/GAs5KHd5Tg+FpolWF31q9vhdNs2e83pzzFIHdOGeCUxjbx+QYZxIZxHemU3fSIWVPy+Qx
xNkYruopRwlU1t1OFny2/eA8xmV64a3fVvXWiOE2Nf06dIvLYKinookOLr0zeKOnkhblhMeYiQ8d
5yF9CptFhDV5rZ/XOicpp6t425zq2tbtsz0yhdHb5jjVprz0sn9DvKE9Dd4TdIxw1aiPzavVF1cl
7Y4NTH+HWI1Q+Rw9QniNfIvPdcs096gs0S7RN5j1mwTUy1y6gYHZvVC9tYFcmQByxCz2BY3DiW4/
681jk9hB0Q9+Q11Gj4oJzlXWnyIhZ0Z/UARGP5R96niP1oTSnSV1Cg+cYoKJJyAc7unFcDbY50qQ
jz4Ky4peOH7vr2oKiHFFOToQDN+TSTTPUHDFDttafG1DsoZhQa4MDjOBN7VASUHAwePKDrVZvQFb
bvfmkIN8yVE9661FLe3K+7gvP/JeITQnE+XVHrTimjt1eU3MXAQuEdb+7WtVaWJbQAW4tqZiD63J
PLRL5G/FjEwwPj1ORDcTgeC0d56cK4p7s7lrS6azDewqtrbsFX2IwPbtVQ9t3fc77PGUAp+ESbj7
sGohc0b8PqVt7V2dNF8iBgbXgeHCi17eZZNjP/OX5se2yu5Kl7fNHtr46jmzSsZse6zL0DzzDCNK
noEpzpWP5YeskxLhFznHvjD17NmVHqVQ+ixoNRznnkwIDs4iGPIu3rQ60a3GrG0IclDfJujRItrF
kb0XERE1tOzPodmWtHXwr4djVm9L/ehaUQP4ulUeMhL9NsQL0J31YMBEHvZGxrj2sXCzH6ObymOl
O9Px9jNk5toWPOedfafFgIIa9n6z1iFdD/Xk/w9b57XbNtCm4SsiwF5O1btkueeEsBOHvc6QQ/Lq
96H+XWSx2IMIliw5tkQO53tr7roMSERPdd46dzIH5NSxgS+vnZ7WZxv4u4baO5ZeTdJqb9qMRg5o
WbPFUaqXG6a6Jqu+yrRkC544DHrzDa7dbWh0RHCndHnbWV6eYr0rT0CwDOSutRkrRcejNGKELW62
jKSQT7qn3SRay3cMUN2+03Y1vNm901qKEDI3WdvTRNNDXBB90wUJKVjpV4xiHmKzt7ZuCUYeFYRA
EMcntrZ7IrSd/aIkBQuehbl3oHrUCzr0i4KNFx3LhGz3Re1jGhXrplZypw/1LSVBGX91jKK/MacP
r7vkmuQvbl8Uc+p5yJy9FXWUixC7fJqyAJmYMZxxe9IwlbzXRvHkdgn+vhjjjbAYRxufIGdb6O6S
8zlfjNSUW7XB7rFzyVFrAE2SFKwqtbIDl5qKFDkIITvxs/cpb24IQcf+U5HRGtdTdonTKFjRtzWe
8y6mpRE06oSOFbzLtd/oOMeOoZxzZJCKrcYvIkVLdo2V3JB9kBE92vxBZxQeIi0vF34yAPhRk9PI
dNN2pgX6YYXygB6CzMN4I5LcXSdy/KvSkDruMT9Wmkt1uU8zVEU27UFLwuLw+OrfjZV4VOdWabdx
2ckkoddcgRJ7hz5wNkKOkZYX7AyJRVKSFzxxHlAT6JKm33nDt6lnOHszu9jYPf0o2IgZHyabfGi3
1d4jk8ldkzunDaad30IYgdBdY4O5R1CMWZGgPpJXtlN0/r7l/o4BUbwYof4GVmSu236gli8MDIJ/
zW1Ov+t6Cu305k2mvNQe7z8swW1sv6PYZ+HrvH4XjeGdLuxy6zk+hEqu14fHV65BFW8+0b/+EIwQ
656uSCvPV5pNnyKFj/tcWcFOjIb/qvRBLPcEJW5QcmwdMp7w9Nh0e8WmS/OlTdr2ryrfKxL/47da
c9g8BSstX6NmWgkgI9r61umA6Uw2m4kzYyPytHuqhsTimu3Fey6N0UcNF2D7Q/uL9XDcnI0mUnsv
j/dTIGu6oz4gMJZWaL14RhlsrLZxz2CTExGh+LxNeXJ7+qlC163WvR3kzG+d3GS51ZxQGUWLWgQT
9kU6/NygpN0w7w/Yn37o4VFLLi+4RxuN1YT306+0AILeolgyy96MVtjHsfQuXp0UTwVeeP5mhmsX
Ev4dBBkXTf0WACkcZ0U/lnIaT10EFvciD4qXou3oRERAuM2NFhxU0C6X+vBJ9FAHQTVRPLmZeic5
0klsbfCTVutoumIinSG+V2UYv6KdYSYeYKpONwYfKfCju+/HenprqmijCnruEuOp0OPuEsXSJKUF
ni0ug/YtMeo7Ot4n0x7y1SDFtMuxmi4bCxnOUDOE5EKBeyO3BpjxxudAGeZl3ncmUXHgM7ylYZJ/
srRuu7AHhQzIw4qrmKli3PnsJDZ9Tr4QWJye15dq7vHLQT3WPX0mS7zpKMofD/K/O/ugt65SOLu6
zX+PfXzJIfvMll7xx4sfN0JHISHKnq0Qvd+JPPW/y7Z4KyUnLegQnfdrXAQfNo3btaeJdZG+FCz9
Ienxdoe0YG2z0eo9rEyTTzWTVXrrupub0kNSPfS+eR8j/3XIiU90VEObjXAkkvegWpnImihjXORm
uLDiGOJuDUBJmjoyxhXxkZe4aBRGmehnzMOViLiO1+GzyW6wMvNt2zXRtnevClaNlzLWS/KPhzT6
0Zp2ZxHLYhIet6CVeTnlD2Nfve3g/s0Roz8OhEkD/HNLclDykK7lNLOoFR8B72JDx1RjU1Vm10G0
0jrgI8eD4gvOdTepjQhqH9v4b1Rh16I19FeLDUctSBAJq/YpYT/eOogFWn1bU1a5cuu4X3hDhgts
+G278zylg0I36OnnePGM6EZaXPiAS23N3L8My4oIiHTpEM2/5ERYVFn1RCzV3GnJMa2B8+YBaoTa
S0/Usc+m/c3cclBrb3pFA8VU9IKtIl2cWQARb9eAJClmipVhg3BUhfFmpVRlplN8GC1vo3ooo7y4
0Jp5q8vEfOGSAylLL0sLhX1yHcQtfUoXdyDKD3gyA24cug9116ae4mnlYEzmffZ2Gdr/K3HhnwNT
uJVbf4uysJ8CfVoPvUW7JSWkvrduxkLbtFpkv7UE+5v0l6EMQHcC986IU5n62uAjiIyPkFa/wf1t
ww+41kcXiB3Ky7Ww7IU51nhFbl72gpp/Fedn3XrXATciAoY8iPCUguPYhRDXSNszHTKxIS/aMPkh
ZBwFQa69JaZbHKWeRpfsKWyAHxM1KxHkr674ToaJLBrOTzeMj+nVTchf8I3QvbEQXIOcTsqo7ClP
8PHblIRyZzA/BzulliJotNNIrfMGB88E4kjtixImUwRZO/sCUfsC6XD0TmJfwFI1OfumZXiuHPRY
bU2djNJS7QXC7AZk7fU/pZg+gXjoq7R5YbwZoTdtQJ3QZ+yyOC/0W9HcS2pqivp7JHZCK6xNRFeA
ZfIN+pr6NzekBD357fFmxJmDY+Q+OgHhMI9JcCptJBe/RASIn+CKDckAxAeCF6IjDaxjBed84ypA
tyJ6v3tc52AzGhvjWiPAPexYqQhrLstl2mj7yhFrM7uRkbrqOA67HMsUwAgnEpUDc3WkdNdNewkM
iyHqS/jWrvfdZTmhVkehk9t7Ky9zWr9079amQ3Autp7NRSeIo+yr5Zjyo+FOh2hxRvSFAKSiDSFz
rfgrCv197/rBK9mV3X7KDLZB0lsVVaz9MnzqoyhkXsVOhgIaFUNsLzSmkZh4z6Kn5gFEJ8ogOm/U
v/pb1d+1ZutHhzBwVqXDge5eYQ768a3NvRc7Da1VWxB+2Dj634xFN7Vye0FLSOtEnwj89k30l3gx
xAzdskkBjI1vDlht/DPBVFfJQhUwdGC9fUL0JhfNog03VVhTQxMM1FW0pLUgC0CdGElvK4tBW05u
I+5a+JKXonwyAX3PmqxhVdN0kxyxx46cUOGm6PRnqSevvVXS6DeSiNNPvfi2J3ultXT0sIFM6luE
CmGBQy7dd66BS5+obSCjZPjsR/8nRnx8q2UTXs0MCuvxeBIT/qHgrjdN/qyp5tzPRChJyQQy6upT
opnZpk2HkGC+y8l/QDXavRi9axE9Nzb/edrooiKhaIlFtQ5OYxaNN6pHCaX0oSTCgHhHjcp5Sh+e
5rjLPgnQtRPe+uQo0nE6Le1/QXGIZdqN4MDtpQ3oXR9qKP035uRFy/UNaN5GLyphXiqskbGHQNyl
CYUYOtQ+LgVIFn4/bAo6abiEgy796GV02aFFH8H45o+vXhouJ58FmH+twRTI4UNKRMRp5qKjwFi0
4iNZlvrJ8c4GRHHdl0tDwdGk74gPljqt602g2OszHNRq7VTsDCsEhcizglMLI6dBFxuMIL0EmvB6
xjyytoPV0A4bK0a+16wqMDjnz+zstjt4MwnSWI/4pgFgIMkiQCEtTsDiblX017IGAqt+zQh856t1
hBDVgI5WqPQAkkippbhhWiY/ozsujYLWkhmW6SAn8nzTJPpqcq5xGS2bibOD9vQ5lMf7Rqi1asbo
UIb0yPOkY8sWo024pn6wSqbGBW5/IbQ3B9zLZ7slCCOKeENb2IaufSYSiN88XOAyBLb+W3GWpM2H
rL4eXbegv4RKGiJFh+ljXr0iUNqMNh08XGVCqs9NaIfaQhhr+ouEYuH5Elh4wcLgdBJhvRgmBKhy
azG3o3bliEtXHYv8zDdymVg5EHNMpCthYadRLyhYSvj7THQg8AjSjSeNGFQpP0F2oazpSar3nAjL
DJuXNSQzCL+wm2Q1OHey/Rad/e645PTtNY/jNCt2QYSuJHr23Jco6xeKmjCjeeadXDT8LKNuySar
lxOBS5HPUc+qqYc4Z+xf6M35CDv8DDX+nXVFuQzE6Zgdeo5tozsYeDRdBAiKdnZPv9v0UZPH1vNH
ZmkAMyqWFVs5N/sbSpdgPUUwLkgKnl4v+BPzp2sDkMt8PkHUqS/X/mVFv/N2PRA0OLx2EppVu/j5
3kLhKR7bhL8eszU/R9D64FtIUtsbivmFW381JcUR+cZAccRmdKHpZEiyoW7971RvlgNWoqz+0woK
kc2CwtFypRk/NdWULvTuEL/2WkDajrsgvgsHk8a7SVxzw39CkrOIB2Qn5DgH36H74fs1pVmQULRv
0zg4WWLj5hzxiUJJ9tMaf7MBCsMpVn1OYVFtrnVwHzY52zS0lxWZ0EzffQrJSY23x//AL0mq4mJs
IcwcDh6rZKMRrwL/ProKNBMCr0Kh2+ChLG0IlQL11SYr03hHewUdWGVwKXUpXk0DPUlHos7GS0L/
M6zfYGktxPB3XL8os5ueYcj8MadgP0G7vOAyUC90T62GRu3RwQ+v5kQNH7UWcE0kB76Hg/Er5DC8
JZ3dvviWs+6c9JuY1eimNWF/aAfIxc7tzi19jrT2aHsW4wsNgNldzzIbulYc9WbI7mlT6E9BsELU
3ODrJTYRph/hZsxsBl7geVtFfOodMWFyR7C4N+kWWzKdN+vGnuJ7PZn6RdPjrUGOyP1x07MDcyUc
RpQJ/eyKpD6arkYEijEEL0Y7caniovzDBpg9pht+54rMLs49dqH60O0MgJ+dM5j+LfbNmo9Oqm8R
8YzeJbxK7dqqMg5OSc+MpLfB69oEsszBLaDs+qzjY6IpnK0Q2VWvTTIQtUVDm3TTq+o4UGHpczo5
dff874bqQ2TG8YZs9OY/Dz8e+fcEe071IdhjWP77Btd21C4A4yDCln1W88005LtI1dPh8VAqOlpz
Hl8OZQKua2Yfj6d12JHA9H+HqqUXc4j0s+U5amQl8j+GsSl3iTKn8+MbzdTo5yopv5s4bJY4zwuk
b+RNoeT9qKj23Lq2R/mlE2sfdZe8iNr6nQxRdjQcsK7ADwGdDIW0qXXTT82lH6nyMm/pwN/Muaj1
57RIC04zU09YtKVoDmPc/+VX+HQazXsvr/3wU9ThT9THNVklib3Lr9o4TTejFH9tT8hP2U9bxA6k
Z5dm8mly9Vdte7c7m1qZOlwPo2o2g6/x9o7g7GbzVFjhXdlIa8HTxCHVAClIUauvmQvs6WrGtnSB
L7PQsL+EKw74wrVFH4M4T2lAhCqhmlskgerDDKj3KquDqFBXpH0N8VKLK6pyb9toEzxOZ971IGu+
Ut1exzoVW3IQ1jmjJ/BoZsaNQpoRrjlwgFLljhTUn0F0/Z3wearK8f7tIpFOJxQR0ymmTL1biKGP
dgRmmequFdhUdR8dQGk69Gi61UFlJsiZFSRUAeMW2ZIdvTM0Ory7OoMfbrZ5SSHu/Mx08tZYeOLd
oMgLmwNaDpOjWRfXW7cFUeX2Kness9312s6oQ3sra+GfHzdYpkA0TNzSCsnuAw563GhhAjrjTyew
UqxUtDiz5raZswslTRjmDBvh6ZL+YspK+ufJ7kT/D7L0eLFDJduRDNXTFOSs1Y+flef8R71n1BA/
PK+KJ2SfZaptW6p4ARFsb4M0zGfVSAYiimEbsrPX0HiPqpiDrepMtr3a0aYi8skzbKRsjLee7G8V
PomVKKSxhtupVlqNZsHw/wwt753Zh8bSjtP9KPu/pQsx3kqPNMXkKUu9fINrU66TgZBnX5sv9lP5
N5rvPR6K5D2QWzBD627iqH5x0/qngko+CVUgeSyaYYcxJlnhHSt3eRJbL21eEQYtU5wr8136xbRD
60HxPu4mHJfXMTCOde1gHKrprYhBVJ/9dhO3Ptd41ZIkTDCd6QD++8lUfNJjSGhRFcQHw5dHR4j2
mlJigrFdXbQSleLIvCk9ejwJVkDNMnrvUTFpGFMWdLoNx7ET6MwG2qoiHu0n3TtbvSmhFm2SeMs0
WY+msu+x0ftLQjC5AAcVYglf9R8itQGGum76citExmVJDXYT/aS+u8LzCOBU5dbZs0mjZCuFG6p1
Zb/3e/Mi5nuP72LJQxjRdxx5gSrRORPisvpfr3t8+XgxB/bNblS5fzz07+bxszTP0g4ImTf/70t7
IygoLK/r5b//+PHE1hyvdZTH20pGW9+zf1UZylwCcmJvrTQBMgMZRZwtZTy8eRD3qrnOEq/rJOxL
y9p1eNyrvG7Wt5jaDg7COKZO/RTFgXuzy1PiTc5TRa3xzqmBBQiltO5u50PNN2O666RzLwke/9UH
JMg2rGSL1orZyVZT8dQbak6W/JlykiXiJpDIuDj96Tb4wyQpDkYOouRMUuA2z6xNHfwStjYeuu7s
DnG8mCLLhdJHocFCjwa3yX+3Npt6Rze3njldutksbUiAt9oQ2ibIupZ+E1AL07RXxgxqAHIqktxt
hE+0lBp9Zi2pzv3tptmsCpDNSTSUsAdT3a9brHqHTgN9ccYmWjnsczd+N7i0ylkfaCm1TRx7JzS6
vzHs0lIYQjOVnXw1Q4y1WOOjZcDO0Ao7auQdc+8bUtL82dY7s23OYda212Ru0KACbVpULRUBYwvE
PwzOdaDW/FyZ7S5EFraNalRhSSQQq5uodurqQ7JEb7wAL7RXbyeY00/fQsdIdX28Jy44rNv+hNPA
PtmipHu2LlGV2AMXm0RcorYI2Eukt7TibKaO26YxKCIB0IlaNjtOcQ4pa6qqMEG0OCsSlExXMQ1q
mKDQtnIB05D+xAPrTbb0En+uwZZsflv/tzWgD3FcwG9o7QNCqiCH7jCEhwY+CY75hGi0pGs1bqrv
0dUaQElNrUMlql2Ze/u+Z8go8wZRavTcoIxYcJX6a5bWC0LfclMO7OeRiS1K/B90yPX0FdM6S/ri
rnEa4yBafqAZ9qe40/OLgyuhkXxYBGiyPbaSbWJMYi/IC+tzaaw6K21wWSJOwBg4nkTJlTHVQiLl
57vuEAIDzF9JT7Lh/3cfq66+Us9mkU6rWJ+ctW73rypAjsROS2zEhFZH69OvRtL7xirdLmxM+qvU
LAOSKBMUJrV2rkfskq1S9tXs7HXgCeBD3HnD6JZPAyP2xRAQR/VTH8TD1QKeIudMO+pEMC3YtJl9
gtuM8Po0fylFFyMLwmqVxpk6G9n0PdDzua166MLBbXEGsole0A2TI+UbNrnmZDdda79qyPy9bfxF
Et2csjqQZxMHYeeTYt6EWXcqAC72KNOwypYvpu3wxgxQXiLHdqA6mk5l1V2nwNraotDJ39E/mvl6
6VnxBZM51ZTtL9pc88WgoTtQvV0dS2ZiqiBAKJJrbsfPeh/kO5VEcLNluhvcZmGQlnWltUbz+Hta
iAF+XQZr28Gz4qpnO1qbblTd69Ak3LTDuoZKcZeHTXZtByg4i8Vqk+nhLbKx4ccaee3Sx/TSCCqG
u8YbT6nLFX8BJbJLeqFdginZ9cJCbBzKt4Td6GIMUB24XOIWEdM00YLzlaA9+gMzRJs7u8LpQZRU
U6yRL2uMq0q24vjZkKm7bDTO47Qus3UWkoPRGoCz7oDpacCO0oKie9L764aFfkYeX8G+G1n3A4de
wBRNUaLR6kf+Sj9pEiOD/adQaX6APdnElDsGFOIcqw4hl58bCYmXIlmZERW0kmnIDztccPSZd0it
EJGApSbdqRzde9hY/iJjgzjPqQzpYCtOjy9nKAmaJRfQ2Ewoj7vGMLdDT1QeSitavo0MvRFTSQQ4
oxt0jgRz5ELTOMzNU7LBs0GpWhntEficc4+o9JxcHDTKNA8llHSzqnfvvVJrkmioCvOeC+JEhpBl
HefjXn4N/aifxWjd2fGW7zkamkVViObyuFsaH17l93MSJYFb0lrnJOoXQyCf4mR0zhnFj4vJeukr
5byp1gV5SSptG5TmAZYNNA5n5twufjdxSi5FEH0iIMJb7Y8fVhqAvRqGtzJ7PnE9VhvTe/XryVnE
bX5u/I4T2hzIRWxtjCVgGRKRXK04mPU0kEzM+qmICCKRJFrMHC4QfSLcpR9nXEeK4kYtsFgGg/9W
KgZsiFZ7rYAKijheSuA0ImL8vcMsuDLlAIxIzjGGHpyXsfuSRR7tm5P6HqPy1elqgtnKrz5todMB
ZymvDpa0UNLVaFMppGcRx04c/rEKwq/tmY3O/Wc6ngSlu/vO6cZVjKwb/XsIokJIk1dehsTvjkMf
PEWB2HTaV8MSeCprx1xOpE4sSoL+xtKlTdsdrq6w3FtpeWs/xWCV2qAgvQJ4GaRhrlgYqBQnxEy/
GLiQKtBSj6jWJUVJe6z7V5UY9Cy38bPhTt9JbCCGDfx2hW4pTc1xx/m8k4kY9ujY7kb7h6z+nEgZ
YApCVPE+28zoao54GWKT5Aj8j1VjLMTY+TSTQV0QojGB8Q3GWoBYXI3Wf8ck7x+4olCNqk2vWhAh
w8V03GGpn5ygx8tKolRT4MHUS7TTLSUHasr2pvbLLkZr1YF16NWnW1IsHafji9kCGow2eFHS0IVS
1d1f2yynm0XJXE5qoJG16pAVst7YLRwBOR7hru8yNhbexLkTWGdzTLwnLWVB1cJjVTRz/Hjo3bK0
8W91M/wldircJ/O9x+MTZuACuUTbNycvSHOk2SzMuQSMlOl/39TzVy7uth5PCUhxWtGnjFMLOdB8
k8bRf988Hnvcdcmx2ZtGDhE9FAeR6t5yVMa4LALxoiVGtx7M/Cuoc//JYjwhIDq/Sg1FhSXGPYk8
3crv6/6YGZQPMPgBqytjR9Q4Yk+XkGTObD11L1ms50ezQDwKscKXRUgKpgP5iVR+doUkBEuQgNzj
WwWKiBWMrkPU1rnqbDxQJm9yyfJ7cKPoXg4kcRR9Vx1bD6RMKCpPYqGJcyUNcX585TfztVVyKPqW
/MB4kL6z7u+IFsRrnYLnIBuoVqpx0jeDs8bmfLIgf38Kfn82AeF3j+9GDsfJ98ZjkdKENhKpXdIb
MuS9QG47P47hePrPM/RAtQc9ZaKYrzCo7LOra9DAjBALRDa//nu4Cppb7vji8H8eJ/7EAdYj4eLx
6nHwcgI+HeQxnfluz6LNtH3H9TjTnKBjj4ddDMvbkPjJTR4a7tLQ6OBi4tMPj5tAi3FphLoOAstn
ClDwuH08nIkSS0CTgSlOYXz5d1NMWQp2xzWpCIJSX/RkgVDpXfUUQ0/q+fHE0Cn46ERJr2VrnKau
ZdWd33g/76Jj0Wirx0OPm9ShBpnkaDw4FWSX7/piV3OhjUHO0wEF8ED6eq3V26qkDsJBCoLy1H4t
0lo7dS7X45J4zw+XZuzlaE3RcQSn+pDfuHTx0AaQldH4EoaaeGP3KTaGFn6bWa+OCGGqZRkZ47tv
ewM0UOCSmMPdyYUuwBnrXUICR94UdqGxHJEhK+s8+ghS//MszHJoq+B46u7mm9RSkaA7IaYn5Mmo
MWJZasQF1BC9SgMb+ppKLnuNgMJyDPNtOkXGKw5UNuZsqm0mhIh91TVL2d8FaLo/BTqS5eAW+I16
AiBjN9o8Hp/AebZBQNpShn/s06jkOoOwefGqdx231clP2v99IyVJCUnsoOdI6WB8fNcY9f95Cu1q
+aqwTMh4hiVGZV78+DFtVV5ticVBoo7spO0BeWT+zQodLNlepVYZ+8tTUQ5bHMlIxcMy3o5eMT6p
+SYE/0NJn21616HOOJDOU6DwjXiueHId+HzdCPZKL++BP7uLpr5bVHKo1nkTgJUDt62cbKSR3bL7
35F4T5ou/EqL4dqr/NqRIP00UV70ZOYiXBfvwm2r41iFOin7BjJSX6+fAELAix0UG+mA0YBYLu/y
uGGIabe+hmPJ70Y+4Pnm33crVM36lCps5P/zgv981cX9Kg5ZxP59gwC3/hLkK4+grDvLQHyfZH53
NE+duvkeaEd7k7kAtufe41mpzlVbIosCcunf7QzZUt53z044VCA2mCtcg7SuoCMQVBN1tkpxMK5Q
Jjb7OOg2DwHR4wboS+ALHYalVnv6Hl57qbwNcb/ySkTnq99U6dlJ2D15ad+hsCAjYQqcE391sR4M
U27dnP2r384yf1AIre/J0+rNfOfaSLiblrDgFO0QiY7NqvdgfqbA5/BWqQOpXqqNaqdiIRXKpjxJ
obCD/m3SzVnDSACat4pVJk9mzqmLmNQ79+lt0H4YLPUtKo18GWTqO5fWrxa8YaORXUxaokn2U1C6
xwDJiZNyDMiReZRKt6DM/IMSWCEbxEv+IDEEk45wjgg+z6PcP9gZZ1mtl08pGzNUmGzYIVQPaNef
pEakROUOnCHtMJNhHRZsmwtdZjakQ86tg7bkcCgUaIbP/LwgWSA54Or9tGJiWxjotz51lJjZwFVr
+QPLn+3s5JplPbYNRvR143vVKubDXfq6oB0JUO4UBe+RcvVdzH7CnUcS8JMvmhojEiysaEUXhslB
46xNKzTufQxd0TXZn0RE/YsPZZS6cYuZH8OcPkrzZOMNO5ZYoszYH3fV+N146T7Ug/aQ9s+NZVVH
18QCJg2P7XOeLbtUbHy9QCwl/G0vKJuqah9oLUj1g5EWzx4z8ZoPXO2Y35ThvM0BY0zGfaGWflX9
HWIBlT8ZkCiNfNcZdRM/mJXYurOU/UAzW00wX2qV9oGYryUtfP6RxD/AjZLYCDXY+dGIUBh0NK5y
AZrZB0QsB4/rvhqagyccfzt2rJqRiuW2bEHJ+uLO4tBso4qru2Z0zmtli30XNd+E0FSLvCaXK2T3
C5+ksVkzs9/ScicGe2zwrkLYlqXPGfmqB1MlKMBYIRHWYUIbRxwNYoo2YcpCQXptvui9YEPiBM8a
EKMWLOgV3MRW2RSKVjmsoZ/sxhwZlrTC4+i6/Y42vpZt1PCBdiODC7f0TW0o/IfZuAP3qheklyGM
bsZqxXaQ2Xs1oIPy0i2dA8650m2CK7CApCAaI3rHDXU6iHV04V3pFSUdxTPStU7u59pjA7dEH+Rc
RIw/piMlZ41zrr3ZFuVMJXb2jUMwFi5Zfk2cLvZlVLBRaPMWkki/TajKw8TOXCe9bl3PV7TUA40r
S1qcZdetUSQ2S36XZmep/MSIly/7Xtc21D5thoRUL8HeBJQos8jEigVXJMcsS3Sp4RNFuA6RDc3r
1I04qczJ5m1FMTtKoE/vXLilfhNj9t3mqlp2An1IiVyVc22bDTmNnzmeMyahXUxr19l13WgNOEZy
asCi4WXMZo4HtaHhRtNqh1LHLFDbsmNfY6Ef1FJyQwCy0A/K3F9qrRwvAkY89SaNBYFmFsav3aRC
hLKxQO0ICn4jXbtctqastl3sM7+PxnPtwiwzXoTAj+ncX4wIPyM1e7AtYoF07ey42XAKekaBROE+
Rnl50+giROFrFIvOYOVB6kN2EIwz2o2noRK/7Sb4rOREquNrYSCOd3CALFwyIuzgJa5x/2VZ4J/T
Ur5XJekwXpwU58iLvlRiftj0um9NjBPnicXVYEa6e2r2KgkUa2VLnq/M8+AIWlLsUz0/NY4g5kuP
tlwZF4I98CftYb9wG70ywiZne76p2GuTTu4vDQcszTKJdJkALdp6dDBFYWgiL2djFrHc02NYrJ3s
QDYMxH4ZYc9Q/ERqfXY0+VCIpEfF1SZ5QJdUcgaRR3Cyslb26P1xGv0nJXsSbi9ZOkH2rjlNdfMV
2R5xTInd9D74KI6kSQ4SCP49iHZYMOsDO0kme59YfQ/x9U40wGCi0irUrdMNNva3QUYQoJB+Skbi
HkYd70k9Rbd4pCmtcwW/eSfAI0Kh7ePie/BOMjaaS+QK/MVkCgXqszcaJKZ0KEWEUwZtmVJZihy7
rVLsD++eOUpk1dGsKENMVUUCp2OIXDawzE08FcaOlrRfzjS6h3rclUY1MC3OdD6Qru3QBJbOSUJV
85L5GTJ5FKECWZjSj1OPaKab9SU0ZCwbclz4PPEq6BqYAwHgF51MmZ2eVavGhfOL4L0WrS2oDVX1
mWL1gdFFWksZYAsu41ZhWQZ6njMvkpwte9hCVFIVccDRHxxqi42wrm0HwNRLCPltc8ZfajxURnka
mtDcjw6CkDKK05WmbPPo9r/jwqrPjS6MJdLTbGVzMVthXzIXfuydY+qyDpIyyB0FyjHy+GZNe5+9
8vXyPXRbpM/j+NkpASIT43vtCeLBIVWj2yfmzesylAh58gc9U7+x2XpzgchqmPixWOtMp4BU6TDH
E8Q0icltTXY5wsf4rzRNif63rXCc4AqONfL0Ml8skjH5W0Spv6mj4ReTgdjPmLcy5mYXt4OeyrWn
CmvUtpM4nvo+6JcRoU4rYSRP0tF/2Rj8EI/VLzn28JNS5Radyu9EH77Iy9hqFUJfYhLNVYufHYX1
Ph89tY37vmboBq2g4pR8jWovcjBRA/X5uowNZysmKhg1s6SjoETXVw/8TQGaVWhH7UvTYmunJa7z
Xuvec+2keFkqjeAMgq73tu5O237mtiXKpk0R+eHVsDzszYKuLDka/8XYme1GjmxZ9lcu8p1VRuMM
VF6gfR7k7poVES+EFKHgPJPG4etrkbrd1ZkoVDeQcIRSk8udNLNzzt5rj4emnV5B/9/rSINVYLbb
oU9Y59t2ZlCSml2i6qADzbifpu6mLUmdVPEmCkGYY2B6qNrmye77/nigwgbY0JOukeqgwhzeb3aE
PdCoZIu0QQj1s0qR/wd0sSmenteqCcyzkzYw+/Qt3DvnamnuLzebzFXZAlOsql5bJ8J99Ss0AFGp
kQWGprmnyfKocmImivB7MvbqOuCGpj03rXGV6GdOd+4OPdrGJpqNJk/9LDADwVYZcS2O93oW1zun
z/BuY5N0hzcvj6tNluiMn0CHOIx/VrWc3vsgGFd+8zbFyOLsJIFyUfC6KevHiENpRwBrvTZ7idc/
kQB9emM7hd3jxJiOAZvdrcdmHsj2hrGyvOp3jMlopdvlZ1mwDIgWeXH9bhhMzpG7NztJlgdtPS7D
2GzvtCJWK8MuEclFoXM06l2jGyQ12uGV6eIHksRp23ISNJIuvPNj9ygHErvqzMXKpXEQXB7MwEnv
vUB8lhIQb13TsC3LV3jon7A2tLVZxMPObeReEofI+kFHvJMaqtIiOvgWy7KRRQwzYoWdwXqN+oY/
hgMY6uJiNwWfkd12l8HQOIQKnqGV8J4iad2naHVlprRzykQF6hGR4hOLd/rL7P19Ueoco8L83VTy
nVNItI0xqDMay/uzKpjNdNF3q5/UrabCIGEh2Jma2Zy9LrojSlFHHMeJSgU9ee7FtR9B+Se1pZ5p
cTIpDsadY40AvSFivIrUQnfcdL9l3CWbzLzkdaUumobannqB4FMNT98UXTCtTxtUVDEWBXKrkYps
9DRzUaNYP2O2B/pjMHxcXjujou2jD/ZhkiU0mjiHIdYeAw8UI1LQcSMCooS1CvmnVuA7zGtekYCS
HJftxm8w8XiV/lh7odwykD/0VeATmQdzwYi1i++wvQNBY441R1dFH0ThTgzkOSQ6Fg1goJrYpBrK
BJb4leNWT+wFcBQBdDMwL5503ySoPSakOymY63PLF9RSaFQpRQUTVRfIXA7Wpil0zJ6NrzM7VAcK
RoYHGf1YsgGQIXCobfpRroXtvZVStbtCm1IIX8Yx7DBWIPwBiBt++BEZv3ZbzemePWa1dmwfe+kR
kD2qvZeRtIEytbtUXoZmHGiYQ0LEaXlgrPnDlqm172Ou1Jk+wfItnpICaXg4sVglYOIKza0wp4KF
Z0qe4Dqgv58MmVzXFuw9zB74ZifLgrLhkYvrlO7eMvDqdc5joALxtIDRvgL1EovJrRnkO4KHrb3d
6+jvRrreZpj8sgnC2ztefywCJr7prGouelM/kX3yOKYGzPoZ3ihBum9U1Rs7E1V5YthrRZIaqFE7
umQ51p9R6ZAjUHp3Xh9v7HjQbk7KDpmURvoaVD8HkuCeAijwuHWA1wFXhMtkcHbHNmCv8sywN5Hw
3IcgpRGi5l+pU+fuWwdZn+ybm4SXnapwb86UYztnSDNYYXarU2CuQEdu7GAZbcU8vCcV6Ae0vhtJ
jdappzafRWcL4dJpRbExMK/cbL/4bGtPsfk2T1WQ5twLTfO0fJUVTsMOfZF/zjH91p5GOZkkgI+H
knOXFt8W7NvoateFUmgb8qQzj0C2qdWX5UVfogU92SDgm8GJXlVoEJa84T4PaVbP4WFuR4qqF8Fx
8Uv/gTW2Z9YTbPPUQMHkaOc6SSLIBQx8qpKZrl1W17YJ7AvN5zlnEyfZHFi7ZBXSqlmbGoyIyvKL
dSXLag1aDfVJhyB8PoHauFMt/ro1KyflMWTrSw2kvm8q86yV0S3orenUUHl2JSmmmhHHF6pVMs+w
SsQmuQiEwTrptho0cehLRx5t3cdrEjXWOWVDuzNM686sNcZRcKdXReS/6kU53U2olfYEQL/VJD+c
Isum/ZeYZPWU7fDFqOw98pyxF9KJY9e9W/7lh7g/arvMHobW2QbSUc98+XIR+aDacc1xilseOhaK
vIhX1YxTl437mOTg7D26D6tJUcySJB5zAYcNU0mn3PgaAtlWa1Y6Z5YHHbMRgxpbPGEGwW6mh9mm
zCg+Mzrx56nVT45AdTrhOj1OtQf0CduUy2qKZeex8gzxak7jccAV2c55F5HGUwuYEIxYEVYLkR1S
4bgTLSqQTKJ7bhHuIsAOR4i/c0CpFncQHZMZsOWM+m4wsdZXXpBhZGVXiYYsuQUCKXUQ//zieUrj
K2pzyduMEk9HCju2R4GGiBR1bCSmGW+CwNXY3jl2uyr6jiP7phkasjXuwcv80dDFAYJoZrtjPAIY
Rc5YDbX11Izuswd3+tpwTsTFaZ1LzEMMmctN19EqwRw7UCCOqJ80zB1mBiVGANW/R8W/4UpAvpFp
Lr1Uvt0y4uijjEiwL62d7qOUybTY+XrHwyj0KITcbS3YJ7w4ya9B6YuPIUhZQhDqrac+BCdher/L
Al8wR3L/rBEBEI06E9K0QeRZ6fAexzBQu4kYBzoyRbYBpOYeXMwir5x4aJMOxOGt8tLI0bfG414T
+bSPyv65a8RpTHKet4Fyc+jJ+omZ3V4oBupDJKpj23RvJRPXT1Bqa99bJRO58n4YEGLZJ+4FEdW4
lWLgHAzO/+ErkFi19F7dfCS2jAdhjKRKkjpL3gZso1REV86sHK7H4JGdBHqrPxlsmF56/Hr+WpC+
CvOxYjTC2RKBlhdEBwv+6yZsMcmiEeBdbFrOZWGcHgZydMkt1O/RW6c72Ar1Nu9HlpFaQ1FXtwc7
n/yHHlhThgfZmjz9nXWDocBkjPvJtT671tBeaOoDAZpfL6jMKU1jrmEpn7yocB4SZR3CNDhK0n1X
mMkq5N342b3Q3BpRitCImf2Vuf79vIMf2wA0Fql0N0OTmM99zeL4Wn5Wnom7nMv4fnm5nUI1h+V2
xyvM0HFu5Vjs5CXzoa0vGTsjjXDo92d46VCPlq77MnlP/tiFG713GxLUgCIZMarDFR0v8jUbzdl/
7W0+ApZijSv7nuo6JIUH2XkjTWebEG6/SyycNCWDLWpruzpofPqA7BhwCSyrdVeiak4ma++l+CJX
uhb/wvJMvohHO4JSfEJOW7spvYSumfYZquLnDMjxcZyDzEHkgusSYqMwN6HJz+7FzBXN9do6LzvA
VwTfskhjwzJOvVvuSL2QV/IjSOCp8bENjrTWRmUR7FD5B6NutY0WNWozYYu+eY3+yW+HtsrrIGjy
AFzwh8DeTGOhPwN2oJtcG+ohKYpT0OtvNg3TB61DFFLo/fvQh6TX0FlonbcvSLI5n62mKPcufUtu
JYZcDw8w8gRJZ2cH3Ni5r1tE7LGWoanUGEx6tvYCYb3c9LZ5YJP5SBBXv00jfWysGyQ5I6QCwzqv
3rVEwEkuwkvBpKSdWekTblZG6hydcT/Xq9CwCk5yVVTcJfE0/nQ1bdWNMkae/BGAQbvlHRq/bgic
O78ZUFd3MyfMb+4Sh3BD0whQZMKDgnML7QqNY+Xyi+IXWbgMvrphFLsI98ihCBk2k4O2MbpmeFjW
TnxBTBniGLSgoWHkmRjHAly4z+ctWUZxu8kja5sob/wxRAChwtzafV1rssN1nZnmDyKRHEyHBrSb
rMWH0jIDnawRg5jm9Ychlz+6qI+3MC8IXci6E546DhkBTi4xGeYpNNB/lMRzrQyNzlIcRb94oY03
YeqUZ5V11iHqlPR8jpq0uoMQOWb6xARrTxJ2iDkxl758yPMAz4Csiwd1yAUhxxpjiS2pICgNOnNl
TC09BsPKMSIK7eArKuWi15C2zLt0aQG1ahrui8EUatMb4EEcVa8RMQxX263Ojdqng2xvZBzE6yqK
XNDVnJQy/DLLq7UshTRExUdqynjjzSuDr2dYEGyrO5Fp8Wk6cbYtZy4FfRWFvnWSPwMDWGu/WdjF
vO1cddILUfMO4bV1JeQxhX92edkSXGVbxziY41DeXEH13QXGNo8b/eAsK1VN0nXFxHpXSbw57syU
VaUDB9kKyA9wvYOoc3Kmuo+xJcmGoLnvy2/VpeXtTT2lCU9H7hXRb3eRldymPndtqev1kUxz8p1H
92fQms9G53aPtuI2iPyQGS9iZ07jQ3PDmzpDM+qrVONRlrm9Nwcr+RgbRI5RnuBP7Ut9G3RpeT/m
CI4i0VnXTvnfNZiaHwNcYrQMot/rXAyrvh6yHcB74DLzzTNQMmEMwEsaV8E6LPr0MSnnuDxUWrnV
1A+NYgKoZ/ajq49ANefOMElXm9LNg7sOfe8VGvmHJrzuWAIoo8mtxEdXQjYhF4YoyGm4S0zPooPG
0dtQbNo9h8WNdGZrTugO98tLw4gSBRaRU/U8iSd2qDskGFnPQcJRKA5M7ZDJuMDOwIHLoxQ4a1Zx
CSvoqUPT3HLw10DAeLLEicy2hgtmhk0H13FtxUZ1zHSQp3UMxz6dc2om3L34LqBlpg4/IslQuJhk
Vh4DCSlD5Snu2Hm5r3TnHVCk89RaLAoyD+d5JQh2u9FZWKDFnKoitDFIVCYqvNJjnA27d/RyE8gK
0jGiEWzOuva0ct0qumsz3HpSz16tsRnelxWA4VV5HnD8bruKO2M0S7URCgF0K1n+m3hwNylGHDx+
dnots1BxpGbtSvsa+bhBriogJdZkiWKP4OpBoa2wESlgUE9xH+d5dhe10QRjY0TJGvT35Wziy3Gn
bXS35Ed4GtSmvsq3boIfKSzq4RL/bllM7eS7U4/d1YtyZ50nVnYAt49Bmm115WEdfjSt6uIhCDCG
Qr+a6L/WOb6eHU9RP9C3Xo1Vvw0dytrlFa9Ds8Daj/d9CbZHi2HvplxwKp16+0JvE8OeQHPo0p/Z
lnVdHot6/EXXJlgXuqr30/ALOjBaRkXagAXip3Y1b+s76K6YzlcYpXKs/EHDbuET54268xtZamI/
DJHC00nWqYDRhdCAC6p/nMjsfBSYznaFksP916uVqyFE1ModYVQdVhkgAQiFlMl1kACOPTssvrDE
D7T+B84E0E5KMz/AUAjOiWtyFJr3XsFCu2k4um+X/Rj/FD8EZ6U4dMhZufWoLS1k2e17KGjShvNx
XFgtJtdGQzha2lgsh241jFyabWo9RZWF7mq0eO46Oup5zQP4XYtr1PrqUldoyj1YAEskwWRSWk9l
CdgKqMgKzA+TF4oFUxY3OmTepvYwlWp8xdbQ+xC89EzpEv5dUDrhrWj7g9lqD2BeY6ZfCj5JhPgF
1xBtVQC3pZaZTzERupiOaoJxwqxbLwWnCuObG3bNXdBUyPQQZB2XIrVoDMSrQfTUj7flWs9dXLt9
X8L9iYcbXVLnvJSoQKmRgtkE0xJfd+NO0zc0iWsSLADz947Ghjg7xZawdqah5lZrMSd4eGluRR9u
2sF5NriNHk0VWRfMAI+10LujMvQ7erXlukNwd5ogwKFf1JpzZwWvVZBvS2vE4p135p0rre+FM3BF
zEcog7AijNn6GVpDfW5In21wnAUm3UgQI1Q+IoR3qoZT3rj3FjCVtZmOYo2dj3dLaXegF6MLbD8a
CYj/0ctZmF0kHtKo1s0rYniFSjTRjoS3mGNn3YVpVW2+OgQMwRwwaNe41V+jMQOKqNLmmjPfvdS+
3Z6G71yMBVuap93CycRMYUyvUqFdR8EBYtfuEJtVQYuN9D6oMey7uBKCVG6UC2MBhZd/7lGooiZP
53c21iiW+YvJdbhvi97dYpsxEWL12xFsh1Wn2n0qTd4W1/bW0WA1b8vSPrXt60BgK5GT+m1A6LfO
dFyl5USetWUZjyVZUFvb59gz0cI5iUD76RbibYpE+GG5jHzzDlAP6ppntAFVi/zGhoV9E1X1QmE1
3JmZqvY+4Q5Q/WgTjTEQF12o/igbczU2uLDHDGLn1wFXK6LvGvfoW1650ypKGvtCDxR06Fh+r0Ta
X6e6I6mvCZHPGy8O8aCXdszCe4yKzlam9Ma6yQnuq3N2t2wfvQsp52vxT+zJ3xvzaM5tm/Sy/Kvp
cJkqHJkHP1TmvVYXb52Q0bcGDakz9LfERL7p4VysC4D5PGmN3+tuxmKw6PzBr++p9nd8xc7iwDhr
baMz/sIDvaHi0MHZOQ+hFp6pfgh4QOWi9OMw1dEjtUD8SsAv4aXi1cnsQwT2zXDtdlpJuqsBSVDr
MdGHu94akTcMwYB+rX1uXB1SS189YUhhjoDXFJpF0L/SgsHiXPfH2Ac4s1wnMsDG3g4bu0pywhRS
QODKN1dJEvxcSikzqj+i/Pvym9Au6U+5yZLYd09hPEmPJW6IL+is9zSX9A1peEwMNAYOeQAZzMyz
4ULbbLgsDQQmu0A4uNhWWclxWFfV70pnFBfINr6OUbmUPRQerg6BzxlgPbL+PSmkS9s00dROHyb1
+LUwh/ZaGjiLl4tLg0+aotjvKxz86HuN4Ki3nB4QNWXPWKdNDrg91ejoTXLNkSS45N0Ls7VV0PvU
tqn+I2xBn1tD+cueb8MEEdOeZAKDnZZEQxgYq6EkXJUTFhAuxZYdVsfBwpWXVdZbGvja6+hysAh5
N9EeJN7N4SgKP04GP6f4VRLD82tqWUJEm+SP7phQlk5hclgWR9G7/tto5K92MaQPZWhrDwDHHpqi
b77FFWN2LGDBTsdq8S1yB4RkmojASfXUjYjI5j0cXfIlBoQ1LgXa/FAAOBnRbByXMlBI8ovS3Ogv
WjiCcvKqVxcvyLLNTDG8a9Psao1AQ2IIvuI+XFO8VQDjsthvt14aoR8b02JnNQyFKCC3S+hF2tbW
qRiaJxks/geh4/HCcKfK6vxfD2VGYoFg0HVGCXpDlSLpU4TJHcll+j6xcxbnEeAsENGN6zO4XDbG
eiTujtN4fcgIzFxnzPI+ie8CWDbW4MabCcB/CDvRZax+JwozYrAc1vvY4y3DB9OfpJjrqwZVbeFF
TPTpcVE+mcXamWJUEXSmCSeeD3RG255UGGmQKMl4yzlDbCeRM7YqMSdEokz2uUkPoig4/PtzWzXu
rYL2VHefkum7Vx4/zUZFt5J22d7T3ipuou54ekMQ/cgnyGSaQodIk5n1xmgf47q+EJo73YB1A+ZN
8Y1HqKROTDPNZ/Ydf+MZSI47z6KvwpFhKX3sqT0E5gSORYzNwYZmQkMEq0gR2MOh6bF8lKlqz93k
hpvZzompdoA8nZOXgC7uoyZMcq1s2qRca8lLl568Jb4IKyfQntiBIlSamG0gzwZKm45l0ZdfO7yW
I4Vt7QanqNQ/l4upsSHAxYr7zxKqfshV/DOlRN0YNOFYEIy3xA/hGvHSsrNuYkOE30ZgU6ExfmM9
O4RWHa+DRFhPRjA9p2AITrTv6ic0pP5pufgyG6xVVaavibQkdHW0errmWfs6RmaFUriT4pedpAeY
EBgah8vcKvyaSOCZhfNYBOGxqU194ytOwlEytVdi0B9co0iOeqAc9ng3uJgu+BtAt54FNk2R80tW
dDwA3jCaVRY32cX0kfRAvrlEfREcl7eh1hB8W4N+xwSNubRrcDqoiYOlVF4T3ervRZ/56yWirYw4
oNFCeIYP5exxQIRru7Vwe1E5OsQJHwS+EIIps8dmYk4VFeIhsHP7l7Dra2eASmlpwG04d66p1OQ9
x1DnWBQccsmwJjMn0Z5LhvSrfEBcATv1kpTufWUoWowRLbCllwrjMMzvzWYIt2OufgGxmjGaLTFM
IY4oZFQ9cmui2bJUPfQFVTvwvwSZmZAvfurHO/5I0kjmn+GKdW/428ZXxgs1yK8ko4uMBH4Ct0Fh
LiKNzq7XBXdLPffVWah+FCS6PdYmWUGzjV3L5HlpuhocgOfmp9Nbs9cn/01js0OFbniXsSc/YLnI
llPRsjpqJnG9vUS7tfy/xKnouKT2w1Q5b8PcyTfToDq6CXZJEMA7ioFXhtEuL6LhXGnDgceooYQv
H8rIJXomE2JmIn5P4BG+dRSluCnHE9K9Mwbc/N4mOuZeZ7Nfft/kguSNYrPa+Lno721hRUiTCDQA
bC5WRUcKjx2P0WOUl/e2DDEVZh7vVjOrckWzEXbUboNRFXvUFwSNZ9k3pPK4mUb2+eWOtirrUhlk
h2kTOdWd/cv3swfM1x2bPk3g0j6XjjLeSAJ9xAIM67Z3FDMScGBx0qJjj/PqaI3xR9IWpH3Dk7m2
Phondo8jvlPQtoLuB/GCm8Bqfws6co8ubkPC4Q2dhBo6UctbuPwuSxFZ4FNd3IWOUHfLv0wbV91X
x9NGz41dprkRXY0+S9L+rXL9GbaKfyHFFjqmz8hh+QoLCV6Sws1wAyr/iPw3RFc4RaN22msKPTrQ
8ugacOPuSQBAMTUvaHaavE/osJY4qYn4hapJyO5DIvzNQbc0Z3pQQ8q8OSxPOWMAdOjtkzCjafd1
ewYzB7+Gv1pmKlkvyzuKpvLOGIPq/JWcjQTTvIuKz9oJ3e8CD/GuRCgviZQBLZTs+ljGJ5UNT1kz
vJocKZcyJk/H6ao0lOX1LugqalAxGHehKibKGP6dSealyVsKlvmCKOijN9Ccfh1TSq+Et+lF/X0u
uF/sNv+WSKTsdkTdqMWwCZfjK6ZejyOBo3Zt+mRohFNUM8ZrueNyymF88bTpx/pBMRA4j+b4M8K0
fY+NybnP0ik6NqYO9zgZ3kuRXkCtMFfQidPgUtXpcPJg4SS/Ft1A3eutpLLly+SK+6/d3nTlnQFL
RlHsXpvcrB9srpS1dInSWJrmZop2vGejjDL33HHIoXMD24PwVvv2P0fKLon3f4mU1XWB7VS6tKCl
dCznb0GeMrWNcQzqreyDjRvgJc9DHANzhNnSvqY95SDT/WXWBJQQecgJTRUQ7eGUFFhnTo1pfWeV
hR1vtNoWSMnr/+MJ/j1RHJoOsQA6wzbTMyxT/i3zVsN+TMRxyLs3euNaVL1/DAE7UAVpyKs6eqWD
YT3j/qpOoMOTW0S7PICPqD1XLXwYfyx/QIv6MTYd0bFmcEEi637F2f77X2LPm3/+Bx//LErgJgAG
//bhP/efxfU9+2z+Y/6u//NVf/2ef26e/tfzP34X9T8uT7vnv3/lX76RH/+vX795b9//8sE2b4F4
PnSf9fj42XRpu/wS8tnnr/z//eQ/Ppef8jyWn3/+8bPoKIn4aUFU5H/861PHX3/+4RLm/e//94//
1+fmv/TPP/bv4Nk+//71n+9N++cfmm78G1oBx/Usx7AJiTVIiO0/vz5l/xsZdCZjfmFJqJUW6b95
Ubfhn3/wXa60LUYYFgrlOZv5j380RfevT0G09iT/T8IU5of/8b+f2b+C6b/ekv8+qN4z/5pgOz8r
i/9sQ5cG3nHMVH+98EPmPUat0ocoRpCDBQ4/UkZsFKgUv1Unr0WE4wbrtjJf/TA5ha62HpSFRIVA
JJH+HEp5J1FRBZQ4K3wD1DK46oqsfMGj3a9TbXivxgnZr4sJxVIrPSx/ZCzzq8IEVgv8x2eo823w
7XPb07HFcvmIw7jYpxlKGnz2NJaa+oSCrT4588N/fRiqfsDvilcy0FGlL1/y9XVYgw+srmhm4nBv
jMUzXt5bXWBzb3d6gr7Yl+CGPAAoeZU1p+XblwdbokP0kpLpv9vP0TDJLhMtyImumHqUMyi1sDGS
sDs/eI0xnsKh/l4N3kc87qLyzQ8Ryw2w5HJ2nV0fFPWpM5W/ruzoZwV/uMvdrdC+5TKt1+zvRKFG
NYdja/KLU0Ij+ITxpT/IVFunpg/7wquIX4lMZM1ap5+AP4jhsPxzeWA+dBTgN0ibGKczbhSyUAlV
37qdB9GnvFhF+kv1bnGwRac/BPoeHYHAhGs82Q6/C5MvjC2G4GQ8H2YXwTnAIYbLCNnryik6WsNl
YMOwHInZ0OOr3XglVIj61SAE6yG16oNgwnVoCHNxfBrrRGvu7flJGFPR0AjX3kOj0Y+qeyABCfN8
FuHx1AKyI4W/b4j/WRWNXI+oZlatGQLktJpHFzKG4eGTp9bdTzXuJSRNnAjt9Ftl6OXRtUf3Rqce
ZjpCdsOrHiJztPfMsoa1kU2zjFHsU8WmLXBZPCXgcBQb4SHEhsLAu0Q2ar+B6DH3bqwfI38WjXC4
3iQBRJQgUC21PeBtVMMvHtOhkzNm5iqCRe6ZTJLGOP3ddJV5Kelv2dRlssh+gF/u12PQoSnq7iyA
zq8az8N3mgcjoc/sTFT7Hn1CIhJHf1NWkFaKyjxWQ+PTEO/pY9TWFuvFs6eL8qw6Ze+rysSRURAq
aQCMY4JEFLQMf4bAuzetBgnVZEE5OR6s007iCBg+eqhAJJDig2haAgBC8QFQ9BarZhZY/LRp5K5D
lRL+KYxsi5JFW7uWyDYP8TCEr7qXX0odCY1nJEfSO+egNe29teMMRC6UgsnmZTZc2KNZ+JJnirak
bj3asdDuEMvPYPAUwr/tbZXkna0VqvjcIctBgkzQEJi9RCpK98J04IyUMIslowc8OCaAMrtk5mPD
fJwIM64hsaDtjbYhh2BoV5js6wLHP6jzo87PjAuI0U6D1jPhnsnK7kCS8IhOj8iTdm4BlzHREkQs
hrnP1NsumfZ58nftkT3VNVBAXSmvAsKkGUXjFppXuGdeRQhm3t7ytiNpK+uLi2sAZ+DCHYDh/Aqc
ztn4dvoWN8gBBpnj4J4hfxq6NZTGj24Qc/XpzhY7DTWAcAEBDsHeIAL9zk7FRyUe3DrnJGpm4pCF
0yHEKHkKmmsPHX8X6BKDJgELaQdzziVEg0uXVEnHXTeQpXzkgjsj11sIGO7RtQgw0m3yGeJOEvQr
fF6troTzH9400B6rBicALxbrSSDTH6OAkBkW9Ljyht4fk1CMrh7N1lL3Xi3RZTuRe4QpDSN+CEVM
WFQw23Tq+uoixlhLk1OzHZMsmew8IELiWqPa27KOJOoFMUt66fTxOc/K6hWyOg5e5oFmjnVFQx08
FhrCXOensGMssWQTrHoVasep1Q6xG0FaNeqXmo6sO1Q0YYCj+JE1beGZrNysCrbdwECmKp1hjZJ/
2Iqk9o85lks7dIZ7uwKlOBX1tlKdca+P6Gpmnii0D1BhdnHxWlPspgx6SESxmSe1/Qgdbj826gQ1
ielyDsFNjpbYuAAItlFZY/3pYkSUBgEEVRfUJ/DUL0YTxxu9m8I1WQ/BqY7jQ+be9Y4pblaF0CcZ
NEzPwUPYNwm6UO/g0J9fmbZdXqexv5vAwDwUdrevmV4AXdLMPRqvz3442wU1HBGP2a6kilzlsQCg
2kkg2TnoElvxdvhRGFLK8f7qcKQwS8lPtjm1Nx4n34vuNZ0Ox8iAyugg5zsGgWuR7p8K054DeNAx
S0NTW+nPRJzM6Fa9xaiR8+GBUp3WYMCVjJtG22VwbzZ9ik1J1k0N08SF8ucbkMuD+FQoI0DpNp2U
Y5JqMGbGVkSBvWd4b4FPHYEkiRQTlh+AdDPZL1Lo6Q0KeTHgCYw1JmZE5UgDQmaadM8eTJZ1mWkk
lem+x9aDstNyvMOIDJGneokRdiCrSRTSPheCRu/egV90S/G7r2p1cXLEZJpLzGPng5wyqOHIw91F
rouUYhvrbXmOY/exA7t0VKaVkKmnoj2xvKgEQLxS6tJQ5KIykFSuE7pzW12vqmNJOOAK8Nz3qsrH
fdCAv3Ps+KmZCEcWQ9GDmml3WgGmMbZyQKCoFhUZMxv0ya9OL6u1yAWhFVrwomfToQt0+0IzlplA
3zzqlkq3UUEAS6PVp5SWdBykEa59B4al8w7xMCPZ6dnizqsds3sNokC7paF4Kgf3zfApxMJsMFe2
M/627Aq5SpSF8FTt4g7mv3lE4b1rsv6ZoRnAa6JBsTwCssX5RUyteGkc2bM64uWRGcJo7smMCe8q
NQdGtKzWaAIxSRBWrcXja0KiAZ4txGFgojrR4sgWafSAtK/bpy4romxqmANacIEVw1QGl0LHeUAr
iBNvDKolJOi4GIowPyGGpV6GnlIV9F2xM4VbU49Iicp9QFVjDMRG1tnBzNxDaRGUYBt0vqoPyw7L
neFZ75ZVOCf8iedWy7M9rQ6ytfASIbesTsN8nFLzw6A7gCsyawp3TqG9eHTqSITQMbmXSLyRSiB8
jqfJIo/ItU6lVpNeW2MMXjBsX7C11vWOSCJNTiX7MR8+1SwzSNPqCA9Nx/VBx4/eH8GZ2gODwGm9
/HJ7VAy6XbqqgdG/aK4ziygdfHBEhuV0PHmIwBedevKgFQTDXTJ/lJZxualzyEVm4QWsrM1jlhDq
EjkthjqSOfIT1tz8pI/p2iyRy3SJ5CTXMYHTXQenIb1vimoIw6mbE43u3to4szAgxmcnL64hMTmZ
Dr97eUgs7zudgo9ATvhDo+x5GnHfqaBMuIJWksryiFgVLkuN4khHpdNRLlaKDHluImNVo/eI+pDs
Wjm8BpCBdnkVfWiFYZ2HFFpDhW48nYwnr0VKEyWkA2QZhzjbteldutBBhzvFJoqO1jfWOrPq5SO9
JA+171uENfHvnquF6B7xWpGagskOGGpSvjVxRP6mjmHUd2jKhbRA9Yiev7R+6FaCDTOqPhwJHtUv
hh+Vz4y/p6W8McMaUkA/JzDLGqoqEyWHPqo2Eg1UdWxMDVPt3PPtTccNv3I1+1qRbrnuDJ7EQEo3
Ftg+hxXdtiu43Bcxa1/h1aD3wcfYJRlbS0G0uG+RU1yl4zZup+M0EJeGseaEfS1GyrRrBjxtJpTQ
TaWEcYTnj298YylMKEnHIR0Z1u+0zWlgqfhFqJajKHAlwB/lvveI/0APIOMAH6BUW2p7OFPVcO/8
Jr0MuspETV8W5RrxCX+AXgHfK3jyALeuuc6IWGUoEgtBGoyPdcJJTslYybWras7W5X+ydybpbSNd
ut5KLeDif9A3U7aiSKqhrMaa4LFsJ/q+x25qeNdRG7tvBJ2irD8rs2p+J2GciAAkiwQQcc7XwJCH
tXNyu36kqNxyz1AD1tQtuuwQdQeuE6P1m9vTmzwhUStQMuZ4pHATLtYz7Kelr0R/9IXyqnvZN6M0
06VlO1c1au7si3TkhUfcwVQfHz2NL8IaeqWFn3WPf1b8R9zy8NW8dm0hVtuJUmAJ14PXh7fNXLwa
KhR/KUIg4DrWQCviqGvZFro7zxyQA+8wDY9Jiy/C0oVcfe0MiGvhugYoRmiW2OmX2tDMdQ1mBKVi
fkBdUYMpAYwabVPQpeDjQuIanQ2ssKcZ7VaNB9doXcUJioam3hxSHVdRT/ypSByCO6c+YcR4Jyd8
ePNhahKeveFBWCYtbTjRy1n481jhRhf3iq8WuwwqHKvbYjUO38Ufqiu4lvivs268mubIXQVZXi3a
WllamYdpRkChoDHIeY+ZCmAFGQNUTpH6sHEMyqkgNd+Kkf3WTG5pJXPjIsdXmcMbzGPqszAwsQpI
l3PSNCtfr46zpiMkngBEqRSkJNxt2/FdbIfiBzYu9QruJgRMQH1TjQy7OeDTkHLb1Arq5l4L2taA
FVlnyk/Ia09mxTOyzFhcY9K5aYG9Th1PEadMQSVlFiWaAZBw5n5Dvpk/coDungnSCrbjHzn/ZTnZ
n+37yb5FKy9eKq2wG1kjzobkJMifYMIWTztCFjLXkTJDLaQK3ZDBb5Q3NeWDjsWHx2NxN3kWKUSb
v7jV8TXqTYDh7ZdqDv9gQzCh2P8My9+BoFdEyxzmfNM/mWqzI61VrGUi5/9ntHSTPNR/n9J6KIv4
Z/5f//c/mva//rOdPua25Jm/klu2/S/PUWFPe6an8zYit3TObWmO/i/TMx3Pdkht6Z5NtvJXasvR
/kX6krSTobuAES95Lfdf8F0tzfM03dE8R/9f5bW41clbXRK6pu1yddWzNUN3bM9wdZFP/f6NgkjQ
kF/7PyiL17k2JNbPyiiOVq4ajyOvrxUaJ3BtRB4aNTF9hSEz8CgxqrqKdh7VWSycR9OUR/1/e668
lJz8V+fi6RwFoN4uFWmXBQaYg/cytQfrZu+I5lMfaZnyz4lKc7BzjGxl0ebSpKVXHy4hy0llj0iE
B1njOSjT7GDYLDYUEVagB9YYTVBysyvzWXfaHwmcsNsAHxItDNeFgzNnMg/TKyKYy7zVvOc+GDeW
F4OQXKggx1c4lbC3ExwheWSXHmwhP7Br4WHi72WMNq9x3WMDgIdfsDZJOPPcM2KS6QLaNKaaU200
09UQZCYO7e5W1ojLBFLcFCPGid5bcUhFE/qjAzK+NJefBmQoG1soxiRlAsNFHpbIpQ8U98WFsHDB
IzUc4zWcEcT4jdm9idEW3VAHdG9CcTSPIyohPGZgUwHcMJonT63Y0qVFsk2UsAB20Rc3CEcVN76S
0DgV9i2wFdFzR0gNiaMMAwykGWQh/0YLWriOpWI+aEXEjqZnX1QLpkkYlMMxKJtHXML9lRqqVn+C
XNVcA/xzbDJekgPB/wOIcxSx7BN9shH3ysKL4mAnQ3vWg9PfnSQvlFr9lYEQ9m6QlBAr6oC/CUu1
SyP7St0ZP/f1Zvn46zN3jZsp7q9MNKJv8ewJH1Axgots2nCVTDt8GCEwg5+D/x7rQ4sST2vsNU3H
msMZyCVq7M8A5+Dr587FSR+pcVtKEj4nKdCYYfR66DYVqHKdulo8NPGTPErfjxqAsOe+y5FD8ppE
SYhXekqOUUPIZOuFfocovohhgFjbIIPy32sTfOo5rBZKM4QPzpjkVzOSZFfBqLqnsiF91StZ/CMc
hRxumL1SttRWITC3o4WexSEwEnPlk6sjaWRia1X6YF0MUo4wrPxiUyKleBPiXXijOnVxA3CiuKko
KUN/qUv4hgzU7hRq3DeMKCg3LFD7+u501Pn89FWPMxxfSixbEKdMX7F07MNlgaLEtdEVr9ye/Ife
w1pUxJqZ9eOc7WerNaqFmZgo2OYp+Os2QYLJGHDkkZ3nceDjb2QawisHic41biT2EsXoGKqk8l3B
3APMGGBkZAjZJWEZ8NSnZMHVCu1KbNUCtlEIOEyLABWkO/bs47nJgRqTrPjYg+M3Zk/1vPXRwbmj
QrocTX3apk4Qoadb6At9qrPv0RBcjXE3PgOTvnHyapuIp4VsJOEQ/PKvEJ4ID5NLzAcIAh1yGSJe
8aHttewY1qaz4nUzvwS+erBFLS6M5gdztqLnzPWGtWr58aGY6wyLddibcmqfzwf2GcXzh5fhryrK
f+RddoeGeiteF5rx6e3iqdi6e5ZtIijHC0sVb58PbxeHjWOH2Y/7E3u/dBd5iZCqFjLfCnv061bK
fsvDz/HnqR/ifzv8fG4zgf1kPWuuTWNWHzGiOgHWHW+zKIofi4HFGRKlfsGOXyKgZSP5kD7AuEOe
4u8oP35d0IvkoSvOGJUaqy3Bm7yc9n7Gpd/SES0mRfc/+hlVXh+rfMgfJrdOKOQXwz1btPrg24B7
Lbstv2FqcR2MRvCUeUq0g/qSAWpxy2/9vo1w34Hd3GzQxHSvqM83T6Q4d1mM4NfcPozBDN4EWMsp
C7tjMDndy2RZcKFsWzhht91L3pNnz+omvM1g7F/VgSOcUJBT8eopfO39BvlAiimHPnenB0xg79hE
hK+NC2SFarm/wwkyfwbnspT9nRc7G1Bt+tbPkvBVgzSCAh5OUbmCeENtrmV30Ju7Ni6jRwQD2z0w
mgQXYrBYBuyRf/j2uRQGf1vbUFA0eOKZwINY4fBV/P3bN2N839hgPH7EWmIkEYqtd7GazK+mOttL
mNysGUrfOIHL4lVeTK9q6tnIoLbNAe0J4xQGyvPEDbvRBhQsMDmDz2SoySGTzCZxJPsUwLwJXklX
n/rl3LGzkbeU8y7DsV3d1UbNX/wvLif71AaForC7dyzW6mPXDQcSTtYhqV3koIo5eKHucCsL7ZZv
3VU2eEA5Fb3zX1P7Wf8wFXy/8wPRi7u4zKCEgZ1aayUiUjXASjNEZxTwOUCibthxSwKzQK4Gkat4
o6YmhLwA/P/56PfRz/OUMdqMScEZv88r3EbD1q7D/jn31INED18ar9R2sWHXu0uXPLrMTfxSPcjQ
topDO2b+VZRME2TFv7ic7LPQx9OHdLySp14u9/m0zFNPSqIPSBsi0UQR7wsvz3ipuVr9wl42gjbr
Dm8Qx44zNoYoJqD9GkW4ICyyqFy0lldj2pHVpB3yRy0e41uJz3qPZi8wHsEPPup9BkNcRGJMRjpv
Khn9z8+bxU94v8rlvICfIKP3scvPE2OX6P03s3IEuJMywv9Gi8KjW5JGGC2EBiXoQfbJo0uTCDQE
2VlzaWtkMy4DnyaHo+9f/f2d7AhUyYdNCnsnwzABsxu2Znpi0/P7jTwCANXJYSk/olh9aOfavUfC
C0J64vdLeUezJPjeYYB+z9InOlbv/S79zXt/P1NrLyp9EkuI76MTeR/my34jcL6n/reo9k5em874
17uZdvDfv2bnI9Gnzk1FLsbGkids2OPL75gclo38FsojOVFAHoDCmFxRdp4v7mp+jtMTWvlKwaIY
VWnqUD02nJJ+nRWoAYQq9royVDH+vW+FEZRYMReiQX8LKZ8xK/aR9YpaBSp5MDjTqm1uBx2MaBsl
2ffKgmju2+NrxjJ5fZlh42hlkRNw7Z1jGJSQNZtF1iUujX9YDVigQT5/imKzq+uWityF8flTLLup
IBFtuD8gN2uWQpEDwp3cGAI1ThFXQYyXLWWSXA0W8jdlZBcP0fStzxwc3cn8UTZnVfgeQhHnF44H
4ffOKEjf+h4kNzpvWBjMFZgpsIdXTanqB0scGaJPHsm+y2iBxP32Mk8eDdFwwtQ+opjlsQeBmriR
9NVEKPjLRg4AOx7ZFP7Zd2a48pJdyoESGVxrIVmfmuiUl5Gz5UQvmbzF398p9r/fKQ6bQxBhIFgo
1DriM/iw4ArAwivqGBo/rLyl7hBF2qF7bzAT4psq45ZyFG8/XMvbqLm+dFU5H0wa9Yj1CA07SQNK
KCPERtgcocWYN7poZH8EPm7tTRpo1d8HzuQhL2VnS526xWWs3RVz5KQ38EmQRtKzF/zFtZ2FL+Ft
M3bNrSGORD/1OWQU5dwEgOQtsqb7HjWcR1yOvTvHifb1UBqPSIS4d2KsAgx2GWtEZJrDl6IgC13o
SrWDxBHv5VE8TL+O0vejy+jlKBiceJ+Ias7ffzaa8e83gOu4tokUs+qRDjLV3z+cEChmGk9q/SNp
kaky107pQdicwFS6FQTAsd/J6NzlIAmwqHPUvQPEtpfpORaz5XicRBNqLPVuykGUG1lo9YB8iw+X
kQNybmTjhgGRqMWGFHh3XMzKV9QDT0VZaxTWDkhGOPwbGHfU7qvXwYc6RCZefVARPVnnheIfq1KN
dzqiOoBLQmEElKAwMcT1gyF0XqYmDF7FFcOEAhlXNP0gOSERXG8RMwO5MlTZdxNgbzUO00vUI8Qz
o8R6raW2fydnpLU93KRxHC+g6fKdFV9PDKLVgyO/s0MFasMyglSI3f4auUwsYPOtjADjv3wwmnsP
7Y60GsMHs/LCBx3nqlWEE/FG9r3PaMcqWVFNP1Vi/0iVLN/oYAlWEmAp+9A1yDaVx9oPGik7zuA9
PrNvxXmyDx3keDVroNjlwOVamdy4ojhAsUJpr00KfVXr5jeSnCuPHD0rbkqUe/aaqOkL0u6lXx7J
QXGmnHoZtMSZQvNn/35ZOUP2y2k61DB5Wdn16fTfL9vgDvX333aB/fv9aW/ptulieQ1qjke+8emd
3dqRGsNx8L8nU77SNEeYOs4VO3SVbbqtuRl8CEL0aSh3YxS1Kmb2hAs5/GlijA4e1iVyupw0imvI
mZfp8pIylJdEZ+QWMl22gck/3UQmLDFUWdLuptzLnnkwpptEdjtl7G/wK0PwnZc6hA9xhhwna4ui
v5Mm2xlhyZvz8K+raGSRkBnPBM0DYiyVmrOChRYXyMRKXK5sGiX191lwRuqqAxIRHyZfpk1iJFRd
b489eFSWXE52nQ9hxPICcgwfhmNaHJs8nzYla3Yky/oCAxf6ZGORWQBWJWJ3cA4lmOSdHbaY/F3m
yCPIqb+uIEOvtLzrv/8CaOanzb+jWp5qsv1i/88TynA/Pe4Cb44tr2yVt6RJ1i25CzT6ardaaeCc
EbSArHN5l7hg027cV9kBWJ+p8p0CoqJCimP+NV/2yTPnaB5v+u88ScRVL9f6/frnHxrFzh8OHykq
Wc096vjNfe+cQtWs7s5rBrFwYAt+6QncLLkr44NJoWXkc7lPBOPXU1A0bBAE3wZY0D5AHor3YA6q
hRwdhZKVOAFIYnM+gYwrJ+D8iYJfvpVrG4rl3Yp7priSYZBVHT7YGtZsYuUTYsRyHpWZ98uozK3L
UVVM/nSulqg5AhsDzM9yxOBFz+6wbMvPjRL0P+Yy0XaySw52btrvYr3+I9Oa/C5V9Xk1esBeK8QZ
8m4TI+3Ti5UjwDjEBkAB3VaTCqewscq11fjBa+MoyxpNphcc/FAXqgoESNBk4eUSPvQYxD9oCfqL
Qavcyq4RgRwWsiW8IyvmHdcN+toDSbYJlUhoxhX4Xgr1AEcclVYQAOCaU7wz/hygkmwe8aVbymmX
fnmRDiuxDwPkCueFoSosNiLfnPewtMhuQC3X4rK4UxX7ezs54wucjxwFa2sCcVROL35X3NqdO5yS
MPyHB6EjEOcsL4IiF5ho0yErppqmalqaQ9nGsD/lwLrBd2u1mse3sSbTL0hBCrV0ZCKOrNPuMZj2
S4yDzD8MjPrw6VP7B9K2zRUkR+QsRSibvvyCiE91koGO5PrKdLAXlmGogWgJYuteRoB/+oc+8v9I
0qrb62Csbsit/spaTROiY8OA/KBIcZ1zVanr4SnUo059mYc4LTeW1yFf6FkrJb2Wi7DMY6UM8Fdd
yXVX8XuI6VC2ap1yQ9nLOhpp8SCT+7Ipk+wu6OvyRkY+H8E6NRx7fa4GxLV9mY8GnwEMtDWvzXg0
VvIos0f3SzXVB9DC06vsN6fEBHftu19at/zcbwx4IiHgXANSUQP/n1ZylqiK/f6Z2o5pG6rtuUDV
yW/+vpJzK71pp8Yu3pqJQnHu+/WuzbqbeJySCbcdaG8gcMajPCqAUu3sGnqHAXwYD18mizAb/BhH
YOOUqqlz9JDovCoRVLpulSE7OvFsrx2YuQ+8WXCtjqLsGy5J+6QrUfKpUxd520T/4YAWQk/AQo3W
LY8k8XMyXO5EXYkVSTWrwFElYSoHIeM587bLAHWHvZ5EPwEuQcEUEJBZvHoujQ0iDAodzaWvz0us
gcZg4egeDH+Wd+2p6O1d7kMB1Ufj2YjDAiS0ae2sVDGeWxtomu6Vpy6dhlPc+nsegclT6dw6zpwc
+FWSgzySjTvXlOxjKJJFkyLsIkaR4aNCpANUPm+bKTx9ScvG31422nJvfgnlxlruu9/nyi45w1bK
tW/17a4pAxzK35u5L6d9lmZXKPjoV6haUOm/jJ5jJ6RghbXrzopx8JrtYdXlWXWEjG7eyq6Wt84e
ydKjjHjG/OrvCzXaTLE6IDX8Z5+cQg3nVesmdF3J8dZvsaEi54952c7IbbZf5RR8zYzcWJK7nPbF
lOXPWo2+r+gvfL/YTYg5rMnMhV+NoiEXZWverZnl9r1mto+26LdIkGwSb/S3OUbJFJGmEFKuX43a
tO/HwX7IMT1/bIuNTFiZyPOKQOaPkH4J3wMkmEjV9h+mBdGmir3wjCD4jRLzsVRgqJS0P91SPBsB
JzmuzsrBtsUt92HnOhpDjsfAbLxlgr0JhNQ9yEaBn7CpphTWxXufGbbYCugkws9z8jRVD9x51vsM
OfdTKOdbKhg23LVwRq/ah1CZJ5T6PRKjogHwitsQK5FLlx01ENMrPb+q9MI8TwuRfN/YauMuZZ8x
JAhjVF61gcOCTtnYQPUbK+9LZSvq2gY8spFhOUOYTlpIwDKMp5x6YFHCnxWTAeFpt71qHmWU4HDw
JUAqTwzJJkPt3o9j5y7wou9YweT7zCbp3JkAgmUJbBIbkE99quhDL+HjvEufYlG5PtfaPp3XGe60
twYdKXsl+ArCK3lqQKyvNT3klTIF/hFycr9KrUT9ik3dDl0P+8fvU6GCdjAbmWpVfY/p9Ths3TrE
IKjowxtXNBXUiIOKYzdw7PDGtvBSBrnGgIwHF34G79WdUuv4uss+r7fCG3A58B/CCVeMy3kVGHpw
mOAAqjBMb5G9ep0dT32KbZZpZkZyTIZ1KaQLwPqsZdjoabSGW+dvz5NTHywo4vN7GQZK9eJYYYdm
V609hQkOLAZaeX5HMdEyrIfJqqJjaWsv8i0mu6jN7dnfRrdO4TkHpC1P5lRQ55QbMvCv+NNr5JIu
O7XLtkyO6hUJpU/7NUVgqEYtcq89HJOHVdtN8XWFagJo+mwR48pONbLZG6IJsrLZy3AuEnSykT66
dMkjOU3OkKFs1NZp9j44sC1Vd8T0gs7d6r5jwKuPohe7KKZFNE/zMRkC/8lDJsDpoxfVt/z97AsA
vQhBvpkrx1YzyNiERZvv+1zzYdTHX/3G/pZoE3xl2x+vvbDIHltQTnXaT6+yPxL9uqn+Zb8D5/ka
EvOM+g7YitH2EpBRhLJEKquhcuBSNr30oY57Vc7qTmlU4+irYbHh5adS9Ca8NN57iBQWzKfKjLZy
NCD3gaWiGK4rPT5C5fTLyjjG6H2sg9HM18ZsuMeRbThiFUP1lcTBvIxC29/3ZCYfSxCO2hhVX03I
ENtYT1scI1UUUHTzGPFmf3DNEL0/cfospn06PeswYhL9LJXMtRXFh6iCWXaBPxhFGWNC7RjXso+V
gHbbINMjoyl3kFmbWSW6XZDcOmhqjL7jLqT4YkixcTVGSg3FgwKW7LNsjQqG8+h1xW/TcuslGdj5
gDFUvHtzOs2jlxZLGDFoKGO1ubGEDIfqVb4YrAT2we//kXoqeH6/vSF0tvBApGxVMyyofTK//OEN
4WRKXvV5X74KisIyY/21V/sorxdGpNGej228V/c9bjZ4T2IyZMmh8wQ5dG5qq9zGAyQQip/Vts/y
9JyILkWIGG66llsuH+rNtsAVZy03ZHZf/BqN+6zAwHncSPyCxDPIo67pHmuMF3aX/gsUYvhzUM6X
mIjLNE8dHvENOhWgjec8iR4TNOydPptfMHXjnooyhRRXPb14A8QpBCLCG3w4ztMUmMlQbhQdjyvq
a6wu1I1v4Rt5qUJcVkKfKhqXyZ+WU5/Cy5V5T0XnKsblovrYH1ojRgFubDF2BHSQRcO9piTDs1lb
1RqNvfbgoS9zUMA3rhUlzl4aAxR1Q4K/kwniPGiDk8+7dKGVbXVrWqx9B1295q2NmWODzlkz4XYg
QzkN2ZbhUGp9vij8qSKtPWZ3l+9yMGWPfTmq1+cvM2LxKO9AtlrIKbJpxRc/tIvHbijU60v/Za68
5vmmAVh8vl4MPRh/lbBesklNTmSitdXYYGcvpYVlo2fR65yZ015G/qC5d37yIgN5TuigMGa0HjBV
IUf8V9cZ80T9hyWWJVCDn24gQ/fIygAyQoLo33YtyZg0mR8W5Wsb6hkI6Dw8s/nHZsJ1ic3HCiBs
3qwkxf+vhuVAW1pfIUqVe7nRbL3bzg76kwySum5W6CpBGRObUGXstCOo59N5k4vkws+qcNChqF3r
atKsCEGkER3IGHEKBEpKwLz1ZF9VcfccsfVZF1EIgGee0R4zB01I0hnPbm7G17LPFvmBeFKoxfnV
VkbQ4TqBtQPbNPRlc5rQ5DCh63jmvRvOa/lLZTqZBxWrgLXcLftFF95TyF7aRTA8yBm1mVLAyVMI
HOJ/UTm2i3QRXx0ZakaKIFMSDVuUuPNDaY6rltXSjV1OZA2rljyjFqoDmo8Yu4Zul9srOdQo6qtX
uubV5AUz7CGEeAuEP3B7GLVTCDFqBVFYOwUYZq1GcRSLvsIXilpy2e4kGvaFZkQpPQ3vrBAZTqla
LgVNZD+bvjsZobq0po7t7ZEMce5QZ/4qHx1NEcybHr24rVYPAUoBsY3QnX/fpmNzlJC1Vs8T3Mww
4rTFI102SubfJ4nTHGV0mSEhb/Ks92vIGVEwThCKQPpcnovyYadrTXhs/R+fumXo9KhzkKqSweWR
KZ+PcszvflwelvIIhmnfuLV9I15WpRsjD0it7pp9I2CY2BqOaFEDlnHTkXxfCA1QxSiyC2G3ZW1V
fKuy9s6DQPyH3b71mOeCgtDKdQGC8EfTaq+57SGqlUDeySl4XJc6G2pdMRzEvGPnKPWhI+Q1d2jH
3LtJbmAm6yCbIgdy98EOWQPi3yQ24GMQL/Nex+bxPTU35inKR/2Rb8G9G4Tm9/eDNIjPPfGfB2II
/7BbCMjJ3lZTF5moppsXAzpFi85SarYidHoaCM5V1frlJh+cCKK6BatHRbMz7FpYaCgvwD5UE28j
Fwc8fer7eLpNUeiuALEdLs8/h78Gsrk8E86Pvr45tRDa13hhBbshSlJBVHvBU6F76yIb03iNYo9l
es21o8KTqGpqSE4GDVPMKDotWrV1nRyzrnNubN8sl0mFXrziFrx0EQTYl+xc97VoZHhp6kqFxpaG
u0tXZyfD1kBzYX7S6qbbkvBek3wLb1DsNe9GKtl3rgKBCikyZwsrD/Jv4cb9JqxsdSmHcfI176Ix
jNl5BBQyq3jrRqm3MHrD28ZpPV8j5Qg6Nmm1TQdx475HS2PZWL7zXDnW93HGzR6r+oXjAeNDO2K6
Uqp6fEsUsBQ6BNrVRFJ84UIBfygUePK6bt+njVs9FHEXrdUuSTZy0Iha59ZX8LwWg7ILwQ4FKncJ
g1ucriCTt7cCTMSzASsz8jTpYxoj2j5jCLIqLfC4m6pRoSqjRbBHrjDbq3ArWaaJQ9kpm0QMn49U
HcpAid7jebrslCGPW3vrmqNyjT4UNMLRrKPrMIpfRngdt77Qf+zFUaVHylJNymktB4akGK/8OsAH
JJuR8/MjHivuOL3oOpWz0XkukfLZB2PZLHNSPFVmxvMT8qKIvFp6fJJNoDx2fuXfKSSdT62Vj5CF
6tfLuFGb7nooR8yIxTm62nxzizFmoeAAMNumE7LTQ1B+a63MXnm2XhyiQXVQ65mGJd+U7PtfzCgD
VdsMpflisD07BeQ/DTYZjzKKreBDJMZYaVByFjMLtJsvkRjDhS75mZHE3adFF991YObO9xta8bj9
kAk9L9cl8Dhv+r1vAtjzy+xmajXlCRfZZV3P/RdfafqTquW7NC2UJzO3xkNlQIofxKy4HJxtXEFQ
lKNpHDa4WpSgi0sgBPLSepGmd1rbfdgc9HBmtrUf//oN4sDItm2QxKgLucZhnPVTh75uyieDLn9v
U+qVquqyoV56M2IUs2795taSwJW6oUIWRi3Je7HKPHemk4Uwr04p1Q9iXmG2wt5MT/K7UqhdebMy
3MYhnsz0XLovUzFvys4DaaaNYqrqKN62L+FGXKG6pa/JkTcL0KXpzwZwmVb4Px3hh6jZbftopR6Q
ffjHhxHJZpzFFojCsUhUcAED5GOk0bVnzzCxA0dwIt0P/eZoxMdiLt7guRknXj5LNTV+ZVoKjG6Q
BCpPMu8S+86L1vv+OS+jkwRd9l1VXMvBPmi9FYW4dCvDyLDbLQJ2+kpezZ5QrnJ0xVlYSJaj7IzR
mY5OASZpNbp4JpWVGm9clPbb8I17777XkuDRNHiBlXpmbFAqro6TqHCxm942tRL9QAciQzQt7R6Q
ZFa2WEdMV6CQ+hPEZPzaxJQ4IdsCCuQ1HRQ+kT4EvIbj0D/kwD8JogDjgUSvOo7mGiYvDEP7hDQx
wHUGGobSr1EE+7KvujsIfM0pafXkumywUAOn1J5kX+lgdZVUabeVoRyYoeh/OmtUNEF1bpUHC233
fIb57mEWb3aXA7AV2b2hBvqabBSQAAcS2142fmZVm8JSv81IP+D/gDzlQnf0Bk8ZGjlFhmbecp48
vJz84Rx5nXGqv/5TNVRUO4sPZSDd4T0E+wcctAmS7fPfq6nVJhwyY/iq9zleAoEWLzCVdY6aaORR
Gaa81iO1PdURLqKyD56XcxwqiwHqAM3WUYxYcGKdI7ax7jHTDeeQ9BgC+kXAZtTWbj8d4Rurn/vG
96P//bxBrzetFcxbWae0AAQvQpPEmtwWyzAw42QvC5MyTPBu+hDK0cvky7lt0SNu8PvkSxg0qGmH
qeIvVdjMBwxQi1vkOa8yge6QDfl6A/0Kw9iSgA0f0tnLb20HQ0Bdrd7qZML4BCTUPTwN/aoUYtmh
aybsC3Adi8fe/oGRe8OnjWJhpyyydMQTSOORbMP6Xrhjmr/gTamslXDUtjLM0TRWCie/z3WKcaDz
bgzPQDUuLdA9UzqoBjKEV72wB386DnE/PRn5zxgf0pchzfO9Ybrim82lYRpEq8JVm2s5OpnK0gvz
GsCoOrKd4DeQF1OzKNjI3+AcYl5ZuH1+33l5dWp66wZPD2ttWXG06wDWreoREcMsLf27KBYY2QRu
MjfH18gtjAdDjY2dHaF121hx/eo6b0rrhG+fTvQ77fnvv/+6/fn7T4rKRjDM1i1d1U1XgqM+ZG/g
anaV4tnZE7Yb2fwEi9ncNGFsI9KYrrq+w9LFhtIe9tV9GATmVkayn8oafk+XGDYNmXdgYFfDYGa7
yY7Z4yFjni0dvdMWDgzfndFb46mq7PIOfYllUKfTSXblxdhverRMVjKUA6buPdh1B2BQnORAzjk0
4fwoI9mMvlZC7iKrAisZBq4Ob8mZG2dbdP68HiEHP7PIDJe12iJACRjheUTolATKhKgLYrdV7MQo
y/RWK+BQ6NWbjruSN/H5lpe3coQbqmnW+6BTdTRWcFeJvbm5NSl6nZsyMfG+SC3cyd8HQnEkz3DE
GXJyXtpvmuHbS8Tt4Mf1EN33GCRU+/b9CL0NRmRModd1l67roFHlAfgWE5VRvWlV++5THkCGl75o
Wsyg2A6ypxAOAZeUASL5eEeQp1uEbh5ewwBRnoLYfzV59t/KCD5+ahYu+jcIKqrInFN2Up6w1hj3
KpqBuJl1qGBPuKnbpFqbAXTqCQIOMoskj+4bPpAwQaVUiWmqcCgWHi4Je9mXlUh/tEgE+3HZ7xVf
6fYKUiB7T9q5XGJ5dJmDIAKrM9Gw7bsJSTLrvTZenTdxIcmL69AvHyWMQgIn5BEOTRXe8R5I86lk
sxeQSr7Ms9B3wANGiEaPmnmrRciC2DUrKEOEslHbwLrNTXRQQPReQ0BGkKTtE/9Y9/7i07S4aqfF
mR2nzr65T5o6vJVNPtbJjTvdyYBsIGlnMstPRafPu3wekGeSI04kik+mRtpWnOrxZdq7bXzkiROf
0IpapJhM3MmotJOM+kUknkbxSTZZSolrhl/F8uLPPrPEHLErXTSA+xATwemHFEVEVsiVURnFxiPm
Ox8iam7nCGa8DtrX/zDWQ4pakXrNVkFpz9dYAavX8qgdxvl8JPvgYRoLdUgB6HcpttWWW14jWOxT
bnM6FD7Ox5oJTzGLU7xgqXnv3GrCnSvr0oPu+vDxlMm/6QbMUtCKCU6IsaG0nIftY25VDtJu1C3G
PvoZs5/8buUaX2dhbx5H8QKdKjYdTV0vnCRAmmRKu0NWKe6bHTZ/oAfvvuQeXmNmqWF8A0ts5buQ
kf7+gfpvzF3XAFHF5pGHKg9Thj/BqxLbD/OhapzHsPXVhXz1DmVXLdMhTq9l+npUYKqWqppey1ev
HM2i5teoqqW/Ri/nylHdGnedXpT3f3W+vJw8IdRBGFt1rU/7vBrBtbTCFkeyBASlQB7ZHZB7NsO9
jvWjqD27sTccTD1qluyXh0dUu+tl4NnDo8mmvQPsqij6rWmiEje70Xw9OoWoyArRuHFU125gTDwk
CW00pyhnt3D7UU9/RhFlWU1Vuu2s1lsHbWhfwf2ptlav24/dbJ3kRnBqsc5zATw/xINlXTWBiqs5
9PtHpTdOEVSpq8AKzStjxGCxKfKvlgI0H6a0djQNXK5DT7ewjrX7p6yxn2SW+31q1uS/pjq9D29X
THW98RmpZmUFY9JB0Rge8krDcBsf727feiFrum4KcEShBHs02sF907P5ZHNTvqlG9dMJR/urUWbd
wsv8+RnWGpRI2+4fRwcSBppd3UMa56hpdCQpVAVFM7cKzds8R4kdYDBWqHWJz0YnRLYG07nSldG7
9pBjuTaUYtw5A9bIyOsVV5MNGRCXr2jbjaVzU8aWgkbCNN/pwIIpAQ7d6f+Rdl7LbStZ274iVCGH
U+YoUcmyfIJyRM6hAVz9/6DpbWo0394zU/+BUegIiiaA7rXegKpYuoojF+X6Wmcvr+fiEw8uY9Fl
g/Y5cpQU1IRQvjjT9Jm/pP7OAgBRt8r5aQn8UbsiPAQkbXaV4M/pzTy9H4uxesjL6tsQG9qbFpj4
WQZadUgaiJBaikznXJ/h97etwbZtcIBS38JgdiFzw2fR3Q/c3PvJG+NdCVUaplQTLUlqJd9NjKvD
Kul+jtVs0WV35Uvkp+g3WYqBB1UenN3AwsJBrYJXtOc+CW/qfipJvOk6y9zYRazvRvY0ywL32Efk
n4yN0an90QHNygMxKDdYDZRPDe4zizQ0sm9WNW20sm6PSRGlSIuU7pHEv3M9yKINXZk1iBWuZIPm
IMKzkKdqFnMqO11PvXm40U75MYneTSM7u1Er0C4s0r2uYOIzCLW+89VIP3SIo2xw+cueATzmvHDM
/KcRvqFhP33PeTEvhzpXH/RqyjH4MN2dqQT6RUH5YhlUTvWtCWZRKsbgE/ML+e7iBdPDZNPx0zta
BsxsRUNqWtPCgXB0rfJajLMDT8OnSK4+5oMxr1Jkfd1NTyA/f1fd6slKPsmS8HVIEWnUXOf42zo5
ibzC0KefM4TKl3bkWivIQsFz11fNXZu5F12Jw2dZZVvtoSGZfK/OVa6H8acFBnkrG2PLzYCTkQyQ
RU8ficfh1eSoMQ6YQ7+GXndnpFN7b7dK+9SG0RHbbcJYWp/uKs0yEN8lqgV1Ol70utfcV4bRPeko
3966dSNIy8x7NRJn3JWE6TJPgOLVK8RxBwvsmjzIIoL5/P9ZVr4ifGRcfK0ILnF0gJpLvFJWKcL6
Yqhe+7tusrnRgQFUa9nKKqM8/vP7hDjDv25QXQgjLihPUqvcnLOKLu3vFuiVkWcTGln6C/lPkjEb
nrXlQUzu1ibu9lDNL/IJS1lom79Lc9utNLfJnu38Wh/+pee/j5M9m3nOP1f4My5KlHorsO1a+L1P
OsXvBOkV76Q2PZhJxC3vZI08jICitkqMf/WHhsZO2QXIQLHrZuoKu/lDmFgwGaQDaBThjlX7O1mS
B7OJrC0PinqpWaFAnxo3xGXvuSNCiRh1g1uCA9h5984Y+YfIiB+kY6esunp3RqRrumBSeGPgHSQb
iG7VmzwLxrsYBTczm/SL1NYfs6pc2QluGBiAW0+hFqtH1g/JYsz0bzVx3udIc3/i3Ba+1FovNmPu
awfNT6w70zRCEMNBM7sAeGuiUbC3WuvRKbPyKcFfPMns4tXORXyyOmKDsjiAV+SpZbWbesjL13FC
OUvRDnaBkZiS5tmKmJQO/r6wuc2FVdyh74wYJpDRRlH2LCXadZ9Bgt2O0/TV0pF8G5Me4XQrcl+6
Un80SLZ+z3pSKEMBJQRokL1LDTLp/0cPopvFqvU1fQuRR9ug8ERSQ8+yM3tg9NdKNfvEu+wHRBH/
p66/dW3XXFKYxebOd+pZF6y0iN6k1kWkhXaIiZSsIV1Yn9VS2YSDlX3XFBQ8ZQ8+vXqYSWdrxyZ9
1ZQm+p5ZwhJ8hvwSUu+Wac1eWS8BuYA5jRRXHK8QOT9ELj8ah9mDrcK+gCxKi90mi74Yn+NR6L8C
PIMIMyffanjBC6xl/Ve3rPIli9Lkeewj/A34Yy5p5LUIuSv9GV/icTe0QFnGqA+P/mAVu8It3DPh
xnSDA1r0wP8YogwGCeUxQDt7wxp8OhsIA4Pfw2U6UJXxczLwDigHj5i5X58H+AcYH1GP3t2Ei/FA
t/nBNVTDu24qglOLdn6CoQzFbK31u1uSQPFOvF+82pNXk68QEYX6LUDuYJ3abnhqY7wOUi3xIb90
+jcN5ZFAtb9HKkp9U5t4IKNw7m7aOuLD6tVrUmR3mZ3Y37M0/Zkron52qqr8T0tf6wOzgEeVhyK0
rhFOUy0Tutu/PqraATHRtCvGF9A6HiYGn1yj48GLXMbB6j0YA2lSvWVRXC5spe3ue1EZD4OuIa1B
fTIl634UqxAextIoh2QvNyKyiOjr+6JsxT7kWEXlgze56cnXIrEJ66F8TOukXuLxqb8hqfsQSVyu
5+5Ly6l+NXb51RhT91WB4rnMhJbtSf78attGPSpqQ/KmK8cvoZM/NigGPdVzfQgYfxWYxvilP1Wx
X9wLldC73NEXyaRuxFRgAji/WeX2nwTXcI700trbqYPjlFWo+aKyjHjrpD0rS4jj5CrdvP4dTHeE
tgIt3Z+cOA9YIKmDOMmyP4u4B4PVkZXAb/1Dg+xilzZDZMfWq4d15g4vCF9dJJJQYg9huaenuUqB
NPAQlk6KxIQr0DzT1bPrtNXaUefNkKqWSIBEw482grmqB9YvzNofY99V0NP2UfGMa+0yQVbn+a8R
i/szPPLBjMnhfHPX4bYVmL/qqH+cjDG470xf7JwIJ7oGWsEC65X8c11H7QaDvmyr1E3+OXTst843
xSWqpujJgzYrq0cPNVDEE5D4mQfhfeAge4adkBmq7WuEHLPhZ589LOCOZInrpSwOyvgE/+Y+ngWB
8tq/c2Kreg5Emx6FZvQrWR/kwT2guurZaNFf9SZtoaZosrUtS3BW8ifA4+8PtzrVaQVSeaj2yS63
BlkEKSrWcJYc/HCwSBmwCHnwqtxbs9xQeVFirIdKeXUKqrHYJywLDxnIhaPBDboz4q5DIyTTNmrQ
u8CXp2w9ZvHwmKaev8Q5snnBqsLHTk/rPqthk6BYOBpfdX/OAZcYM5TNZkx8H29nRCctsKgLY0Rg
OUGZc6EWJGF8p/3eYS5n9BOSZz1gir3MmA0NeQG/Sx7UOZtWuNHB5/n2INvI6FzbjJkU/6dN5uT+
fZyX1OGqFzmOZbOWkGdGNqBSL9xJBCbcWONQlCHkrJkj3QaOsjFFWgJ15RfZPXlqsGcZH/yCqbgP
fWzKiIVoPCiG5C71Zl80pG02CKE6T25NFjtCmuUnLl7c/c6PWqswTdZz5dHVpmLbshhAcRO5pKBi
vVnp6fhWVMERH+f23KiJsXVm6VICn8EvIKdZbhq/lLJ9K0guvzpdUq4wIpjuDaccd5Ohl3vD73An
VtLwiFIKrklhgy9TrUVnta3SNaCv5NXAnxkdgO4nKJdNl5jh1xFzFHaGY3iBGMGTpsInNqh74wEf
J0xARt365ogvLJmhG0ibqUjSFOyhFMc5P4kA6nCWDSCCfp+ZGobV7ezNq46WfelF+1aX3vC5d8dx
4+QmscYZl9Vq5krtFO95TAXOdC5Kc2prRp+7Igauxs9jJ4veVJ9xIBaPiOW3uNkkT/rcyyuMdJe1
I6I0c5HgHZFPJfyeW6K7I5/AV1FCRrqBpKZoxNkmi4jlz6s4eRiRYFeQnLqXJSd3ol2dhtiyF8Yx
TXACJRfkbc2y4cmgpsqq0bruObEHe6HWvfjSBuVDzK8D22llnSQJgut5XB5How++tZMGsT+IzBd1
ursuDJTkOw/qT35rGq9lq6Fnm+XhWhY9r++WisKddm3lzxJ5YN/98zrd/rd3n20YBIgR6XU0T/03
hrcmJijSdqU8Cw//PSlFPFZTf6+KLDk0ovY30CWLZ79gWWLqmfOjBBcYtNzEt74jvMb9mNyxLKB7
VObPZRVi4VMY9q17hk73Uk6NnXF8uPadp7ZmNknjozt4JWrnE6rgaZoeWyK+P+tWOyB+m3xp8aVZ
Rm2MyVFS67uCfccuKLT4EsAaXdpKEXzJYGQHLMrloF44CVFQcBoTuAl9fhKUVhY9OwFe9XN2HiXO
6DkRJH/nJ4hs+1Mak+lj2zwOlIvzH2RlgMx93CjBODHQMFBtg38g0P919UH4xjeBE2JuSWp3lXQj
yqwpAsNAzJItQLHm6KoCbqY8rTvSke18uLbk5ugtZaVIGzKR0+giwmmBJLWns8S5SDiMPPuAiflQ
FMIaUY9oMeGGLIU2UNf3LMB798nRdBadbt8dNaVyTm1io3aPtMYLUiXBYt4F/czKE2IM1g85KFMi
Bjlxt0H4/vegBrH/tRq6eDOmJUv99F7Xy/BHJ8Ta1TFeX1QB/pAjYBjYfV8dDAg+e1rbLOGyWI/q
mECLTSL73MYYBMM/VPeJmoRnC7jAxpyEcvBC81OI2fI6BWRzIkTnHcGHIjOfTQLFdHStQb+MP33g
za3JDwQ8HngPlGFF4lkYxtW/BxEIj66D2LZWfwaNEilQI9VVp3p0HRTPV5q3Tdcr+boinlXfJkUC
AGjbm162zgF2Rp/wAvyqYQFyEkYSH6Yy9ljsEmVsfNayzYCplznHICtjthOsRu8ag0ReCgHRaHop
U8TiVfCbiqLZn8v+VzPj3NuuHTY18ZSda8XOXF0ZcXEJTKxEnMxHHg2ubtPor8gY+neySh5k0cuQ
GjWq+PSh3mx0fdllApPb8THpjPEYzj50ZEAgE89nt4OsS4K+3CU55lGm27NvU5/yZAYcp7510mYK
qmODp9Xd3D5JEyLZOnaqdaq9p6Aemr2eJXjITd6GJJ39pA5O+FCH4imdSWCF2Xg7LUvslTLNPqYd
ekBFWec7Qfx9Je9azR3znTe63bUoWzO73PvauLXK9pc1b80GgPobwjg2VRSVWDtX4D8f/eKHMTrK
qfFG5ywXuKG2iRy1Ol/XvLo7+26iFtGvCE6znElQdxNqjHoaPqNyScYuM1ghVxCeyjjMnjAsfl8/
sesbcit7mvtbXea94bKajiD8sXrLX5IOoW75iaKs3LP0d1fC6NWdPVn8B2BcsMja1j23SVi8KG2w
lvvMMe/KfUZ8eCkSvXsah7Dclq4RYzRKotBPUHTN8Lw8Ye5gvObxpVS18RPos+crCAasl7GaDEXd
sDZ2DpnfKWesUNlexm312WqTSzDHOvu4PNhZbr0JPNcBinvRfeVH/t5TmmYbBZ75mOaoUrtgVX60
+sZMml85XIe3vHgkGFxAIvzrRFE+1rxvykEvYHTyrk9etc6bCrlPphzAvsw5ImeWy+fnhKtCtdEj
LdjI1h6aJJrn31xnkY/s1X3+O5dQCdo7zLmSU2cVOIk6jfPWZfW6SVvte1Z02DVoyfSQskgCCGi7
mzQS3kvW9s+yB34YbFij9KUt0wr30jzaa2lXPXZz8E32cBCeKK1+PJc801btrDdSzwehQqZRw0xb
uVo4sq+3Yyod28AnyolfsiG6Qwq/usiXT0GJAeVF/ozntlupNYJ3pT/jfJ8f4j+//T3V+ff3/wy3
IfOjkaj7dy0kw1IaJVCH8XnyDrWiiW4fZWCSMEfqVz12s0dJjJBnQeezATLhOK3iBvdt0fb+psuR
/YGcAg+f2MSxMgeX7Ln6nDiJt7Z5VG1Hs403tp8TFa5qArkz0jieNW7aAn2iCsJahKjR0ebJ+skx
vU859n73sqQGw8LI4+ckImqj2bl/4LmNa2XuWG8wrn84AOUeMKBX7pIJI4gMhtnd6OGvnSXDQ9j2
DeS/7oeFUu1bTQAN7EI/vsZGh7FknV6SMRB3RQwLHUuD4q72HH8Xa6LZ1+xOM/aQ67Gr+qdBV6dT
GnVftEnvn0ZElhHI7nFg8Mgq4K4Q/fDwJTP47naJFiu7ym+/jTU6cJmZlXwfGEwIzau/atztuV46
r+aIdyR04HxrV2X3ENrlOQXK+4YY80rmldQWXaJRFOHFiasHoYTxfhgi++jncFHkgdcnCMWiQm5t
5gnNvKr+l9B535KhiSrvc1j4CG0aan10nbG9JyXGq7TDgMWwhmpTJ755X/N0Wgq/cjeuAFGwgLWN
alOXOI+ur94bwOC+agBmFkVZ5DjrlCUbnnFTqO5raOX9N9fF974SdbOOpy7e2nhxL3kCiFfPRvO+
NsP+ewAdvg4qES4647nPTe+X1Suz8eUO6yHMkh0YC2OiL3H5xm8uC91tYrbeEY/ZYWe7ysGfinyt
jbDY06ZfqKCrX6ccT7seXNym8Dt24JjI6CX4vQbQ4bcuEReXZOtPUk7EbBxvGfihu0EuqMULogHK
DduPDn/RAvNx6qEtpKchCOMHeagqVTsqCRC+uSpRFAT3M9dal1ahnfG9gX8gys+DW14wiSqfgdU+
a7WX3iOipL4UivapCDTnTo/L5jxa9QUiAJD+LI7Zwv2M1S4/4efx6MHrxksii0yI2IV5UghAe+sp
tLM3YRM1Lju13siigqq3W7I9RKRe3HV2OywCJc/fTCWOVrXahUfd687ANF3wz6iISQZN6HFWodmU
lGGwzUbxu142JgQxCdfMXWQZtbEvilPkq94fX8iM5PdVGr+wOmnuxiHmTkKO/iAEWt+qy5MaaHi2
JUjyg/eueMjc3jgPg7OzUjOMlghqEdAzgaDPjeroi4d+cJwD3unfyDHSQ6CQsPcidMmu5QhFXKy+
9RTzp7xf48JRfWIZ062B3vNam4u2gSm56mH0nqPPvIm8clyKtlGQf7GN/Hg9dcyObRIrLncp5tok
4AXl6gpq+3elCD083MdLNcbWvZu1W3afazwZfhRCY4UXt9+EafWXqc1KvKXcelNHb1MN0DdmpzN2
cfNLmE/CdcRLk4TeqfInuMNVCq0iwRi1i3mkI+Hn71QRYeLB7XzJlK685POZY2qXjIf+UVbJxr5o
sq0QBtYscw/ATdmdotXfElLCReNYz3Wi9nvR2PVSFp0omIi8JV9jJbef0RYWj1lX4PFGqSxgbEZB
360HdVBO03wATfb7LE2Mfot179db1a3bra8Ho5jUBlf/M9KxmyMo3l+VX7qHoWrivdv5HpTQIdtF
phacRRQ127A2kjtSiePGKI3qfnJrZ+1lSHsIEVw83sy7IiuyI3rE7SHk9sf4vHBPBkqpG31Up/uh
aou1D/jjsZsSpKdNoT6X6UNdW6AO3Cl7QNc63vVmXe/jwGvvx6iLiHul9Zvu52e14k5PUrAFWt58
iesOT1/HyC4GadcdQCp115fYHVWFDt2OKOpes5lNWMr8ysBF23UM7avNxkJXa/unW2ZPGmuIZUNU
8CIMZY24SPnLhFQW8ix8C3o+oQiT4mLh0LKrx/bO5VbaJrortoMFVkZ1XGILdqi/qlbzTbczBPrt
MyhNBBa4mS82uec3JzTKZdVrzSNyL92mStvi5A710YvJCfqB0lxgGHW4RpAJqIoBL6k6/amGbLO8
nDUJXsn5BnphcZwmwzrr4EhWoSe0z6YYz8RAXBKVnsYje9OodvU1CnF4Eq5aHQhTOo95I37CreBB
SdaeHXFjP2RNFx+NKEDJL+vHu8ybty+W9S3WygBaRjvutLDttnbAEgnJoocOlO53D5jcQsuz8XHM
TAHCvFY3dd53r4QnSJDQI5oXzpipZQ+6aApwAM1OdXD2dSbP3mtTXJz4v0y2o9ra955ZeatISAuq
2NuNejSe8hI4/hB5/rNlms3FqYdDAjNVGGKB8TQpiqFNzxECfFsyyO1agrsCvsuVLaJqL6FfHcLm
IEXcFlEroF/YuSw6NE2fVbXPH1Ws/4yytY4WHoxLw+zFvuu0YD25Wv4GEeMnWZfhUnlQOwoj/BHN
z1wMURZlr5TLSCcOO3qqve+jftwOPSbvgY6nnFp0zXfbqxHz7LSfCimLSo2cl0o18dnSkjd3rMtV
kRveJZsPEOzFQo/5ofq2oisLAkHaaqqdch36tXeRHT3Pnl3zTAzr/tSh7Aa/xeLBMs8iu6XWYF/c
69zXyVIbe3ZQDb2YXkclCNduUeZnJSAACD+Q9XNvpCcv9r44CVbMkcH+OmyeJsPA/23SEaz1YLnX
/sHxXO1cQlBZYj+FLEGLKL6Hjfk+79PxvpwP0S4fs3zD5jjalewUVqbd6a/InX416mH4RX5uAqnM
QoXddq2k2aJpvWItiH3zuEyD6aBgvRiaivUw8BzZqaOCfVVlay92HDg7P1FyRBpz7lct/QwQJl1N
bsOCSy3H0+SDHskMy9nEtjGgB5QUG1cdnVNRdV2PklL3hLdRhtEidbeD1rh/dcGgnriaA/yL1QiK
hE3z6jaiWeSOGX3qEXVf9ZllXBIvZIsKFgI89zY2JigCEBLA9yAEKfRKLKaoPYvaYAtIhOopI8+0
gJQ97GWdlhn2op9aSMWKe4mNyPlJLgoXhGXrB+5jYLBKjnT1q6oomFuaxXQwFZgmCx/t5GicQxOV
IlgIJp+VJkrfhBoCWAcONAOXXQLg4QFUeo8AmmEvk8Gt1zYYeiuMSEgGWXRSyyHfR1PO/VCqyqpy
8P0zQs9/HB3xGNhoXVp2gOdarBBgSToMXOrigXgalGSlyuGxtdDGbVZNUGrrF7sY4/NAXINQSFu/
JGXh3nmJ+czvx8b4CDYPqjF/McSd2V77RgWr2MXNdj3tWhLEZUNcNT7Gmd9lwQ5DdV04Ilk5Tj1d
EqSxFobWDjATjOlyrUPtY6unLtiLuYtsYLeARoqCBgw1pYiTpWrlLICVDpiE51Snrkt/n6VGmayR
jbSQ+cK3kTwsfa6nPIn4XaVqv0EyH11EC8lJRYXanWmef5YHfgbevoNphV/mdLZqfAj1LH5oKwXz
y4LHIitY50GbBsRR+Gb2Vm05D7KudYuDnjTTrohdHYEpmF1dapOFH1CDwzYQjsl4R9bJuKjjaC0N
P8Tnjk+9HZ0x3SlsLSs9mGCjjXMI4R4E66q3VJPXNMhNr9Th4sTmWw+p7xz2P0ajINHajeXGcwnc
llHiHBq/YS02n2kJ8jnXSlmWh9a5I8s7bvoOE3PCpqQoSpiQ2BW9+UmYfMFMYFZEUdpPPO81vB/9
4AksSrQ249q/t/FxGqLkK5srEvBdDXi/s3i1zEV5EJ4OqtbyiA7Aa6NJHxz7kIuVIlL9YjSPkdlA
bFRtpFd8vmAkEVBOVr063fu2jknepCnRspyIB5iJla6iSTEe5KEKoQSy2uo2WqD+rqtbbNfrQa/2
Q1qb135C0+5I6NmnpLC8TYn28KpzNBP7VyItHhrWz1poN4+iwbkdEdxn0+nXXqIqD/NC3e8a7dUA
sXoiQIC/81y0yixbxqOIN5lexjVauzhglMj/b5FgSsnFFt9dPy5wDhDiwL0WsWM2hwcLJY3l6KXT
1vJ895jUyqcQl81HAUPS7OrmORjH+rkAjVQarXZXBkr97BnCWvZoVPOEpYgLi7/VekIz2LbfWQWg
Kqhb/l0e2z+0aYpfcRGr95EakhHyguTVhi2zNkUT7WQrjAi0O0OzBL1CKzYTqNwmypPqmuoj7w9g
LFQPTg9vMSzshc1G84hlPYDB3jJ2ltGkK1REbBhTSYNgE+gxeOD2S0YoAf8KF5vHuWiNqrYtC17v
SuJYhFhC9DuBiWKaxVjd64NtqZXd+jq2A3TG254439yZFV6zKSaQ8bI16Yn9meNUXYvAtHhhjbh/
ys65SMlvDiZyhvN11SDJ13VHYOw6dsDW0yGhvZWdjb7VV3Xo+tfWFKc39C2yancdGwkSbz0pIfkn
JFOoLMmwJlvMeHaW4/X3PdL3mwwvsZObHEGfRM9Ks+w1VTwrmtM/Z/XwCRaVdy7MfNhVPeRNxRjE
fdciQRf1HtwhJbKvda32tZrQU7tW9YgV3OGIgcdVic5tzI4ZoHl4cIUr7uUcOb7FaJ7k0RY7vGXm
5IIlXuSsgE+nxyCA+A3r7XtOcOprWYb6ApSHdZ/5VryLBvfQtlN26azkpVOT4BU+sn7A1wLFa28I
XuukbTfE2seNbAU8gMVslXoH2VqY9VPWFP0lwGrvU/e1qbJgp4eFuiqFVaMYYterBt7qtolJcuJp
gQySV+IOso4t56/TdD7F+282Srt1eHdqZlq5SUbCB4H16EPC/GTz55GQBcY7eMEng1/bg59iojyX
FEuY93EwPspSPOHKV+XiuyzV/NHQt/EWjYYq/DTVaAe5Azk6OWvcTrifgkxZxbZi3I+++vtgKntH
EcH9rZoFf3lI/eBFdrrVp2anrcORTPGHhiKI1QVWeeP21ll2IR7BXgcdM/Hncpj+Ig5Ta9oLfPhN
JNrxzZ1sfzW1gJpHLVdxhCPcBXZ65aL1Av+9DpfRbHYiD/gq/T5LDcvl9sZ4cnLwP5Gt2p+ztMi8
9dBDKPnQIDvLVtEpOBHPM8thkH2wX7FFQ1SC2Ot11qZxF2kzAdzrIBUTYBmn/IBc2O9DzFLhkM4H
eXZruPW7NXzo9190uU0/AYhPcLHmwrdxsnjrc7vSf9Hlw1S3sX/7Kf/2ardPcOvyYfommIF5H5o/
XOk2ze3DfJjm1uV/+z7+dpp/vpIcJj+l1o/Vpgujx9ufIOtvxb+9xN92uTV8+CL+96luf8aHqW5f
2P90tQ+f4H8a+8/fy99O9c+fFHmHmtWhUSwRCGFph8ciBqjz4R/K75pIRTEqn11N5ahruTOT4n35
OuDdsP/zCrJSTnWd5T/1v11VjpQHlbzztL61vJ/pP833n67PZoattzBjVue3K15n/fg9vK/9/73u
9Yrv/xJ59RYOhFWJfnP7a2+f6kPdrfjxg/7tENnw7qPfppAt6fxf/qFONvwXdf9Fl/99KjD13WrE
4WdhxmNz1w2hs65BxC9lMexnyQAzb0Du0ApGy1qqleuvFLcp9G3aYOrX1B4ryrlZdhzGAEwc4JUT
JHUcxQs8m1ayOejXppl6ZzC/MOhkVT956bHyWAWWeqlv9dFwViZJpSW8vyVpBqCXs13b1cxN+rpJ
Nzc4e0h6ylNrmBJlefN4053fA29VNys43zdiVI6b9KsfNcreRPJ5mWdZsiUnRTxKzYpHUJk73EDb
O8SW8keF6MvJ8tqLbJO9Ku7cjWfXwwpaeP4ou+kJVmIhwRY8iplI91WWSDlLUwqyQ1oWYLjMWFvc
Jvovr667/cWxdJ8g6v9xZW9EeUn3vwW5QQQud8V5Aok1Lmy0P86yjNlkuBxSrGhl8dZg/ulimwpd
ioEuhfg9THaWB9nP+zOLVSXhpjAh7+JtDACxjskCyFN5IEqISOmt/K5T4rpn0Jfj9t0YkKd/dX9X
i7hi6i4HQxXI9KHhj8ubfddrkXMnz1K8K/o+784f6lkQRSvWp/yGPgwY2vDUJwFqDX/NIXvIQ8n2
FhUou9/e6uRZmDr9Dhrkzw/1cpKycY91OdkH2SirnFRsMnUU+wq8PZhJ8oQYOVl8Rc4yt2vvWi8b
Zb08ux2A19lHWZykAJ48dUmm+HX8e6wc1piRv4qMusXzLBs2QAD6ZRRPurdAX6+5zIa1GrbticKv
Fgg1YTt72MRe0V5EoLaXWiudg9O7z7LqVo/8Fpbsrcteg67ykAFH3thm0C/HeaSsu15DznSrlNdx
nWC8Xkc2qOX0OSvqZitpuvIMHaiH33zdD9RdRPi8cnFtu55Lzq5k7yILC9qhXXnocobkcA9qaxgp
uuZV1hyUSrE59xW1/pfzVjNqFZtvuvtt3Q/HVtPtRdD02aqJjd/c6UTpPJfoBuzo28EoG8Q6iebL
qnddPjKvZXsQu5Cu33U1FF/I4ZKIjXzBIkLnH+M0YtamAVG6SV37GM6gCBwi1S9ZgTrQ7KRx6xHa
moZosMiW+v4D6CfJAJ9vZKUzu4XCf7UIgKyKP9ggNI2OuR2QOZojgNwpjxFZVIQrkcWTBwTZM3zl
2v4qmoeOJgznuV9LNuzaD6iFWKN60iAdVzYPs0LBJmrreBUi9R4uQQrmwEGyeCV8r34oxVg/yDpt
rusgdWM5RIx2I8uy+cM8gxrfN50f7Hu7EadetfqTJ8gQL2Q5RoX+6Op3RVcM+eraQPAJPMDgdN9C
zG1I3Os9+stBubrN0OXx77k+1IXzfL5+96HaViNlq+jDQ/fHJfTde+W3i2jtT0tiCNq7N8z1tUMK
8HjtI8vvRl5fMsKP1GUA6GkJww99XIWMaZZGrwJe2DafzebkIf1zNkpTuVtZNvciuY74UC+L7KD7
Lcj/z43o3GlB4BPWlAeJOTMj5Xw75H7zu2gG7aIDJnKSjbL+OraHjbMMpnpa34YRVfdXfVlpy6va
rQnhEBqUQAzQNKIIELBWrRWneTPGLgsObe6IUx7nbEyjptrHU1rtEyN11UdhETtQBzdfyj713DGR
VIXRAxndkXUjDnknq9xQL5YsRgXyII2mZktPt9ErHpxpx2tOu4fMqt/LswwfUH2KuvOtXse67ZTp
FtpFdPVUQLULbSitrcPHhuJH5e1AWI+/BNT3KlIQsb42R6aHVOWfq8nezXzJoVBIyXC12wcI67w5
9Y15vdq7+jytQMfgiycmfT+lUbUlTq0+eV2GUKXi2z907DzCLhPf3DYXyxpS/8X/0zcynOlDX+F8
rrlMWqGnHGikALoGcbTUawgn5cHOQK9JXJsrOyIiCdLhd10BsarA+3kjR1wHy3lEOAf1qtBdNPNc
NTpm2krOaA/hTnb5OGSeG2pthOo7I2RrYVWrVHecwb4Hs56v3QahYf7r7B92CE9ES6qvoR2j62E1
6X1VJ3j/Yma4seC5PMu+Uq7lX/uq/WSRpgH6oOi1snA0XkmSM9DgegAZJqE4w4hVA1012SrZBrLV
cQE6yFY5tujIQ6qeYXr10meepUmefFHPflLE64nAV+CnbkXZWs1OVLI1K3CVqU0ATY2Gyq+H5buf
ApoimXovz24Nt7pwbgXBoW3tGLaC7CcPAjXma8P/o+3LluPWlWW/iBEkwPG12fMgqdWyZeuF4Wlx
nsEB/PqbKGqJsuy9z7kR974wiKoC2Ja7SaIqKxO9Gz8nVPimYUARdZlAl/iwEl1Cgu0EjNBYmIKX
a2fqQwF91V5qwJq4Y1YbWwKOF9tj8hV9UJCD0b+G+AOgWBiDanjojK+1ZQBkVcmbLAf052lphkp4
aHx1Ct1B8VMPLmE26RBAxBdWTadVC1E0hxH53v/dqsHIwI2hadD3wcvjwRpca2cEPTqzgc9agT+s
P8csDp+jajqENbL9wk2mp7Iu/VERo6F/rrxjHWSjQhWFpkW8O9vQmCGvl7Ia/xQsSV5aEl15w5m8
sam/W7KQBQrFWMMV5U+UFDJUGLwSCHqne9RBOH7o3MjeQuzK/qxN8R09h5eIDMDPQxU71jZqLZAu
m2CnGlbNZNU7ek+ekpifTKfwP7wro6kSb+CTrvOTlbx6X23kidvmnUeOePysaAn8jvQ9L9tbqrgW
eJaBRcdsj0IftOHubYiiaHihw1Q4BzRHVxdbg54dFir3reHGj3TwAPCoUmDxaARuC3apTXHivQkB
mFzm4y7vhh43WUyY8Pt/dPJM+Ep/a1eCig4iMUI/VqJzLhQiWTDc2e60WyYwe0r3uIOiq54moJXZ
8gXo0+eY+bpTel+VZTQvwkHveB9JFD7pUziA4UO2PbBWFEsHoKazNbBNw9ZUy0+aW/kjVBFuWrbW
EwinlF073GTYMD8eIHxLthGI2zNQUT89xfdKpro0QRWU6xdHmQag07dpY+MtUg0rbPoeufWFfBRu
Jugj9XK07Ag9MI8yD76CO2Q4eWE4nGQwAoVOp3TA7V3ToGvxFvAxqn7zUAwNg1KE9YrGoDqLN8ya
+nnNJSYvExn4y2xa12rk6+eYl6BxlTtP+tCEuw8hdqvjiRp6nyKrgZJK55lHt9diYAcnHad0WMbk
p0hyO6DKeo2ksb1Ezi4KRUFC+kYInhEKojXobLkktAk07v/1ahSJPWoE1kEgE3XWjvcOCAbXyWik
Gxr2XgRbz8f73p2c1QAOiu0HRzBkPyPUWw4f7eV4jKrcODVFk9mQU8Eio3tjshruQhYKgJNyZ+th
Z3kFqX2zCpppONCQDmnnPupmn5xpVCeJce2scV1AQOi+VCPPDMMrGjOXKTVYOC5dZ+0D2U6x73UC
LANe/s1A+3fsg+Nlwk+EgeyPpqsLj2Y0bNs4B06pbnzAe4Zr4+jRDY0AwFUGNzrwxBZAEFnBMVM2
twVQdZo0iLuoIar13X0RsmNteq8TWA8IgwUhQTKhFS3fOFMP2lgVD+xtce5L558lHq2BgHfZULdT
AXVfSz/sI7mn4SSqDmA0O/ZpqLkZfyyqz3mavV4NrEg10pe2c+CZSIG6KTmSNq7SLQOXaIJ/WRKu
QbEOxTJli0sLIOJlbB44GuXA1Y+AQAVQFA3pwGM7AY6mDNcfHMsQ2i3mNrJsYAQ/c8OFTo7kIaRS
XBSbRvDYWwA+rsXQTltU4UFd78bRVY/dVSKr/A8vzTUhyUOxGXfDG81Hc//H+RQRgZx2jliu8HZ9
ci5rABQMLl+A0D1Q/W+tCBxeaQMJvZWN5p2Lq4kNOjNCEAlYw49GJOExURjrFUV3duz4MuLjAx0E
WFMvVdCC1l7Ih8JGk0eeBPmOPhMopiHJYDXneeSijNZq1rhK6c/x5qVPl//FmyEl9m5up+YO6k9X
6Km1R606RIdThtabtGqOgAuCWwoA2Mcx8rNYFfyVpdQT72iPxT/kmoOaoNtktRtvljnhUGYr2Yev
65ADZMb/H9dZrj3+z5+n6yfd5xYYyurM4ueyZbs+YdZBBBzvW1nf87OssQxevTJ+zmyeHEe0AEMW
kp/JNJB3jqHwGk05G0N46CVRUyiS1qahNkI9Yl2HIHwSaS03ZCT3fEUKH9GEtEHzVbOK3Th9vUtX
EjifVWVyuYcmxgbqd7HpI6lhHuM6twDdxj1fhHjkQWICY4/u7+RHLke6m6oWYv/6XhOM8QFZPu0O
P5Dw3u0ydzuWAnJhbzZdOaB/h86chs32Asw7EEtWIVAw/9IzqzrQfDLRBANfnzW+KaBFUfPJMfS5
e7aZ1LZJPqKfY6jOwErU58mwqvPfhuSgEAlWa7uZ0Fr7P8fSSlkcfnNsMKI19q3SuObTmQnQynxW
KFuVaRD/e/P+9zjowWpABSOZ6WabD9xYNGSA8WpFDMDsG2cW2ZuoDy+LLQO0IAs4aNvy8GI4IZrP
UF82zRwY59HkADAnN67MQd6lR4m9tE9Dq0brPTiSNACYp/KZGUjCIwsEwlEVjDf6eY0J7zQPiRPd
QjQrPeOQ4mdr4j0GChd2Dr23XVk5j21gQ7lsGaI55NCHIDTZaa03e0OQlV0T27TOoAgfHybQpFiS
dyeQoMmHwMShjTWwYNcxWzt9hZvXmNjpeXJfJ9AsOrg8m6fSiOaPVppsHEBp1pVbZ8h1dnJXGjG/
Vmi02nQV8mSmZUFST9kCzRR+VdrtHEIOiQVWYGZD6Y3JX11oGUekhvkVpKZHPYn0i9EJN/bLZ4le
satQLtkJ7WLY415wx4shpJ3LY6qxf+ZIE81aQKebpU/XXD5MFoLrOwEspgKG/UT2THjCryHxsZuX
Wj4MuekDJk42f5BlufLZ8FLnUCQsBGECNnZc7SzdWOv3gPqjb0vDln61GA05AXdL+0UKB+YbkSCt
n2OWJRbHYluWgdpPsprwO4XW/fgZKbRnNFRqT6KU1q7szGov8iZ70iZwlgH4+OP3gDGG4EUTIi2T
KyogqaNPhoPIi8gA9cjma7vO3w9NNaRg8lLwMiTvh7mlDXi6AMbaHzqLX/IUeKAxcL8A32oEx9AA
XTqaeMDy1VSaRJomMS/I7fILRbejWKcNH06l+CcrLfMYgeLphE5S/FfVGnQq0RlaNiARgxU65uMJ
KSHyShVCZ3RoWjRJzZ6PYzsW/Gj3PyBpZqMvWsXRcjRGEqlDK3R9TGQIuvYw7XO0QePAJyPS9mON
hP2E54jfW3Xh/pNlZn4CGrhC6jPO81MLRJSfOoHh06TWzbxN3HUx3q0KRzMv0GpG1/og0QGoFNLV
EKxR8t6LAqgYQxRr9lp631wnSANc0ID3jF1n+aXLk2lllHHw3HWAIxl9KZ+DOrZWnmiL58CB7GBZ
hh5UFFptpVno2e04OppQNvCOBtRp5z5tM0mCeWgQ1QPYat4NFy/11f1v52ZZGPvOgC25UN2fvAM8
hjexgXcFz7nYiu0E5TOg2CVqhqchrDdkGwG5nNazW03J+9LYNGoFEw1dG89gzcZttGoP+hR3k6Jt
9ytLk88tWgyuel+z+yGvsxXZi7w317kOGLmnQL1of8armfElmGpxxB+ghVJJnn5Fd1u7akMvuAMW
cHqsNHEle8jyepsFpoXEGC4St2LbmYATCfBsPscvPErGn8MUQq4At7VrX4lpD/WTeq+befiI7SAw
9HZh/4xfmAD/CUWC3kxe7QS0MK9v1uCbROcTNB3XoLDI0AP1Jj9PRrQaZBspnewCNJ5zX9Sa5muh
hafZ21lYIFVKtvjtbPHOZ8lYXroC5FhxaF8jvL0e8F3kd3RAE7t5ZyUBVBuhHLj64KChTIJrVeXu
gWKXCPC8IxNmAXPaZ+EjyP2Km9FkySbQAfsvWzSOJVpV+VbvZD/EmPiTKceXEOpim6lJ30e0qkTy
XyOIJypLYj+PI6iJhhoaPgpQbe7AbpPjV6Tp0X2gNhxt5DlrSwcn2CyiHNHmxFHbEPIHIfobtNg6
eeAM7daecpDXy1z8aLLmIrWqQVOI2tO8m6bWRg14PLXNRSipXdYj4ctrr3qUACYeBldj23GqtM/I
YM0RHE0/q1yCeMhO0BJVoD5sKL51qIB/Q+nZOIFZVzyCR1Hegft8zwt8bF8vZbm1JBvWFEsHrmff
QGFnnGhUd/GEnsp+Dz739gGbS7+fGpQlA4i5kVCuaJGHKzmyI1Mr5CeHFWtqgQY9KrbDkFNZU5ez
yxxj5dq2fkGDop9FRq/d4kDKDVj3SxudMqDFpUNk6/pRs9QBWPMcdxGcAltrMrQUdN9z3BtRKVAe
Clc97f/ptAghAtmgHRZ9r7Ucr7G6X4Psy0INJ7OwrUfjQvFrCkSxXSQ9J+Buoe5XQytQOnuyf1T9
pJAi4eMpk5G5msDCsaZAcixL0VmYtrvkbakPYal7r3lG3sY7UK6wZC1yay2EXTxYVYaNppkmu4aJ
bN2yGDtNPUPjfKdDZ9Rsvg9V7m1Zr0+QInCgQK1kq8kmvH7yR21sr+T4jzZdzUWHH1pTlxiakjXt
4HdyNNZUeFwIouey5bs6ZgT1om0wDJ+oajm7Z+7oP8/n8qbJIUk3c053ZWdv+7L75MZrkF+uLDZm
l0H2fbRJNbR6OsUfw1R1GRcDMnRZL3Y0egsVqhe5UYc3O61II7JTxFs82U3Vu/wWT5ekUO/FrkHA
VCnWajqUVWBv2r6ZVouNzhR/5oWVHmhsKcZywUuIfv3XecId0BREkUNah5dxSJ1NWafvY5YVBYjX
dqhG/YTygX2sa+tu/nvQEKxXaIvGH2D5F6HKNoeRyS0cVAHeps5D8nywIeP7LQibemWwQd+0Anc2
YheoWv4TgPr+PgS0GBhWY0UcBG1Y52fTBE8oRdEkJ+zBvqAYCv6cJNr08loqMWIDSt9mgXa3KpXQ
kII88yqt7PFC4xDyONteopRINk3FvA9E1/UGdytnnk1u5IQNVBaRfwP2moN4KPllovJ20ArJH+gw
id5ZO0MbbhZbg/Y6lBD1cJUXuoltMaTaByUcRgdkq8G32iDnXYwBGByVcFhkpxxi1C8U8M7c9cYW
dLa5T7ZlDeTkgHtqHWdegxx2YXgXFuJVU12qe7seUEDZdprM4aMD7xw/UHrtD8vitYefQWV2+PJ5
bA8GJVDCKNFWkBo2V85K9Fk75n1bQIUe4pDNVQWQiQLokDjvTRSqJgKsbM0Tf19rWf73tWQpvnhx
YhxdFq0c22of6ZAYJRTvjaB71bURJUiR2OSZh07PxGPf595Dn0cqRwUtmSGEvmqgI3oeI3GFWnxh
vEY7aMd5KLGV+Ri9XI9m6Gp9sklz9B5GrE+jrjKe4zx6HtPYuY4DXvfqlEcHGlLrjjc5J3ShtRfq
4ckTL7wmxokGFBSBmR69jOZTrPp+yI7oYJf2QE01FprB/A7SeWujxS+HZlAMOpBfL7UspS7lIIkL
2W18GEOU0TVo0Oen1tDReXUecJncU5UtPSi2oR4BZAGc/kOU93fNlMkTmehQgdVpB9lrBjJHhCHz
CKRFgjjdAngg1Zz6WI9m4kBJGLLbe9pKpPSIo1M6gMMxWAvDMFa0TSEbbUvobLEtMz7YaAETVb+V
7pbdJkIDKCBDfJi5wWbSMDSLOodGz04znRjaXV8Jw0rZbCyLgSKzh7jgVkP/5LZRBdIprfIt2gzS
ba2qqYtXhuzHaABBg5Je7KNPydl8gMnTkLwVSo6zd4HJE5weVdponvvBMS+lvOmEbzK0DZHdQhcR
NI0+TxWYugIDjP5ub1ifg469QJCpuCdnJ9gKJHnsqc4b71GyaEfmKIcQHx/Qhzuy2P48lnp7KPQq
XZPXClttE3oJ6mjqAgG0j+cLzEuOzocLoJj47gKx27pbUJkC9Yo2F3G2otTHEGkXGuYWAH3SYH6W
9kcQeLrnLpDxurXi+HuNRo6Jgf8UQnDmdmClDVKLMv00as2VAgCgdEB2EfL7ZSbkAaPvtYFNsBeY
X7Ipt7YQd8HXygJrfTbm4IdRmJVegV2WA9kKCK+A3rbYLXYvboZtDaAk8lwQB/swlYYagSnVXPTp
Qi/qbWH5mMT4Mlld2FSrTulT0MEuOySq6LRJAMES6rC4ySanMFpPAxJB5Pi4xLxO1aBQjCz0mrPG
Pi+HoevbY18BuvRmD4FGOvMRRHvrf0/RcthP7buYUsTjLhXe9z4cyztwJbNLo21pAGpoyDzbeB2f
7XW+IztZ6EyoOUPasgvebRZzCEFJcNqhyPrbou/WW+y/LRpCEKsv2th1fIbOKbWnoA2IFbj2bhzT
l3mLQoUTdfiw/0Cj8BeIfgFPq5zAl7FtnIzIFv8e66jV6ih+mXdA5J33M309rAFock8Jz2ukdIrm
1mZo4NO1Cc0oee2AR7h2nqSNznQQ1vwDCTv3k4H7J3J4RnCekqY5MQ4gJPSL+A1/82EVaUL/qYl7
0vlSc6yavc4JDC04t2EMae60lBtjkL7MS+yKkdF+Ebg/r3qQuNw3bQ86Dz3E7ivKp5fWAfcD+CKl
n7XgcnQGWa5RUUnuAT0eD7YrtR1z2vLqGl6NnQ/6sLgHumVFHibj4WHsW/blwyRDNBrYVs3yKhrw
HriSOQdz8GQO1Qm8QKI/qHG2qVXwz2kz3mXSzX6kPEUnJd7eHsGv2aDHFBGRpvPPzdDfUf7sbxFv
a/zHCDSxuX6BLuC126WfwEuRPxDQodvoqG59tmTboAEseiJARRnp9nEEx9YMc8grDqgn1DC2fAR7
VQe+3V3Fi94vSxNq2woJkRTxvCjNF2taVAItSYsShgKNnc68aGfIbpNAtATYYbym6M7wEOp1cYa2
AXYgECebhyRST7yxBkzInYBhRb3ukF2ZmkQvzrTE2zpkgqCn7ySagT8z6PttgB7ReAWSj/A82Sy9
b5WQXhdFxY8uAmJKeN6LnPRgnWGjNUdYQu9XEUA6HpB2W7tN0ED1lk8FHUB7X1aZAQdk5CTlTxej
BR5syFxq2LrQbBRt6hUD54N6IIf2uhwnpNdknt/nFbhESde8q5MRgKo/HY2tYS+hHCEyavOMtPfw
LVaOMKnMM+PgIb6MSFXlZau3t9f8zsCdfDuiQE16d+ugl/o3kT5DKTT/gUyf7seenO4M4JvOaGAH
RdhrQNHHmybTgOfTEncnRbe1dOGcbBlYzhrpknRbgEgRKCNozJM71phzivHvAf0Q9CoztN4dMoYm
dvqXAWa94UD/P3cjmD4WO7hxNmaWRs9/ibeVncVeCWRjCy6yEvQeWdrgV6pykjTW3bBZoWxsQdAO
uQuvMsaVaecCkrE1f25ReWkEkpBIDtxFTVetiGUTPCugtNLAd0hD0zb/+6TaMAHOK+QFSaoS9Lfq
oIGnEvBC6GeI6V+bciSQKYMizADYk25vJNiNK8Otz0kr5TVSh2K0Nm1Vgt1djegAwL8Zt3jpVBYv
7/T7DrViGoHSEXwcQPZBEjk8LaZkbPLT0OtfyUQHu/PKg6szMc9s4yY6FI31CxI93Qncny4ejmPa
Qxy07HwQoVuoMQ0V8u3KSB6KpLM5nMZmmP8qMl0HXiYdz9gyGZt66ocVYS2NAd03eC+Hh8YUQ2d0
AEsaeAvS82IGfS8AnFXXvU5oWkhs15N+nzIHUkaa8BzckzWGv1zXBBtZh+46Sbl8avsIeVTLuzId
WK5orMAeahvaiZzToOtoqITQOnld0D/tIVod+OR18ai52NL5hs5i+WSBC/oGOYCyaZrOLxvtvh7A
LUaRpYXu7FoW+oHWYQ1+Oq01yA15WdsNRwP9rmDDxCcCjiN5SFh1pGUpAkhIEPZp9SON4gJElNhy
1mdaDTmrDiT2tQSNlg29URN6eJbRYxs2RexTgGZWFDxi0ERBiXQ/4It84KDRvaArG7fmJqyeapBj
rPQBymwl/mgBEj4h5ILatR4m474LCwAuVE4V22nDj+OoBisehjkrI74CmiG94KEEvpbKRLONZjrr
RCSGnwX5b4GRAxGAoM63elFDBViV4DRVggtUaS5DDsjrR3FHJnLaLQhsdM8cthRBDrsDkRPNJ9uy
iGF1wOjm3R3Z9VYbIEkDzSz06xvnpquLfRUF12DSTFB/EaVVmDMQWRngSJ2C5EeOZznIVZQnaj2c
Qgsm3drQDl6REdzNCKfTORTUlcWm61CWgjz12vOeo1LI+yUFIDUTbQFBrO0pcUCOuDVHCGG3zRo3
WP5Ajoy1qHmXxjMIMrKjU5YFbnwe25l5591VAroGuRVDUCGYJl9vnORZDG65cqY8+Fa79d0wICG/
GqeXChs+/FVLgQ6Svv6Vmvlna0iLl07Dfy36l+Un7AfydVRk7bXrSyQETMu4uNE47WXodMda9wao
8rI/rlyO5vsrW+rKWlTdVbJEnqXMXlC0f3/lvks/J1Wu+0lh9vdTXGxBYgY27snUdmYptW98wPfc
61IGMuzG3YDi3zuj578/oo5u7PiQ6A8pCM18p62rL1bbPSvQNub/A2ojVDqn9JtmaPpz2DvpmuFH
/xBmgbZD/3ZyjNOkvYwimTaWN5VPThSAMDoyje8Q0nj9GAY+hhaE4feOIwn44WPIyfvjY8SmW/72
MRq82Fw43pP9bsTvuR4gX4EiRP4EKtjyygVuK2pkejoOwPIVjizuyIS3rXbttbzb0ZCmRxOwSjQU
fJyno6/baX01FY0B6DEHKbIzmfG655F1C0ojv2KrBWCCsG7QE7BufaiSMBBBOpGtCUOF+lVcVyA5
vgFhlF/t4HU6JMFQT4wtZBPMTj93wnw9tOosBfzd1nqgS9XIjvsJuZWMI3GqPCDngWqPoR90sFSu
SdfBNJBdQAlkOoMNFpp6+g8yQ10UUjEqinRqKKqYpDxXtX7Fe0vgx1UFPkw5mM25VwwqdGCi7/F+
DDLoGPSPh8UBaQRE62/Rcmw2pQj2kOvsfI782YGKd1kK7iswTLggQwXOmrzgvPYOVPjL2QQ5Xhf0
snYQbGbgwDRE0SoIBndXxkbD16T3bigjNBXcHQm7k1g8nZGXgcVtJZS3FsDOdIOA6jpIwu6niD+x
3mafaCRt/YkobN9Gi09F6m+Rv8+DwPC8SsUbjkYywMKCwZKbVIBDiV4B57dBMo5xBZ0Q9bJIpXI6
zNGm4OjyRWl+OXhSkxtZ4e13iOx9YmocIIVYvgDYta4yL32WcVOh1Q924qZNYw9MFnU2212pGMbc
QL4o+xJvMPMXXt8G3MOQexkVYzsdRMrQLTJ0MdJtsC3eUMXljpgAdqDdYpHl0V1o4MElxIBOC+mM
XzwvCNcjz9mRqjtO+TBNsn3+EDU4iaotHjPs4K8a/tM6bqNw4caOuXaLCAVOJcw68Ha81hL/pVTW
6Bn2bFReG7nmXDNT5zew7Gw0PG+gmWJ1Zy3Dfo2Ualhm4HWORWgiUjo2kH0pAE2P2hN5RWYdJWgr
HsMwMmkNMveQFj1HOdagJTnyYMAjpfkqj8oUClZddKtkXYN+B0ClmsfRrQRxP8haXH8awT7r17yH
pmEQONvatF+9KbbVNJVMf5uvIsjpoMFuY0GTBr0DjSMq9U9pZwJzpzTrM/4p7cxZrltRcybvpCrj
5EV1HMER+M0XL/2aaBg57P3cvwXTbw13tfQ8nIrYGf3C9rQnLZR/nMmRvdqGt7MPcVoCLfexbcZd
W6T8FI0uSHfUlxY4iEdZjfJm9YKfqk5mUDXEl7MB3TfH7uWdnb7Mwb/xQwIu0KkvB1vfVLaDBBFI
TE5TG7GTZMJeQxKer8i2OP42RC6B1Suat7h5MdlrEUEh+4PDUOtneOKuhcsh8aUZ0T0d8jJ7Qv+q
A8TjvyY6A6+b54NTPtuUpJdJxippQZtiu6BA+z06jgB2z+zvi5nLMF6ukDvl6xUcC9gtxRrn+SyM
sg3NWIJtLb+FQ37QNLBsonspWdX5mGwFVD6hJeeyg5j0+k5XlV4tyr2T3gFioCq9eNK2jy1yTpBZ
qKHbqiLIkbfmwUAP2TwJ7cXduoW4mTSm4A5ypGKlZV71VVQoR1osj0550FfP0COb7Y2EShEEicxN
nTb11wrvqoZRlo+8CMBWlEsgjZW9V9PRARUu02tIrt5Cu/sMkYtyDe299DboSLfQGdkGZZPKRmf/
b+K0EumFQgfX9DhGhu/xCXT76o5m7aZeii8mi+RJ6sAskzXNcsMfB9xRqohDv2LTTSDB9iDCo4Eg
b9u0ibEjoYvJ4XeWUeqPaT6mD3HLfpKZotzY1XeFacovKkr3nB3PgYcpNfOGd83iZFi4CaAeb93I
VkbRekST45Vb3LolEGpeO0Bd7yiCJpgS6U4lAHsjm5rQ22BvnfMALgtjgPjSDVi7o2fApZtD0Dds
E6nUlwO7Jaz39hLbohcV/zf7MGVQn62DVTRG3V1aDO42ZX25KYso/wTKQr6HLqXnR4HIPw1Rg6Zl
J3RWmodhMgVISlSgx6Rgg4PPp8+HO3KmVTI9piAhC/HqNEBna52HJXti3RBfB0cM+z61XR1pOFsc
Kzwss9VghMHB5DvDatv+Jzm0EnRXp5yN4jiHQ7YPejMQoQJ6qgYLy1SNd2Zcds9ibY/m8KxrrYDg
1JitaBhWnWKY1CADq7xQJa0groBWFhrmIxTMQmu4oTLtXd3OvpAZf10wFIUAuVdpgyVdqKDlEILZ
k9cx5EtgSrFNM+zvlsctsiOZXMXIkEAL4N1jmJ62y8M3GDeqqfddAPkiUmCBc4LMy/yspokMOegY
ZEhnE+zu2EMaw7ZXVba8G8VjPAVb0UXhPZk63YXecdT8JB+ZlkmL7fdJYpzqk9ENPyn+/3ZS3AEt
BrYHfLSudZEndcZ7LwkB9ajagdffZROetARvm7ciEOVTkQb/GOqtq3aaeOXiZfICOkE+D+3fh+Rd
gpGxai/LcEjRcWZkYb32tENgqs7ikbvTA0Yh9Rn3fx1xpyhWQ2bXj4CEMN/KI3Z1mSG3kJVuziCC
649DC7Ecz3Hbe+SX+VoDYOLTVENIQ5Z1892to0NrAG+7KgHnBj8BhEJz/h3KO9EXmznMT1Fum5fs
NUX76BSvSw4TAEvdYL0uiZbyc4jvbiza4YtWsh7UjDiT6MFbQedg+FK0uCadDcr217iST6CJ9UBY
6o8ij7akDRYgrXKxHVBc1CBO3tCw6RoIhUORk5TCSDOsyplzebOTtJiNBAYexmmCd8GLW0A2eIUT
M8DzZwWpjvnkveu/xOgA/Bz7KebbsOPdOpqc4BB7nvziQM66G8rqc2uUySUDQ/RqhK7HFwqLofR4
AEcwdDZNZ1Wx3tsnKQt2EZoV12hMNjfxUOH/usqmbs3LDLofNJbC7EArYpqbEaJC0AW1pw3XnR2w
TD8DS4YH4q0H6Erc09mbfTGRfbKMOZ4o7slkKcDICDuequGB7GQi5/9o/7A+vuPvPs/v69Pn9AjR
8bb2wKyth662raHZJr6Q/x56ENlK1t13RQre93pwUbooku8Nd4J0A2w78j9NB5IRNWGO4VMCoZfE
gSpMgrv0n0stlrfl5ukJKH3tMYdCuFJDMEtLfYvayvcMN9uSjbQTOjCf3g2ZvuI9Ay82HqXcDI0D
SqP6jBsb3MxcWa3bXRywzH+Ka/76AE6q17AZRqbCPFF2F7CG2J/Sf8MmMf6x2u9hNL0MQvwX2/j2
8wkbYygw3YvKgiY9r51r3MbmFWjPAf3D+KKX+jkTYLagyNbkYm/b3AVXIsOmRMU3Uwyqw6gB1y3F
SM2yV00LNB1DjWWOUVcA+7L17gr6eg7PhmA6gzbigaJp2dHDfYvPxSG9HY+jA9SKGWj5PoMO5me9
QkkicILwQkNQ/e2aXMQ3DYp0t1zytVQ9rmnGGbqe2nJFw2ky+B5kzPrszcYIQJixKPbkpSUjCG5c
aKiWlBk4+WjJAvQ6WReKixUGoEXRPCQrIp9R3kQd2iYHTBxycGfKpXRhNUETLw63NDTSaDgxHZpF
fR0VTyHqRjczm1MpFNDUoHxeprdtrfue020MwaFSGCbedazRqsaUWmg19KCdcASAxl0P9oc/IwZX
nJoRj/oPEUBOIS2uSh5/WcPB/n09xhz68HhnydkGSBykVGxu4jgp2v0+0bZEpD/bZj9I9UGyXzdg
gbUKzdhZtYmqBAOrKepg9dmhIUom85AQNoSpiQZrNi2YmrdJhNahqDcTjSj0bSJDO8I5CtFKnbDy
vsvSE+QHnRugwc7NYewz2riaC0hiHUiW1+4G+e1xQ07haN5FImUllJNMRZHdlU7GwEqL2WlsJRu0
1Ddbmu7qrYGdaPN9nq0mQUpjB3h//EAm3e3xUgXi5x19grF3u1MEPeAVeWkNhhpcobP+Sqah0tBB
NDjpnj4C1LXro8VsHQCQfz8RSH+g+qU9kkXoOVSfpu9BEvcHSsC1IMjdTXVXzQm8IebiDg/aKznp
S4ZqLETfk+hKX7AoFWj7+H16m1fVOrIZ6JuL1D3EeA4Au+sehFfnTxZLiqcc70l8TMf7sOb4jlvM
9C0WtXtyAiE97TmIEnya8DYd96scJK7S2bh2mdxxfiPQBMNDaA1I7wT2HfDdpzWKys0wxt9Bg/vN
7qDvA6IR75BHUGN0ssx4wUTy00RZae7aSgCaKdaanrCDpSD4hlbLPcrihoJetFfUha1VUDXZ1gVr
wQAZpC9dGnOwnWaoYGRKSUpJuSg7kLXsnf33eNQML8xrou6A1uURENYUSAWV+fuQA6ycuPJ5jILG
4niXLGwoE+gMYNUsYtzD+74El8YQXKHiFVxtA1UWvB57ux4ytldwBCDnb6P1a3C9M0WwIDEexu7b
JC0r8TMvshV9+K/AGezEtxQ7cKOWpFhag5a06gaafeoKdc+QvO2g3h30aHpTOzvcl2zI+IXiQMOG
6esIrLCfYuw88NryZxg9KnoLCtpeLv4aVqvVCMj8Fqb2MfNqZKeLap3ZLhel1boejMp9OgA4AWGy
nZjS9ARdsOyUG5q5k0Ah3EdDCRh7abi3LkDqumZW+ZXF0dc4GqpfdQK9u9QZoxUfAYFuovJX59Vf
pRYVX/O6SCCNkzo3yfBjrrQou4dAxetVamN8fxXbjJMN6mAN6I9faq6/ssZAaXo4AbNFHDHvzNCG
nGll/majSYqCww0NSGx47iZD7u0GkZjyaP0f1q6ryVKdSf4iIvDm9XC8bd8z/UKMxQsjQIJfv6mi
b9N3dr7d2Ih9UaBSSZw2B6SqrEykbCDM49iPZIv5l07Yw4Mw8DoIHMgOtxO4sBZ/SF8B0sh17FJb
o72fm9ehmyBaWtl3zijdo6U2qy6wG1sjHzOksSd+Q7JdAu36b+MsHk9GS3lmG/soue//rHL9rIPl
ZLnwXGO2BP9c/MunyoLxJe2aN9oj026ZNsrjALF5HukHsovAvyWWD+xDMX3tY8gOLOFdCgMru21C
7Nx24y1VHozipY6hVAGpCGOdIs8IyblsuloR10NycIKXvGvsMGEoVm95XIR80uPtlDr2VQPidm6M
wEzOAbc3QxkhvEUD5CIgtxQyfMm2ZBtQ/7fWnTSGMF3Pb4MAXUjn5HJbMY7fX1NpCEDy8YhN4/gF
7LkeJCod7dirrmlum0B6rzXIa06OD/W+RGlHG+XkhT0Hhf/kaQxMWPWverS0N3Xh5/X7hQF+3JxD
EMQxkF1kRmG8NH7XrZOe2zdhQFsgb9PyiIQBGB2iKdjUJlQRMiNiYVGDfCdW8nRMXfU+0N4A8qCv
G0j6ZVI3Nv/ZhxypyTKwnSTKe1mMrpLyG2NdgOOWdaYj51Al052pTWeSIcszc7xTY3TCpLHWxH+L
Opx+jP1P88CHApZ7ab+1kGVYgfgoeUysyN+OPjA2AjSGFzML0k3fcOOl0vpvZSWhZp6CBw+7uh+g
e7ZWUk3SzH8mAXwrLyjoycCsqekvk5TzJMiqzpPaCgEtwE20aMhPaeNoYTGJLETMKT/FkQRJO410
UTa+X9LQlOsIoDjldLQkEmhMlVVWGgrBUwPC69ACS89BBAYNreTtg2ZndVjVPHkbS3HzHNR6rQbx
beB+9wslU78T3/FfvMICD7Mv7Vvu6Tl0n3hyxG+2vuSjZW647XuPZsZf0yjeTSp/RI2oxgDYmgR1
49QvLKSLc0ceDcpAffL5GE78ZDxSr9OhON+NwbQjSFAloVM+tIjozQghBR8CJcvfbdwFAwWJUpMz
+cmPuYQ6ovXI7z+u57TYo/t5dwb/BspTdE9bLxGWwdafwJIOzI0K0jAboMDKcUFVptDRqqFJEbSd
NottyoKrob01OHYfUz+ocUrWNYnfYbyeu1KU7m0UZYbK3TRAuADESalqaABMdtHKcliy++SN3fK6
HYvhsjg7niL2zuvHT24Qck830ilbcIG/giAmuPCqdqxVh3jAIbCi19o0o+vIcW5ZA36/dS0wkM0u
qLmaVlkaaXi6jOUaeCKIGizPJ2kWNcisN/Rg6shuj719ZUVXroVyppGoQAZupXMABDM+O//x8KPV
S9MyQLaIsnTFdugqesTYZKjLpEudiA+XITIKI7OB6gM2Q00hDbxPfslgVMmaHJ3UQHmQVXvWwbTF
bJtXsMZ630KmzU5WZV1CbsIw7Ls0n5q9k3bFgVnOeJsgBAmNuKz5KiH36Gmx9ssXzd6tTO+t80oZ
0qTSzZq9KAwwjwT9eLOw5Dyp1N0LPRFs1u0RI3LnSRFwbXdBNm5MKPStSlWp4KpKBWpq2YQIWgUX
yxYGcDXqaA+ujQT0Vyg9ACHjux9OTWAu4XUDvDlCPquPyXqVih300SBvjHTODZhheStz0VxMFwr1
3CxdiO+AAkVP2/FYBfo99VxloivwlhT73lXlCWoqLUIDTIvzrV4DfudFLXtfJSiKbm32iKSmhh+l
G2bjoClzE4SEy62QW8KnAYJmT6vJMdtHWcavHKQKG98X6Ya+UZX6Wukpe4SSm3mmXhsF3YU1PXj/
MEZN0Ohi4wJxscmq4N2GytX7qNL8+buIqlp2qSfrRv70VQR5PN/EiWg2y0Ii4ncWZIsvtA6Cw6Df
GL0MQSZQqtSK/8rI099cZN6dM0C8m0dgrSc7dx0vNFrDPLUxk89mluy60Te+FsKAkjVrxx255Uih
FwYO9u00mMf/tOxkavXKFaDhomXLSLCjRbDAVuutPaoGo03pTN2WWMiomyG2/qmbqC5RlultE22W
0UggKKGz3zFeC88DNIWOPMdPSV07QbS8cn0UIqjRzFEckUkNXKLq6hmwh1zR9FMXKYP0ktddPnfj
UeiXuNZ+zSsh43HNYvaNejF3nOvQ6S/eNE3PHePdTYOOGI0lhpXctUVwpTEJ5OJdO1rgDMAdwajR
3GODtY9AsPKcapMGTNG4pbFyMI0HF4SBNK93+vZx7NKQxuopTp/c8neN/7ydyIB17yM2PIqS5aDl
KoaTq8idABu29plp19DSAV/U7IJqmsZynHvqZawwgQFMjS11BwMYbpYHV+rRJIYN+goBguFEXVrS
8/t7L8+eRkV7Ugxt/qCpqC2rE3uHDcYAuZukPkjU7l/JBUmZ5AoNisMyoSu5vkMhABAUahFq+jLl
8yJx2QwHC9DlFRgmAqSya3eVNQHQzLVtaytTcxKIbPFgbfdTdFcXVXSHaslin0LeaKWTT2OizI7V
/ZVGqSHn8ciC2L2bnfIWD5cW/wPzunkApiTdyeP9Mmm5F1O3MTJQ2AY5c9YouAKGJIh18+Tgl/Ox
FyhFCrQ29T+9/WU6FpveQxC87vRd1hfD3kW10GOcOD+TbCp/MD1A5sCrnkvQpf3NIW+952Cs6tkB
L95hX484dKkVChyWHjzwyKxSF5r2zIjri1do1qvJt1NUpq91I5urTGPgtJW5ZyLZ5QCOb5GMsl6X
Se9d7NYzRLKmqTrNb0ZpBviOpEmF8j7II31q+giAt2QYofKLgVa9W+kKMu/eFQee1JLBmiyBaWKf
k1fVLioY1PAcO4Csa8E3DjezZ15iK5h2cfezQqxKM237N0caq/bG7KvTIahRAJ+Nk3aP4yG230ej
blFsp6ZHELuZp0++3j4j5TFssgK7/VZhIVyFj+Ctjdel11+p5+lgU5i6nIfGaADfoUZ7X7yPxjHK
5RunAmJKTf2YH/iSbfUADKYpKKwRC0Ah/KBqVAoLtCr4gjwib++DKwpngcEz9bdePNF4BG63tWkF
04kmFmpiR8Utk3xqinQ8eqqsoul8dnXUFXVjN8L3NBrOxgStbbBwgJ+xqcSZ3Mhj0uJq1/Ugiz0A
fNSHvlM2yHiO2lwbEBVZtUoNXdwZg19fgX3RgGZF6tQVdYX/z1qJk/4zw4rz4B6EgOAwL+wfHvf5
iV5OfZsGV8ig7boEb/qwNeNhCya9dr1s9dQEVxTdiUwCNH1b3bcAkkZ4lGeufIuK+gDiHe2X4Rhn
CJdOXzmYBUIP9f438GZpe6fXhz3KS4HaVJM8B3WLmd4cJplUtymy2SofWXIpVFVqngIeLSAJNPc+
7A53GF+XojwyC1yKC8kMYKHQ9dF6D+yqOjvSQIF/r01V2MjxmxGUXHt9vDRgSHvtf9fC6F9jU8bg
yAUrWtAE1isH/9c2M4TckhNYW9/nmG5jvxo/7LjYi4al931jJY9maQEYX+igr2qz9LHgVXvGE+cr
DU5JUl9AUX1h0i3O1pgXayjjQmBRdYMeb8AVXVITaRkeYWpklDlGPAh3KqEed0PGwfkOSFxxb49e
cy2AH111Q6B/SVqpravGZAfq5shYQB1TPOeGOoIBZ7tKwAzzJcoaCWyF7h+8xM9OqDp1Q2yHVn3O
+ctUxslF18YABLqAAUBItltrlR8fK9VVbly56XGTXBCvhCZa3CIZBhTWGlQ2yZG6H26GWg1gMXCj
Eahgar+jsgMMW3X1LXARU1cR80xvBZBWvX+VAavOqIhz1x8eSEmgBCATInSVR9SBUp48oElUfYub
9zXIQ4PiHLiIwJGMB5L+0CGZtpka1IDIqjEeUEpvPBQ82LaIUt7Io0wzC4iDQK4QnQLPrpe50wpP
m/FAzraFmmw+tsBcYSrNaNWaCEe2G7sSUxnWrraVg/PVhKbWIQcd06pTzDDOFNUn6kKkxnp2ev7e
jeWYblOUKq9lw919zSAYRmd1Fz/1nlciXdNBnkapS6f1xdnuRHRCUCdbUVarsztQBWds2KatrwGk
XPZHblv+SQdqa86O5REouSQyrDSB7JQ6a0eZ7kZggOaVlgl/rolIEVQJ13mCbY9ZAOiWlEN+F+R4
o8nJu28iBhMwBCdp+m+LachcSCLYpQjjruiz0EtKvs60Lt/O/TqeFGd5ah3mvhHh5dtU7EpLVKWb
342yx/lQTQbebl6/QIktSOrksUhPZSzyM3Y7783kZwD7/NlPqno4le2J7DSjiwILNKo6Uc1YV0+B
zachgmCwh1pKK9LMFdkcNYA/fxUygKI2Cw0IXSGMjjQqkHZJWj5Ozug8SQ6YzJjeeq45T2SxtOkA
+oj+jivTYOnNKqt770QeDBmJdcuhhNZqrYsdFUoleQMOKZqaQEr2iGKsYEVdlMQa1//lTp7V9Hcp
IC4tsvBBXziolJ6a8tSpJpUW+v2YlMAMTeWJrmi4snsJcmJLgrfxY05M7jROnvVUg8/nz0sa19qh
2UBKK93ZRZyvrRGsSYdSVYfV+D9Zm60uLj0A+BenKPJ1oZvWSbrVLx7l/dkQ/XsTZ3Z/Jpvrg1/P
sYsTDU7KowdbA+JoHy40IlFBB0pn8KqV2v2SppoGLznpY/OVf1SW20gzkInSVNRoHSgqlRf1yJUm
Tkk3T5wzWv+stSz/77XI/nHHZS3znzvSyiZj1gm12Hh84mHU5Ki8JQSv/9HFccd8zjo8VpZRbCc+
d2kUCfGkMNuL7WjiIk0eHfBqO3ZmBsQO2eZLHwCVQ2YYR7JRw9wa9cyqQZkBSEpfkw4nCPB2cW98
1gC/9zPtte6a6juz/Fcf/wjfQQU9XwBPOl/8a0iPpPcCqYyjGmZq5v+yxP+7DyTAUOUF/u6N0zvO
uZGuvSKihzIpkm0LndqZHcLyoOxS17pz7fAjv5j+UzqZ1uvfJkW+2c7sEP99ksxq6zW27PQsGIov
+1KTd9R0qVdAKzNcLBMCcXduqjbkeaJEX3XFZslqY2ekOKO6whg/TS36UIuaKpqXHAxwdehSBSXU
HVRM766JEmOXRyCCJZuNDOWq7TwGalBWbwbU1B8ijxcvozbtWGMC1KrsupUHi13E1bvdA2PboQG+
7sWpcIb8sC/+/7ZXDerXKHs1J75U9gqUl9BkHudkWQPa2nMftE9L/qwYzGY3OL4Ml/yZQAoTUdjU
3y5Jsd6OvxaxLU9kmu1JWEWoKKOc26RF+Tmx6qfl1j0eOLumScZwWaaNhs9L08BoFPPStJAOKue7
3jXDyUCFIHcnBAYLQFKuRe26odbyEnUAMrrOI3hCjQfUtTyXykZ+rRlBQREIkh2tMM+lBT5WEWD3
QUGTWvSjwfZ0XmkxLWs2ab7D+8Y70SBwYA+ZU/TnAWX8a1l62HGrjcy888CLrx5tpGaVyQfP9L4q
RlB1qS5tVxwWI9cmovxENtcHwQFA4TcanN3Uui5S4dvFxszfy7La6H9eliYFGoJZmeA5zlHYBtGy
AxitaZCa7mPZiOOoMNbYVclOcw51h50d7Wf8GDgI6tJ+hrquPwgUIiE1sXRpFLVs+L7kZz/GqWdA
BfEuktO3oMORKPb04QxCcezxqO8pI11Rk0YMErF5u6OpEVjW8dpQU6i/rBBVIPi3hvbhD/u88qeb
jEWQrjyfiS1CHMNBevGjaQ/6mwch1iBy0h9lnw1hKzP/CsHf7gwaD5QTjlXwzWgu5OBAlTisPHDK
N7KuLww6ImsacHcWNKa+Q9m5WbuNSC9BEpfXZAL2AKmt9IdrPg21MX2zUJS+ho4tU9vmaIcUMWIP
HMKdeOeOb6Vu81WaW/EdY659pQEcAVBboQY0lNjNA7UG/uXIRB2FbI6ekYBa0VEQKMnFA9lE5wBl
Nw7jQ4PI4NaKNXGLisS8Ga1+z9WmNkMqiXqi05KtBsZ8KAJD5DH2PPOIqMqBilqWQhfqQt3ZOYL8
fB4kf7JTMyK1dHRSd/+nXS0LdmjtWBnd/pO/stMN8klLTijImQf/mI7qXeSPdTF/vKXehtwAiWSn
qS52y7ImMPWXzBdho3F5cV0kdCQw+bchwusahWbpA88DwH4rKDbINmChYRv1q8dblPGJtnjzfaAA
hGA/ghzkScztf/c2W+d56UE/9AHJoAynlIKHdWBFv5E6A4y7yL/L9Cdq9Jpnu+/HTYJH47nRWXUy
kF3dTr6NTSXIB1Zx6Xc/LDMOtakof4OD+6V3Rvs10CSC+4i8X11N1w+VjdJ9D2ey+4z5Qyg63Xgb
7eEgXKP4rXvTsR+D5g2gTQh0gf3Q6/kqEcP0qJss20V2kx8bj+c320/itREM4g1I+t1Y58UvfUy+
9EU2vgxCjjh9GuwcGL19xje72niDV716PcKBytXqpkPq+cmpaVMnrOOsBwW2w0+pb0yPHTcewdPh
vEGjGWpOkd2doR9WP4Cm7TvZ8cMgKjM04sJAW3ff8gRA6tRfawGK60CAGV+1kqWXxkhw2Les4Xvr
bNwsZT8AroFMlnIwuTvuUEOZbDIzZ3cofmF3VYQCLwQcasTrnfLOgPaav6pLfOKpuJEJNVwaMtMi
sJKV1Kp9rHXZVijQB/7U2r3pF+kKYWNxtNR7bx6IUC0wRdUd9RI3qi6lmVyWSUWFt/6YpCDx/FiI
IWG8xpcp22oEEcGG+n1h8vESg69Kv/1BZG+T4uOs8348deWKOYrybSZ+m1vyoeZTv5bxdOLAuvaG
f4SEzcpxweJRFdZ1xixMkMZAcCDbEsYhZia/oEDjhQbJ5CbGxbSGd38OhDvSZLFz0lrfCYmOwq7a
L1VqGw8mgmbnv9iHhn22Z2b3xSn4u38DAFBI7BX4v/kSRJn5IGNUU82RLBYN/J3fFUmQs+eCG5Qw
CVSqVoJ/oWs7cE9E9h1+MdXzAEmmfYcS7m03WsaXCQ/euPeS73iFgT6F59p57J3pBpVqH0QZKEhW
M5HTrZ6lmskrBIZit55nkoMToQiMZlpAVNz6DKLj3j8z6Z66B4gizXQSX//CAT4iB+z0UHsRb8q4
tR+AEM+2+GMEZ5Gn4BuGePXe4laNvEBiQS2816FHbYFe1TLzH5Au2o61N8WoSUw24OgyfmQ2KguB
mM1enEkX68AU5q0SsbYbpqE7uk03npFnh/i4VzUPDR7zKM8b2FdsI56iHODeVfIw9S0Yw2qvVqoi
9leu6Sz822ebeuu/fba41j99tlTTILKrar+odCuRvAy5lXTHuThLdYGa745U9sVN7QF1JPxQizwX
K0RWQSFH4Tq/9ZqNlYIxYDa6SNtufJloK6SxGU6tnbeVEDMLExnht05GXqV4R8fOeVIqXlI1rNe9
LY8hdu7VcmdJjx01QEIuwu3lha6o6bMKDGWR666XgaaJvqdcj1Zl68mtlcXWwffq5MEfVUmbOrQC
eXJGiWf9Sh6jbZnIb1rPqP4RIfTY46PEo8Ra0vqfYvzzJTlNcKIUgJelzlbIBMd+sNGNCO46no8a
lKjYNApWzC3erYwOyMABsKAn1wFE2s6nL+QW6aA5deoaEbgBZ4007bprp9yGGLV8avrf3CS++TsG
KCJkrLz+uS3LHUq5kdfDN29rOsm0K1VXFHWYQTfkNWeNfsxNF7Lj2qR/1R35a8wC/w6JZnkDmzYq
1pW/ZQRuyHsPmSu1bNmzHfmPmfe+bIW48X4qUdkOam0w7G59YMZCZBfTAx1tqVvrWXaYD75qFBUb
6acuYpnpIWt0ZKIbVJf6BFyNU2dYGcbgbAIW6GeH0K54SQzuFuUZd+93hDrNKe4QpykmszujyAT0
EiWIqs8Q6IzMbVyjqLzypNjSODWal37L3NrcSWb2qGFBk7J4uFS8qVDKXzhgkPFduSJjWvF3H8vt
+7DmHNlf5U0DvRdL8F9CaSGvkbyF1np/6UUEMCH0pcKugkSjyIHmR+oel9h5dVswvnUrH6FJuSJj
q0boygdS5lA13m2x14YJ6o95tLfWRg2gocTOwMFr/MTpi4avUHLpchvfObpM/MfaKjIonCFuTg1y
VIVASPeffgd+IQZef7J8mkn9KU8NaJaHtNYyB0JCCMWrxiw9a2PLwi2uoAfrtjq4wK+1EVkXvX82
FNyLGjLT1ZQIK3SzkW1S7FQ8nEEi/zzFZUguOdnGgLXQ70nszbJCm+rPOJ0koOnze7bSoEp2DFRD
V3HudAxMCi6MOM8FG7J2U2sDvqu8HM+G0jkf9+RDJtup/plNSy598qFuVZWOHS4jruFVa8OFoGQr
kDASLH1vMkQjW9TLo19IvwHhUPxrthU0Qu5O61XbodR+UwTyU5AyT1Oo/CQgT++AZj/j7Pg5mvlH
cJMm+078rKXaC1DQ1sXUwA8orGSEUvyYXZqxYOBe6rV7FKGZYdMlJmI8RbwCYyT7KeN8A5AiA/Yj
hXCNEyW/+qz5XsVu96UdkbfX3ER/wIbHB/ck1/F3rPIDXloDWHBaVPN7+cbFyxXfB4fhd5GJ8Txf
alavHY0WeyqWN6gkUiPUuALIrBG0eBKnwS41UbQHOoyvAF7eQ6yzffSnOjijWLANya71IF+s2qS5
5ZE13QWOxP5FTUjAFYCMUeWcbNQXP/kV5HSFzp7jampXEox8Z2pGoZVnXTWLjbq96HnoFOa2mgAI
F4xfuBtXzwFQsA/cj0LdbBPgWtaty4pnR3bVMyKvgDfW/QM5xlVxBUrKv1GvzdqfkjXjvAj06kCr
WiT4Hqo1K3WgxYNIHKhbTM60BhbI3lG382ukBxHg3lJ3TCOO01jrry11U3CFpgdkN6yQRpGJ145N
BXoLGvXdIb10HXaoNKpLs70hZHBPg9i6pqvaGfV9qWnWBLblvEVBRnvssDlAKKnMowv+t6ILXWmi
/gK+bLE3jcqZVmYTDQjAj2CCN0ocDEsoM6sramKoAhyjFM3S/ZvfMo1mkAtNW7r/96WWW/6x1B+f
YLnHH3404HHRHwbjMUogsqxBJaRa0eXSgPjDWVdWLVcQSihOy4CXgpK+qcp/plB/GfbVikuXrv68
QdEhI2l4YDn8n5dJmo8PRnehTzIbl7uS0W0bu1q5tnE/9SnObupDLFOoO7vQJU2p6+wVypvNQbPS
6q6DNKSDVNCZKcZOaurRAQpEi+pwNK13m6CrLN9qEDW6jOobAGx0z7dtn6NW4mMuzagyoOWkZ14W
+6Sjdnsq8CSiuy4DI+h1hCvyK/MT7Mz7ZHA3eZ0G4XzHj4URpULhNji8Bd276BlOyY2RreelaHLS
fy08kdzmpYreqDdJqjWzS6AFVwskRDswTPRHt9f743zlFcP71V9s5CJ92yvwxcY8atjH1WJz1TLL
qjSw2BqwhIaZjW886N2Ch3rwwE2VgEmdupGTBw+9CQltkZu3RHk0kFfbJ50zhDTY2H7wUCHeUjZC
v8yTRA+lQBTxIPIFiCjrObv5lnUFTUrzs56cq+bq9U+7966JhwsGix9l/OylBbiZAj06eK18JkA6
wdBjhUVHJGC2LybyIHvZTDdUma/0EQeCwsnuQKBn32dp5l3xQNpQjxptAptzYXU/hzHOkenrgMir
g4aHvhuBxcAr41Nb2Oo837hfu4+rPDPebXQ1FLb7NUnGYqVXpfd1Ho13uhE85n2f3zuOk9+D99o9
8246kQniEPl9ByD+LcKzDKp5Mg7JbRjuE5Ax3ZEXNV3L97lViQv1ZJrl9y2rXiuPgUlDrUwmycFZ
4WpmfFhsQ2W1oZ/p+Y5caKDoSxRdVCjiIRutmTSQE407O18vd4293trlEgzUy3qxVZgHz5DAaxk+
PnBWTf7Jdrt7mkY/EnARDWRO60+rGw1oeLP5Iyw/Qo4TpQD713Uxsai9k4GXnJdP1ntRujJAk4ia
VPzCyJe7bbTSNNf79FM1ZgQYqQm6KnKhJpjAAcINbsw/FS3qDQFE98qyD5fb6h3z91oD3Prykw7t
oB11X3xZfnEIkIL3vy8Oy6eTzAluVfyV1pr/hoGsVdR1vM3dqbaPYNgQqphGHDwTIglaVcpvGe+e
zKLMnzJINh49XQdCV9mhZ2dpVXedsA8H+NPn2w5URge/rO3nHkR35KS7phF2rt5eUsvR1ppTlase
AnyPgzReRDeyi1A9tw6mLbAiYE5uAuOxdWV754P0qvNz45FMgwFqr7iM0xPZ5BDX+zKt9HCe4Jjx
ozS2Ud8bYOIERA/76iE70OLgxM2PiIoYK+rShAD/LJpryHsyDRNCiYUc2h0tjmqT8pxZ7BcN0sfV
UuOEFG58m+/eWQJos9Td0GK+l4urbtdX8qcmyLJvVe4ZZ+pJbA93kWcOoBPBDzRpMr4HUmVNg2Sq
IJG5sttIHqmbT7W191IE68iFPoJAZZw+PZJB86DxEjSTvqcPAFoP/Rj3EkdJnKlE+qqn1nA/2V5/
V0/iZySC4Auk3ccNFAHHfSzRTXptDdItYDSzIDjXbQkFPlRQfwFPoQ1K3LI71UMK6Jp5P5sHKPD1
TQO+EMRowvcTNyjU9jNOb8Hm50h9nAZWrz4B9ayMQ0zcsB40fOw6jl4pfx3r7HvP++qpRpJt33NI
/CBKGzwpB0ptYw/43eZvGoKc3zMHAMhc2L9zq7h1xWh+7bNuhB6oye5dKx12fmPKY9S4OeIUuQ7W
QFs+5SOUcRkEOn+o6dAotX+nmO6VCAbjXzTaRlaBf41CR0mCqiNPfQ3MFkaO4rMikS/QqACXM+yL
m1DV50XgIY2IgNrs5qL2ntxQHfG+2qjcltXS7EdERAeQPB5B843yDm1Vjj9LLwG6NDBfITvcAJRo
lHsuu/ylGeyzVxvJd9TzFGENePS190z9UhkjUmvWmH7/mCkKiFHQzMqNAdu2LH2tZRkSRDErXuiK
xW4+X4m/2P7mF+uGjudmXXzKs2muNZ7ADLb/lNWbc2zO+Kg5k3ug9No86iFLtnG0BmUmHzk6cqZV
iobvyS6zYsUmJHav9VDXOxf0A69mWc98Vm7hG5vc8tsDUEgQ5y2qmc8Ke2nYsw4E2magvSh/H3Ey
VKkBpuCMFXiUzVqYG4WdDxM3AA92k+T/oS/CrF9FaR+dghyyI4DK5NW1nBwkXAyxpgHkCatrCg1B
a51Ncg0MVXRa3KLRSbZjXHihtFHNKQDUOPXlMDwlwmQbsJTJ7dydQMRmuy0+kukNT70wJhC4Fmca
pEZ4IAxDUdc99Wg1mRvvq9mGeF8ttrR4O/SsQ8TLN/MVcWZBfugsfKO9Uo/rBd9nQdmG1KUGQV4Q
c8b8ajcBAJvKg4NALLSVlAjZ/rLG7KEm/HuNv93FaqD9Wg/gnkxGu37UcuNE3AwR1En3OWqtNlJ9
KaDRl6pYtLg1EO1+tMV00iH+usHD0TslPE7Czp/sM88r60UHXfpMW9ez6ggWynodAzX3hdyiorHP
hh7vfLMaUFTvfqdvDOcQrmgQs7jvdL07dfHgr/U4T7/35aVqrOBtyEG7OnVTetTLgj2qiTTe5hU0
dEzAhaw0dw95gXVcbro/YwR8kqQT35EtFeFgB8ld7hsGxFwnsIxa1QQR5fzd14EiSw85RrY2kDwd
wNAL7g9bX0u6snBUFaz3ES7A1Tyqrqzkm9NJqLj7KBNSDUgx+3jHAejdOZ2NpGyPJ1GHbQT4/b1p
F+A5c994SK0rvrT5j5F045q7CLrS37JIhuweynJKg+vOCXTnrQDXLsQUxZs5ST3s80xASy8W+84d
tL2OTOdNoCQ8RF5u+tpIeSYO7YCBvTOtxJveFJCDRP2FJrLyiaH0HqXbuIrbGrKheCQ/aVn/bltG
6YrpOt8I1oIZyMaDEiUa5ZE+cuQWxdlt2m/zJ1Y/iluD7Is8yqTfQ7Egew7K+lxVWvCUgfDpiCeK
+haK8U3ZCx1vCzNJ7KPrgSrl3/YJiYxVZfBmj8efvGDDLy+T4wroQ9vVLjfrdNXoMhtXNOIl6bTq
GifZVWKErpkGHQQ/UEEt1V1sXl6Me2Db2vtBNRzE+shewEZdGlhsFff4tonMISSUG+HdcAa+92w3
OhC+bbFrXjbtdGCHVwXRtC7KVoHV3iO3xjesx9Mj1gzzxnJH26TqKnbH9yuy/W0UwFLQ5wArucvw
33P0kTrY8smrn9uW/bQQZfyZNnyLQJx4M8ooXwM/NV5730dkz6j4lhWeG5ps0laRXxpnnxgRKFBM
fQcROexz4iOZqPFUFJmukKaAlms9QYgW4NVt5vWoVlYFdwTiIhsIAKB/Y7kXBHKqa6Aev6w3v5pT
p+8z28EjudZkfrB1DW+JJocG+sBjG2I6RvYzwrfCN13nWx0k2dpwnPIa5Lp/SqaKb2TPetR6o14c
ap4/bV7+Hquhe/KTtNtFUVUe4tKBUppajDwmC4rrKXe+IbSfrSNvYmtP98c9KAQJo05NwFiziTzH
3FBXoHjvwX13sC1n55Yl4OJj9zixCKX9eVr+F2PntRw3sq3pVzmxrwcxMAk3MWcuynuSRVIUdYOQ
acF7j6efD1nsTUrd03s6OhCVFiWwAGSu9Zs9OQ0Ihjg8POAM8lZX2mfFi/ZZYK3/zrPCM3jVzo3T
nIq3s0BdAVnslUeia1yFPvSLleT+x6SuduR6dV5huDwhpFg9BARjbnWyKBtAtzc7Y6nYCCB0otOf
oYF3B6EXsza1Q/iwwhrivWghoMh1Nc6R4YOQdix3Gc8K41i1frLqyn+0zSY5dWPsLaWit/VnfZsb
ySk3ZnsmIvBrtHwTTAmLBbet9g29jRbMv57c2601ovXCHyIxw+5RdSoEh+ZH7Ri89e0CFI0NvQ2u
gYZ4deuRyGJvOH0RKs48Qzu+YBfzVi+BGGhk3upl/ymLvLWvTHAMmibeiT4MNiQ5yOs5E89FcuWo
20AKiZNkp8Vp81n2CJpQbCPM+RYsttLlTXq+UdRh+7dlKTxPvgyWjOm4O91CGi6watzP5CVtq49F
2UrEv9/L61+G/V9afxv73rmbpyodpd1O/nToR5KuWKGXx4EIwCarNOMxAxKGzXE2/ci9u2LovT+M
qfxpmI7z3CYaO0t/8E6gwKvbmDYtlHU2wlSS95s6imobKUFO7GleA7XzgqefD4k7GUtV/frOmX7n
VReISezTEnMfAfO6t9Iag+KxfWNiv/fDk4G1eZc+C7VW+Z32Fdo0qbFJTMDFYVwWZ0jw2RrYU/mp
srXvktqoWN95bMU/3seo4RSsFM98bS3+mJK1BsK43LwX3XooN9gjB5vE9v2TOUK9MocXiX7P8w5r
usAbL45w+pPespEJS0/7Wse3DsbwqA7agmxBCUKEWyJnhUlYWBQnaUOTzkVzLspWo4PbKVvZK+rP
svXvxsZWQOYizRBQVbILywTWlRjQ6uXgHMtWZak51/eVhWDA2LyWrZMbP9vYdq740a5QuPXTh8Cf
CQxteEKp2xTfMzjEK2Q1xJ1S4Po3Knb87Cd5tcZJajpD+UoOVhFb26nIjXsjKsxlZ1rBa6dn1zTJ
xU+I/eAb3fZHUP453A5a4BtdrCPkz7sCfQSXUIybnsym80APDJ/k7S/rdZFZW7uobu5D7qin93C7
j1mGMdK7IVFaBM3WbAPEcCcMid4btEJg+KHco2CDElUBap/gyqI0w/4oi82YvxUl9ZC3w8fW8dei
bI1U6GH/z7H5BEanzNIV0rYns7azvTsvsEAj4sjmlGlwlmV5mLt4+ZTto9gOTxqLT6lnELX9H56Z
B/dWP4irOsUXKYZgZL2xBTYabWSvMZ3+gKXn37O2vfWS1fpo0GtI6DWvXP89F/oVt15ZXVib1qmN
NRFKAMJDpb6EBtpw3NfeQxbU6HHz8D/DkSEH5XUBQZfeOE9AxTFHrI1rk9fNMtey4XPkGl87147/
0MuG4XMeykxKtkpq/MNyMVodfFPFkM3nnvZrtFH6kTRJp4VnT1O+JoonbgvKLtbSUx4FX+UyTW4Q
HFiuC8fo4oNcrLmC3yBk+GIt1bykrlc7eMlZqXhVzMpfsr4ZWqgdc73oneV7V1mPTWfCi8EtFwj2
TltIM+mLjb14pjnBt9SDBm2jxXaJkqC/OBCogRo0wbcIawBTRXtDt0Nv++vIWAun+yw1XjJWNmck
mLIzq97szA4k2pmD8skxwvBoROHG19PyMUmi7t6KbQAtPc6gAzGXZeWp6k62Kp3ZnHzf+XJrVUfr
Rw3548jiiF2LJRQsL4mQyb7ygHDdxuwz5U6WwtK1Vv/6r//5f/739+F/+X/k98BI/Tz7r6xN7/Mw
a+r//pel/uu/ilv1/sd//0u4juGYpkDDwnRRH7Esh/bvX68kwemt/Y+gQW8MNyL9UdR5/djoKwwI
0h9R5vlw0/yS0K0rdoY7qyrApL828QgNt23tH6TOSZ9n3ztlddvH+n0QH2GsbGO5wupNs9sBNTOT
izUF6daRunLYpYpFMJbh9uYyGIfNL2V4xJcAIMz7MiOKzWhFNibFIARlInnwY+9jnexcpslK5Td+
wJ4Y9Ox8MLN0OBvzYYiaapPz0EOR6c/WpGo/I6af7sxOZcVuplYFHsnpbl3kWNlZToCbgrr450sv
9L9eessSFr8s0yQHbYlfLz3yeLnS17b12PThuCMJ7IOa0qZ1KpTytYpJmszLiX6CB106orqXPSw4
T1C1VWBif9+ryjzlkAbOh3l6dZbZMIYWs2LlYJp18JqElb6KjLg/21hiHssCnYyR3NSnCdFnLq/1
Y+6K/jQY77mr6uE04ifjSd5mWjXetUFkHITQeeZCabD/w+/SNX6/OEIl6svVEUBDLNMyf704vROX
DtD57PG2SLcKE15+Lj6RocgfcJTtHqDqP8vHYVhnykY+8mRx7gVcK3sYC7yK9cD9Sgy4XVtmmqGa
xoMpyGrMGkyz+ay31dme14i8FK9ZpOYvplJgGVT0dB1zcazt+0DJq3uA9hsS9uZjPqvpl2jbIncQ
e0dZh2RYvG0K9B9lqxxQhcPGnHX5iZrhWluFAt6ekS4JTkX7yc5Q7fcyKI+Dh2aG0cfVsvZgEQbN
I9715uNvfYV2X1v63sG547elvXSY01vTPcyN0n5u6nzYST1BD5a/6kkT4R9V76ZPzXwgUlhUZoQA
GIU0tLpFB/XwkLpF9qS3WrVRtClfy1Y5uu+T2+gc8d67W7xRFLq61kUTfxCX7xp7fiprzUY2lLoa
/IdfhHB/+UWYqupo/G/imG1DQ7aN+Xb68KTiyaKPSMn4jyavKOzj1OHSa8grS55hWH7S3Fr/Khdh
QumGk296w0UJXJZoSoUVZBSfpavszSVWmsfe7GHlx8otimLRzG5vISBAvHfKCHOZuDzKQbJBFv+f
dbfJfDX2tnXtgLIZDSfZ2f2kHVXhaEf5SQyxUS6ycARtRaJI3Qkn2r83/6XPrUJU7fY/PHt+fezP
FxMBKEuoluPqCNG51q8XMw4qVUtS1bvaQz2Sik3dhQZ/4V4PFRfQd6qtu8TNXnPVXMu1ruxRVQEs
vV70KNwiPEsasXDgHnfFribPMD9nq/np+uEAyejctXi50UFW4/FB0EkLCKf5U7asYg15V11NHzQ3
Dhcy2CIb1FR5ayA7ExIlQNZdEW22jIoCLRvPTR4scC7/fFVc+y8/MUPYqmlrOpK7qjB+uyqsqISf
NYl1VbHLPRuzYQbSJjEQttnlVmqi+lYUrYbiIbSmZPVBejnH0EDKJcs69PMgxjpIyUtpZc8ewcEN
VrOqq0hBizutlxIKmJvIc2CF7B/NGTEY+Vu7LeyX9161BTrNVrFu7OfQUOFFiGKEir+TxXau6x0Y
SsFo/KVO9ivmUNOt89xP1o21w1JbKK/VLO+9sP1JPPIYxldE9yOUuqxyL1vCEo8tr8KGS7Z+6O2K
usYgV7inoNXnn8D4hZ9TsYn0etplJkCVuV7NB4tnBEFFVFPY8SPY7wDGN51FV7vDoz4TSAqIyKRu
2SnNpbmtH3FQShrCcliEBX6GvHOveXvMvYtL24TIzE+Nd3RS+3OStc1VVuW8ulYJOYyNLMoGLYFC
pWpf//k3opt/uXVc/DZcDXMB1xTswuf2D8+h0VV53Y1GeQ0CbY46Zy9RXYXfsh7QoTdY6j2ZnxB4
HgBg9PWCbwWKGOT3vdeCtNIG31RUMmwrfPp1pFt1KhuY8eSmSgjHFS0Wq48qYlLI1cqiE07roGin
xy6wURXxs004O+IVuZKfkYkFajoX2WE0O8eeVW7mYlohPlo65rCTRYhGb1PKIlbI6xCo2dox+JVL
RlDo6fU6nKzmA/Uatjgro6q6EYcIVE37REB1u1GvzRQhCZzAtBv1Gre5/M4zzA/U68If6nXbp+3t
FPI8I8QccN96bL/qut0+WLrr38Ud/NcBEs+r0eo4hatqegKhYD9pfrn3gkJ7RVWk2fBM9bayWxSh
f16Q6+obB7xTxw5C1lui+fo+reFPRIDn4XLaos19QvHFqW7FBG4U68ax7IInNNcF+ByidZVd78ea
jAC0AnuJ+kX4g+VTtkin0nuOu0lfecqQ3GVgQ3dt3ul7OZPZkAF8n6lXU//qFgPkZHyyOm9Y6pjG
EZyGm+zMB1lvVs24rk2jXWrW9FYnG2S/gVGGqhq3OZxwi4lVfef4RFAy0aZfEIA/SGfIJmqO5jC5
r4AYrWVkjwH8CexT7abSdkNIwF7TDYNv4KRfnLA+1F72DJkhvlN5HD6MbIzwvMDg2sy7J/JcPnZ2
fv6Up1ONTUDRbWXRKpN2X3cAx2URE2bjvq7VTdQa+QMRdm2Vq4l91cs8uVNLe6uNg32VVUPoNStP
96aNMdfpoqxx7rh19/oku+hFtpfBWkyDUDdMrL0MGAUyQzbXNYMNNrpTIYSzWHKQbntVMu0hrEyC
enm9N7yq/Nnp8Vcjmhw4r7W3ZJsu7kvNqLciqRXwQBNyDbA4N0XY5te/myeJ90NalFsCFt267LDE
y8LiWsxsFGCQuCTPRJRMyTFtrJOMW4o6eTAxDpB9rYmnlBOW5OSH8bOT56tpzMfnKIag4ZSWRq6F
HTurWwFBI+dFOosbmkmxglg0HPqqqcjA9V0fn+soL5e1proP6JMGW8MpQhxn8vEU60TngSTaj5ZO
osDKA+cbnKp1kvrip9+6x64hIyOHAwdwH4QfhFsATdPmn5+Exu9vS1YNQjVUXgyWpmk8U359EBKG
Kht9UDoM4zVCrL1HeklSBpCbuneDVtshFUZERNZ1eEcFTfc0NVaJ4Q0q+ZZdaA9Rl7Ee6Mv0e86v
EnCZeHnvAYbfJ1HthTt7lliROistIqvsfzp3LUVV2tnAVn7CwhFj3KVf1+ltHWGAPl62YowvbdDo
97JBJQNy/8+XQft9XTpfBlNl3TD/Z1lyh/3hfWAPAzhvR20vb5h2252ZpNzyKs7HiHgRBjD0Cb3M
95s+8Y2VGIzy94eBHFEkgPzl3R8U6NmRKYuW//yVhfbbOsfWHM1x+Ms5PDzEX3aeME01jAbD6HJb
0E+eXaGE7odfiAknc1AetZ14W7qeuv2zWr7jKw0o1V+rfXQbb9Wq0YZfsNp4711Hjb0ywzJDo2kt
w5yp7YbPuomWS56sx6BGOJiUxyqLteCq+OXbJ4wQxKpvoXlkviZW4/zpvV+GRd5/2I7L/cN7JMTk
nc42WLCxMCxXqJR//Tn34zSE1WTGu9GD6mUuDUxZugmrbZuFJgEk+9pPPYa6M+Gkb+N7QG/Vp/ce
niIm8kP6sOh9D9dGHSpDOAxYOQUITCe8c2CB5sGjqabloZ9bZVEefBLBozX4p0CoeFX9e3zWmzE8
YU37pvbHf/4N6HN04dd/LjevY6MSInTbhpP16z8XqkU6ksnydzcOl1EsbxEZYvvuWfczEpdoqFTz
IZ78Gh1w6rsxg9OGQPUitlBx9NsOYT7VJmzt68Z2RMs5YL8AdfdD+b1dcsKc6j/8mvkjGXM04MM/
xlR1/iWua+hEeITj/B7FUnH1ze0wqLdJG4tDi134EqQQCLbe9D+HqYsEHsBzx65gSoohXMh6EED2
Bi1GEtBhFnx21TzB7Mi0Lho5h+eUvKjsluVmdvQDwi6ymJvIUtdRryLqGLJaHpriQMbsG2Cr6Gda
XFg08kbKfIOMlOe8zlLDSyKD7VV4SbNJ1bI8NUlnH0gi99umEtM93Gx/xaNcf5nn6Rov/DlNb/Po
CkqPFsnEorhofsALBAXJ7gLQ/uz4cX7Qubu1OTzUokDlt+dJea7Q3bjIXrJaFse2nHawn7/Kelkl
G+Vh7EpvpbHsX97OICvrecpaG7pFm2X+VtZ9OJljN9t2jOrjh7q0y9JTo5Yrsy/xm5RD5KlMyF9b
PanSj3Wyj2JW+eyB1hGw+Ou3xoqaPaGjultWWuXeV1FBTGCO4eKowc90kmwF2083T1GhE66PNQ+Z
vFbpjrKcO7m/bHwtZHU7rhOvtnBVm+JxiYAybxSrSR/tNrDPk/DuLBFQmqvaxNMWdaOaeIWYKfkb
XxwVkf5879Gb6k9EsG0e7SJmvchIEnH2vrGxWZZzuPNECKcjWtCaZ9lDJGW8IzZOAHpulHVGLNaE
roL725lSd9yk4zitbnOErHijKbqzq21YxyjFzeP02snWmqvZ69sMuVc+GPhbvk9qa1O4guhZbOWs
Yiq8S5j4B8dUzXwJHRBHisIbd4l6O0/je+KEdcuL7C7nGUjrLxqENA+y6AWOmFk74DrnryAPpY+e
RmLpJznKd3xlVxX8TeS3knWGDh2BXPdF9g9FiDiHpwUreW3Gwfti5HV4ctCG4xnTbfRAiCtCj+Jq
TEhh4SfhrhvLDLLloMQLHFvSB9kFjIEBhQ030lDX87UeiWbrdqgJ18nXpE+SzTCJcC8UvfiUTB4L
EDv5CgKyXllNrh9xHR2uStd900ov/gouiqVE1mgXx3fjO1an1kI2ZNbwsytt5SH08vg01U2ykicg
Mn50Zjhj3o0XpPqQsR/4U8iTJN5TXrgG6qtDsk2K3t3WQik+Y729HNXK2+hJDbXUJY2jNMc+Ksk9
tAQDlzxdor0W2yocay4ZkUd1UQyhWi49HmKe5mcPslWzwm5lsfPfymKguOCZMF69TVXxGy6J0Vwc
t1UfMcQIN55OIE8Wy6xS76A07m59mwF+NlYB+carje9yNruwlS0mu+aSXbj2qCuDuKbGUbbdajKY
ECmIt9tXdZQmO7BnwWpl/uZGwv4KERFoQzUvTeKxb995jolGJOu28nu0uSpOhsjevnNvOXfAibPb
d55/Dhu0DfK1PGtigmCfbJtM+nyC+SC/N/Hm/va9/uk7y0FDrfzlO/txhWA/ebe7Jhs2vRKb27Zy
9wW5OThobQGwQ+lYWsiPY9JWwFbJiRShbe5c2eIoOWzFLMHW7dazgdQRmY6Pa9uMC5nn6EFUb7zQ
eYmNACNpWaciLxqc5MdbbdHp6gKonZcp8SoIeQEY8WNUl/A5KlTeWIIkj/Auk8cyxZGydx9kB0AD
xlqFSrWWxUKN9SuDZUc5BAcwZ9UHfbaRdbVDsrgNl1ihjvu8S5Zvw5i3DhpwOW2J7rbeJY+qbzZ3
o2Zt33uk5djyz2zznZyrnRr3zBXJumVZFEfZTw6t/AE7NnWo97IuG9T+NIrodSqndu8YZbIishtt
RTOYBzXO0rM/VKzUh5WXFXsnzrG3UrN0kQTF+EcwbZLMrn+OyfSdHbT+yclJLkSVl4EJR/huqgUb
S73xHwYPHZms09MvuuaQK2YQgFl2Oo3+NTINhPibKb3KMw9jbh6iaLD2SANuC8dCXkif7GMTBX8Y
vV6SJlUQt7Qc8xzy1tiIwtdg02GZPcalu1Q9MA9KvS4FwhwJKIuvjq9ekNCe059EbZyBixwBFAhC
Pf+htP73EmfXz9agxkvRj95jjT7lChsGFdrH9HZuWPzF4bfzhq3vPMCHgDYXBP0nUMIQnDUQBb+c
D4tu+Hx5XWzcsUDBHPXzTYUGyMpLsNDJOo0F99hpXyHmLbxOr1/dGqp9gGrcTiWW8ckV1qFM51kr
V1s6E0ZHxtBpd1kYk8uRI4lFekE5PnquVhxszKTXckCabSc9cr5ALUkwyOnrPTB952lyrXvZPlkR
MV2t7C9BQXgediN+5/OZUtdH6EvYT9x2zX5Qg3hT6pX3xas2t4GG0631dsoPmkqEC5O/z7cvAmp2
oWRcuJgNwVknf7PM5wkBLh3ysM0+TU4w7nSo4Ju0advXuBgXsoNiwM/Duy89Ir5UXl0H8yl5qtqE
vF2zarj3wUCcLBQwV7JBMeuNy1PzpXUMsXWQKt0G8aC85IK//HxOJO7K1RQ4CSlcED94JJe3y5Vj
rL4A7+JfLQWHGm82EZYjqgjED4Gk12ay/O0wFdUOF5Lx05TjszJf6DhFVwEBzPRsTYoLBC/SFxOv
pGeSVc/liINHCJ5gl/sxtmG3xDfZbxPtBOJZFqnLWQhGNmi+/agMmHPOb9NKicxrMR+chLVdaUTK
Wr4+Q7ejwfkeWEN9e6EWaThtc3R/lnKQ7NWB3h1ZTp5lyRpaF9eNntdwnutblrnaAQbVwgYV85wI
RXmI/eKoeZ3/Mtg5Fwey5y0WWVUaMCc1Hday1Ur9ZKWQutvL4CNI0p9J4agXWZpn1EFRPGfzjMjT
IaxO/NIsOe+fZPEkwG8SUsgJ7Klzas2O1WlXDvqut9s7fW6A6waJ7EOzMhQ7HvrWfioiPOzAZTkn
z9T//DgGFi470/DD1770wkfsu+1SgmCuES8DO2iWDu/IbWmoIl5ix7jVO8e41PBNrlOlBmcjVe/e
OmcKCb+hTVe3sk68EIZm2eB0M09WZ/iQqtFDErrJldQ4Af/A/aO1Etr01knXelPzM5MnqkX+vS0a
bQ0SXV2DdzZQ4rKil8RXrHWquDnGNhTLHkl2L4iLkywOhr4Dg8YqKvfMx2wq1vmYxS9+UJHJmE29
WEjHL7glONtK9d5ao2SIVyg2jXvZ2qn2V5EH1Z0cqvjryVBhLCRlcU/w5VmeJ81EeZBfKp3nhzL+
919KtqZEH+WXUlD4ZLEQl1tvnNSTRHne8J5zMSMBvvDYydzEAmSXm4zAB2Sor3gE2OdOthQTeJ/o
1knOGc6dzDSdVmXjr9nSL4ElRY/gQKZnA7R73MAOliW1z1miocYuS45m7I1JjW+lpBhPhp/397LN
a9w79LqcO1nSffWxRFryVgJV+dIOtnaRbZmfftMCM7yphqs4zJMbEf35dgq1ShbcG95JaoMjsFot
MncEEDJ/Oa/N0SzQEucoWzPe8wstFeRpZCv+79xTCUjb1lefLdtNlql6bqwq3pMay58my462saJq
K1n0E7U5O5X32VatkF8xPqX+iNqYbFQbTpUbtXvIaiV/GuIu32QRIXrZ2ntGeqpHnmi3sQ06KU7y
JLumGVLlBOpZuM8nDdq+W+P4kJB9ZyIXBYYD6P+k6utLYmAtkMSptiK/Xl/MEp9fQDl8jAIwFiOO
DZtbZRm4NJW1dh+lndgTehixhJvnUAGCpEb6ueqD/TCBUUccMXvU3D69lGFwURVNyQGLTmzYNAM7
obnVDOvm6I0gzry0zB9lHUZXX8xUB4g1V4Vuj2n8vBEa5QSjBmtBz2uevowfNKBTXoC5oyzKEXqx
CeJOvcoaLWCtN5pJvJFtwRj394RBbt1lj37A8LotiCTJokPYE+H+7jrZwxekcpqTrG4UYI38QLuD
LPp1KWAaQReQRXnoK/3JaJLkLM/kTtArQt5eUJb4ovKgmiu8N1b8UJL7Xgzq2lDbbs2TptxkTW6v
5MAu15Rr/8ftX1uX7rQaIZsDy2OWKTL0uziJtnowZo+yu5mRmNXVSX/7+o4v2AOZL26M39QSvih8
fH+JsxPK3rZh3Mf2jMxWnMN7lfwUD/YGJN9wlqVbFYYbpA2HYQuh9m04Ov8G0PGxW6J0sA+KwV4n
Ap7DCAr2vouc9Hbwamc2XPAObpsjM5PWyN0NQ/bWz3DbftPaGPu5QRGu+tjXzuSzmzNIwHQVD0nw
3dvLMPN7uyq6f2yX43k1p2z+knxDlstelaSIjm0DN1+6o78XpYjOexHqEPIzc2doinRm+f383irH
1sAyV5WrDnuHDNZdbWg/ZUrYcgIk2qrK2sqUMKu284gRwbVhFSp7eZH9PPboFftp725uHkq69ty1
YfPgCrd8SIzkk0TCFJHvbOyicDctr05SsovRglYJyTjfvutsJUqVngK2LXEcBgUooD+7SI2teAjK
FVI4w3rs83hc2G52j+5htJcAqVudhElZQ1OvbuZueH4DECkGFNAt1eGiIaQcTALIbgZxBt0/41m2
YjGGwTG+Dknc+5vBJ05XKD1qmpqeq+cgdtca2bF7Yz6MqF/c+2nxbdSr+CBLst5p9behsk4eVEsZ
ViObtjvTQOs4RJz6ONp192TGbb1uyqDe9HNRKJq9tyI/XMrWXETuXVmJg2yUVUXXrVxD1R5kCb8c
5HnHND/iwf5xNlXbhH5lPeCU3VyV+NzqWf+gzfbnfUoK3fUadSHbZJ3lK9hYhT0Bobm/rHPjc1O1
+qmL0sv7QGsc1IUs/jbQyEzS4gyCD9YTppjeziQHRGnm7XLdcZJLxjoB0QWNEJZv7xQl04+Z11t/
+cQKf6PZHuivhugRkTSiFDMLAXhAX3bmSZbaQTGPGGN8lSV5API/LiOczrdG2iPU3Tn+tSOeOg+W
03hho8x3d7jq6hjV7XnGJjDNU98rwdUKAEklGR6Q0ydd/pMiZK1XIrAcJFC5fPIQVdUxMQzlLEtj
D4926LVPslTZfXeqcmfaJmTOTqEf4Cg5H+J/fzJDt902cfkqeyRa+dZDFsckWZqiiLAlFA0StJCA
JixrFy5q2Ze+TNw7dW5I54ZcAGZFEBaaft67d5CN30bAdv05FTp0HTPZdzNEwdAm8SBQv5z0+prO
MAWbR/uuLgijyA6yrp/FgBSwsLdBda6IB9vdZPbZMoelFeshYOlMXOShdwds2PDQ3XQYKrGhpyFw
ZqDzOLcI+IuDQUhN9pOtgAufOlzZdlJZK3MtLFEs5yiFtVwNjf2FbJDluVXx/O9gPuHfB3gJZW6v
P75/8pUxWBVzneLTKmL3Y+t7vyE3T5jdfAv6vnwlOEs6hD//hbyrfi3JRsr6Cg96wmZ1sVOHsHwN
2CalQ2F96loWPEhwsuWe69+HZ7jUHCug2feNjmLNhI/TCxsJBNDnT9VcJz/JOtkq+/VdFfze6rj9
29i88qql2wf6VpkMSHJNgEgSSvwHAChrWfVeLz/lVuOfW0fUW9eMpyeReGcFk44f8wcgk738gCn8
rcaucPK9WZF7/CXaqA0OSqXdJx57iFD+5eTH2p0w63HGngAJf1NrPsgGY9KDg/vnCId/6eVGBbIx
bgHjYUwrPR+abe+U2hN/SmXbJ362ksWkBmlsErZZyGI9xGzTWCn4Vai3S0PRN30fRWCHGOqCcFyU
3HlHpTG0JzlxFZUEVudiYDGxmxFr94jwohM8OvcIjK2LQB8u7kwOigcsQlXTX3Wwnkhle40wXlAM
Q9IwToul5ibiRbEyorVKVsJzK42XqqhfR9NI7n3in09/M0jRRnWV5bp1zrDVVpQoZq208n1Ql9wx
q1B+6KcVbyxrZxmWuUkVPduOYLyJj/PylUWjFuys5pevLDb4qS6nNCgfxjERBz1xlSUyUONnFdGk
Zdea6YmQS/cCJi0TeCbIXkEhFOhm7vDZdRDtRfApPRmdInvJwX/Xy1DggmSaFRANibsXoZzlDEXT
vp1WFn87Lb3qpM83pdJrK/KH6eX9EBnowRXq+b0m1XiPL8BkLavKLE6yAXeR7AL5vT2pCPt+zlLu
Zd4zz7iEWbt0LM1NTObzc1fVq2TGLEU2JgZ+0TinCCXYu6HD8vwGZmKkV0Xxc1I2byM1L72NlB2S
f48s9dS4jZRoJywmH8a82YV4VXyts+2AYNXPCifKRVl01rOJSsc67/rwXJVKfKyUQd+4ppU/Emkh
t2V34ns7tQs5Ks7H1zaYwpeGYPwKVFlwCQSpVc0kfgcJNr5GtRcs/TQpv4W9g8oDmbPY442qFPXn
KXRLNFvq4A65yG7vVPkri/50VQ6CWBTGS+g9jc4XFpxgatvw52x0EsN6e81SzV56uRnea42n7xwn
tna5oZEkAn+PTW8/vAorx8aGd6umeK8tL4RWM92LV2r5UweFYFngEbLT3Dx/UklVQfd0p2UhguKp
H3v1rsEtkfsuf5I9zMHZ+dOY3Msqq3LrZeQ4wV72n/zO3JaplqxkK0H85oI82oM8laxygmGF1U77
IEtNYLjwjfAxkXOHYaVsLDyVkYbly1i+kQOCLb7IvkOeVpc0NGF8h4qBmU6YPhG6unRJln8xQjDS
AkmfQ+U4YGsnSB21ln8ZvRE1z1bwo8DL43OhfpPdFQ1s0uCwsJdFdBnsvOlfc6Mtdzjr1RtZjY/p
qhFRCpci1fe5HpRrOWmnmIecm/HJyhooeYbYgyGLr3Eu8O0RgLtru8OfKu88XoUl72qiydeiAWUU
jB0kr6yPl5ZftTtUvBQSpHP5/3Pwbar5bH87gebjAho1Oeors2JDA7MfPYvnSEOMrNUKcyHrM22Y
VoXfG7duVTZ86NY4ycduFoulvco6+TyG0hKcJOKPMG7cRW1r+CU0k3hRcd7N0IP+pKpucGdZZbCY
5oco64Nu68LNWMuiVZrk4QkUnGTRM54732o+BUYlLkPqx6QxmayzTMjELRKHUbewyPl/h82+UvWM
4ATApmOkue4XYeAmh3WiekWspdsMcaMcPbdsj5C7nY0RFspDNCL4FsDx/mJ27UWX46cYGag+rH4U
GRYVg930KLTiPVx4bnaxi7HdI2M97iKvbu7SUUFVGCuSTySI/kijLvjpqztTN/gepaY/O4kz4EbD
vafMJLMoKrUtzID20AQTbq1dZq5DtD+f1PlBwe59+KZYNVrWxMTwi+x2saF6u1Gp/NX/pey8dhw3
unZ9RQSYwymVpW6p8/T4hJixxyzmUMxXvx9W25ZhfPiBfVJgBVJqqVVhrTd00rTey6Tzj3VDEEJV
ZyBlx0zL0q8qJqfW0Qxk9lUdY36lBdZnW71K7fdcn8iWW2XJ+kq1c9KJqlt9DfZIVx8bjBS/et02
7o4eEaGve0Xlsc/LBVaD6721S/ZEzgb2j+u7gt5TYBunDV+9hQORtPd1VCjX3iCok2NsaPNXbx5E
2iEeDP2rd8nT6ECKHTLG+uTWIxGCJbj11esYOD07JoLj6lEi0a2D3qGjqqqsbcZh6SWyBeu95TQu
B9OJME1ZX9cYzOmAfRtUrVmepF93x2gu3/EemqYQlqV8VAVf719XqXXz5DI9/HeEGiagvIYk8vKD
qsoak+FSOJgmrfaRhW36j8HSgTOqoxuLr+UhjuIm+yZG/FQ1qnGqiKv0p5eALFU11elq6E/2xbhP
1/vvQ9OcWFSekgu7t6mrztTfzBJL0/uzJc6sF184Z5lErHhqWJTCuW3QytmqBxsFk0+YwB4vYFlf
7i8WVdiPNFr1lHEg/9frQ+GQiByV6U6Nvb+YZ2Ynx5f1w729j7XijHb1h3rl+7OT0vQ3BMaMr2d4
r5FnQBVd7VZUoSU4rYgAl+x5ZZX93ZznwulCVTexyvjn0iGVhn4LkgOWVmx1ABYPX5dqaFfnWig6
/PhUz//xuC5PDmYUk1pYX3Jen+PGPaciVbdnzUdiJDB3RuqzN0MHNxiN4NTE/JerqutkHucmUT3q
ThB/tHi4qXZj8q1T0+psYwFffRoSKpgrgTuDcrbfC6IBqj0rgum0iAlyoHo4tjzkSMAVEgNhQ2uQ
ClBF3aXBQ7sWqtp1TrPXI4jiqm1sGpLU5PjrUDd1m8hU6j2mXuc9Zrnc9oG1XFiEbWJja4cbecOO
wBfrSlayz1YDVY+RYNu4jhbrvfd2dRVExl+3qerXvW3snO0KzdWfTS4P82xqD0Aact8uHlUx2wmC
VWuhrlRbQsJoCw663fynA6lxCIjrvWpwqg2HWa+r83/a1Qh1K2nyaN+yXf56xf/1Yupeow1+EkBc
I3OEfvMxmvf6ao84rwW4rr+KWhko5tBKTm6s71pVvY8ZrVjf6IE2HkzppaFjOAmG0m188uoiP4wi
zj+SKHtWlJJFRin/Ft2/RwSA0f/vEZHWdNt56ZCHDVAQDfqO4FUXlw+m7u1sC6/de5OXp4gj3Ov3
O1oz649W1TxCjykeVPvXYG/Wve1Q4Gjn9H33hNY8zBYbx46J2ElAuq/1jthSVWEzO93TV2NdygOA
vlXIlbZqLWSbJzvO2PpWPearw/Dwj8lQ01701cZp9XaatFnf5HnUb+5tqS8876teKe+me5dhIKca
qjtV47/6VV1KtDD+87j/OXBa34HqUYV6omv4f7Xdq/zqWNjVGL9scITZZxDQtgEZlyms47l+nHBj
JLNTNfqlgZuiW4Kq6ukjafbbuGvhVvIt71Wj27qrKchspdusRfvUGuVLk+jMJWbinfwgI1wyttmz
6X+qPtUC4jQ9ekQeN/c218HHIylh0xmZ074IsAIv1YsarorcCti267739RqqzRZ6imiIkEez8sej
UehgYIoifyQYlz9KYh9HgQpEE1XGyP+uT6l61BiwnB147AEd53W06oA7aeyrwUIyrMjNc+Vkg3yL
Cgx/nQYrvMCPXwsnmb4bBZj11ik68tANpnR5DECilPN5biDVs3GMnxDSxKBRg4GZcXQOx8Ke/4Bo
v4GEMsZh3o9gjawAzJKNoECe9G9aRBJvsFqkOzykt/U8S0/auu+Cu1TtrGme3moJmDxxUdY3/Oz0
9SSMTgmuRAg+9vz88qK8RkuBiGpXXyzHJI/rzXlNdujvurpShUxkdbSlhdhTHD+6/xSE1uC+T0xr
ReKbB92X31Xnvf0/Y5epESu27X8+436ryPzhjCffTj373q6u7m1L7ScPCbLZ6zv4zyvd29SbyRak
l31cCP8Z6pd2cmjcEqGt2JGPCMNiVO/F1n7yC7lr0wX8fvEceBA5tarz3+rSfKqxX7rpJFLfZG8s
4eJ1+WUYi+BtiXq5Je7i8RnQa8vR3Vts/3fmWg1WL91FA4KjnpQOrYFvjPihOh2kgl4ifi7suR/a
zKmxYYv5qeO9ThmtcrZkoMAyqLq6RCZ9PINoXXkfU/BeRPh859N4VTWonK9FqY+3r5qwCWz509NX
zfWOxVLpz6oWZERIXHQDSsv7Bv4c2vDYLTdVmABhd2Vk6UAUaCsb+6+OFkQlliu+v+t0p3dh+K89
iKqEMTPU8f6EBp2AWxqLQ5knmNH/82TI8cGutEBfBphwQncq7B3aY+5TB+jmya689DjbHsyyoQZa
shYWUZHHAut5M+I0wq6Utt6KD1a7TGxPqamxaWKbYesm0NWx93nqMU1KtelBT+ZxWxDZ+okKT2O4
P1uU9rZ6VpgPllZ713kgraY6Gtjm+Hbq34fRgcO5dL8gZPmHWXbVucCsARHA+2UKPPtMWlcumzQ2
q3NnuHh3TVp0wtKBmDOEStdp6zcxAANnhW9PBPfqt4INzqHFCnuregvIhY/tWHwQjM67TT8uod8n
8qVek6qozCyh4+HiOMQBpgAwpLAV6Uv9LI1o+Sqycvx39ae2uAVCv1p8ISoEL2W9ipZK/KuqOv7T
lq/jar/EglbdYizdjrnFObbAgSYhyHjMhdh5Qm9hxSbps+G0MGEa2fyUg/sWTLr1lvWTfcw8O9rn
9RB906ARTEBpfjYLkqPlMHfXVC+sx4ls56Zpp/I2JUKXhziGiVaC8kIPY4xOhszwipRm9GSuBaem
5jquRLaUcP8ODCybdDniGkOnGsYS/YvwdXpWz1CFcBNA4PEeWiq4NGEveJsjZWhb829WXaO0SSId
V6g+PSQDiPBocMQ1RcfhWjUCzVcZuUQiqN47xFot7A7ok4UJ071Dc53mUQO46TUlyrml9D6tOEJr
WbTexYVY/G3sf7prc4QH1Klfg4NkCZoQBHN8NOC6ooA1arijutoD5GF7N8YFiZ+1Q7WpXsfgmItY
O2OAwzYbNAhDrVi8W9CBEPc9O/mpz/mLbBrtrQbadZSLbe7zptQ+S0fbqAEzDtvbvsnsB3VnVALV
UdYr2Iy8FIZOfvcvK4jOyVntMuuWuo55IyI57uNCw0HknzZ11aai2azhjP0czAMcQk5Gwzz5/GNy
ryqcNjevQfWmKlbFBBEWgP5OU+X94bVzn+3Yd+c7Gwbf9n5Xs94fW/UQyjnyDqpDvZUI7AMWPjEi
86srtgcVX+ul+JjxfL8NtRGHJPQJOLfLfPAa6e3UMD8iReDaAevu2vv/fZczJM17j/mSZpnDE+JE
wxNsBKQ+LHySySQ93Nv7pCRRvCw+x0GGqY4s1/UHQqwndZNq5+9F9KEb1xCXZ93IdhNhH333m+7o
n0pUJw0O6A54v7RYIt9v+PWHJzV3OwTg66xYdCeJY9QRZJZ1c2r51918op+gh/+04v4Xj4sfv3T+
lAKgt0rTCAcXpyTC0PMuDag6umG6lXmmb83cAAws/cfZQFVNKVKlg3mI9cR/VDXVvjapUcEiosNX
4tcsKwB/tite69mMnrXiBZAwlJe1WLBk2qbNlOxVFbjoaqPczIcmXRC29PsHaXTzzVkKhCzJum+g
VC0n1Zl407zHhbncqV78bqdLUeLDo3rbAkWvGRyX6lRNMC2A2trzTdWciBhDJB8ijjeluV39pvPV
TmMAULrNAaRvVPXuV/1ldKPq0zpGNlq3UZ7WuudPcKON+dX3ke00NYxM2fIurxqsHg4T0/u81lST
bpofyMTmj2q85F/2gE08q846wgdG9DwImwA+DwsgUyCyAVLMxEbHTK7YY7EFnJh96vx51l12j3by
SF5K3/KGxmdk7Uw2tiHz5vPUDjXgSjPbzMWM35424BLQf8adEzxlZ5fJ5tmD253PM9nWvPAONtH1
ve8F7t6u8s86rTVA+q62EaQnj6RjTwgBJ89BxORuwFH8zSfQbXcoNBumbaFxYU9XdaU5wI2aGgFH
0+VrTbWxwL69XkWPgw3xJ1ZpQrFEzliSRz3C7VhG9tavTKK42YokP3rT8xysO6IAad+Y10cCY67O
ltkum3czgeWNfMaZ3/8UAmP7vUJi76XWrfgU+8X3YIh/iDQODlFiBMcs0ohtcRxmlUz4L1renWTO
D+6KZvDldErbmr8V/Rw/wabYdsIZOamnGibiXiB7kEWgzxvjrbeM3wLD9EMdRNjW7iOinZoXthYJ
In0G+DPG/WYY+fUQJSjxnOqw7UIzRH8KAh35c/KEobkICEAkInaAnj2Ip/Ukt2Q6duPYsy7reXqZ
gC2Gouoee8LxMRH7PzKnRGK2sbpdXBnNvu60IhxtAKZmPmzQlQTolHw33H750TX9Af/Ck1ycm1W3
+iWQYFtZnIZdkLRlaCTzn1H/oy1RX+bs+wspbD4L+R2VwUMalN+GAjCJWfdQcasXE7RaOLaYy5va
t7jMNk7bsKw0HfZjwv6Rl5/ofu0tPpkywDRv8uQvnW3C1rE/YAM0ZyDHnE4wewntdCBkoGnjxlzK
HICV85uZmAuAb/aUQVKJDQO+Qybd1SUL7FxgNtXU2TVxQVYvMXk7J8OjYKr6A2jRH9pYlm999GeD
hO4BEtq7RnSUfcJyrScCSEWyCk5NOYvH4m11w7yCx+QvWRpUmQgvAJEcf+Vp3F6N2cIMLX/rh8F4
t7zzAIJyo0XizYAXsq1QNthOzAFEPO0T9uJXe5nOldBx4sqK69jh+WRAkdktGV8Gid7hkIAnPSfx
KWi6nWdinhhVLRY59vjcG0nL5rNrDomL6OAw9E9AP7Z2O4+gkO2zUflaqCdJAdKuf/WWioTlXC3b
Pirbs0jHU9uDzUVqidQs8HWt14/jCMesskuAr+C6kK0n2594WKjUpIm6Hre4AVeGJHKvvgfMGdcc
0TfuoesTtDMTfeOCgBRILxyXBR6DjQVQaESlceZY7m/GXmPrHrUnYtih3XQzKA79nAYCfnjTJOau
mRt57jOE02/qsoH3lof/6ltMnYaycoeD1PtTVRPoAh3JXeophur+ekCMR1AamWExLeMBskcJ29lu
Q6zeJ3Q0FnkWQWLunV6/6WbdnAGSL/zCEh+7FM7HWzkDMunN+RdrlQtNZgmepVjV5NkZhKx+8dk1
EVco401Ue3hQ5f4fL/g5fU99DnCz1yRhaf40Xe9VRH1oktM7xXBVd146/F5Lvh4RLE+17SLgW6Pd
TAa+KleR7CG4tXmWoB+M8aor3spkaXZ5DxC57X8VHpolAHU9ZFPrerdoiX8b2uhULL72GiHwG83J
xbD699Lpqj3KJd+7Mtd2XiT58hB2RP1neNRdMZDCJ1FtyOpVJsNvcWt3KBkm7iFzSajUY7+Phrbc
8H6zS1FMhyDhAylqNFvMwhkem4oPy8jFWzGS1zcbji6ROGRpsV8IKB9dIR+KokLaJ6vex1rfiNUb
Bp9KbKLwTCOjme27Knpoa1QlMn6MujE81ZHxmZgeoRrZXnTOG5t+GYYdzEXnrJmaIGaf2adcIHLR
ds2fwqiqEE9qS2//RKUnDSc7xZpc5himxs9daRlHFHrbuHe2KCBXnnzVc/HR2HoSBtbE0dcvronn
xvvWGtEXjsGmtkFxMg02CZmffXZtsIR95s8bTz7UXR767uyGIigxfC9qf1+R7rn2QBbbWHbX0umJ
5iJHgpgaPKxO6GhSyv6dmH4aisH5tKoYRhYhp5vQg+OYo3niy3Olzb8CD/0rJ/jujAX2n9Z4Ksk8
hYkgXcziPG1mBzhfZQb+hjD0dOTklZNdQ80mL5pLOnbMwf5k7zHPMMN+dfq0cuMDQvcEdrV9sGc/
2Kb1gHdGBjlVjOlFFYNw0gvZ0UtetC7UYbcAxju8+hkECyJLYeFqYd+1f6aW8+GM8++t2ZEDS+wH
wNiXGhaiNxNHtF2/2aKD8E1iNrrzyvwNWXHnOrHch12bt8c6lsVTMYPD05L+WfRLaPdFvivY1G1N
iFmIYqU4fBkjWNrC3fQGzsqNKSwEgfzs2BZ+/IAtTYTaj5VclqBwThE7tbNIMuOcjhYMzaRcLlWa
jccSEeQHoOHWwRBifhySImYzC60VeEyzH0aMEck1Gbs6zbynoouTXdw+Nj20Hlu4JFMxgEQ7gy1x
2eBzmCD+u1lRkJsu08mb20DiHSGcN9cKsAtcRPMu5XHQXPwGytR/70jab1rP6VHbT9AY7oEBWTOW
TEjk69+WhpOT0QzVp9aQEw2ybjrVju1sobzKsGO6/JwcmD4JvJZPaMUd4GSwD+BUcf3rhfXJAoaz
IlStz8ntezx8hY63poN/BnGRzxhBlJBpffwkns6BLWuGTyOIhrAAJfUZOEghOYvffsYVUwQ6hs0n
FLIJUW0k3mLNOmM4aF7RnwwISHjRVlVTsZjXUoNFNCWfS5fVG3hJNpjuuNs39sQia9vnxOVMHMX2
cO0Qcb1K/tbL5Ld7AGeclVmAtnVQQLXMPeeRvTYRpeBJW1rtrcv4yEZ7M7i8SySGMqS8pxGNZERh
+thao6Co+QCNAvYb46DnTraxcYGM73VdkxinyB/+kJNiRhsEjn/1Sk5n3g/oiWxBCrkb3LCscDCs
/NY4oxfOIrN2GSHg0HKGg1llAZ7k6bhf6uuQNfOxl2l0XfhbtNR9ALP4nieReCKQ2odoUrFktZp+
QwodRb9yeXLtmQW7aucNgQTQdSh3k5jiJKsPab+BzNDtrdUEtS/TDYz47OaOfXUKFpxWkXbEg6Ve
fqv6Cp+Rajk0uPLt5jr4ABy87dsxhfjC7z9aQPzOjS/4U1ywIRgOdwtobc/dRVkSh1FOoFW26OAI
LvdpCmVIRGh8GWP+5GrZ1Vyn7jgncOUWfbvt0Q7V0GFj4RYQHwgIoMUaOZs+KLxQLyoSkSwPXRq5
L2MdEFR3ir3srTocK4IaVRD72wwDuFCSWd7JpHa3s98OZ4Q63MdUGCn/dAu4BUm4zLCZUEu20Dev
Sh9KqwGkaz3MSNPtBmdOL3A7mgMbf4d3dkM3rTkaKGYITUaXjp8q4lD177a39BixCec4IEWTJCkh
5Nkzdl0XVYcqFvnGTt+lazRP8TyZIRG135i9yTCPYj6XTjjMQx0mMtZubi376+ROWliSrn+UYhQb
NJv5w/XgnGC9UVaEebKufSLaDbihB/hTtShQlg4G2p5hoEyP5mWIKK2vG9kVeuOef4np2kmyjdgo
Buc48nFMLfxHhNwPQ6zl4eDrN5uAzs5y5zk0Ou3cBdW7EK73UHbar3bii5ocw3q066bcyTn7Q1rg
d1pExXHOear6Nn3Ih3EKtXT2wgmXgY51H1UIlhXdLc4YeUe7OcI9SAwwpfsownQN6Q7hab/syR4v
dgR8a6qTTdJPzkYK/k/62izOmhiggFoERuepOvnzgDOIXzUPaI5d9ZYjlQVUxMIS0cRyA7AsOzJR
uJd2CnB0mdg8Ge0gD5Bsd8mkQVlrxHIsnFwCrazfOlk9azqANwS25cGT8rshcnNjtYbNLyznxxfY
t6WfYMkt8cmPcS1aY6L9kGQ75KDZwcfGvNU5fdRBIs5wlHSyV8tvUlpg5dgWbPlRwKHAZ32zTBPu
Q33wPY9KO+y8gVgHMk1Tjja0dG+kSqfrBMgQzSK5z/34w0OsZjcFJm6mIt8tU+xyGB74gIZB7N04
0nfCyz8wBJq2DSGzHZKr+i5PQBNWWozQilk/lBN6WDJiiSpc2wo9JOH2Wjp4m65Iu42IkgMxuPyc
Ib3r6qZ7YY//gNllh4x5+mQZhnao+SGF0fyUA+AYi1Q8S86zsUOi2fLJmwh4JV0jObHqrclOn5Nd
bcXToahdY5sCsAmFj5xseovF5LC9kcOmACG5dbzsOQnExXX8dtchkUveutD3A3S84+LpAYxfRE6Y
w6HSDFmx7xF+X3q3Qs4rxYsBPfV9NOs76fltCF0530eBw0wSiXiHytN3A92dXdPL8dUoCAsVsG8a
08TqKwjwLLUQ/mqidNpi/vjKV+UTY/F/EP7M90LD6WK2tl4ORiYmKAda32txNGkRtDOjApjPJD4S
4jPwXDca2EBA7V27GdhS7BsHBfMGJQjQ4VX30uRQuCwSgQE5/3YCQZ9P9hzq7KTtHmsw5p+fyCyM
F5Hmz1rULJtBN6JHIa3vrk0efhnqc9pn4lTOTNe2BpyrIptRexePUybU0wveu1sDF7pN0xgoIlUR
1LkInFImz51ZAvKacjQd4yaMEFg96BpnlqFx2q/CWUBB2FWBNZLrPEdBtuzhaGKGkUFI7ReNk/pU
pAABguaE5WV/nkYxnNXVvYhduz8XKdApODWs1B7hdvDth7nM/QNfbn22cr0+u8S79t1SXWfEfs9I
Ii3ntODQFsBL2qin+R3JgD6fDg0JRmRoLkQv/JBQ/1UYQXvOmvKj9QsCKKU9tsclKTgiB7Ca/XxG
lrifz6PVo2XuSbxwXaMoQsdBncUs7dOgrYZ49WGal/LMKlJyCJqindNXH24CKqAb4ornE2qR+OwW
drXRkirhLOVHZ1WwfWUfmmRXh7D7PtL09rz0LXpZo3NomQ7PrZ6BXUzYloZNW72lWfe77Mr+67NS
V+pjShYH7fM5WnyUX3pxiFY3SnXOUFf+Wl2t+fi+t21dTrxpCneKxrMbv0NqqpnodgZS/5wuyMoG
XvphlXFpbKTeZKeuW0i4L1tjzJ4NLUhxs+cPI/nmIEOJEgQ7eCmjaMMktb6B5jZU8pppTBdI6G6S
bI6KMNGj6LDkzXGUDcIKJa6IaXIaO3iJGps1YLCTdVbvADEP8sLe8k7arsavwvKXjbqURlJz/I2s
MOkAUSIVAv37rSoDjlajTbwGQ6ozQAfzLOCYb2oPHlvz01/yn8RdfD7ZCA25wXR8TsfU8cDCBjUR
J/Vd1eZUndu1UFVV2Ih58G++fpX/qzvCiP5fo0cvkPt5FAQXy4NRjxvMlr9zOOk30kYVbudqNgIj
ZXYcmiIgqcOAuMb/u/JTxNLnsA1a8JnCa4DcUQwg/vbzHwJPCTKAk6F1D1HeJ6dcK5Bzv/XYBO77
ZHguo/ohYx44o5KNQ1pd/EBOLiZQLqFp9XjMLuZNog1POFzzd17WaiHAaNIJcbq8RE1RMncvxd4Y
42ePrFhUvOK7/t7qvnUY1jCB7jjFeYqRiWxb8zIbWNscICJ4r33LbzgYfPCSRfUWKBok9gNlDJFy
GE9a5Wb8dPz5KmYE2RxPk+yaiDMGiDc0Q36OdIEud6exrYKMdeGjOaEFoznhQtY51CZAWr5lhlkQ
268oHpV1nZ2DavmDLxt/GkCrJ3ss8dY0026bkCIzxy64jmKxDgSVa1hjm5QjxNZpZXXTC0iNA8eo
jcjrNOzzuLo5KRlnhKwQ7S8PEO2XLVmYgFEIPlsTyrZ43Jj+kn2C+m8vUZnaGyyRy63UluYhQzjD
Mirto2aa3XtT659yfIme8c4kJ+0s3e9TJg7e0uE939mvnieqAz+B8hgRR/+oygjFhFT70Ud2vUGe
dgAxKvKrpnPukcGwq/NE/Ijr5J1I0gYHbvv7EItnBFG9X4Ugnsa6YJaae8sjti9lnDZhq2PbZkv3
J5F5n1gAc5Snd/2RYMkLqUE4Ln0D0YpoybaKZXYyUZzfeoW9HFExXQ4LqYMtKE1ru2id3LF93Fb1
mB70Zo13BESkSiKtnejdK0B/7ArF8FLCJ7HSKvkeabULE5xkgvma1Xq1kleSnW65y4sc9e+dND7L
sWtQJ4cwSbafPAxeLamfBugAjeUWzeXsWaRZAbk1m5mkdt1c5JemqMeLs0bvZqC+o9U2x2BotXes
r3cisAipwtjbRn2+m+I0fgcp+FNgNPVot6b2ZumOhn2GPu78vgDZ6FTJPm8n/3tL/LoNfLD1Mpov
BD7jbW4jpzSQQT6iyL/1UXL/IYPR2niZZ9w4AVintk7kQcI9e03sDtY7mfBfLfLBTpD+0WJIzH7a
sJ6DKq9X7xH7GFiDeLaaiNCGJsrf8/oXsgIJOdKkDpfWDV5BG0f7OPEgDDcLHltLttwIMfwxm91p
mUX3OsrOf+4RtkhK8MwYTbcHlMCZjlT+O+fNnlXOOyOXlof3+le3GqkaVV0Vavj97nvb/3yE6naX
SM3ziJVpp5jIJ+yP1dT467IasTtWdXWl1psh0Rmk6v+6vPffh6s2VfynTT1Htc1GV24tvZ5CznY5
2m9lWbOorpe6xxaGcOrfrdZgsyFY+3MNyO4OP7a/6l+3fpViJg2oOdo+zkRzVkW9LrOjXSE+puq2
nP+uo17NLnJIH6rZjF8cQ+fn4BfWBhBR/KLa6sJldk/t8aDaVKHDTdeTMXr4airc7ClmGrvf1OHc
eLJR8/9qUx2lXFryO6vW8frwr7ZUk6FhDPrp3saJc4OYvXWr7NzYJX4dH5waqfFKa5yrXtv6NSqC
hKVv6n60vvFRAER+NXVtOi+RKHYuBkTP1bxwfIrnEIm36nsC4uKQYgB5JDECaxl2IiZ7W8MMhu3Q
5sRSovLRrQb5YKf5wWeNveDkyRZpyfITzLFDxpH/UiLZekDc5b1sc+8K/VDfaRy7mFZi93HsppQd
vv6YTd0ZMZTignuvwFIHIDcoqmVnBYaL6UmBfly1/BAespN80MErAf3Hsmv17+itlVsxuuVOX4wn
0s09R8wemcYqmzYSdcOD3VZkenQEmQwTohxb7202DPp7440ARrtsZVMQScrxh8KCKrY+0/oPS/aS
kzKAxj52PpbRrrcF3LmXPEGkoJ6qn8Ty54tqamOzvwZ5cVI1VUAUjvcS6vdWjVdtXW++B87QPqja
kFQLGabpsevmAJxaJ7ZVkY0vpYhKaLDJuNPicXxRbUnFZhdw1FXVAlw5L0lT/EKG5q8By4RUNVFJ
MCjrM1RRmH8moyOe1WOCeklOOtaF4X3A0GP3YGttflJtDb/bh06LroEkhz9XW/QS4ydjKXRMPLN5
7/nxGp5g2lZtsZM8FyUZVNXkVAOo27z6Xc3rqikZl3mj14Z5UNV0ltXLTFT86wklFtgmQCWFeVUg
V+CgT2mdesdUMr8i2fI36PZriFzYnxvRt3v7f8cR4i+BQ1rmXj3vPnAwkteJbBwnm2LcoOBUPSIZ
aJ+sadXPaZIpVG2qGCq9euzWIk414JzmvKyaT1Bz/um4DzayxTvWpv50b1JXcx5Vj/c2Py1+6UHL
7qdNgtBvZfpYmaSMBWa9X1f3NlfrABG0wVmN0MgwfQ0r4yY/aiZgmM5EdTytbcxQ9KJ7jwkE7SL2
DHtVNURV4IbQw7v2HPkuomgF+ayxwnVwMorimAoBqHqtjqKvcQwGZ4JUE2cv4b5bQQ6+rbKJMK9V
m6T60ZQg97uxd9+nsh2PQmPHpnrzSWbHrq3nbWzDlR861ztHLZsSNyM6p2uGQCQtd9+8oeQIFogP
VXMKI3td8wSqlviR+2bZDipJXfGsmqo+ZjdR1MuDqoKYsjd4OH5v0HnYmlMTvDnJoCEJlmg7Jwj8
N4Ot0VEv2dSpaoXUC/prbHLUYIvp4gkGw0V1RiA63r6Z/FsPm3G2+F3V9ZO+PjTr2O52QVA+qIHY
ErOnm3uckTAuDFXbyMqzExIVqoDzfZDUAyQalrxJLWxqbfJNLyLcuaZxugG6yMZyzeXo5XIvvCEH
+xknhxK1kLd4fK7rttgHGsbQ+bjqXo7uK0ECh+Sv0e8qUFnvWjYQncr1b32csbrPZfHuGNPMPp9Z
DtOYnL245V2WBLozOqL5+6BNJFuC6AM5aCw4JsSfg94+qFpTj+2bZ52YHZOdi5elByro7JlmAH0r
Q4q6jMS7nIhk5Q0pKWg05tEoY28jyAmsUT5vM4B02SW53e8JY62xMZ/tfPE691a5sc0iPgbmFvFR
/8ld/WBUYeZHy9ZuVtl+600NKx6/mW+8aWQ4qol4dc7ZRbOgRaYkjzexW0M1NNEQRDWr+tGVw1MU
NfobToYKcRO2dhC9FsS1soa9uq41fD6zAbpoLdSVWPcYbmU/xmWcfzUZU5ScNWt4SWX+e+361lFi
Y3EVDvpwM1vcS9EUn+y95e++La7DVBi/sNnYZ4F0OCzd5LyEbMhLcthdB1zCycIAceVv8Yq/FmUb
xnhjvNupPCUAeX//f4yd147kuJKGn0iAvLlNn1ne9nTfCG3lvdfT76fIOUeF2pnF3hAiRamyZCgy
4jdahjCc8phiY/Ks28UNyrz5odCI0+ZKnO/dIS5JekdfmPRVx96FyBC2Xog+fdI+mn1REwiwo591
+F0NZvvoNdqCzs/d3aQSI8zjsMA42yVoq4KMtWf9aY6H/HXo4oVdmIYXqaYVeqOAJm5h3tuPfjeR
h+qGCq6GMT5Gtbnwy+LmACo4PjUVGiGWkp+we8LEIbXrE0G/em8utHJW5sYzU3/+/EwOkgTFDhDU
PlZI9JPUSjex3kYEb+yNqT/hOvgczIxABkPtIfD1ArfvHNSXopVvutOiWZvlTxartbd+drWnttEP
sg/pU++mw0N7M9q/OgbnNzN0vJesRJ4fi4y33jImXLQxYV72jQjBEWvG1XSpqegtPlc9kful1pMs
fs5x4pUaesDlc+Mlh9Avrbe2qDDbzbOj7Os8S31y/Pp0rZVm9dQO89lUExVZC/2UVOl8ny1Fqw43
c9zqhGuolV3TH3pXsdEy0u37Udcc1rxTtiGig2aANBrLntjiGzNN2U2m1/a9Omjs9ad23ptR1CNY
u9RllxQkMLF56u+lcj1VVjUWSdWCMGo2hKehzwhLNiGGaa5VhxCGUA6TarH8AZIANkcvsGeyFsCJ
qI6tTu/ZVedzF06v16rs0eqyv0RWcp+l/V9mERfnjIjXfd9XfxcoYDp7fOWq7acdg+qNdzo/Ze3b
Go5mbJpRqzYAyJEWWc4StQSDRj1GMMD0gwcjccdD2EOm1FI1eOBNgiRg9/N0u3gYSZv0c7EGepCq
W5mPMO6IMizHr+1z1SBfVNsKuoxBzVTO13bh5IcwTinyuM0BGEOxHNKSJPLSFpmMnggBBcA57PY1
s/K30q/Ce6l53uQv0EocyZedQxsrR2WwYxbSefeq2rl+Z+P7AWKkBfRCjwpYKovjF6mENTkm9Orn
W6lqLVAOyHjpUarllMdnf/BADi9HIuOZPcxDdP3D0mRb0zaq0+BZalY2EGId0ESRaoT3+942l0D0
cnhoW+UFLoa9kWqqO9ZjDQVXavL72kA/pXZWP8pvzxac12jFCn6ay+9egEWTrpV7qZaYy/No5rjd
yG+zM2SQYoSglpqcLfL7x7QkxEtimdSapeXqVqma+mKTLCCQPFWM1WbRnFSbzFCA+eebMxbTJg4C
5zsA4puaLTzpeJ8aa/5D3OJ9IhL6teygi5CUD1/w+eZTz9Rwg0dneQ+CIz2Vhe1fWmMOb3xfiU7k
IfNTgYjng57F7ynybL/ayXk2J/zaHbf8lWeFjeVyMl60ElNjNwZ9Q+wn+nUmEd8QwWdhoAVufJ+O
eQwSJwhuSJEe43F+tefc2CDHCXyjTO27du6KeZNVGo83b2qfZg9SKLadPhANRSLb/+6g8LjtExjo
7lCRTwuqHsAV0HM4dCoamx0sFq8dbwDLz+e6qX5gm6mcLS2bXq2u4rEbHzX84N/xXfuZz+6WBD3K
3aV/CO3wd9VlyUMUR+jWpo5ygKavvpdWrDFpbQ+aq9tvoX0kJZZ+MeZ5OBhKFO9dJb0JFO8n03X1
YtbRbzMqfnRjaJLeqZyTBmKULJuLcRZCY2MdpygwQX7wQiP5NpAkSifLBYpUkax0eLGTavR2ekh6
qQII8FwURyLyMSk/TM/bPMb8BXVisgTal2oOvJPlkfkE+J7uqxB5TNMBrDSAhW+a3r+1vrmwvu+H
XHs21OYCEb3akIUKDmpBRMxC7pLAy0i8V2VuXjvGwzh+03E8MZ6K1nZPU9YhfzgCUK63xBmVk6aQ
V4PTVB3gzuvIg/jG5SdQD/U+JQK2Q1/J3uV2vvjIzmc+j0hs2sHXKnPrl1nno02T/uCQuAfc7YRE
TCkUcwxvRy/+OeWYLo4D2rlYLf6ZocGUre7hBhg0W6sP2yeSt9rRqqzwElg5UfmodHdBrhrvID9/
DFZc/jFRwSQX9Dvqugryd0iwvigRhxjabqMiUnfGuW94VgsteqxAqUhNispqtQPEeYJjSw8p/FIH
6TJ6Nz5klWdkVDRgf/EJbMQ+xovhoddM9WUitbr3dHLdUrUQUrzPYrTgl5096MKXwYCMPdr9rTQZ
sA+OTmRXu8ZNtBevN1pQngCIlpo0aYaF4FubJhc5YPn6nA2+zMxdolOh+YvaZ9m9TD6QVjMqn6SG
J1WwT10fC51l58jKhnx1e5Gap2vdS6SkIAQcJOmlTccj5Nx7uQ2LhgOkYFJy4NXAXnQ5IHCVaZ9U
iQoagR7MquPHTif7sOxUlmIcCPwpkAbO0oNQ93DxC1Sg1lMGbnpBfDW5/uYsGopt5E0vU0y4Y7I0
/aXxsUbL6/CSZiFfuqKN/9itja40c6dnJ7Sf0+FXiSfuKzHN7WRYI9YkufFajuXPMEFoQvYRolW3
iFN6JxCj5qut4Weo9N6wl765oQeXCpuarewdVDI92K9bR9985HtfAoapp+zihcwgoKJFz1IgjlLs
q8Qv9sl/2/QpyjZB5SHebevR8xSMoLx8D+1v85iGkfHiFp3xkswKgz6YlrNUY8XrztoMPES6aINt
vPABm5wsuvbPG9LIIyqtJ3s5vArqA3B3H0F0uG2V0jnPUiRxw2jXDOPZCWLnuUUb/X6MFWjmOgC0
wgxgR+NIc5TORATDJ7TkWNP4bb4F9dvsuUDjHmDz3+eruz9Fpvh7mP0Ao7BNeYZLp2Nx13TXqrS1
Zr2rNb5nUsPEtDjOFQC7a1X3OWrOjj7AjQdpGo2ZdF4Xq9h6VMGLtE2zf9FyXgyp1a3Sn1qrLujB
H5Wit6eHEnDI3bUJFiSOVoO3MZw8enRcXvMW7Sx70s0NuV0yxcYQPEvhqeFRLYz5Xmqj7zb3Ue0e
Cz2Nku3cLFHgunI2sreI+Mqnlk7orEniw9pmeMlvT1X56PVl86RFsMp+O3iLjo36LAXPEQoePdnq
tc03h7c6UsdbFH3U5z7w49tas/9aOySsU1DeaJrj2uZiV9aO15M2/YBgBTJCW2u0p1s9ih/b0cvu
+QZm96TQLz0kiIvUMMq01Y1semn4rLVme/7QJodZTfGjbv1gp5VVBsgnd56kcGuihA6EABjqtJWq
AkiXXEw97BI4qi917JcvflISXvPi6ChtWZQTq4yBmId5UW6nylc3PPv+WTqbBh6tBSrFhgn8p1Sx
w0oZZvdBF9Uv9Vw+twQK79B7rV+KBJFbM1T8rQodFK+H4cbpzJ4LwM4Q+NSORCpIKc2uX9Spjh+a
2D3LTmnCZ0wjeN94Z20ayvvJHG/sOuy5n4Px1phDefHGugMVNAXZXR2U+7zcK+pQ7prGqXeaFcwA
j/zmYCqGc9cnUDTi3k8W+7E9Pm5fGsMv4MP3t37Z31l9gGJ7SE4KXsIPv4sPVojgQWKx0imYAXil
Vp3GyP41uzkItvqs9gHMCSUE0632+q5lDrJtmH3kHv5CeraZQQlvx0iBSOrzNZdsH/gY2PUmGHRV
GS4gJt602omOAR8EAtwqkHRAyn2v36gzWnOtphgkF2AnucoxHfV31l0MNqAXdqWh3mddesaMWrmt
uhJ6bD+456yHAGcYb3EzxCz/XNbJoD2zPnRf5szSLhMZbeIdLcFEo9hk+dTCmdqoI066qBOTvp1w
A/DKPtm0M99IFsN3av+khY33uIjwTZAY7Kky4T0Gxq3ZxOpBwRhlU0Tv8zy/khHaRa1WHgq7dW/6
DDcYAgFsrsU0oABvG9UNomVfQFiMuNC1/aF0Qnxcdd2/7/NfnCa8ILdibNB9HraOaZC5LRTtNmOu
mlmj+mSknHmosvnGQnA2CAGJZAqWi4kOJ29KTo021Je68+s99pHDrnGc4DZ163mntvqXYMQ/AMRU
tw9mKBrqXD5ZwD+eKt18U+KoOmWoNd4ikwiuhG/KPm2c9rYsCqIk+gB/a/a3QTX1twAJTl2NIGNb
J9u8Lo9eNnrn3JiqXcq8gaWVGW4M3LS2dd+drGpBBAadtjcHOzkAEP6BVNP3xUz0ZJIl33K1+i1w
uG6LOhsRPJ4bu1GA6yVte6NRopMAXAstCVbsncHX3rBh26g/qkSf4NWZ9c0A0OCsLAEPo3mSGbW2
TKuZovAYdeRB0hBhljxBMiIaWvVNz773tnKfpvB8EUfZpvET6OU/s2tUF/JvKl/CpEZzTb1MRaU9
mzA8TB570r12PSTgb5xqa+RhdNvlVXAJRmYYmcb7O4X48qRdidzesDy9ZUbIyunRpHCiN4x6mWAm
xFDtqq6PoT39cE3VvR3dpN0SCmxDQqFXsAPeauSWbOcc9CGOEAFkGi3HtKyol0jJF4gA+XaIo19N
VuKSHZknvuV9AmIFeav6wAX9U6dYxIyE4ck+YMrRVtYjgRF9E4Mu2/lx8+K5DRwzt8H9TTWKc1gz
DsaKuZ2HvtmWHTGBOn9E01S97aNIu22XwjExrHQgYab5JtQDf292IPVCTWeFojgdY6/V7IMkcbeA
sg5REfxSyDygxBChKEQo42dvDeV7i6w5H+1Tl2Nj57hwmvSAHIg6Qk/1mB7fBQ1AnvmJFUm7Je9Z
leY9tubZBjeAtzRWQ/68Yy0Q6t0Eufhh9Aiw13o3kRUOnhFW4fPZViCUfLUDh2/GtyPIyw22Wcwq
WBR2iQqHx2wJXs9pcLC9RX226n8Frp8hUGYAb3T1FBCDmQM89I/hjFWjDmF+02lQmdrfA6TBCNjv
vvGA89W2Q9TZ2Zh5q24Rmi72atGBUO4UDFg0VUE+Er2YIPBJLJTuy1RNz2NoN7eEGrPt3E2IomXt
A+zlZyLNzcZCT/7sTTooUN23zo7tXhS/9y5K4rsXa8HpVHH3vXG92zJimDUbhWEsrarTjMISFqrf
BoCox6rrvuF9YMAJtoO9UibT3YBX0a1D8LhYCMRBqr+kjnsD/mFilj36XMHh28iqnehGAHwpjve6
0fmbpoBEkcUVgYo2MMm6ldapcqtiYyV2ewS6XgCK8yxAN3wMDpCZL05OUkov0NxCOvaltDqXKE+h
7ZI4PpZTax77uvL+Sr1XuEyd2vo/Z7vewXnnW+otEBnlZ2T029zKgos+BvgjVmqzY6XunXqAZ0cL
HCi4E1JSis/irYNw71gFQQ/V3DFnvPNGa3hMBzSKHGqIyST71gxe80yxb9aiGgrnWrWZ+Z/tGooY
Nl/3ls/c0RsscIxuBtCz8ryDH/jeNvRQX9MY+rYsmTe6GvAq+qZxM9cxaVNmH7/SXN/nQTJd1Bn5
JoSinrQ4+G0tDlFQdW7RLZaHkdUZH+KlWMRzzHzUblWzbp+Gvp3u23gZual5ZdA+1RFT3apOj2Xg
qOE2dbiNYMLOSsv6o+tTZh5W9J6kOjqHZvFoGaN9GPOI9fdS+O7d7HXw0Fot3jfdU+o0ySVkeXBJ
fSfaGQUEANjY0Y1lm096YMDe8EaeKOweBxBXxPfi/aDUTzMGlQT2WJx1i8CZlp0EA2YvGWmowsAS
TWvxugKB+d9C6cgX9WibFh52GUaIpJZfgtQYM68lzIJfg4Ps+ZIIUGZ9r/vYumK4BUcCM1APjnXQ
g8aagmFixelzLKGRWwSlzzyoxU1jTo9qOI9QO3x7N6JKs52WKjIF07Y3uVlm6gI0c8IUXkmH9OSs
gS7yzOIGRMZpmGCkAFe678zuSWnxf8rNONnpmGjOW8HMhQuB3wJ/tneGKYdTMLv3Y6ppTAW77MEj
NXeJm+p9Bm70htcGaMPiezhE6Zua4xLjtb/cwufhliiBs4QK6llnpZPyQDmeq91JMfEJA2DlKTtf
eqMBjr1aKaUC2NMHKTDVuXmR0+Ba+RrVQX7O4pIhe+ycHYbdwENIKQCCK+ZtgWJa5BQ274W9NRny
7gYNSm8NUAD/teGQNPw9JEf8u5gA6ymZw/cQKTjERw8T1nI7xxkhuC94IwDau0Tj7qL/myrbtK//
sK5pb9ohO9ZjzWcSVGDiYGmtJpCEWnicdX12wq9FXhpfkJBHkXN81pPAOqWD8jwTBFjoreqxMhfj
gfib2hmn2BtDsvU7L569cxhZ9zGptG2qI6vUqjnCfwaIcfvGNfXpVkvj11FllRpWATKKIZThxaSp
8tG1SRr+HlCg96sCRJDV3cEm4Q2Wq7SvwhHp9KcbHO0F2K6LNLYysRAwGae1BVefp32zK1Lbe4QF
4Dyo0+sMgu/RAIxg50FzqOLkS8nEAPnKCGhlSTJVqnOqZ8z5ygyApqIck84NmT8ZKfAXa5cHnbGt
yqI/wY4oXjuzbk4jbJGtVPXEacAb1xZ+oUpzx3SZ/6ft7J1eBr8mW5mORZzONwh/PPYzYG/TtZOH
ACmXh6DRajLDSGE6vZPurdqujiU0cCOAnaEkSMxl/LyFqeEOSAU7IUnGItg485jtWUU/GMQ5GMV3
WfbQhYDFvuf2K6Zl7TlbMDPlgqsLQVicTechWnCjtTGpZ4AR4YIklWLSo3dFMfx9/N8maZfu2fLa
1Zcy4Lp6LXS6TVaklAL0bHSQ01pdBTv/MOEIebLC17gBKeC/jE2QHgLovHZrwC0axheEylE3xPPu
qqshGCHBDWUmCwY3dlDyXgQ3ZEfnp5Akxx+T2wQXcFnWvGeyyi+RTXmjrQou2Uk2k5kIEiws/r2h
LkD7uq2OglCpHKcFUshcNrsUPXDroMHrwd8kirbEEWgNwGLtyap8dZR8l6gBDrm/zH4AxbxcuGY5
o2yt+ERbS9R5L1BFaRznbMpO0jNyWq4MsojB38e3y0mklxaq08Z2snQnvzJBa5oELMJni6vfMWjU
oyiMON4WkvtwBsP5s1vu32hGzilHjVpywFIkcv1lM2aJTEoL4zupZll1DEtFx39m+U05uM8A74yT
/En5GTgvh1E1IE7SV3uvLH/JcekYwDFfbuP1Dkuj4KVyn6yLtZBG17ax1LsjUit4MgH6uGJ/5WmA
dkuGepzSca/q9XfBA0sxAKPuavh1xFORHMmqwcaMqHJSxni32UvS+4rzCtXgWw9zce81IXfURkL0
0CbNi9x7O3EfBuI+h7k2GNatIUJvj6k76a3ikjos/9oQzbb1poEd1oFQN8FObpfcDdkq8fhMNrIp
T4EV6j555W7jFX1+wdfRA30mm0sBEYFnQzlWeL0ztgzJDBABmDNWwxiBftiUox0cKUAiu0Z+uW7O
aQ8ayo5O8vfGpiFG3eziNvkyj/pFrtz1KkEt3RRWOu3kWstVSdqC9X+rIb6yYADknsgRsiVt18dB
6lIYKY4hTRcC0UT0ceie5cZfH025NOvTIHtqIp+bCgz7Ti6F/Ei9r7k+bVDoWyLozHKt6ke72IYg
d3m9vmbu9DPAK+OQMRvgqXvRqryFaRse8hmic6tPz/oydMhnO4tt5zgHM0hg7Pg2KnROlHAb9ISs
JC/+1x/+8BtkE9sryO56qF97Xu8eajI4lPaGvpMhQL7vHXLjJxtA1vicwuW9XtwrnOLDW/MBVPH5
Chqk8YoI1uTcHIww1+Z97IbflC5T9+sVZhC86I4LpXsdXNT+McPE8iC/pferh9Se1QMajf28bbLw
th10BZjHMg4tr7UcKVv/2uZ15YxwQJjs5Eno4/TAFIaly/Ig6CPSTiYc6/XxWTrY1UwHU98OSLCd
5AkeO2s4TbnFsqTa586A8ZG7gCv/9e/aRXr2Q7DCXm4AV1gAKeuzN8d3rr4AGI3Crhd5G4a3ZViW
J0mqa1tB9GcZkSx9dva+Uw1gVtJHJ1AYI6W/FOvb+uERvW7K/rnyhpPXmFt5Eq6HYCtwVN7bhgSB
jIUs2JsjCt3n9Q1fn2Vpk2qwPIVq3x8aQHrH0IkOss+Uh116rMd/fgSlLndNtq7HSP26+Wm/VD+1
XR/bsrLtv4cebOVI8KfmOYArt0mBxxQpILfeBuG8fDh0D6JpoLNQnfQDPhTk6ZkXyB0fbB1jUOch
n9snh7kB68NbnYjFrBZ4bCdPOaCUoe5urAWrOo/lUz643cE0Z6YSja7u1KAgdtMjMLMhwXsQ3sGU
L3aR5jzUuyAqHxzMi9cbL39VqtfXaa1L4/qYfDqkGNL21GM/KA+jFPUyXMuWnkBfMmM4T3L15SQF
eMYJzAqPXe9Dq9/KWwKrnVbZ/NA6uMZfuYWIkqxbJlyD95DqvtrCpQi5YF2spGfi4FBD4gXfMCb6
W9QDd0fGZC/XWAq57fEyPUEolzXylP7IJ/3ixUZ2UOfxJjFLBMq87iSDjMao3cLZLVHP3YVFcP0C
GO0vSPnZWU4od162GOnbhQ1jR8OvefAeMYtzr5hlP7FffDzPDrk8EetgoGqqc+a49ffp7ajt+gni
/XoVy8xhJE2Wz0zmZtbOt6ALCakEXsBf4JINZuIe8qPShdwalBMDXZRRs/ZXHTOZbIHXrY6T65wn
gDnkc4/QI9EojuxthmPYdXZ1XUVFWlCQc9O16yAMl/q+NhLjIOeX3+Xb0Xhu9YfZyNuDahpPclfX
Wytbedf9jI0p2oxFgdI/FPK/F2jrwKHIt1/q14kdy9MSRxqWD2D891pm57Dz23y4Q5DdPAFNqy7C
2hmirrrwLPwpwyy73l+5E+sYs94YPtC/U+iZ5uTVOwuCNLIYjoHDScFL4DKC71AI3JdcMrkz8lgH
KrFHC3iwX+Ab8t/BXDqsI/p6J68P9DLerxdh3Stb0uX/PhVztRH20t061MuPkep1Lr7WZevaOEfY
fjChRZhBJrpKZ59UPBali/zZ65RLNnHY5FW7bpLX/htWf/1Qyu/8MMu4Hlvm7hZYwC0JQewx+NDL
/JXkCKFreU3mAjmYbTCZ39BaIZ4c9smpaMJQ3Uv366a/fEEjwCBdkF7ncfKkyoxuLda2ac5IOWgo
RWrAxJZJmPw7a3FFSUr9w1z2+uvLeYSJczcW6Lr1bDfA0w82Wap5i15vQRLqhys/xKwvuqurZ5mW
yaROtqS4nnqZFkqVRBCa1wEEkLWzdFmrsrUW621c29a/8enYKH/rEOpgDGPMlIGzAwiQn6Qubx5X
PGEZv+y//vi51IpNpAzqh2mk3MLrkzd/DyDan+VxjVDSBTS93IOw65DckCflnzfl6OtQBSinObll
uvtMBQlgiqxLuE+cECF4yN51x7oGlB1SrP2kOvg/B63Oz9dfvzzJV7LH+s5c5zPXh1laPT3vyJ/8
972TrWsv2fxcl4OuZ/3Q6/Mf+HyUopHYaO1XbUZqVsaVdfYgx/5T29pF9l7n2bK5FnI/1qpsyXH/
etYPyxnpLR0//al/avt01k9/KVgGfIzm6i6E0be84ng4k6uo5utaVV54KQilQM6ERsTifQmzrcXa
Nmd4gkK/o0/VGmxeO8lwKydfu37YI5u+GYAQIgV/faLlZZH3ZH1Z1pfqX9vWw+S9k37/1Pb/PZU/
5wu5v4hB+407F4c2prXLXFg+XGtxXcmu9Q+xin/q/qntup5YTnv9C3KeT32uf2FIvFtNGf6onRdu
ZWiQNahsrd9oGUPWqmytE7K186e2T1Xp5/cIBvQ/tRpJhKSwIfLxcpJ7Z3orj/B1U1qlPhPKZlmd
VdlB94qXdXgHTAVtfK0r80Ijl7qM/MyFAiJKVma519CRH1jtvJXhgeg/kqwNysB/09Wug4atEkOQ
0aUoZ0iYiL/t/mm4XR8FRxb9a5/1MVjbPj0uUpW9Y9CkhCxcmF6DOpu7ztHTeSvr3wSAAeGiZHwN
2iE6XN94uShrcR1W17pcrn+tyo711ZVqQCDl7+Fb6p/OIG1zloCd0BJeo3Wwv06sr/vl/qxHNniV
sHjLzhaBEWOJkHxYOa7d5FgpZGKwVmXrUz8ZRNe2D/+47Pl0yOBVyn427kAFPtZQKXANkB5Eyg0N
JMfy4SpxxGtfZOjysyTLTnJlyqTPs9OsOpsmc6yTvOzrHb2++x+CmR+mCmtX2ZLbGxU9Eb1rp2uQ
K3cQPTHiCJkUHa3sYfZK0jGouWjTvbyi1zilPAHjrMfNX/Ii/x3VqtVgj3U2qZOG5GCeZ+cEiWBY
4pDWpKgbspWbte5bgYL+WWhtykV32JktDMgYkNfIh6VrwdHU/RvhbFskACIV7Rq5qnJf6gwqk14V
r2UMz0T45Ppyg+cW0Z32Gs/8dPnlon64Rdel6/Wqy5pFNq+veURycvbMaS9XWf7sWsgPWKtyYT+1
XVd1suczmXPtKbvXf0kPQ31rY623wcYQq7gg99+7Ih6PBkKAex3GLFWoZwiQFmd8Jtlr6eTODAeZ
nmWv5wHz1JME76Y6eIm07Kgt51CTOrsrg7rdSK+5y8aTMpfmTu0zQHrDUGyaiFddCi9zza3tAfDU
wBTdpol7UKPQyvdIBmG4zMp+T1QS1PDknBs9aB7gZJFrRjQW4nnm4F4Uq7epP74uiPbnABnYZ/g3
9Q7VuBFVDqrSliF4lCWkJ+oRFYjYrtLn2HNQFjS7uylGC8EBtnDQye0fPcufH9Oq+Qnf8dSbWvk+
5iauWqn/LS+Zktf4wF/8QAUpnjWvvTdb3z2i9WR2/YCEg9aijjMMm6Cp6y/1DKaXJXn5pqupvUVR
B3hVhGyXWiy2ACah5Dm3KvSbVHVXIRGMMlQJjhsjxup+XPYQSsJMYMBRIEy0Y1PY5f08JdW9bEmR
FYWD7lmeIyxMEN4q4mBXVsgP+dPw1SR5dmzVRcovUysDOxKUOHZLAHjj+qzc4iJG9VqF8Gn4GImq
KBju2qwAE+S1A+vhpnAvIDVIr3kE21tUv6Z+ih6HpYDoEj36avINWU3lLE1lhkk3uouochUInxkW
2RoneGxQw35UyYQ+poqmbadxDFhBsCO2PaBVqc21zLEUxUN2Mw1Dd68lnfcwL0WdAduzebZgV9Nj
3RHqWbrVSgdXtIHsjDlhNjeOOrow/u8pieb7aw00B8q/Ds/cenwVWd4DKjPRtgrbDbqnxt7RLHM3
TU2Oxhtg+sLQzIvtAHUG1qrtdFtP2g1W8Mhg4ABeemF5W0G1u22WYq3yfB6TghjqgLSRDTet1C/5
bKbGVjMN7SJFMQX/aSz6StlOHix3L0wJNiNq8Nr7AEZde+y/JkP+l0EqHVw4dH/eLRM+M8hE0ApF
hUpMP/8m3fklzBP969QkoBUQxHkNxgzYNTpYD7NGLtmaEuumcvP+ovdxe0rTuLjnFmhQ/lv1uRkV
Hq4sNe9Uo3+tUQ26c6PkYbCrBuqrUj/HPYkjB7HHvVRlB6nQN+TX8309bnqMOzbT0j3WUkz5YrBc
y3FksGlyFGi3jBm7Dwdb+Tcnnc0bOVXdmNq944UnyGE4dWbIoh344FS79Re0QfInDOfket7amNuH
pmv3uYqszdbHYrkPsheMCmeC9kXDWtk2byBaNM9wz/t7QsdnqWG02z5jWgcZKhsRa1p6SJtjlJ8P
StxX1UWPC9dAgNrQfohYLJsKDLpb9NP623ogrFymqJ3IDgclizMymAloNi6FbirtEbFNbStVuTxZ
qi6fKgdM2HJ97HEE6FItE734aI9/rv9OmuT+0S5qOGfL9UN1GkReNnn40/PMjIOJcopsSlEFMwz3
tS5P29giIfmhUXbLng5yx254ADgDAi8YNuC6sFQoKwYlvf6rroPw1NtDgMZ7WH0ry4Psj4ewPqQ6
qk3VrDgErBUXt3DigecmiILbbimGBN0T1/CPH3b0fYqdzHvg2/EeCkN8U44ZHoZLIVvSZrLKxrLB
RlEt1qIGv8F/6SiHXHuvR3cj5oD/n0NSdwBfoWrHz6dpuwKR26fxvlSJBm4//TrpLX9kKkq9uU3b
hUdB2tG0WhiwKFLeRUuRIzBxJ9XJ91EsjPwB8roaE1xfdpcqyuWbtZNs4aB3w4evI4/MwbFLVCUs
Kw9PjElRLs67BRQfZSnZ++lQqcofblEdPTkIgV8Plb/24YhMN/ddCUDj847lV01lDNnxaS7sv1Ls
SUEuzW56005VeuOOEYATDeXNLiPPqJKt2CdFqL2oZTjcunr9Iw819WWwC/VFD+v7jgH2ntw0TBdE
B/n69Qb6X07d6jc20JJ3N+NUJHPKuxQ1g/eoUr7ARw4eZKdZBnd+EduPsg+k8D6FUPecLz3H+j0Z
NPNV86PiTUvO0oVvTvaiNg30y/uwTqfbPtDSu3EpEPfTh42Z1GzazbxhzAaNt1SlD0RTEjm++1tN
BtxLXWKXMJfS98yr0dHWjHYrVaNvhpOBa+quNC0U8Te21fXP2FghXWSN+j6CUPne9NgiqPD1jgu/
8h0oWLmzM988jVhmPpb2+AqEpvtqld9nt3G/WIrbXrIyQjrJ1ruvzQyQQnWs/BERHbR0w/5P4Njt
VyBb+m6OcRG3G/9VA3yGhm07gPdkKw7b/Yw1LHzh/zRBi/x756c23XJAxWbzbTl49R6/thKFOad4
zRTLvjRpN6G53RevOozpZ6zfN7JTAcb2CgLjC0xe9U6abL8hv+AO5VGqI2oSZ82bkq1U69g1H2ey
dFKTM3aDeqei9abDiL4JphlcQmGFxk2NVgy06NpHhc3O7wi6x90OLB6ynkjL7it/cC6yp299b29q
g8Vzh9vJ7DPyIBgTvfdq1W/h+EQXqTqRagNTiPobqdoYEeEDqfu3Up2V6bvLN/9ealOfPTJe549G
DL7HH4NTGA3KU5q16l3kQyMOfeyqhrx6BOizR3aifyq99i2JW/UGsMLwpOstr0qMqnyVuLfSQdrR
RTyUSp3dS5MUJipHkQ2Boe50DFcL3GMzO3iS7jF0tMfcfGqa4uB2boVhYb1Hxry8sSenuIk6yHKL
WHB5o6gUTVe5yMyq0y72ekTH7ah5CDUHK/DJekUhLP2qWpW3RzezPEkVjg6Qer14L80RSUqjB0uw
dNP6yd+g6QeqJh9xV1ZbgOJV+hUUdXaEju8cdHIfX23LuMldxXoxw8y5KxMLgMXSrZ3U3xNoyTOf
Nu2OaZ2GGxFb7lLMWupvieA14Hf/07Z2kS1LaX9Xva4d/+l4vQUA09nxQz3O/8PYeS03rmTb9osQ
AZNwryTojcSS1wtCJVXBI+Hd158BqLu1+8S5EfcFQRgaQQSYudacY9bXQSmRS0sH9B2qLsEv0Z9c
9Z/E0FvPtT3AB8p1ec5Cw4JsXKYo4vrppSud23LoYKTnKjLc16rOVc+pYvOSFi4BLFUFLQUu7BN2
pE8F+NUmlmsH2dBZLbionCH+aDUEYqbh1HeuaIOjYtnJLkpD9QGqSrVaXt6eXtXCrT9b+kbIiEQM
h3E09tRsC6i7hXlzLZjjXO42YEstXyVZJSHjwqg6F9xTz1YRep2vx8cKOPm/dnwfs+wufrbiI0H8
DMbfU6dAjb1lf4ju8by8Wmw7bLRK7ISlLQ7fq8tu3dWSYculHX0fGWj6zRSJuVOtHu/2z0uYtjhZ
yMuPdmgqm1STOrFUvb030fseyLqpz5oh7K2VZOP9SI6L1zVq/cTVqCL9cex3xs432DzK39p9dPqE
Iekgze3twWqk+MSTCCxScJ/n28dFmyU2JpVg2lRlWV1jvan2wij7Y+Q0Jum+fkEsQWvDx0Ksyo0P
Z6ZegMXyO/8tDoanJBLKHwWl5fcbZbkGKk6aX2Paf4SKYr9qVp1BO9amh9CCDc4QJbjDQu3sshkq
rip+eurS2NxRDkjvHKxAaJxrk/oZNzLLn8I3bsDvmA+VLz0gBxl1EiNsBuFJ4Ig/GWRkve0eA6I5
6uZX16JZhlNcP7oNc8K2K7U7dBst8hwSlvBd2R7FNd/f67pBBtVgz0gDNSUtTmuz0/LItitagCAQ
Lm0C1oX8ml+a3buPeeq+amOsXETnupwD8L1VmFbHZbU1IM/ldtwe9LgDTKUxLju0BVI3WTvuU4Ah
fVX2oXrpysJ/iqrpTTcD/bqsTbMC3NbNu+VQV7NPkWb698ta2AW7Ji3SX0Lq/pM/0UuUZv1QGLb9
5O8GP7PfYn4qd82gNju76YN3qe+qvrLeCxRZROaU1b4PevlKzN26MyPnF/PIMyEP8lr5CvD8APNG
24Xa6nvbvCOSdJxJ1p2dLMMO2NHIRQR4zYiMP0vcoQlMLbSD9unngNqoDK+0WnPbEyl4becFX4zR
q8lG9pbVZQcNW3mtJ9K2iKw+IXbinYO2RN1A4OiK2p28GvPCAsV7chTjktvl9IsqwGtbROP7GM1C
jwY/BxwokHup/hpP/fg+VJG5Hubt0bz9v493QC79HO87Pq+DPG1dBw7At3+//s/2/9fr//fxy/vq
ZY9z2xUbkZvxumfCfiv6sbrpttB31rwNXEZ1W3bkTH6/ty2HAIqsb8W87X89l19OcFaKu4t1fhOX
hTm7Ld2yVrd8M7J/bVOJj3Zzsf05bNk5xK67qir8BkFxp2SNiWESz9egVX2wsbnWvQ6OjZcNmrxb
FoPg/yW7Z32l1eVGDxP1HJQY8bhJLSsQ2tVzMy+WVctQMN1/r2el1zFdg/X4773L9p/V5RnLNth2
pzxC0Paz6fuVftZTbnrT4NwVnK6PjvgPiGTuW4KfiS9VkR9cHy+pPti/RqtzPwwAdFQL3f7OdBwC
RxN4KzJVI7qvuIkxHh/qQtkauju9QGTody2vugBPn7FlHZb3CDPkfF3ZmBeSsN2r32o0uubXJrzi
TuesPaEbMUkdMIytXjfDUa9CmN1z4M6SqPMdrmOGEnMuk69lx7LoYHVvHERWONE7+yBSUQDXafxb
ZifKDUB06+l7lxixZJpguhiwY4CQ22LFEARfTDxUO6XMuh2TP7D4xt9SNO8gRvqXKCYJPmmb7i6q
O22vxk128IdUXMNAJxNDKabnNEz/IjrM/vLkkDj4oyIEdCyif2/kyeyMoQ2upazrm5wXhsrwMJTg
EucDDH22ItVINsymuGopvniQyeqmd2V7XY5fDiPgaUNo5EgAGnCaZM5kRzJPlmyX3AJgHeSq1ek9
0CECIkyC0YxWHbbkoFVXM2iTXYm15pJkmCqMQUxn20FZjDveOtlZHx0kKOOTKyLzQNlDHt1x6o9Z
OQwHRY2KU2ZIgn38LjontQ/iqbedc1KMZL1WFEmiNvG3cdOoJDCo1dZx5YDRFegyAKjunv5EsUlj
u7350J7gBqMd5I6DGqjsuoepJeqHcOfhMTLBI7di1bUhRalAqk81Peh1OKjG8+A4sLzhnr6QPdOt
ymgcLj45VCCo89QrxzCChAU/jt8mDB9+Ov1Oamfjk0f2Sve6hmsTzV77KXpAS/o3stTpt5IYvyn8
Yi83AwrlgaNvs4YfZ78Xu25+BScmvwMdWEHEw8CEyhqBdCIx+S3RJeqt+HDRGjAFzPoTbNThviJI
fabxT0DXqotrji0oZK4AZkbFPqs1QDLA+4ZrDK2FQfmwz4USPfqKa19tDTftEgQfig7Lnen3+y7t
x1dhMXfStODRkVwp2phLsAHq8BohANwERd/tl2fpcXKojF475rbWe9QS5RFHUMxUdVYGmy6BHH6z
+t4kRoCIyyHLo39stOY9y8b/vefn8CFb+IS8wc/rLNvK0sGHRgNvnZEYeDWLhijHRmmfWwIsj4Ov
ZuArOCUZvG3qlj1Oj3kVop27GRtJzuW8qosR05Iw5WFZ9dNKW+FOjFeEPGCSs2wmBfNCz0Pyngox
FqfBTUoSLHi0LH6OWR4t20ga5+haR6LU56ix/j+eNwGMKjCo/9drL6v/eGubHIEDI6HVP7b9PGV5
/yEqpmOWvtZjGD5yz/VXMrbNg+7jrehy40F1bX9n9KGynnL+zbYr43urlPtlbXmSMNyHps3ci2kq
e9BF09VtayyFTd68dINdrozeDj6aQHnEUOR+CU3b5g63Azjg60DL9YgDgPK2WfyXYsYddJD4dxlV
MT87dfM6x92vE7MtLtS5TyoQ9wtGgfKSa2W4BWc6rRKhlpefHcteBlj/Ok4QySMbe622z0hkSG6e
X2F5ynLgz2pnDfbK7it6lv95k//10sqQ4BfS/ecUjSrAzPlNfl5gWU17dU/zKz56Tq/Y53YICCAi
OpTEF6ULsZDo9r2A5HifWvPdV5MoDETofG/D6UukUursbUoFF1sluCRWQf1/r87bSOruL9G8WLYh
wdQ25KLRBZn3/uxYjlu2lZWabUVPKsCy2lhGvonAwnhtPFLeL6vfEcYFV6rVmxaM2N+6Yny2Cybt
1Vj7D/mUdx5Sse6mtzE0THvI7hwDqEoMxO0yml2/l6hqIThGaPaJrTqYqQsTZL6L97YaXfNULbcZ
c917FdYuFQOq16lZKRTWZfbEpwvX1Lydl8SCgGJOQryTKfrq16n1WZj+UaWQGUDCwdeUVAlD6SdZ
NBb4PooMNDTav8Ponv08l59GHX8ogio1d0sE9KiGTLMjDUuAWjBBemZT1j/5VV/DNGcCsewd7LA4
hRlWwGVvToTn2e+merXsjdMwI/MSptyyd2ys9Fop4j2ZX4mOR36XVuXDsi8WDjUnQEuMyaO7olGV
a0ySEI8Dc4rulkfLQs2Ct0lXy8PPpuURaaihF5Pj8/2sn72qndm7mEbUatlm1yG4SafGdwocdP1z
3M/7qH12qYW0jv6kc+wUk0qFE+lhSNyCFpFP80RLtZPrtNpJxUeFZz3SdukEKmbZsSwGB2rQWpmP
qRRlLLc/z9F85bOYCsh2/3mZfxxi2jEesuXFf16tI6Zj3dlj4X2/7rLbT2Pe4h9HTpairInDEp5h
uRjB5pdX+gqLIA7Wfzxx2fH9lssHDDPV37pCPH9vM5ZP8PPmo5vwFfTtVj3UYeP9n3/Tz9H/el3t
KwvgNnx/hvksLI/+8WHnD/f9mZY932/aFtldDNgVq/jObBz1JOfDlgN8UVHmWR4ue5bFuJz+5aFw
WtAN/W+XjtBFafstow3i1Ib6UidRua4IsAgirGZBnX+Ysh5h6KFp7NSDFfrTznbbP8hyRy8FrKhG
n52eEB0pLPIoXPhgbt8ewrT5qjLf3TJmOjkgTKNSjzzNGmeUrftpKURkx+1KqbiRA5oV4PAdlxpj
TbqVUyXPzDP3mPCeRN25q47LDq7H+Fj5JeLi9kkLBl4Mmx9E7OTaqfXZjvFflqieKOhsUqpbUugf
oezPCl3PURKJOIJgKOaGn1RoOiT4fff4iJmmuskpUrRb1STKvRoz5S3IM7ov/ZNgLEK83LypHzps
Umly+d6mEeKymmSfHX6eFVDJ87IK5BK5qcr9sgMP2kcz4bgqmw4r5/RQlw91Kvr7noFQY1ew0HOm
5P2EZAR4WcwHCZ6UgpAVEnKIPShbG7JDM6wGrKbCRW9optdOG0gAmxdj6t+qHh9/Jk920Juo/llI
qsVrPGbDVpewxpZtOQSG3UTKGgXTf29rJwYSIE31XUmKnnRM/y6bF+Ao3MIu7xsLXFPawMUZGMPc
T/MiSo1i74z2uFpWuYMY9zE0CgxD9femn+21JV4iszGOyyZHKXW4ZMNEXGgtN8u2ZWHovk6bCGbj
csg/dkDMM8b6+42XzaYu6e+OMj8sb7xs88N+ZbmN4TVjRcd6/pDLzihR85NpASCcN5mU1a+2rXh9
EMY3WWwkhuD7RtOiGz3zv0NU+odeMy6AyNPzQFjV/bJwJlj/YK3M7c+2dOxyQtwg8yeqEitYGn2D
zOv2mJiJeU+x3/x+bhtZm0n6pB+FTU2KlsOkzU/JGJrMwtl9r5OQVG4rmYo1Ol/2h4Wpn+bBc1w7
d5PL6KCbSnpFZSvuXTdR7szoFMwrRhT/azGY1VtL1fI4inSeFuL3If0PYcbPcUMC5SiduPUuL2Sr
0iK7Iron8K69FnL0vr9RUxEFaI2bFVTk+k5WWXATFMlueiwfCj8YTsthy4Ihmb4iFqjYL6vLsRqU
dc8sUY4vz1q24ahIsSQkF+Zww9pVA/c+zQ33Hi73dDSM9j3wKygh83bdzjqSpOKVHzs4/5fDIGAe
6NyHl+UIRn73aqQZp2ji+yfHqNkrgWvdYxa170kQKzda6JBlMEz2/bJDa4B7qgXNmWV12QEwRVzL
lAEjyRsK5NiwoZVsGOsu4v6bdOb559iQ2ilhZrW9S/Uy3jojiglwluGtwA3hEc+SbAwbMtrabkp/
a7gG5HD4LTdQz9FNNDXeUCOhfjBQD3WMlFChOctkWTB2mUjLIs1TnwZGG0VAHJ5CWIg/k/p8wMP/
ejSvwtd7yRuy/MjWcNHfzdEqPuHQx+URcc0Z/etjM7uE2lnCuDxaFv0ilJwXTGoRTi4bQde2O1en
4z3EAF/k+Bh+C69mnbfKsLt6VfWJMkvDLHY2PvwsGCNjdVjWs8X10InsRczGo3Z20lTzRyCbCOeR
tfiPzBKwGzRIigJwd4/LQi+bYSLgqJr5G/95qKfuZ5ToMDDqHOzjsrvrJhyiy8MY7AzI/ySmzQE4
n6YdlL3vM+aMRJAkcEZix6KFuJzF793AXk5zVWYH+4S4Axxm2BfERhkNBYtd+2dsxZcPLSKV5W4g
/ssztYeAXMejbLtXm9N6iogD2zaaeA9H4W6GWVWb8DLSPXHHyTbL3/tztpdHy3+AHla4EQHnSiEl
7aS2ulclgdg3BLUdLUMWB4tJQlLG1UpR210vrKeUv9o0Bxz6mDpU/sN8BbSKMbkDkH5STC+uMDHP
prR8Vlzb8z9reZQBbdiUYEH43e20Yw3ZIigtGl1GAYkvSYfzP04MFmXOm+XWIBRtba0omU+9n4Jb
GZqfIguVjWGeZV8Nxzq0+u+FIaLh6OvzmcvG90zTyyOW3/Lo5iXQ8eVh7ridtlkeLtGry6Nlkdh+
idrJhYYxa+flHMdSGCUGHQYd/+cXq3Dt/BBlgABmj+j8Zy6L5Q/+WW0zA7KMRm6mP3uYplmjuJwO
uXhOl4fNRMErz+zR+/nPLN/Tn9Xlkav1xFth4OXmLeEEsjBm2d/PwmxFuGuFeUpm7f3yPVgW0bza
0+LYTlF9XjYVvkm4Q+AwGlliDbol0cBSOv6/nZS/Uq2uSB81cjxgs2vs+6Hd6v0hAfKFSZ5zOvMh
SkGMwbJYVuMICrEWKX8rhpT9iWDIZjXVdkcqihIPJ9uRnkFMVyOHcRVkROuG5FN7qlMyi9FVf0ft
58tNh0etmMG6jEfIjZUEzmGlH2mdb/SswzeaXDJZhisYZTRKpyI8W2hhLoHfrum316t+zK6Zxk9E
7pam50JZPalls+aWUdBCp7JYlO0B3MA8tZ3UG+57fT/1JAhZDpm09ktTNflW0IRBxd52ZLHUwTZq
CKIU+UrpMvojyAQ9fnC5acR3Qtes9aiNysZXGmJhOn0L+x883fRkiPSQFwX1OyKJolq8lX1JZuGY
bsEvRRsTo59s2nMYVOqKH0ecyaGUXo0hI2zPgF/Rk8S0dBWV1msQU1TBS7UGyhZt+3LOiG4MVLiU
KGhOr6dC78k3dmqvAFFRO9Qau+FvbXNinM4lKoXnT517DsYkXkcEbPl5rMI1JaI00ihXdyrgWyOG
jk9oZtn9jX0c2SpKqvUwmc7Oh3WjFM2+0UNOAhy6SFicaRHiFa97gS6mf3aduXRJECTjsfrL5qd7
vrdoGuwY2zrkyc5QRozACnr/tld2jCimNf3HdwbP4cYZ8e8XipXAJkKm40yMPQXeHAc8GvJN/vAg
d8d94twGEEh7Op7qGTEt6RkOCQxqzj+6wKWLZ74NAAY7gaOStdUKmFO4nkLlb+OTLVMNl/kbpMdW
c0nD6Y/JznVe80NZMslWbP8q9fazzKAj6Vyia63vCGsae/qNoU1ijhoLj4LoWSY1CbgWPjEc3F5K
OcEQmMKnRE3XVjMjRWAtrwa9efH5vfCgvK7IZSYfNKOF4/BeVulGMCGmbo0qZ4ToZV7aUtlmQe3f
RojrU+n8LlJS9QI1+Bg7Zds4TAR7rfPmAWBnGeEJrdzWdMMvBQ7rSg5kE2vD9OqWFCwoQGrKH5uI
RLhGRnQwNCp5bqzeIC44a2NMPT/sHkfN2RKEi3wkRIqlCJVuKzMkJflMSq3dTuXQemOYFlvFeQ6V
PF+ZceZvqjSnPtPlW9NS5HkKecG+oTIYadpdMMQNaMrx0KofzPzDtTva3aatHuqEqNaKvC7q+RvL
Ld60pgPPAiDJMQg9brpnFLkGsKM4XJPima0YDWrrCf7qyiUwddWMQ7aK7XBvCkVddSC7rFg8AxIr
BSJJMF8p46NS9fKY9BUHYqiqtXvNCEz2jS+B2334QVkBdZJf8fQ66QnwtTT8RJybebX+RITiU4de
kq4LtNT+5IJMnXsbzdA6HrW2YWxtSmaIgC1f/0v5BoSJ9Rb35lUONO1T9yx0Dsu0/mKojP65p8eb
jtThpqjP/tQSIJuPO+J5LdJl83A//iY5m3r1Y5K371pLoLzajPciZuTfTjOuV1IIJBqdRp/gDp0D
mWzRDAM2DPhOrCvZAgSLPzpO0qoqCAVWDOVQDAyyQqGV62bHuVe91KbgT6TAySi2VWb6N7INmw2t
nXg9lPaTNWSekbfcCBQwtGn6SsZ96mkuDe+6aqJVXWcv6EUxOTbMoYckIi8J9aZVESQ858SijB42
tZI+A/O/gU5zVvVLZ0GgK6ME331/cCL9SyrJVxbpn3VpEBZYQeZXmUNR4d7lfTtunYxmQaShZXdS
dEThGLxqVEGHDNhfP8oHNS6v5Vyoyse5EfvHqG2iF3o+cIhUtu7ECu5dtRkUa7Y7F3ddGK8iaVEt
mYW6ZTAcpMaPQoZGyALeB+uFu6YVrGPtUGXRnY0QY1Wk8pol8m9m2IeytD7qiInXIO5DJ808oaZ7
hCrUg/yGvJbex1fv9MeGNLMAVLVXokDftEYMkafvEs9SSKPXlWZcKWY+eL6hfDqQjUK/Q4geGRtB
qJTe2NZuHKpHYt5oQ2diRxVgZ05UMsP8KR/UrSDVe+uEFvphNCuRyddMka+uKuNjtw5CZ2aI/eqM
ENp4+jxOTerBn3kMq+lTDtaLLsdbZ631zCq3VjBcJtCciQV5riZ/UrOsiwRj7cgazqDU6aiJ+pD4
PjJta9dHiudEZN2/jVHx7gbpo1W058FC06j2z2GT7ms0OMnAdyJu6i1INtA03TkEHIigDTBalZpe
UjADVyrPqLg+ocqb6b6sZU8Rd4QZBx8aaADZFYH5PjbDO9nU2cpOlafaAWTTRPpbnSWfPTg9oxze
8Jf9QbaLLtbYTV10aEX2OGIjX6eq/FW0wMsjOExdgqKa8/EgCBHbSdoAaP4Makf1tKMBCUytPgRt
eyPTiAxBh/p439h/alGDpuAXloxtot5zAfIXgPJKET2Rl2oOtik9601+S0DzrLSpNzfCdXeD5R7e
shpAH7ShgxzMBt5+glh+RB4RkqNJGvuJUAx5xTeMhM8Gm65zRRY+lR2qwo35qWbNOVH715YPxdTv
JUKEAekzfXYr5cSd7wFxWbFqW5tTH1w1kumlqe+auN8P0t/W+7rPtzWnhZsEM396h8OK3l7E+L8H
BWwX14gq1b4hT02tCRYb3HMiYX22RkI/Jd/2EVdv7/h/0pQI5QR9Wj5UL1bbnHW3uW+ddE2ew61o
gnczY96IhYzohj59s/HUwyeV3ZrWDCkPgujPie8GHQGw8TnDhkrrGdEMG8dQERi3O8E84+AyW5bZ
lejRinFApFKr4nJpX6yGovKUOsMKDs9dGg/1qrQhAqoCwZGRBY/SSv8UzVCtsibtvdJtSYzEdFiF
6qFT3V+2wSByDCFn50F3MmpG2UXrv7cN193U6lsLmLdddxeD6h3klMQDcWcpKd3Q0gclinYK5O4L
DEKETgElNIPaYdUZnGSb00jkycQNXcu8VrddDP+Os+riPvOyhzqDEdUlirrVDZgNdRX9IgC+8WHb
8wPHSPLmfqlD2541QGTMxsy94zePihjBbrrtu2ggjY9KhO6lfa9qdxt0IEXriIxiN3G9lBJBRYMj
RRjv5arCxcMgrBTxugyoCLSqmlGxTvbZ1DkHQiZf7Ah4D7/gbVd8aQ1j47Hn8pTwdeLoLBRJwlwP
QzHm61JGvzRuPx7uJFRN5PdMUXkOIvmXkNFwJbSWtpLx5NcOQSX5bw1ynTNVuCQ0EsH8yCGfM7+0
QXmyGCwGTX7tXJqG5IuAurpgIHpmrP3s0LRYm8GcFaEPn6PJDCBxuuHquPzUWKOXOO2cMMivuUWA
VFzDUS1fEr3k6ujXVjWpd2aXDQzG02QlHMZgVopuI4j+dtSzm5MpZ0KWOcB7G/onU/YbTTcHBlaE
ZkQ2bAervVf6oThESnJvBAzIyaTNdTPfGVSmynLqGdCG3Q6TtlFbmUdB6MkKg9/wrWCnJmj2Qq3k
CuBLo/yl6PcRyeTgW8ZAMnBDt/KaFWDMQNyLVYradj+ZQeXVEDHdPl7Hk3mpWhdtavvHVI5ELZ8j
gllzitAAH9HeJcUGK+N93AmxVfPyDcjCsc0niM9yRjS/l4Lg6sHVMOvL8KkQNiMhNFAORYJVqQaM
O2UEZhIJeu7sEC2ZREPa/Tq2MPdYI64Q8yNuQUB2/Uhmu6VvhTE+6qp1LmOuwJAznAhCJehK/jFt
v/PSBuJwtgk1axdZw/s0HFHOPKUoUlfkgpSbTOM8ESV+xYmBbGRivm7hVWrGuQRvviiQ+WZt2xp6
yKtenxRtaxF4tHJN5UFIse0A3M43KbmCg4oVakRAvZvpcqR/JNzYFOMEOvCtC43fuqWMW1/vgCVj
IYVoyPQ0TcHbMSI0Xb79UsE7wMCE2MQQ/wpj/CYKYSQlxl/DavKVNVDuN6Emcd+khGiCF9TVW+So
OlQ520tIOV0pLt8S29Q/KLj8IUO5OHUJXWudxv1IVFGia78A9mUeUhkMlIbmqYk05ydsImrEnq7T
2HeSnTDh0mrDsLe1zmEcEBdrUHM19JTmNdZKcNTNSYn4tslKrOq0eIrTHDuSdQSM6U2S8XPfuKT6
UqRYWWm460kch9o5XS0k7IX4GjX3s8im2EPIVvA1bW923r/Zdf8JSXQ/jePa0rV3OUQmtOQeRC/m
C3+oTPgkfb6mD6IW4qFL7FtbO9gy4uzSOS0NlFKlke2+xWZDon1mPPrNr1aooLphiJIgRuKOavve
EOaX1BRnoVlcukFDnhN9jEq17wpmHZ3Mey+M1HsCR570jlRMt823QTj+Cn2zQwto32ioEOAS+zCb
p1fH/eVYCiIRfWbxZc2wbpqYATYDTPB1gRfr0huh2BJzvuqqln5DuFOK/JKnT2DzXJqd/p7v5Loq
QmMzxBozsU7jUD3KN4puGWvnWAcAOyn6oV0gG9xt0Zzk9qYv1VclTWm1tPrOH2DuDT5heCkYtNJu
10HXfIYl0nvTODC+qPOUAUZvr0xGlcy++js1OTCSNqEOp6RURe5ak53F25CHkLrK2kebm5eGtnac
+Gu0w9eQPuU4ttla6WADxq4+HuzxRYoo3fj6LhU0pHN8qHhQg41FDowU7WuSB3OFmpm/H/Nfc61q
zQ8CvZJKo9JKXp2yizGRjlbyNAz8epukem+LniFHZzW0CWvawyEh0a7twlD+KnwyMpKwuDZBuDUI
Etm643AqEv13qmDYDWPI7zNvqGw+USQ90RCXWwWNyqrkit+4is3c0OVS6vv6mo9bFwrwOFJuR89V
en4SQGeT2AJLnAgpXa24xvuX+tRCouhL+ulZtRWg5nFBspBv0nqK6n0IYGOFaMleVVL/6g2wU+mT
Ztn5LpDau60pe3saqJ+4qHmM4ktKUKfwur/gzXwwou63pR5eJ5DDkH2TZE0aLBSC6a4KiXC9H/g1
5VLEcJh/IIlB+t39Jd/y6rtELEfcozSCzrPOfna14TRWwEjgzJElb1R3XSU+cv5ZIFFuUeLqO2WO
XA6L8ZyaKtT3KG+3UcQ8TWXsXxT9M9coMhBE9fPt0NpUwbjjeXTB2wDwbXggVugp0XTFIwFr94yR
1F/1pY966MsdXkrHeKG2/WhnLaNNhKnmhOKM6GqsE6c0cZmmcovyDQa8XJuIbKn1lhXymjfV0t9L
DS1VhmaCgu0vyclb5b1xU9KEkqEwXjv6llrQdx7pPzNPxQ3OoSkeg8naaykDdBEQysfdiREApD3m
sI4Ou7VsDYTGkIQpWN27YXAr/nDj9en89Dgrh7C7pYKZmlXhp4l7YlGE+hpWBDWMuiQPqn8EQJpu
0XDdx3Z3pq2A0U9JryINGo9J4Lmfya2j8aB9BLnzYbf1c63yxUzMZ7IvHnQr90RATiERwFDACZId
j3XF1YKtC4X4vjbU17Yxfyt2R10ZpVttkF0XqxRjYn7/7SkycEx0h7K9JiUccG4AyOBmeLP25s+T
V0cJzhOkQpDa50S3Jgp39WdRDtvSVp5TIolXdmj0614y8FZN1Aw+3xZGMW0uXaziQl2ZIj1Kv/md
CywUYTsBpUT+VLUPdipORmbVa11pGVPlyO9VANVDrCiemPN5W1fbYAUnij6Wn2EW7gFXHKso3KqJ
+RU6FXWqii4gSapEKUY7fSyuiUWgaFWmh6IjMrVViw2q8I9Eq5GL6iR0m9EmTmg8xw36Nz8HHGxu
+AinNryzoxyRcH/OFQ2+k6WFK0yPfm/88hssFL7/d8qVR50oocGS4aOSvMNMzM1JXyuBihqr168j
7DHPaLRPu20Ouhs9yJ7OOg7Ar8afT3aYvo9a95Lk+KpJW4B+Jfmbo/46Jv1Fxsjz/OCDIcQHwarh
ypbd1izG97aYfXkqP+RK5qIInCTscR21HWPzuVI57OjihZ4xUppVI50AeJ1qQvjumiRSJHV+zlLi
lKT5K3N6QQddeZuC/qyWIKTd/KJzCxe2s2ukdNZZD+QubzZRH71GaSXWf0uz+DSN9LdfFGgtdXnL
oDU2dsbNxapIWzIb8HinKe83PvnxqJzwamvFCZ/Rg650iNNx/uKy2I89WMKQbNA4VinqtXnHtxHN
+SQMT6WnCoMrwAuS92t13UxDTFJilGynwD7hoPywRPmeTtNdB+eLtpp14Qp5sRJobUrrublEg+kE
O72K13bfIjhWSIuKpyvmpSPU2mlXmsbGBG/A749GHmW6dnSurm5Suz2ZDlD0kYEPTgtknT+qMNxf
g03xxqaesjIY0fEtzi9G+tyKxCNA9b4Km9ewowU+fwWnkYgphCXqNrD4ouCfuE6pv6Mi/urbzZXK
7Z0PKJ9ZAj60tNQ2pBCdUpE9NKH+lg2WYKIXMqzFT+W4UJ5Eww9jHj0sUoFApShD8bjYMxt7IFT7
tWjiT2a/j7hAmwPYfDKVJ9/D9/JqFueq8N8YHqDHCBmi+BTqzwqNnEojbKUdzWTjZPoelRFlvXg0
GDKUAfmQylnahXJlrvkyZNR2p9bekpede9K0eub0g7vNJlA0k0iTfV5dcqnQIOAFNk6ifDLvXY14
IUTkO/thUvBNZiArCckKBic4dv/D15k1N6q0ef6rvPFeDzHsS8d0X2iXJVnyqnLdEHbZxZ6Q7PDp
5weuUz6numduCJEkaE8yn/8WdSwacU4A21eWRWwRWzxY26HKtBslBcGSKBFAIhwWam6oIs/QtsPg
yT3yuGhRDmQw9ZqR3StDhWm8k1TbefezDRv6mP9llforBwkHRvyFzr2qJmzcyXKyDKb0p/6ba0aY
cRNgYTv9sJTesM8dJOmInL7b1JE1E/6pYzTKjvezGTUmqo3pU+nDxJ6lzfOYltW2ZYZedtzD2pIC
ZFQ/kC/82tTppOzi7jMq3d7UWm/r+D8dMjuXQ6q9wiPjXlNBd4tVMyDnOH1RGgxVc4Opvd1pH75w
+dMww858/82IzWZJichdYRtgegYmzqrgPdkMS668ibppyhYqh9CBw+c7P0JP/9FW0LcHBmG/8fc4
MWOQTsWq9vSrl2D6bW2KQTnJ6emiCYExbOhTHc73nvuMfx62h4JkiVEs2yE+jqp9nxXnIjbbRZx2
DyIAfU5dd18WJiVN55zoqMkd973sLUz8A3kZrPQunqADT8koG/blwVSDblmVBv8IjxR4VGU35GOI
lQxkD4Zfr5hcd/ytjb1oTQJ1LFZvOyMITcwmYHaoNo4EmlPgiZoYDg6NQbmOreJcxu23PpuCFvu4
3fpG9rOLxupU47QRUN5WLVbKRuBxgx0M8AHDWHuh+i0anJMX/NQrA0y2JA/NZcFZRK5geIwfsu7Z
NyLchVzWaGFgBAsk1ou+xsuhz/ul68WsnR2rW4CpbuNI1a6Jx2iNdyyrW0osfUY+lBYdzIbqi92a
t6yxH201u1aZm66V0owgWgTf8BhBwu7qW9RM6hKiB8PgRDp0iB2ickiRqllOZc91qyNW1/mO9Qlt
HRWCIa0k2RJkyln6wQAL26iu/Tqi5M86SpV+C7iChQoSdxD3ru5ZwynkLrkidZeJbWsomtpHLcUQ
UDWwfGnzAloVBSureE9iifeL6HbpQJ1ZSy1vr5v7OqubxRAATFUjxSfHSV4binzcbXJlISA9VGke
7oO4nSbQ+ouFxGVBtTLA7qQvL2qWAazo1ls+QU/+d0mFZaklCnPX+lhRs4QmW94ESAMbJiN3vs2v
UuQUOxsV3Ul726KvW8JRKdaesHBJH4A97CmxppFU/KKx6cDL+MHgjJBsyxCXCqZ3i75MmjtJZvqq
It5oMuQ/UJc/BZZcpg11mx5HDa2jrMlcqtjHrcTxgztCKE1/KZtIPdWdusmYUy4GB+V0NJJYbqpn
rzCNrak2coND5H6UsbOwE7EOdQJbxoCbQxCY1aGj3p64ENzjpH+2BSRTtX4CNeP7FyPUHyqyflTF
N2lOWZ11Kz61sU30SrvBiwEXCSmiY+2An8qSon1h9AqiWPwgUy9bj7XBzbirvmHRsxbWNP/MkcaN
7d5KGEnTKH8W9mjsHD2HzWzmw41ZTZhQCZ2G+A04fE5SMq9NyRNHu7E2Q34WSmciwK4oBPJHY5ll
W89ZWmZLRxP+EssVAZcT1WsRL4lsExhATX/Jc9rzFMnAX9hIS2tpmuaUpyCPlhlfa5vP1tdqexdH
CQQm/vbIfJ5Lm3csLZ4SPRGVmMBmWAOSsd32ankWxOIkO2L12R+C/E6lhMIvSix8vpV1mFTYfVcl
yz2eWyuGDUEjLagzsywHrGdtu0W+jIN2Z7JwJ144I2K1McUWsNjAI2bjtac8JLwFreyrapv1fab7
6zYerkaH6rJ12qfKR+sJDajcCoJoGKLrcx+NdFJ+mqQEUdYJ3grDblaO29wEYKgUDj0dY5RgoGxu
F+/4N/MRDfGlVRuF8GkXBUzrErshECbIAj6tToVOJ2ykIWFT8Eu2fOzW+COh+i9O5lAz3PRC32NU
ko9MKyx+c2ahvfeB9arqP9t+fMd6hnALjMIteRkrW8UZx6cO7b9ivsXZpm5v1BQFBZAh7jUVIhPq
HkrX3nZgzDYpPnHYrqtQefFK0103WkngWpTkJ5A/Z52OLul4JpgOsNdS1ZjpsM5B3MuMlXXtFmMf
c4knRrLitr2PDX+4sX0VbIOljymg5DhB3m8UvODhIT/USqpuSveCxwUTQ3V4bnttN1YqVeG+fKpb
EBG7q5d6IKpl33kaE8V05NUHp7CqX1IbiMz4qbfRxWW1zyKYu2Lb9lCNWA40PQB06CnM2XcluvFz
QB6JkhNmTbjTqquU9zJvX4yAXK/UPyUN3Eqzee9cCvpFTAkeduVjTVGAvDcP319hU/wwnlqf5WGM
e8Magc6rMqnXQmc49A7RBVkc3ylmgXu+NfCTG4t8kUNFWWktaz5n8sSvCvGhGt1b3arMWOxupzH2
bCfT7S5P3+BukF6J+yl4Lytj3SnveUcxv6owpvxipdsQC1zIhqtEiXeZSqBz6RsXWXnxTV7x2zbk
KuBDXgyFBz0QEFyTnrUO6667Ldy1AXt25fYmaRvN6zDkZ+6wMbNgY2EWyOfKXMADKTZDPAl2a9Yd
hLZBkB+L9xiRFUuF+EFXPX8ZSkqvYW5FPKJwkgZ5cxY2ylzlB7X27rsS7EBfVaydzNu2AmYbe/HD
cSZvFpOlUVlBrGv5VjR13AbeWJ2jaWNRfctg0t7MTXYqiTKi8lAkNu+2miJo/H6XQX+Ek6szlhKs
7ioeLv5lO6wKyTjsF9pj3EQxvwP1WmEvsdJ03VkGxs61bWtljt41iEITlRs17bzKunXps5DJOnQQ
8aLsc7mXffXYOsW41WMjWrdlettDGQM7Bp0zylRu+fMQbOw2CT7CPVgtSBxTOMZYVPrYVFAdXhtl
1dy2hXufCj5QMaaLrNDK29qrCzK8Ny43fbfAk6UG3sB17Fz6A0V+yox12L91jYaLuAMsHzfas2HD
LCyq74XEyQVFF1OhbO2VzjkDEVsVo1ktmbSufaSDLRArnjlT0Eb3EZfDyrfbmvjCm6Rs+g3G3zAX
/VtvDE6BzVqFZdkm0Ytw2SkJ9Ritu9HIH2CS038w5GIe5bgXzSjvZJNQhrGD53QA/zS5LwU4SJfK
8LMnPzj2De02sox2VYss2CgpyQhSc386FhzNrH7u69ZfmNggL51BXTrVwPhsjO9m7+5Kg5js+Kdj
8wMds/SH7NHWqk7N3E8hxEgMwaEziqcygUxR8+PSq0d0HAevhOET+OHaj0pcPBp94Xjmj0lxwkQc
d5LK042lrztHHeZ1Cv6ybgN770H5uUGo+KRNMeNBoYC253wAjvlepYgt0RHlFF83ve9iahOnj54N
Tq07ZBThBXJj58O5NUAPLNN/CS8wUBhVln43rhsd6n5bnoYmSbfQMvZD65+JC0H6Qi0i0XqoOg7X
DIbhmgnroxz7k2k2Z2ap2BaHh8SnB79OBUJQtUnMhl/3NDsDRznbcWgyna0yKifGTlr1XuvJQc/6
B2UYtVMDF0iHB7zJo11WMsWtPeNDT4xmIezqquT1SJ0r4WbA56ajzJSQnko3PNRgadTcXnWzro8a
YbFx6A4bpa69VTXmS88M+bVEdynODMuAsT4vt9gq7eFMcitPVB19f/E9tYkT83uDxGnlI7Ca18RM
3uoyHPn169tO8r2YEeGF5K1v7LH6HhgUIeN4ktPHIGgGGU967gZLE4syKgwgthYfc1u2G4hPjLA3
cR0/8f3fO29lUXqrgHoBZVqK/pWnLpSOZZUVfPRVf1/pzkeR1ld3qB5AIfylHiv45DsEZ3k4Skmf
5YCpTewdcFSF1GDbhJJN5IG7aLJRsuRXQZ0d3zhglPam+Z27lAKe2IRmiRp5Piu1dEXszr7tbcwf
bgZj2Dr8g0SQbzMGbt9WvhlN9BNzM0HlWfbbXIXWhvw9LD+EU13JmaIaLfKzNDeaz52TMR13ZW+X
mS3ux+JNT1y46f26cSModapZkMuA7rSY4meUAYKdr707+geAprsOR+/UQ0lbCQ1rBKjXkVTh9Hrh
TW+N2iKOwlORK6RWGtnRRq2WCJlt68FS19DmLGYX3bIR9lbr+gC3sUISwSLvdS6Mwxp//8S8KVmU
Big6SXcMEV57smaE3w5F/BHmcjKdqveGUHjfpHKaNlUcprcswqYMtKF71sbQO1DZWPYV2eOuFWnr
3hGPYVFejIYgCGyqeRnRqsvgurpUy9F7Wyc7YSkkgcuX0aASXGUkRzz17qB/Y/rXFyBWPSBGT7gT
zKmtrJVi3RXnelS1g8jaTSeUYCUTJmVFtcuFxryVmnAkIr69XqzdcDxFGQOQH0qxVov6JnAJbg9U
YhdgHGmeUq29VEGu3H5L+3JdthVTgDq4KBqT/k7k7wGAnowJo/QCJVopg/5q1/JsqvUu89JhXWvM
d9M6sakHGYiFUhxZ/O5SB8ZbYR4Cg1GTnEAHOOynB8chNy1k7q33QUbKK8UvU7rPICjbnhg4NC0H
g0VpGDCN6AP9jGDlHHbqOeoa2B7avgjSbKNRHrAz+9Lr3kTlYTpaSIIUB7iuRalfqz56hGHJdBQf
KqtuEWoI+1aMxoNvxPcmY8rGdZptUo5br9BufO7kiEWXTQ5ARjTlOo6pRpLYGUflQpe9sYJGyZ4b
MNkp4MVUGVVztNxRHm6HVts4dc2shGKjR2bBolDSo9mX737cvicVWEU8LjR5n8qm4U+D5M/Pv+mh
/R711kfT5vj16ytDTYst5vfgZQPGCpJVux2+UZIFsC9ESfFMORv5+BhaznPs9DtVN/YyZKqq1PoR
+x3kHiYcnYYbolW5zeL4UzOVtVQLbhhYQ7SeubEkd1i1eysFtoHJm2mY5LAle4q6d7ZDJS6t8+vo
e6tyGM1tWGtPHjmsUnovYTMx4qPwqHQQKSDakQKR9UcrI/c01ylwZ+6Tiotb4+dnDI9amFftg2yp
xdQBYtjcsU8Ixwi084v7DCHDwhuHo2i8VTRapCjRBcTkaOCTAszqbiy3vDes7LWsyCpTVAevfQhp
avvomZSXDQ9ZgeU+dLXGhM1aMeSCQOORAA3XfEoI6ERugr2YZZSvQm1WCixVSWpoH+lnW3PIDMU3
MKbm3hT+brrlgQtcR5FYCzMUaNOR+vjSupNGdWuVvbsEa2TZTWjdQpHGJW3sai3g9HQuzMe+PugN
aHAAnFIqP3ByIOqR2uqiK3GQhJeqO3y1HXh5mmqsS509JXjGxkgruK+N20ZrnjOVEhiuSJMifasg
7K48m0kJE8UOtcoEA+InFWE7oQYDxQFmv371XbrapinNY+M4+KEUJEMmjNkYWjg5Bc2mPnWFWZ+0
PGpOFCBGYL1O2UEf6RaVUvT7rDKL+9hUknuW1dPjuSGv0D/iU8Rt0/bxgvTDQFuWllptfx2mo9K3
a2IN5Xlugg4ADmGZL18XibsgZhx3+7U1VsU9dRh5D13soVAx75ibDOJdb6Wn7j47TL1SAkw3vNpw
9XUhCumo9Dtd2c/9IFv3d70kvn666rxBW7ILEVQCW/PK5rbKruolDDsLG5e/2tLIXWqY+pznHnh3
DbBdYgraVtKdzb79tWFtd+eaorv5o91kboCVTgeg9Vd/Tdq4WJhHcFL99qs5JVrtNoBhNF90bk/z
geip0LqwFtkUuvQvMZmej9KHOJUXXX0z79penkwZcOM66uPm0SuD9KBLaoki6BruHLV7RwbCMkV+
Uy+F0586lcF3PnUovWoZQNbbz7tx6sVbhA3m6vPCgd8dySqkaDY9bZniOpdon13np3K94grqYp7m
Z+oiIhtH3w0oSNC9a2S2YzmtLOfdCOXpqfP0p0wqvA5VPRtSqx7m62icSSmjlMf5QpaA1CeF52/m
o3VsLQc4vahq0vxu3lipLDdJyV8Lq6wwXDZ2jtdFl1XL+TCM5vyOJ4x2JRnMjOJTnywaQ1hXgFpf
10mqoWc9ILYUKfRNXRvRmRJ7uMm7Pr0AwU/MgaK4w6LOWeVB1N4nWGquKlwVHoZS2ksf9c0jc69y
GXR2+lxTfeN/Z3XXcMTPzkkt55voLbFIlSb/bpbFB6GyyCVLcXXbOPvRFwLZYGy8ixEie+rmP+ue
GUUGpgLCkS9btWDgGNWL3zOjWZRHqlVQcjNcaEw7hn5ANDHTnZbeY74NwUI+ACIORj3K97R07hwY
/m9RF7+4IixfVdYEzN4q70UHu10kcTpsoiIgGsXT5B1h8vhqpg5D0BS4PLcFSYGkclSY/LRS3s0H
tEBzGCT8Yj3vzgfKiOJQHKQK0x0u9dmvCPq1DcVsNe/W0wVyR3fXbe/iqPf7Och6zqFPg6NZnczD
5Vg66kYxNFyIpz7z9T0wwW0vrfbzpc4HROU3W1GBac1d5uv3igrPvw3B+3MJnw1F+m5sE+IigUDP
pAVlu0ZaMZGgRXjib6asa6WPHzAxiJalZtXfs1S51a2iC8CI70bXD3/KzHqF4O1dO1t3iUCukc12
TkpVxZMHReTGwdE7d8PiteX/n+ng4kb7rfPbb1aOlUtorVEP8AWNyXgnnMJ+6W09XwZBN957WpRv
PDvDbier2hvY/e6W1Gb/TKxptTJkoj7DKIwxTAovUk3uxajrt0aRYbRg2B3QBFhgk4Tylh8OQFGQ
J7cJS6etgdfCKUnMdNtIXFJSAcCVJd1wSiyj3hoCVoEwAf8bU8tOWjPoW5xtgpPm6faWP4pzTBKE
ADkDLv+yGwHpZFsg7d8ZVhzeMRthSqc59o8gvcFXwn6vWYcvqjoY7ueukTUqVGX+6tq31R9dDWTO
9yoZ39u2thh9m+QB9lR8JPts2/l4m+K2TDljbqPguW1l0YXrjrjQVVGqoH5+d5fpFcnKsT+u9Wjs
7uYN8bLO0sBOYjPvalM/rUWJGxiFtS0Y2gjujqll4+oT7PVI9p/nhTFFZVf3yxtA8PeRND+Mqqj0
w/W/1IWH7Q06JVaD7i4nRQWOZYcYGF3CnYGr8ArSTr+e27rc9e+Y3cPRx3ETTIh+c5vTGatuwJ5p
3utCP7vFomw3780XQp/m7WLS86Azc415Y5mWT3Az/6GvNvicJVCure+b3/3AP1Y61nbnuanwXIGl
W7nLSyLU+zStV6rewa6ggFJvlNjkuyMOMlyjRkSPqYwJtSy9OjvcFiACTI3UJpPl534lSwz4qON+
9px3Mc6n1DRtvi4xH8itoD7bQOp4TrvYwHTVWfMHdTcX7oWS8iL4Yf4/GgPLVneKRol/PnHuOG/m
A+hQgYOnk8exgD6eePY+mBagMiyN25b6zznIJLQWXAO/UzWsAHms/KIXGFVYI3qcvAFwNBzxIfTc
u4sChDeepJ4+t2eO94Ddh/rgTdNdKZHFKGFDf5Ef8gJXKGsgbdofhFzP7U3IiqhriisojoM5UU+8
agx0mVlEzmphpxwqh1/TYn5YDySXir7FytxSDnNTGSccnfc/H86tX8dbD+Famik//2ifd/9os3RX
22cyWXcuNVRyr4ZDqA+/Nqpa3UUN73U04YtnoWN902LEB2qRFN8B7d4ts7BfFUc815pW703bMLeu
FodrLzNw/cAD/tnMNeAzFB5CdxlPAw1fpjKNriReEmrMgAkrQ1lXxnBwcdnyh9hYwQpn/BP97SBl
9jEUmHo2lf4tsCoVBmnusmLvlJvuutO1FltRFeh+oXZGsPMzwdK6Rtrl6tlr4Wkv5JMr9xhm5weh
YzMYOSOEhL7ZyKxIr60KiDYoqbZRkHB9t/0lF8jWzbUtg+JGk2W6URGI7fMmyJ7dYdhTjBSvWmfk
qJ58/5CFbXzvm8HP+elG3eUblH1+dvKsvfUDUIZ+OmF6HTAowbRiuIHCDswtdpJvMZakp3ljiL45
SbOBXmu5WBworNIlBMmToUdmv5j7oOWcHkLTRgNnHn7t/r7E3D0rimuWpfnu69KpAS3YVNp63Uik
AX0/7vFt8W7nPZEgQHNabO/n3biExQI9dd+51a0DIFjvKyogsMPUaJlLpbwOLbhqLEz54ozg1lGf
Vq95ml2heXQ/iGg+NcxHP6rWRpIlAhLs83GRu8gEFgoL+akc7QXoW7IehowbmJPcPkMnXqNTnszl
ckfiMKdrxSIiWno7734dSFIlIwcZnmVLufscPSstMeIGhtRH1w6lt6kKKL5db1f70Ghu5r15M3ex
pn7zrpzURWYXUC+rnbuoV5W9cNF1ZajUWaW3mCjoiK9W0XR47lMqvrpMU2qipWXRh9vqD5b0ys3n
KbqWLks9sM6fnfmebjWSJazScu4QDHGR38/xeX7nZyW/LJ6jglJw6Iu62yxreNj3QZKJe39ackRq
CVfnd5tbNfUqoQQGdQdLOJQr+qVUXfco9bg8omW5sia2HlVkVfiN2ZeicrCUjeGTO/wQj/NBC1f7
FTyQYqcW8ATr1ii2woHvmtZG8BT5ubMuWswR9LhHR4W8k/CcFqlbn9mPYwrLxssD5WMDvuZ/iJYp
qVHW1mPGtdYQZJNjbxnhqohTBEQwBR6oZq57rnUxLMN6GEufwqmjs8JEZMfaHFN3w6zjxXzUMUA6
h9rxj8DzGIxGUXpbVHZ568BYA0IvozfpZDeliK3n0igcNBUBdiBjFl0LhQLC1MH555lgqRVFdTd8
gy/yeabNiLUshkq/gC1RcXdk+tilKJQw8IzuYt/HN0qrcyCS1Nl2g60fYu4R0GGyBkQ7zo+Mb/V2
yFTn1uTzWTtJYtzlKfF3kao4j/1kWYQf70JK091WjT8Oi2zKYGicQTsBdaYULnHdmpoEDP5TMW0+
+9WlmZNtofw6Yz5SDwMJyZ3pE0GIuB2Mew0jsbm3jSZ8KGw8KyKM3tbz7ryhg+nYzT0z+0kFhPHQ
V4e5jQ6aSTmQCki3973GJJm2DQ62SMtTF3bZOsnS+lmP4h/zV60ZPyOrC99jfqsU0weCLqZzXKyK
DuZ0TupQUyhjs3oejQk+6PwPU3yeI7xUW+hu9uscacNLSVJxQFLlHbR68A5AnuBbnQ4gIWMRbBLu
DSVp2BwS86E/HzIJNlZKE23SXmYNIQUmOj5SdRcV7x6XZ3LUhwAThoWlumzF1PC1qdOIAGBYr48j
Qtp105O4XkW9ccyFnqwjK1auiOTPHb/CdytqL2bVGVd0CwJYvPpvXf2sOc9TVzPsL4UX/er6x1XN
USVjPZcJZcRXvRTGk+qXxWPQ/m0nal+11tY/j2je3478eU7hFd22Kn1IKKNsSRav1J57LIp/AFHV
XM8PEw1DgGjaFF6Mw6R7VvHtOpTJtF6bHwo8aBUyVf/ZOu/jDF/ejAYla29QboQVHJCMmNsUqPgG
VF65mdsRvlM8nRu1rHfxRZ56A/p5YjH3amytsXZzh2punR/OG+laYGVOEy8KnDN+9Z+PDFrwvfHK
8DAwzl8C/hq7tKcwp2VSXHyhicv8iFnocw2YevPV3vuBtnMNgPv51H/2hW36q2+Nd+8Cj4MG22E3
OM0bC6NPfkeZuXZkhndJ3aD9nh9+9akG4I4/+8yHbdXCrKUlWCaCZhg8Kpi/H4SoVerT00NdgfE1
P5o3VcC9C3pSuPhqa3V3kKev/cQek02c4WM2n4zEEaemP65DuRKQpqpshisXjOxv12Di5CzF0Kvw
awq0Wtj1tV50wchAXAI1FBeZDg4acd9YeYOe/f3Arm4x8PtqLQzDWYG0Gqv5xHmDtbK4VLty6jk3
VB38MJspxxadRkbSzHUEbjwRhiAX8y5SpnxbGTgtzbu6iWRUQat5nHcjO1pxg9QfC0/XL0lmPs7N
XYR3a22SIRcPYrhWGlAvSwhnPx9VLPVMkuZ4R1C2+VCJ8fPSXmo2hy5uCvyUOAnEY1jjK8R6dHpZ
WoqbYG4pxm1HrtJV90km+e+v1pxeLdOwcAOS1F+/Xu18yYRXm1UYNEtU+tvZCT3jdrGp8wBe9GSW
/umOPvmpf+3KKkSJ5kGhmY/OB8Y+ZWSf91NVvKRaKnbz3pDJA0MlEp9UW3sxc11kgVF0wdutX1XU
s9d95QxQmcJs6WNUcJszFSI6ybeAH0rss+benyc6Rgh3WrpTrkd0sZQqusA3C1hadHcJ+RdHDOQP
jdK7V1Xn6QevR3XkeRfZJk/V1Cw8dDZlApxeN4l77WsjXlKIj47z0dqOycQYkudAgz1dm0Ts9J3i
XktEYxtRxv1mPkvXO8qRTRzfekrqPY/xcX5KV2nVI06vIIDTU/lxDJBbCmU77w7J8DKSO4uHVVU8
VoG/np/Sq8HGtJHk66ZN9WcT1VgSuac6NUA8VBVxMUFWJ5KynVMnLbCXWLN9eKHmwzCkJnZDvw/3
ChyGr1PGcRwYRLHYt7i1Ghaqk7B9CMKmfSBoidJhCjnUD9jF8oYAmW54/eqhNf5TFxvpae5P6km1
NVqElvNuOV1wQnGna83ndGVmLfEU8baeYW3rZijPvUBvzwQAqn2p8G9VMclsDDt4D++asM3fyXDK
4AkGU9aAidp2rF2E/l38ZNnVm2co4j3xdegvtvxm6JZc1zgTHqlG2qdi1CQZSJ7zPVbkau4qXXA+
vVPd+zElG25QI+4kVtndj4XXLubnsxEppq0tX/0CqqIieyZjSmIdKkSV6zyy3SvEgdPctY71l9ZV
0SDqtsaLoqIzv4fc7+TSYR3113tIWEN9voc8Y041v4cS1dBTJOQb9N1248vE3KRqMu4gB2QrHWOP
p3m3LROx0kNVfzLr6tfR0QuMv+2qiS53gEbZBrUzOImhxM8qOekrdVDLW8jw3V5qSbXDNhkfUSVK
Vw6+ed+Gob1CgTZ/utWhSpXxo5YME5iQxwjKOXv0/PK2op6ZNxgudIZ47TIZbvHLyrC/S7viSGWO
yKjp0R+7DSbPxAyb9ZJ1AL2l7AbUEcRA+3Vm36aasfZ7JToCG7nLlLrrem6Xrg4XCKGzOBpWvs7r
jsiIoOEMw4sIfvF69/MC3d5wTFK1tClez3HUo2nCBZ32ZBzA4snL4fNgW4bauixbHAmmA3OX+ajX
6vkBAAEX/RiACiewTVoG1smkvnmyp828G6adfRgJl5z35va5h5aBHwH6ODhTixjp+3Rul5NxFFrZ
JiT1ZjkbsKN0fSow+n+IAgiTlQbPYjZCd8bqyfbc5AE4PfxsL1Jn2Wh69R23DdTm7Ttu49zDoL/c
BYXp7wKsg7ZumIqHpAPkqBW1fTc6dYkBdPOq4tq0wsZRu8U6lQS0Jo02vVSq51LVnoIy6bDUIShr
EN7VislQiTUnOTaF7MgAMQZc+4fgwhoDMbYI7pCVd0dDr+07a9qYOrxFK78b4sieHMWaExTMA/o/
uJalmZR7fWRa8dW/qapoo9Ys2ea2+bQ2hIU/RE22nXfnA2pUfmBbb918dXNgUjlVnp0Rb9p3qfSr
s9sqy68OOMswNYuHH1+XqQxHbusRUd980nygaaJ+laShj+SCC81tWi16wq6jbD/vtrlvb0RUwIZQ
ycbxAuvqsqQ7dB4kgHm3GoZwjVONupt3nSR/qoG7Loip/AcU6puqbqxrMQQI2Lx7rY/NE9AFFvyB
+hMalrqNy4Ilzdw2b6JIVEc0V8iW6auOubHxx7LY1614gQuM9Nzz9ZWmuvF9NwjrYupvDbUFhDPE
VeyxMUPyOh3Myzy5V81IXamgQ+u57fOAX7wYg64d5j2sFK2LJ97m7nNLZGnqnknr368Tp7kKK6JW
1qXTtghJ6+olQEP1eQ0WF9C15fiC+MVdlh7IdAz0r00DUITf68PXnu9/7s1jVY/Lxdex9h97v8+b
B7nfPefzwJy6B70Dq54GwN89P59vOjYZ7vwP53l9APsx6PZBNyQnlI3JyUr8+yYb2h12LMnpq31+
9NkmewCzDmYD3b+aRclIv5j3q7H9kQYQ88lnOPmZlZ/mR/OmkgOeKnraECD21wFfU6P+b/umE+1y
Nchu4o4cys/LfF2hrZRhrcWTd990/XkzX4tJQbv497/+93/9nx/9fwQf+SVPhyAX/0KteMnx06r+
89+29u9/FZ/N+/f//LcDu9GzPdPVDVVFRGppNsd/vN5HIqC39r+EWod+3BfeDzXWLft77/foFaal
V7sqZa0+WfC6nwYEaDyeF2vUxbz+rNsJSnGoFy/+NGUOp2l0Nk2okZk9epT+bpJ5ri30tuUGA712
7jJv3Ey6S1HC95ULJeo8JiqEBKSbIE7M23K0jM9NNmq3JkPrDdgwnzVuSeYtrPxiq2hBs/jqNx8A
cyNAM4+wTC4iiqKW2EnhdidLZP1pfmT8fjT1wDlFMI2DdxqyNDn5uravoya/KyKotL45/G3PE+re
Cr1h8///5C3vz0/eMQ3bNl3PMlxHN1z3n598ZA3w+ILIeS+JcT3Zepbfdo2a3pJuMT1Gvf1/GTuv
3ViSLMv+SiHfvdrMtQNTDUxozWBQXfLFQTJJc631189yVtZUZXWj0S8BXoq4ZIS72bFz9l67Zr4x
f6ZcWyPJZMg2BtAh88Mfn44qD2xgWftnjeHmKjWFBfBmqO+90KlAKPC5wbct5KSiC3D1/ePfRVt9
lknVkj4TPJfI9e9CpuHPQn9O4qZ9MjBN3WK03D+fddsmOksfi+HPPxPJUGUwNOD5889YeA/WKqkr
zPut9YzWIllOTpYcf76a5fG/PP9Q/Mvza4bY922F0dKXpJ76fgOso+7OdJ//5xfaM/7LC21LwXXu
mK7E8mWaf36hWzdzKVhV9kVHpIcXw+v38wqr1ONFtUBZYOyDlvfzGv/zy30OFrXOssPfvy+oW5zC
cEQPgTlVJ9o6+GFjLrjUHltCM+dPdu6sH/750PfN+UNH/+O7Csv+6krqrlIV3h5mlbHu3GZ6b5rF
WNMPnwiI2YhUb/dtarqPli+vP19POeXQMdcLnJy+fanAGy/rzp3e/Tp+HOgxP7IG/NsTJsgPbsIz
EBouhwRu6WQN185xglPbF+effwEJHK9/fL67kvMMga8rMn/RGZAfkbkYK9/857fwo42Z/f1Hdc2s
VhP1yS6PUHkEoENA2IfDTfjl4zhIScBbRy/Jbea/RWm/HGc9tpZ4FdD/d4iF7L//0x7DS4aH9cFw
CQkKcyslMJWf/u+edf7xyoCF8HNp/Meflr/6Zzn8zIuxClXQ/Ns//3P7lV/e06/6/8w/9f+/688/
85+X9470rv/xW1YP//fxL9959Zfzw+bx37/zT8/Nb/DHb7h6b97/9I911oTNeN9+VePtq26T5h9L
+fyd/9sv/uXr51kex+Lrb7995i2jUZ4NVkv22x9fmpd+wmz/5T6an/+PL86vxt9+u4Tqq/ov3//1
Xjf8qPVXz7Nsw8OjK3TL8NhU+q/5K+KvUKJ0WEeeoO3LhuFys2XQz4K//aYbf7V0SxhCYsoTLj/9
219qjDp8Scq/2mxDjmehexeWcNzf/vGH/7GH/f1d++/3NMuQ1p9veVieppCOa7ueYaBhM+e19192
tYlGmWqLfE3y5qrQ5qBbBYrXFe6LOUGWmOCSXm39NROmt4Thhfs808loGdIvK81vuZsBTLYYOCRK
u0t3Xg2GxdeA/E0cfbAN08AHWuiEh6C3UVnm4X2IPRBaUhC2VF9hxDTPn3bS1adjaTgFZ68UYaQA
Hg5JqQ/XbVsiM/H7FWSIsDLgibv1uol9BjRjBHU5+HbyQt33NoxBzjizSdUSl7hGWb7MBW6WwGKQ
JgetmknLxQp1AUM0nD4rmSMbjjQI0ZACsEZaUbWL++GuSqNfJU6FfS50/5yBktep1QLlAJmGULy0
aWqvU/dF1RPCy4oHjhPHMoysnZWKaAcE9+JPgm5x0DONHctjTXbFupQdSgNo5Tktfh3H4zrESr3Q
hdBXnG2shWUnam11A2AYIq+LKuDAh8fN0rQvk6AgYDZJfG3S6gqbZtYK+q+59PZ+CdBMcTZQ6BbX
LWQGQ+I+6YT9UJRutA0oZRYmjclV4oztufKZ8bdJ8Nh5sfE1JNq6t4LqjvwzeF20zNYhBkFwXHst
jeoriy+0GKTOsU6XqddWVqWbh7I11mQBuL+w8tFtZGNe4uqqlrM8c3DTduMotQ06s7p5ev/I0LvZ
DWMDE5n4zML16jXvlbkBlBe8TklwFwzkyuNbXIsGt0Uem+WKee+HKVJ7odX6764P57aIHPOSF19i
MkakQDRcMcpt7THnJBaofFFFfQtYoGsfGes9mnZig8VDZZAXHZ1FaZqrnKnSJcIarQcj45kqeRmF
ZZH10FQYaMZxnUkbkGQ1OOcgfYpNY744TDqhkfAOTu6sei+1d61Vnz32tk0yY2N9B/iHcPVbD3YQ
q6VbJQQJA8uZ09PromoIhg5Jsk6qYikmcziAYqCz3g0KV19TAwJQOzPuqWPiDn2J3HXO1ueseejj
MdiPCWapTKsWBTPTzZjhuXkXomfjj+JgpcXtiuye7ndB/hIz8K86tZyLF/vFqjUd4y4gNXFdOvVh
0GvEde5HKRv9zKuvnPHQYBBaBP2kP2do/jDOBCvidMwPw9KWg4XoiO7go7I9hr+F7DaNRW/Q8BG3
UVwFBFgPX0oIhXnBa3cwP1bWhOjEqCLodR3dHstd114qNpDXILLUFbKg1P81zrNlFSEYSxnjqkqR
hVm1OxwJ4cZXlYsPKNzQOSOjOogeCehexRaRh4aPOf9nJF3nQbaJhgo56AijUijrMCRlcjEgNzED
Jg1vaw/BJS3tW5ehUdFF/qwrnr3w+I9Jb7x4eQcJxWvdRROV+cqR8baGlb+Vo2MvOq5RvZqYBTjN
p99erUhfWVkbgv5WBEz0TnVEEVzSlTnKqqUecmheBNxTU2Ks2yCqFj6ODcvDwltDbvGFUx71t7x3
phPRk1BFFJZ6PeAONyK6y0MGFy6ZO4kqwJZpc5ZaFJayN2H/GaGZXLTKnKgkMe4Yn3YColv2PmI9
eo2VY560cCy27TCSsFQar7FWcqxzhp75Ys5/1fonYssXThHmN7f3iqXmyYtHJ/zVoeuwors2pk5z
LYrkkAZuThqo7uPK4RSF7kx3N4aB521wA1Qnc9ToVjTeZ20090PKlYqNrKeLP0GE5E/I216fddrB
0rSltsLMU1K2IJ+tm/7qcpZ/8DSf0XfoIOUvo50Weecoic3zhJYqcwkfVQqSmhbY7gMzOfchgGTL
SNq7Zh58dzcA98WturRGwG501K4wVeOb5zf+tSI9OL6Xmplf6ToU9/D2shT1EgY0w9j3pKyUVXaI
2za+D0SJ/Tk04G4CNJ3Mqrn/eSAxiCHRiLibnYFkCuMOg7VaZUZnbAYRYBRUgXOwWzAFJLzB3okW
Xerkd67K1tjcyqesxRYV+QMgBawQqgmCletWbBO989ZOHAAi6zFjde3HwmCo9s7iVV2UhR68ZXLc
A+wo0EMtVFw9aDOn3g4TeEmEj1Z6+1aodmlhiVnlTruI0PHv7Az0mOY7q9GcHrFqPFTc+7tiGuTS
95CfecTjgSWI8SNI1mOTwL9zxVv9aKhmQSzNa2y/tXgY9w6JSotAjwWk5YgUT+apmxFgwVZqrXcC
e1rv7LKRq9qAv4V31Nh3Ld1jf0zro27G9Q43SoKDGgtw5ecEVkzlYYijfGXn8Bzc1lHrfM5nA56I
N4NO2hVmmbXO4ksSB/pVIzlqgeTrhqnJWuU5iXdG2BYLtD0PXpe7ay74N7sX1b2ohl+d2tul1u6r
yJsAxXnfuejCbY8JcUEw5+9mFOvbIBy8RSbJhXMluIu4aK9JZMhHRrxrLBG3MprM+zC0cVvKG8BT
5DEmYiujfrS86KXv+a1HICTbSt8MnRU9NjabhYXY7UMHn6Cq3vtmY6M/HYpT4vPbe6YP03smx8V4
TW2N164pu11Hiu6GoFG5cgK8BcMoW4gk1WFuBRKxyEcM97gFB7yvYGeM2tT2hHgdsOAivzOB+uiu
CwfDLZasCQztyeCFgxEs41BnmlanJ8t1knNVpGBaHR0nm0x+x+y2MjmpgEyNfsVeV1GQ6Bgz+ogV
rqqaFZy7OysM7pKpR8Zbx6wNNdhEpx8OjeUdIsvEXLrU5ZhDmRGvZsQ2PCSvfV+IdcyJDJVUe5za
+1rz1UkfVb0ZeuQXOJLKDXcUHIiwrnYQuva+3vJq0LRZpeHezFO5MzwElkPsXvHtzL3pHROwELHA
Kg2yh8yrvjjYFofY0Z+V0Z15800sQ6a1sr1LGMQRyzSNj8ngfhmZTzIkf+qRJV94vaq7jMAI7BF4
Nn3LuzehYbNL3GQAwoSR/j52Sk51FXpwaiHYGKyqBUSvmdGXG8vaHvzF+O3r6Nc4jmOBnkgIHg5S
ldsWOw8JCbTPS7JNG+0O25r2q8fRt9GpjNe5RbODNKnlGHWQM2ONGwKAJIJFtUiYOBR9eBhUdvUs
7xGFcXrS5IrkOPjMDtcIpcetltqT4WFU0pry3Cdk5so02ChzNHGrnoyKVM7CMq5dVj8Nnt1vdYxK
CxfPzSKo5EfeMzyGubEOo+K1LraJk/7eiEpupjirN2kH+iHM6/YcN9Je5hGAMZNcXW3yFo4UtPSL
ekeVfWFCDDnf7ylwjYdM2yvRnQcrBeZXC6K4k4OBon8dpjCtvByugUo1ZB9CLV026DuYvNeaEKkD
5AbkvyVydAeV/GQee4kZm0oVDBFaZjfUzoNZBRsfW+ZqGrl7yBRZlDaculFtlRMCQ5esrQVy1zso
UEhdWU9YwSFW9zk4QnjBNRsoaRON4C1hQGzMGAWVErvIiDqgqymKWpG+AjWXfGtrWUytv4y9TYC0
4Clqk20I3Jz4OVQDBWBZpBlnNELP4ajRcKw4n4scY2rovJORDRgrbI6RJ2C1lA0Emlcta97g/GX7
QXbPTSqoq+xSX5aOXq4cfbyPTI/iJ7Dv6SYosifxnbak5S5Ccu5WHPNeM5mcPNOZkx3Alia516xy
oDerSYzFstOy7ZA2MAmb6TihtG6kn22DkZxqZ+y5uTwp19kcfKSs+f2X1XFiDsai24FKiZ1fhVTX
WLjhCnfzL9Y0uSpxRC6KQMdaVFDXjDc1T9XHqbiP8N4pg7cHJM6zge1mkYTWxm0kXhAp271v4B8s
zW1Vje9FNLUL22DsXmoENQ7zBYX9PLDBPUKd/ZVqmP07PNF2WqPyG7INsDCuvIpkd9eJ4IOGYOQA
04QHwFg6JKaiWoU9z5CrWeYJgYEgpROwWEgSROxSl/XBaiyhj5mN/iyGwFwhLt/1YHOXdUt5moWz
Pv7JJcpijn/TDkEk0JDA1V8F8/unEVA1jFG/0idzNybOrYmnX/GUUYbD9dj52bS1Vby3MCfWAreR
HhTbCjtMbR+EXezrfMSoUnVPgW22B7eXaIac/Nu0iyNqAOq1FF6kB8MzLF6KrM+XYRROm6LRocwT
OUnQfXCl57/WGgtfrFX2yDbd2fOqWUvVcvTrlaCWTrPvXq+v/WgQ/OduLZeJfMM6ic4SLKw/v3xq
bHatQUyOqBJCyXEGnePQYp8o1LYCczqIhPQx/LF25G0QxtznvFcE1GDarBQIPsOO1wFNUbCuR7tR
5lLUdo+PrsRSUsKgQE9SAvQrztyzzVpjH1pOubVHNjY89pX/u2zDrZQZ6wZuuF1kpryPUbJjLcse
LZmqlc368tBC61i5Xuax70uFpV4SJAGCUVNofAiSQLg23LJkUwaGyx4JP7TE+81qhUSjp8g1hdaR
GxBby1To+aauhL+Lw/aWFMaXZoYQl43mweHAUXjmliGoIEt2WmpFfRco09lanRNu0qh4gpP1AkFX
PpcJ40hZ6hROdUKlFelHra+w9zMX80F88IqZ7rCcfEmR0yhcoj1VuRNvfAsoPgImpOXeOSWOsAWN
gIR1CWfUxqRPkk6MabZoTbk14Wzhjt6ykXRX07a7vVvTsqhxLi4jJ8KO7E93RF0/ahlZg25sN4sC
3+vaE3DWDcKpyJ9wHmyA+FKM1oqtJVmWnR8e69EQy6w32Z6TfC9Dj4NBhSeUc5Scyntm7PWqF9PF
LIW5t8EZDlbUol6uLVKxgvQYSLNa22aUoketIfDGwNY6Kt+p7hg8dfWNo8eqTG3cTR6ke30Ol2A5
psEcFtc4wdWl97YJeS9pbspIxDJuBNLxaiN1JMc/f0IE4DNhx6LGnnbl4N8sgnJXosM2q9n6VXTu
C3JD7ej5gX9JZ6YHIPr1ENKHmAxITF5PmMNQlvsEkx7i/IqjXuKTlVVTX8Fnaz3muGlkDMeyQk7T
ZNPOtJIfTla5JF15po2gGZ6C9wpP3aYW9PTRsm4ja9rmwaRRrJok09lq53SKsAs15ccwnwauUiaE
jX4RpWqQZ7ezqeDetOynTujXNFXBVkxkdvT4GZnYXA1RPf4cxn8e4gm6Z9sjLvan4jQRz7a17Oya
oVxZpD2eSysKsXgU+YGcvjEsv3nuFFzC+ud/+3nA9GFRCRqKCJpmmc8/JNrAWqWCFMqyzcQSr4hB
d71NuSDzFlkseRSlkRgQupviXM/U6hBs3rIyhh0iRXoGQCE0O7gb9JeRI9xSa6NfQe/+HqDhOSWd
f1B6fx9UN8HpA5QOFsJ4dM+BwZ4fjG53rBkHrOPE7DaggjuWawc1SjrN21JME6mFo9/WMGe1kjUW
PJtkIePXDnNt2fjGPdznCyKeCdoaC3lkuwHzDl/t/d57qQvtfQzgCjczNkkSk8fdv0zrJKWf8RzE
EN4G3O5SzTgtqJlYXNOVn6BuUeSUyKJHnTA/cLAFTlhuvQEI3FCjnNH2QCmnp5J9qJ93V6Hrw2oy
nSP/wbcV9cU1zVvUvXn3WYXQX4C+inVUgfloCdtxPLw3kdN+Gx0bqOIaBFTfJ2sjjXEwwZLndvLF
Qxhz1u796gTVV6uoXOQQVNtQy81TKdznDl9JildowWDpydG1By+cfmXtI1Eysxf1JVLeW+s08EQy
rtcKQ3tY9Rt3XKcc6uAILgCZ37E2zjiwnN+xgUWp2yBvgkGR7nLsSSxx676ECEYg4hiM3YbE1x2d
uUOXTG9Zy19DrMI9nAqqI7j7oBkT4k5MzTjb1XDJ3PC9cmfelYi3YC4OIA5DjtCXJsJGxVF3rfvG
c+aMXz74KHIXAORM8cqL1HerCFqpfO1qyRHNkXdJO7WuMbcEdvdujSuV2qcx0I+FM4MNmjJd9iXr
+ABGppq4NiSY2vYenMdT7kOEh7zOX+vgjakaIrXkDur2R6eq79gLL0H6UU7T0U6to6BJhdsAahjz
ZJNXDlHLa+xbx0FStQd0ChfJoK/TetyLfHrqCIIYnZBnYZdUC8KU5/KkshEnhyfXmV5s7D/VzAqm
Mwi2d9okdvWqccHGwkK0abh4tYFKpLZ4Y99m5qeXHCS0clck8Ry5Gnw6XvVyNoBELFq6nqr3L/HY
3LlhSz/pwxbEv4ZEcNskgSAm3bum9URYJYledGLSuD70itaE6I+1yxFmKLu7dEIdRFjHpkreYT2b
IJl6WnSFdeg6jzg/nJvGgFO+JZRvIUBxOrhQcsmoaCo/eshqHfcyJ6Ea5oVhQUBJQSFMNl6IyDqW
Prb8sANSaLgcojkUSRube1rglYjS4BgR8bgpe7rkCfvWaGnw1z1507FNGk0J+Nj46ABaLT06xfHs
yGzM9zHMTmaWk9rEWVom4VKodhtmAbOrmbbmY9Jtvbl95bqsS0u9DVdhPX1Ec0pD1HnHKh2wBw5X
QnoDGmWHHKQWHhTokxCeELN7/br2yQCp5bW17MexeuLAe8sUmlA0Hp1RjOBK4Gqy4pK3MWBvMVgt
prit1g69mqlAvDml4s5u7Te9M/aqMN4Uh3Nclgud6KAI8ALhfwgZ6G/YMSns+l2TzzSaTnvWKI0B
eR+L0YAaV3POkRb2j/pc9iHRwf04gPaZPoxxeAlquMJlespzRGjhzFeT0bSP8/YlT5ptkFoui+cH
zZUlYEAQj6LRF8MgaY2NvDt6EF46F/9YnI1HaZb7cPRPSo847OSl3OolfReLgIYoJv+PqJdFUQmq
dhvImG1smYxccysnYMVMabOKY11iRNEduG+cNn2boBPvwYfyyRaPZab2y3HtVP1dGcQvJByfPPwN
rptfXHYB5tbA4jNyVKPRuJPUPXVdPPVawfADCpTOGIiApCtpgC7262ETcHDO4cGY8P5lbL6R8bSi
p4CxQVXjTgb1rtZgCPf6BJQ6vi8qdIawEz+R0xu5CS2GFBROIIDIrJxt/USvaNM5zXdMw2Q50PiL
imqX1W0MAYAjIq0OIyGtq1iNg/1GDNS60OiGjvJtwGawpAjo16BdKXjjNUEfl6DVzmFZfJtBfq8q
8xoF+b5R3gl9OhXD3OJtAANR+BOO/VoW7iP3wg73wcgwfxjWlPPnBGnPKiq13cjhg3gw/daO7TsV
DmQTQwoSP02fntIERzBxEKJOEaFL1cGhPCB4KCzHK1yRAFD5wlAaZwEb+XBqvXq890iBzkGpb9s1
va971cLT96TxgH77opu0FvNiG+YAgZPiFmv+AUXloYjxEYHpW1u9w4m6utONYT8yXyRiwJvhWAST
VPadjZQhA3sK/JO5HcuI1iGk85dFF6cLkeinWlgdQicD/h7Nwn5IHyNPOxmBN2fz+thy8jens6s1
2mJQCSmrPtsn9OC2BrhtyuJemUzuguYGUG2PI2TLaghqgypFS5xrLcyXypg4r4efAUpzjaEiZCp9
M/rOqW8QoIUe+56pfuUuJ82G67UIGReWBmS2GZUkNmUGMbtdxrl5BTb7rcJlxy3qS4/QXUR2Ykq2
vcRBzMoa5pe2KYBNTYpOQnbSY6wfncYfT79ZUp+yJDeZQ3WRQOGQ47E0x7mZ/mXXXrebty7yUMiU
oduTKbanTlQsmKXzaDk23Wm5tfOhowJwTvNaTYbOKQ69JzvyqWiTby2yvgvDfCL5RK05jG1lLQ5d
3N8iAuZI5NBRi1PMI6VGtcMCTIjZmSv/saB6oP6977mYu8lch8Z9kum0Xkbo25a8gqrslmY9Udlx
4xm69yiNcRE04hN2wRSfhMxnN/upCQfA8MUQb9MXS9ivxpSCLCS/cJjEmQJu06f0hQB3AZhuscik
6nOsui+n2yYDbr1y78WWWFWRuMkKTL9PsTC2zNby8clJ6mxRQSfsE4qQxIV6P0T5kc4uffpRP7Vp
vfFc8jfL8XEwbjgoy+UUY2auqODcunzxwrxaME8hPYvjctFmMO0ojR09flAquWRBvGjBTlCm2Keo
yN/aoAwJn8bK/JOlqE3EHzoqhfyYeHdpMq28k93rd3UxxduGCjT3ppdKq96n1gaYrlVvUR184iNj
ume99cnEUKhZBnW8l01HlVCm91Ebg3a0aKN07pv3MSL/RBaM0NxJ7/Whbg6JD+XTkg7AMx6yXBFO
QA5Ib5N4pzn0kKWGMLQoIIENWUKwok8KUq1oV4Sog48t/nBEtIH0Lj8PvmHscqb80Kfda9jJcd0i
a19WTmwuHjEK2CAvcXdN4JpWbdP6xsKw63RDE0M2wHs9Rm7g6Md4p4ff9DOcs99arNQJY0rlXroU
wUrpnkundC8KMjuqJWJS+mBfQEo9RMweWoMqOtVG5mdZsy1qqN1DJ8p1UTi/mi59kWDjucuMhZaS
fqfc8GPsXGxpBeVBquXZMpURGFfQHnZuSIJRxCkfCxPqHzfJaHWEKCS0AceM+oaqJFyN7ehtRrJD
Fu1gMkwHprsQCgBawLY4R0hVdLaAiOotHB2XRgaJrSSC5B+uiIsdYtGdrpfAjRnYRaCH2yGslw6B
D2cdqJ1XEYnlWmpXkv2xKfACLerSnyef2s2dla7EWHnNuAvFhAeGua7D8CK2vORgcfpcjKEBIS+g
2W80nKZdjAPYbItDiY9xF/iadkzVnMg2OLSFCnamqL756OCWin6Cr746sJEojKZ1ls3d8T57GbV+
TYqEtU32bJ/fEKCJoKrh4UCwPCcwRbbEqy0sqECYqeGy2s34e6xDMA1SWoORoieUEGoVMHLb2CG8
4VzdaSJ1Kf6ZqQcNx3dlNVsYHZ9p5H96KedDeKHFYwPj944R7Jla7bUi2GrjS5MjBBPco2+YnyAX
blFr7eVEfet6aUhYlLly2iy8ae7No6AnKPHdiTUH2rnvYAWptV0SpZTOXIxnMBJRU4CegDPSQvG4
CuD55fgU9u1S5JDZ9LjpdjkJ1EX8pMHVfiwi8nbdONuMvZIvhquZtCt16PMugQ+E/m2Hke2Puxn1
bXxKOYwdstIWa8PbF5n5ZnbFV5iU0MaMcke5ubLluC2btr+LBqoYt67ddzwuaOdT2W2xT4ZLepp5
aaOBz5tyUYMGQm/dr1K9evCKUF/C99IW4+AeI218Q9LQYel5H/Q82XRRV+ytHrQ3Bo1bovzH0mHu
4cKxw7WWiAVo0vJqB1jFeq4aV+OyToTWbikwrU3JaUBl904QvGqwBS/WOGjMXWtvZykSANHq7C0v
3lpN9XsT2FhstTh5rOmGcYsRZbNrsQZZrn3MRckgJfN556Y7XXoe2NPpzBV+31K7bbKsE9QrMqOT
ijlS+VN0P2TRkl6w/9KDu4qZIyzT4spkEoRpl2IB6aZzQEf64nB1rAbdfpCxSynoa8c4mVBJR6l3
oy9Hf2j+qO4geCBiuFOuP+5TTT9rgpp/kIho20K7Z+bBQbxXn2XaxLspr5ka1speO4afXceiGtfT
wF5liMbcK6RuIDI1klBAEBOAeMwI8EFrne18avQ60RPuoJxQsp66FNyUS4582u5A5ngHQr6ZewYG
GLieLh/VM4bDscGmnrX5DjiRdR4nXkNNI8zDnoxrrpdyBQNSe4hq4qSYcANfFEG4a0qoKiOqkGys
PvLGKO+duEOcREM7CH6XAGwQxLGXifkyDiSwQ05Vfm49AQkyOUGaa52i8zO0OjBiBjYlrzmUusOo
huCsG52YZM27gVuwdImG04pTnPicC1xqfK8UOpaYTu7sQY+PZREzGSdwYZ/CIzsy5HprMOKtqtEO
z+WoxVvH7o2LZuM2Jd2ovZptHq3rXpQ3gErtovPjU0kK46Pf19iV+3Hc0PKLoG8aSKVlpF7Dn3Od
VaL5T61ryZnowHF+Wxpl8+1M1g5Kgf1l+6SDi8E40vB6mKRpAx95JnlrCNBYTZvGdGgz+al+LTua
0sRvfEyD+t0YQvdV4XZekJFVvMSqQ06IHAKWn0l2QdASS6ZycZtEptZ9Ww7X2HGBfubNwQW1e8ys
IiN7KOYDwJaWNdL/RV/TpGW059CND8vv95U1zEsBOiWfBEYN8Nuh7weC0If8G5QL1u6wmI4/D7bc
lXXaLB0rfWxy9vqyK0gB9IqMM00OGZ7ahK6xMLnQI0Mcpb4cPBFsCwFoZJqSI12df3345+dKG6By
0Sebn+9oxgEobI6sE00Dg/LE9Q8GkwM6Usta0XxyVdwfi7Tpsf3ykCu72qeFvWog+ENUkf3KDYz8
6GhNfpToNgjnIV8KVmeib2h0h1y3awMm+sIulL9vQ65di6xqrvpPrZp9LqWz+3nxsswDf5K6u2J+
KafBIkpSWmJJAqJl7jTLqnchIt/QyEFkzw+hIjHBEw+TkXocVE0Ply0fUUx6h5r1kMAw8S51Iz3+
vEM/H/08NwGLmJS8wz+/5s9vYUSG1xLPb0QEZBYeQwnHtCUhhohnoo1g91kcsFuGv5ZJizv4wkpf
bmjm00bQZXD8+QjW8LR0owqhQkMuH7lqPSankF1v0TefwKUYw2WAD1JLeEtkT84pNamykT63W13a
Tz7kxyQg2M0kLU84HtRTBoCc6g0UeVmk44PHWrVWhRudfh7SubEYDQ5hxKybVhgzvYAsQXslP9qM
0l0rOgswhwtLcwwARRz8Bbmifl1NJ4witeQQSjSSwLsFDdCpVEN9S/lrEz++6BmgbaUdfoeOsvH1
ULP+fBQSf9N1IIjToIYLgkbXz9Brycydm1LOoB9sZkBMDEEjiDBcGcJBq8sbiRM9Apw6NPe04pgo
uQAQ6GUQ5EebH7lS759l6pBZpWvJKtHUJ3aoywx6nLkVaw3d5RJjCYe+rjkZiaRxZPruNkaUyRhG
s28EXeB+Lxmq1HZ3DIKqXGbkE1C1TR+jkglNjyo5w6nYZG1NFIfrtKeGSTUsAP9lcstDyplwrUL3
W+WQGGsFP7eR2IBsfqegSJh2iWpryhKoN/vwa2aXx1jG6rETxnAGJOAt2r5GV5TnGV9o8SeQaEqO
RXgcCY38NbYfhPlZz45V52fHaUxOCRDA7d61jjaBD+u0x3GNwdBZMmDtfzWq43ynlY9RZ9uXtiAx
adDN7lfuYe2cQrIaAQXm83fWJIlPAK3g8FOwCTv3v6I2eIHQ1b42CWJPwyWiZMqHO7D30w5if7Kh
O7lFA6KT581Q2KGnNMthsWgN2hUFJg3KKX+vIpsm1Fgd6Tvr6NOGV+Jmig1wpvpQocZZ4xVghN/p
L6Y/q/n1j7CkKg97opXAV9104VsH10452OoZ6GIq6RN+/XjnQj0i0quK1oCJ8rs6gfEHAK/9NKdf
emU/B9Cin6OUsXCV/iKzsWbVsigczHgna9DPrVvBP6ehsOq0iGKsAYxlVJgA1EddBzFNDxK9AOJE
i1xK2P34XsW0DDSW/9Bt2faa1F0hRCVWUQy3IGY5JV3EeSaA4iqpy8lSWI+T+FYt4AIj0uQxTzAc
VwmyJNWHb8mddNz+I24KeiRxohjXTsG1GebU6Ep694ieikXpOsfKHuXD1A0r2GRoLqA/baZpldtR
xXzJPToK/kzoFjvt/xF1ZkuxMtsWfiIiaBJIbqtvrNKyLb0hVidt0kMCT38+3DvOvqlQf39XKZCZ
c84xvlE17Y3BAII3hzjFfsmRqSxsqUkT2Jc0LrDQlqr7nRPt4KZz+Ykft9jxBFhHxElQ6dqOErjJ
/wFm7n8DlOdeGGH4o+bvN0PH1ZumFmaNbVeb0JV6H4X2tNdq2tHn1MS8o0vSJKCyhZRvqRklZ12V
3cave/XV99abDJtb4k05gbfGXnhwsecW82b8IeewQ/Pzk3sSWGyIy+eOn9G3cn9e6al2J/YKsr7c
6C5E+BW2bEA5cIvTz4uqk0seBWqvjMymly+RD///Rz9f65vhPsQzlN1ufGOSElyMkZbAEuQ42kV4
GZaXn6//fDSIguB7pVui1hKGAKKO9j//IUit4iIS7EWgzSg+1xngsg3bUkvMJgSDENA3TWfu03jc
lVZJvzZfYiGi9jr1Evcq7T/Effk5dGuBlYO5rG0Srp1UiK5gZpqcw0Z1RUumrrkm7i1InochxZyy
fDlfXtwSOwKqP3R43UjdSt328/XE9//7HdnyUVE1H/PQP2UuUQaiahP4KLyAZ0GBZcpsYt3mSJdS
N9f9prb5BUpyzopguLoeLE7dl//9SEadtyF4sl/L+J7V8c30Tc0ZyR0OrbSvg4kFvufIvMMBLzed
bezhC4Lf6eAjE+NqvBQkLZ85bxPBYdMe+WZ8IvD+9k+TyPaIJqxNqdwrzdAJwmm+A9Qz3DhrhU+d
Cc5OQfq3HO2cE4GYqCNfkVahme5dqyI6bODMnmZY2dUyEQvFU0dTUAz43dOAibQ9Cf3aWcSiY825
mSWG+sp4qkj4C5lKg6C2jj2zZFTFL+hu5Vanpdh6+Xjw9DxeyYIgLqv5imBYb8uBsoxzgfWa60bc
8E9tHIN4NyNOySQjbf6xsGtK2/TJaLxn5bXVqdBGSD4lItaR4CXanV68zTNn3AGhS19dL1BnywuY
T9Ht3fuGLjaRHNNXTC0DiB0EUxBTKlWdI0KZKBeaI7CAYxTEfz1diVMOQna7YEMqtl8JhVmFvU8z
nFlivwQIGiOVkyE+KvTyG68lzSIJTe8oGlNQp6c7usrobOuRlkORTdfEQVOU2dMvF27YzSTNYAXR
6mF2eX47y/gFxJhInrS/9SbEnUrZN84eckueNb8USF9Sb0jX7Ay5kU3dvPeJhwYsqjcuUuWdM+Bf
GFcmWV3fNQDGFcpS+UYwSYHbxx8vReEOjDKYBgp9y42sfkm75CvBFb4OooxYwlZZe4NIlWYaMDLR
UMrcMTsrPJxwQJMMF0QNETB3TkNbF7cBkzzPU92dmhZ4WUvLZ+2FgXsqJ7e+B6hTM1C478qtu4OJ
ryGbzb3lVucqRgeCcKLZlljsX0jgrPpRgxK1+i3Tc/uWN9iKEoeDlMUUaB/H7TdJ15+TjDmzTk6J
Fy3biYHRpIODFd4szft2rB7sUhEr6zDDnIL+qDu/fSSTtd0q5otrpTQbvwHqPDL8W+vq6uRqspPq
uWcK6aYvo3TSPTmLemXhcaBhVLYbWRP5a9LKWZTa4soYbLrmH2bmb6W24zOKhyo3km1jVpT51Uur
++mi7ca8avyVh9Cev34+S7PKQX5i/lKePV/75RsG14TTb8HD+vka6gn7YWlgpdXYHbAAo5Jbd70V
rLsRbcyE4Hjo34lk9HZTRnYVQ7GAEa6snGvq+P6a48CnmxfkGspm2IQ90WlSkcNQ84ZE4vx14pIZ
9BRgU1GH0sKDzAI64GUhqa3TObpjItJyNXakjaruSiRex4NJ7e65xzasQmyCxfSYhBxzKZ6yVe40
alXOEQkMTh8dx9G7W5xLyZC38KZUEGCQ+JSJWV99p6qvigg32KjBW9borRcyCohK77Vthz0iZLUZ
GV6Wi7MUDnKxHI5Ir3PK5gqPsKNqoheK7eTsKH2264rqPDA+k2H8J2dmxn3mfQRabIyUnnQMPPMh
dBXNPI3+aqaj2JMHh28ETEuF3IzHBihbm6bE5oDY2I/oN1dCkbXhhstW6CrriprHXAlv0g9Tu6RR
1R+fzejF17zHzJpGRfAUdvrVJDluZ4+wdMecBdcz4M2ZPVGZY0cKb29mwRGgPwfAzPyQ1atKqvod
o4fXZI9pYf7TRj5+QHPND44xEyPrG7up0sOHJxGCIgUWRKdRlwt31scqnE5T4c/PRqGcZ24abDPu
+NCbeBti3atTVTCobROGPRVwHHYAr1+zxjIdDzH4OMbkPM29/+5ypxtzUbxFQkyPXV/+xcs1vvMM
8sPNPREIPq4liCcQdMhCa2V8odlUsl+0MMvidVd33Qdh487FHNFUBb0Zv2qPSBwnVrsZgc/eiJr0
bqR0vCXiGzKS+7WFUvXFrJN9j+dk207SpelMc7NLEF2lOgUJbkKK10kC6ztR86np4/xO631tpLR4
cy3kuWRwcB00en7Xkvk90/iE5MysIFgw7GzCEvWn+ZkKp3kqmtB90SOQNCb+tRfVb3HNftfH8VkK
W25wA1HWJ606O1F1bpOOKYBI0wsmqXgyxXtj7X+ujXLJTB34xxVJnZz2SvcceWiSsrDXGw57aiVo
hcE2Z5hKXtBDatDXZy5v7UmdGW51Xb1Mo5u8EmC4h/fRH/zCNjZGy6UJG9U/oBb4liH2mGK5WkES
qmfH9x6igPQ8gu7VA9Qb7xBX2buyDZSM8JHu0QQ3Zlhm9pNE+VwnoBzt1xmr0D22tYtQcTj3dVtS
AgTOh0dUKbP08ciJAfl7O+k7oRNreBfhWxsV9t6J0794/Zbat4jvjFWsLeVOuJ9n3zmJrvGhT5sv
+JLh9Y2Tt5WWV1AWrUJXvM3SMXjrKcnnDagwMNrvXg3EeLTM+L5UDOsBr9rDz0+O7ZMNNOPogsPf
AGrPl2uJdtf3OjKw6MX5PtE/fdE2e2nzuEUIqFTzbgBVuTmt6R1yyHPcbt7F6niqLaYcR5sFBS+c
vatgTm/ToS/vfTaD9ob6PxroC6zZSej1h59ZVeon2/0TWaP7WIv0bjFdvpiMRFairfyP2OIbK4N1
wNCAdYnYqO9QPp/MWki0tt1umJlkO63xpSvHuldzpTeO6+4wJxHklwxkWDI8bf3ujKBrulER9StQ
Q+qgfPkVtYcCR8Zttvt/eRlhssowMrkkfGfY4JJceockS75HQz/5DBqe+3J5s4P9SzRNdKEvEqyC
LNE7v8+L/XLovVM7veUNz2CHGttPouFm0RBsJn+840InCbInXks1KKqUi3PJdh7Bbotn3x0uTSG6
c2en+Eh5183wq2ffhkXJrdBKk8hgs7+V03jJfBadabntZVlXT+Pc/fGqarqjRh7MRG9d0QR7iBbG
PenGvZgzwocR2+2VgPirrZbiKHXae1xhGye+1ViyeVZ+Pbv88Zi+k/TyWgYUfiLhaGqx/zK24+2n
rvtPZqRd0Fgej6bPKp70tb5m3LR2bdzIQLMfizAQFy0gsJQmC4D2yJNoKIQ3gjPskV3U2gm3JNaK
BaPtp49EkglC86tft7NgFdDRmzOZS8ZFOjwgXFH7IITR7TH8IRLL+Ggi0lx1jAhzNrnvDabOTGWg
3PgpYOvl3WH5MR7L2JYPTNqeMDs+w1aw7hHqfRgtKXpk4Zt35LFvLPYoW6iRD3M6lYvT891Io/He
lI7cpU38REM9RqQ62fcwzl9CaNG3ny1EhWwCCwDJUpgVGcXhi0JJtWZzYLca0DPTz2b2UzjcS01y
MDVqfw4K0X7qOlRybKKURTkeGq6aOzOGN6XRHCcTI2Ra8/SMo9jQMavfXJg88C9IRihobd8lT+cW
Qwk7uj0nx9wW+TaLgQYlyfRuRVFKCE2db4rO2Xn0Vl7G4p9oKEOsOP5qXeDjP78M8Px6WLW9NK9U
n80RnnDm4oH4eTuZObIfTzuIne5DjSX8zWl/s4rR1hB30mPSI+LreVMgY+TI9jnF5poG8AVuRHRT
afPkZsDDR6AUc/CSV/g93YSCqKJ5AaqmdQ+p6T76RaGePKt76QRxFHNHdGzRZO80aPSbMdA3jwbj
cSSG6cgV9W7BPIDMCqpXI4nyd3oKG5vMpi+HOFrUhEX4QBh6NiEGcHFP2EU+39OZ+c1IQjAu/fgI
t/9p6qPxZKrmT9ITnZFjax1b41+XYfp0M3a6EZVC6VnjvnuXHOZpwJojugd/OMowWsRvatNYeX0P
jfCFnljzjTCRURKKTpmq8GXGfbOC46fe8oBrMnk6vnqtPR0bh4dzrioiaOb52moAy2ZiYsxojKcc
gwdwgHjfJSJ4bfzhRXqO/y2zr8a3eYDmLnjp8/wlcYCpZ4K1yFb0+FMvR1Ngkboic8a7CwBVgvtA
RDTM62zQFQlRcb3P+6q6Ub/O6w6P5E3K4D2u86felOrbJSBzqv3it2+40doMLNR0SZscHZD5W49R
KVmHMjj4lJHYUgQh4LP/qCNSYGuw6bU/pa+23zzbwkEG4uYvnIERyvXln5IHaKUVnDlGk7ekyvtN
aacTaXIGdstiwAjmRyc6+9lFE2iybTvD20yWXe3GNE0RUgzZF87FJ7wWZKcyGuymEvVcY7Uc7m+s
AOOn5YDb1d4YvYjG8LZIxPpLpblQvYHGlx66xzoQiYushI8boRueEyG4lgGbRx0uqGcN17cSbcHQ
AhEfVbQhS7w1c/WXTvvwz23Mf7as1UctO7XBvPA2kyB3mrok3KOrUycIgOqiFhesj1XihdmBg3Su
jU85nBKmWzgHOps5N//3HLXL79HXxF0a8a/aYiaXFVnDfiTMo5mT0qKNtkNy7gd7MBgkF7scK2MC
JNe1KsWumfKR3SlBcuOwKfhz9stx4fpqe8wPimXJXFk0lbaNjavrP58Xtc72ZCWWmIWD8GKWfXSm
D7xnueezCdL6iic2Ids2s7eZkybXzAqfyPoaVHMshjk6jCL5y1MeXH5euI9CcjVUtJU43ClXZybi
XYBcKiYHuPALHDhDUtKVSOatleCWWEB3udB4Vic79Tm6pUcNV+nUsgjzbQ3neqNUV2EJ8wH7Gwyy
TM6smfh2O6tbbNW87/98MbVeM/q2D5YtUpwHkuFr7l3igO1qE+uioMBjZYmNuF33s6r+8/sw5U+u
vcqTy9C/AVDAGQjxcpvadCoGky6T1WYQpmSMEAsdQX61VEpJ46EEHZrGwTLJroVGEoXQQir5+Sgn
wxI9aPctGNpuFXp7xFnEcv/nxy8fhS0upzAACh6xy00l+YNmTANlMMv/vhQJf3Hy2JjumvYn0rNo
O8+Yt+tKvbVctV2fxKT0oiTLycT0gXXmjLB6D6lFCxdEVC5H+CY9pWWH5KSzHsvZmneaquhUtAmx
5MsLnk/iOTgPruexo3WCzc4isHBFHUgZmaAjp43lMBs0ECnTljn9vFjaeReSQN9k+ZKArwVTIMJv
KztMoE64LisD6moa7sm6C/eil/VhzIdtmju1uZWD8RQB1d4xutYnzyVGs/LVcbw6dYRZBaTAypXp
X1HEJODUB7VY3BOjxuceIgT7EctLuWtw4IwCGktoQcnJa9LDKJj4lRonDzjC1h+MiqeTO3jtDnHs
K8jLXcFAnSEz9pdWdppgbtshBNt9U93415VTvwYrTLGlKBMiLraujTXY1OZEuOnfnPjQLWr0BmPs
HrnR1q5wWGN9swGVU94bXn0K2ug9jOKI80AdcdwwnZWFzzEjC/1oFSlebQiEGzVrIhY6w99UXBW7
GHeRUf/kDRwVf4zQDnHr2NnAAqcAH7SoZExLFaefj8oJdw66x+XKM2QWcRYQ+kIOaiHnXaTTG8rL
+iTBeOwGKW+tbnCoo3jHy+4deH5XLPLqiLK9W9APwkJzFSTRerYsonkR/q0ZAGMUXS5/mxjVCkjA
vIEOV56KhI6WwXCRFX06jXFC1HAzZms6Due8jtKd7c9vP9dJt/6uBUS57/wM2GMKBIGp8N7n8O84
4NMzO/k1lhiBh9vkG+mJoOfK76m4hYUo0onOURfqE9gDouMSzMRppMIDi8diVPTRYHSeRfvKbZPX
MbKcte/r5tB2HKlcw7IPTPvEIWpZxbl/U1zQLtGvwyyA4QASMdOTtgVhEgE4PD9noJmu5MQFmXAz
8CDl8nmii7HNJJDttJ5OYFko3EIUelXRE5tEp/3no9ogOoqQxn3qdwvBOfpHl77YiHqipiKRIfKp
LPjJWPhyA0oqOsif/w9AR03gobI2o8ezkcdL3vvQY4omG5tkzWPjjwgeKhwZ6G+HyMYq7szHwof3
vlzfEXzPLk26t9yy65Ptjne4XAQyZt26UoQ2d7J/1WH1kmUMrkWlzQ15FPSv1ZhtfWKcg+7NUB5F
mdm8e2OLKl+XO+4S3GAOA3YbfviaxdBcUTd2hMvhWOwd40ZztnzoMwd9vs3EjHlgs/aTprohTjtn
Y2niCoNekedw07KopEQJ1Cb30ELxcHN4oeQj9R4FRZ5t7BawdVh4gDxq49VJhxfc3ObWzBzCmA4c
YrDoAFJGbgpyusQnr8PMv0RG9Gj3ExtLHEZrpwHe4Nq+IkcY8QJFRLbS2ukOhsFuaHJkZcnzz6aZ
g2npo0c3ry4FHo4Tt/c2DXhYy03RoM8K80ulaN9ZEUZFvJynCGsSdUx7iUSJIKkboIi2+WFRSDjU
pNRfAzpOdzw3DcWZY8FV/RJ63DsRlm2pxDObl7WKwRes+55UHiMkW94lvlpp5Z4mzwpW2hQjY+lE
nEd17gerO3iWeEMOfO0TnW2x0mCB8fotqhSSfvxcPxsxSuFZOfSGCXJz/OCPBZUmy4b6n5716xQM
JEWLOjtlOcKJNkEUVYPLWLkNqiztoGkKCXw6LP+ES52PXd2Ljq6oIniaaE24Tp+N/jWiOGC7QwPg
R/lzhgAKD8PFpqjbt+5bMzebMKv3BGH+SSPoJV5Xosjo7XRP7w7As+YidiAG+znd9+ZM1VqC6frf
yyzZpmYvYaIRY41JnOKWt8RIjK4+hMyWhdf8siNVblE1YOUuYcqsHZqe625gOcIUl220t2Cs83ra
db56QVzE8+XCUCam1h1EhcyHPbHLA38JcUVf5oZqTXlKSr1TaoQ5K3CExolDcXzoWFKrls+K5aW2
5DGNmnovG5JefGyWkl/OT51uI9Nq4EbqOYS2hCe0wVH1ibEPE8XFm/CyZ2LJXkKPOqGXw6ft75ll
RTS17T/jpDVxIXW8iLZNhiUEFZS9PwAmW3nuVJ05gntr6dnN+ufnoQ3OuY8heeh0Md0VsEyofbpz
PufJioU1xIjPfaOCBnVWx+KfTImN6F78DUoyX+PcfrOm6U/X08Cie/w5c+zdMbu89bVj7WWKTssf
WdZI91n9/CQbMSNqxDrZoi1/ndIYg2GctA8EwCOID7popzNau3Xg3QgCNnZ+2r0F6YjFGTsGpdro
7exA/2pbegCp2+ltWs3eoc300ZcYhd0B7fE8cQ5YUfCGZw+TlE7tBIOM8UeHJT2DZnqF9YuiFefH
qgziN9pcTGWWl6gww12a+a+m06bb0J0bjmSvUiXtKS7/hOh6dwh7cFwuTuzEJvDl56VmksDF4BAK
+ddOPTCmZfelVWjv2sL9LLvhjYEXYWdRtmFhNY9Fis9PBWTBW2YTnDR6FsI7zhay+LNfIt5OgQH4
Zox6mwbCcSImsnKy8VxUI6LOqT3ZLVYkkYHRwLUWA9k1HiDR5TtySQ8totAhx04cL3mRJ8MY3yVM
Hs+s5cEwobPksrJ3ejSKlV1z1G4s30UUGGzYer09Zx59Gqk7YguvBr/5B6pktEHMS4mfIsikGsxH
CBT1sZwS1F0xs5yCEATuXGScPfWxKmluBx4uUrN8tDWJk3nA0ZL+2LeyM5ozraD9UFLcVlYrH2x6
AOfZn+KNFxiXedaEGNuvmY+cK0ulix7EaR6rYp+GEGbT2rrPEL15GyJ+l5HMOLKyTA3mQNLGEvkY
KRcpB9SLDeomwjH1Q9XO1n5GbxV7Sq/6DCOn18kvr28ygoE8/loZZlSGvOu8wJcM+RWXc/7H5A+6
m8bxBUID3KFQ3rxc/7UNtpHGILPGj7OHoqx+TdoOTtE4fP6B+0EWaVTNoKBsC3NAwT+XDIqk5/Oc
u8beUtlfSlO2XYsWZxbhLzGtJ3oyn+RqNYco+idrQtrJTIn3jSIiigWPW57bILUGomdlLFcGseGI
5cb6MYtJExm9T+GBpJkT0z1o3ywISaTRnIf2a6/85Jh0MFN0VD/O+bcDPeSAPvTvjG39YbI4ilfo
drdT8G2IqdwPkyA9yXCnNcsAyzh6tWDbcYIiY9pnY6iYVGQ5A5VMPiIBIJwrMgDTC1o8VXJhA6bf
gIRlS8b7cM4qG4EO29m5Gb6KKGdVnQaExURSr4DA+AirMFPnTRYcwsDWu6p+0uJ9JvXyWhUoxkZP
7BRXXrt+uhGDumZNhLo4x+qQTr8Yiv0WQLBXbZnLYx4jolTyb9j5wQ73BwIZL6/1digwkbK64SzA
YKQwFGwjylU6OIu7DULpqjGxTRgVyA0nBCQ2VpRqQ3LKE5zW0wTUwRvUBSwmboVYwsma3BfHARYe
OVzbLi4xhDlBeEWAYpIVar96/tC9aoU2ocpoTVlxt0e0g/6ibY5d7iGAa9RTNph/CG3tD8WybEcJ
q3Xf/QtopMDvzpuDm25gC6zdzEfs5ii2lZCkwjggrsOw3ikQLn06Z8TihmtT4jyPguYNEEC7+PHL
Vd6G9ouvSVNoBm/j4hzZTkRehCOHCUyF0a51m7+1K0gfQIhFDB/kbCj1iEDNfVR3Oadh21sPqvgT
Jba58jBhrmfQzptMktQyF+UFF0F2AeJFu4Y3F3ezs5UFMh13DoB9EMoNmyH/l4gwPxuR80eEcwGt
pX3AuksPxoHTb8znJYlD/KMln67snr48I6JypkFPPnyzbRO2dsmfGIwbHVWVB2t3cXGY7euoK5sW
m4V5ZhrIzEQXA6GJIG4Fy0LMuHYT8TgQsT2O1SN/W/5pnACdlTb7jgXN6K1nHiaaRmDPMdU2bGjd
ZlJ2vIIQRc5zJW86Mf6QGs8TnGIWJ4czXMdpezWahKzy1nqbunbgSnkVmgsTWT+H19goX7ph+BZD
f0LiRHp3XKy9AUJFHVmbgYNuE5P4GUxOfTNUeLHjJWexggoGN2NNWy7czbnze0plzQFGrLLEE9Sx
0z4bk4FgW3Cbcw6fIwYHtYHNWZ46ZmY7U8c3x8AaLIprYXfngenoanB6f+sGzY3ABe7KFNuCjGLm
4VFUrIOwvIi0Q6XNw772QxMkG8gGLCTurcWDfug899sXBlmbCRpHHcTrNsQrOXxWBdEWSGz2GKUl
yYVIxHC08z4BcxSYTyTDsf2k9L9AEmbhBO5bVDvGISqKe0dCYjV1QBscbFUDZsGU23LT++QIKt9Z
MSh31soqmfQTOEBpiIAFvjXyK8imVr12yqLEAqvnXULZ1nTed0aMazokqL697wFT4WNiwdWInezQ
z9VVd6TayZaz4jx9cigBldfc0Bth5nYQCxSGAzeN0eKGdWntI1Jet0Kj/KK2XgK8WEtQWE4xwWkl
o7WtrGgkjvRIV/PoWRtsEaVdsUdiwcxAUvWuoS5dRARrAs8g8keTueXc8gxjicgwN2Md/kiS9hch
li43H8cmNUNFaAr1CqkDsmKEsFXrozKLGS0corI4wLdfRJxR0nTD3XafUoiAQfrMGLnBeuLDPFRY
zkZ/XDseobilhElYwaqR56xp390mOpDVhrN88V9nZlNvmKE9SsoG6evjQKt2JQsmT4M2lmn1TQXy
K4vnL98mW9wnHRqpCqEuwZxyp2x0VFGGix7wDMkqu6B+IZ3Z3NEiLtfh1G903T3O9VjiiUASQLBL
C1sP/ro/cMwyApIcbFgPJ2bwy4IUocXHsVS6oXcoDKs8NYbPCAHn1Ca3ywkJj5vvVRe7+/81jzB1
3WMILTg+OCaHlPHruNAmCVXuP7IIKaRL7BjC7OkU2PMNO56xAen7WMwEnDdY6+jAgDnx4wD562wM
nALrF1XOG28OqnPXSEiboQkmzu7ZX/rkn99LJHB4f4WwN0U+Wiep8n+WUx2I0Zy3Oc6ojY95O5v6
dus0LcpOKb9RNYVXVBQs4MmQfFWOwYZ3asE3vAd5dO/d/JdHIose3OkWZjcWUx603+ZYW5dUrEpV
uQdkL3jhlgVhinOwSXHSrOk1cRgK6uo52nUA5XQVfAZont8rlhk8v93K7bV4xvfwh+ItXPHf4nPV
mhbdTfb/HlPSo5L5L8srX522hoMzDBL3e0Nw89zvzKHGBhEY1uNUildGjr+rJrgHCgYofkWqujAO
8vPYEamV9cbzrDucNzHF8uRGW3IWwW+lY4vkujpmkV2ejIA5r0n7d+OlUXbgz4kgx6s4TwOp8YV+
tGYUuZi1L37VRPsUG0WH17iy1KeVpU+jKmigAK73kZenMkSMRVbJvrZddZcRYlaO+Rmk5sfE9PCF
BU9xaXwz6z4EmQhWlcfjPPTpU9Av1XMn/FVR8o2RhaUrsQNrbcjjLGfwN7iPXYLCdj62GGgMSHxw
VC1FUID1oenPOG66PZwHNqZmP1UzQCduqW4MkG5p563jjNCloV5JEwiKlWQfiDDGZ2iItFo0nAd4
/4c8aG12iIb+RkuYiDkunB08H6Wf0ziNXEQ3OrCObQD+inGXoorL6w0l1bbNHXYZM8wPxMatrYGz
t0nZsXbL6JiQyHUIqn7X9xx/ZozVdUZcm8ecMnzsbF0xHTHHXZUNFj5edGVOPn5yThYrhRZtjWCD
vg6z+1gRO51ZsB41JqXlTs5anD5JxT7fbHz07RSyIFFoavE+WT/zLBBbun2HwbGQENUzN++5Np5V
rrNjZPW3iCP5qk/lYUIcjjXO/7LDP7VHATb4QLgcTPxx5zNbXxZHC3PSyHxpC/Lx0crmv6P5k3uM
P8icecxV+d3CkrPyBZaBpj2aEOy5CX0hRlYhTpmC+g4iYenMOzv2n6ymGlezHE4O4vCyC74dj0Gu
e0sm8QxyOtnIAbzbXPw2O5zx/kMT/+sIZtkoJCz7po/iYyfL5z7y+bWL1kOPkBWHH65EANzAMhFW
GdUR1MKGGJeBUFu/OqIF+FtF2OC4lkSw2i5Kvyh9lXmDLnkwYjIp2/jqoK9uo8D+MNFq76YEbXWf
Be5TCb4TTyKPt6Hb4hz2+AHm8tmZXPF7NiXSctz3j3k1ZWc0awG4EF1tbcfikJhj0iGI+xAmHN7m
HC0Y+UGrwCnqx4LZo9Wb5qGMgg3CPbFjqAzlxnk2YRSVXfmCbJxpZJPfsHo/jPT1HK7wIDAPlSkd
U4TK5Zrb3AVQBpHtxcUiGHKOMIPmxQ5peKlJIr9d7FuLrDpt6acgJvPE0kTWb9hU0XMa9i9zm3QE
0AQj6+SAZ3LAD8PYfBvFyOFF/rwrC0k1RqskEuh1srnngDziHce1TSu4fp89SceldXkssCtQttGb
DrNk1S1vcMAWv/PVJZ+Tp9QdfH4ZYmxcAKm7cmwYL4j5M5rb8SEwjQAxtEWfL++9o3SzS8ZQdk0c
4MSBM7Yeqo6gUSXqQzS1Z9MKH/yKmsL3IL4MQwmDOZmhIlbxtCqrlDbXRLsBMiCdj0SKg8T4vIoM
jQxA0OqI4Dh10WXMrM+2qqFGMf6U/ht6WWq7Cu9k8juyGnw1PgqYPGl+T/JFW+qL2PJvuqgcc93p
lFgcd3I3+wotLIbC3mW2xX7uLIqbpdjV4ZxvuN/35HkEq7L9HVf9SRkvNUdMOtbjdPBa/wtt/jkK
QPObiDSB37DGoZpH1w3INa5Ev8Xt2h0TYX/alXoUDQ56XHVbGhV6RYQcx0fChmQcP0BuO0p/fFZ+
dfrqDctE8qpHbl0W1NZCwxaQ37u0EjRSi2ciI5kTzvUuQ9q+ipzw0nA63IYZZrNQ5MUxboJr27ke
fiGkv3T84q07KQwx7BmRffa46dZBRaAwp4WrV4sjT3R1CIXeSygNmFP9G9k0ZcBpBXUdDZCyic5j
Mald75l/2Q1TumtBswUC1ezNvLLXC8BrQ+CG9dBb5u/Z81r6qw1x2xEZsxpdEcuNE22SDD+CLowH
0xfZxuz5gzCADfbVJPeRRcXlB+hHzSyFTRXAxHdSugGi2MVRmG26HmJPOmnm6Y/Kab9ATEI+42h4
bnisVq1uX1qmMg1ywW1J4A/HomHXDFhpWiylEN8QrSQdXIzinLgPdngL3fY+u0UJT0cFZxF90gtl
msuxuVRBdPa79o/shi3a4uo4TnW/W4cme7nyze4jJPy8hXpWduNSewP0tWqwDn6GrI61Yy7AjpqB
aT/bsXjXZkeRTRNU2M1brlt9JA2L4Ef92PTiLlVdHqzS+j/qzmQ5bqTL0q/SVntkAw53B2BW9Zt1
MCZEBBmcRErawDSkMM8znr6/UGZniZRK7Fr0ojdpklIiJofD/d5zvqOu6iXYJ5Yl18ScFVc4yxw5
EzgHGycLId6lDbpQKoF5HrQ+IgCsHSop96oZ5JUCl048KJzEYr6OuulAB2xVl45vpsARG2M7xpSw
bU/O685uqGObHYzRANMSXAVeWeFjUKTOzTbC7Cp1ZwHOkGoHHRjgWzrQ8xiDR4E1eJs4/TXLr/fj
9KUZ+OhWWbbswnGE8tJtTVAoV0gwNDpseVxQGCBjrPYa77hOcB6FSuCKj4k9ruvuZoo8g/VD2rGX
AKuI+SpGzECm/KMcdgGdrC1yvM+ML7HykvRbTUUWlG1wmxkanxwOVe5hkNAF/dh3eXWGiBuvrKLd
/D+KKfj/LoOA4IB/0mp+iiD4X014STIoPr2IIeCf/JVCYCj7Dy1NicSJaA9LWCaU/79iCLDC/aEQ
MWhNaDt/bjsEBPwdQ2AI6w/XJHbFExYCf1dI8U8OASbEP0zl2ApRIWEAyrP/W0EElvkihoCtMdO1
SbKB1BKrutKXmIIfYgj6pB76nFb/Zm5Cdtva0Rv6cuwzyfTZsoAu15MdRxvHBpZZBmLg221aux/u
2d/pCD8m/FjcoOo/E37+PgnHBtgulSOQSr06iZneWuUqPAJhL9ZEFHdXHZ52ZF98zitwSlcKNdYm
XYxl5YR9veojqpuLTd/992dyCbR5dSKcguk42lbCJrT75YmoxKUpptAgm539JFKXuPeQ7S7JC80V
Osp+U6KrvloWN/wr5uNFyseLW8AT/fnImtAJKRzbJRDi5ZGjgAXqIrgFdC02lKJIvVysDxS+n922
ua7t8tEyoq9ycD5iBnvAHQkGqHz+/dX/ajAIZQl9ifqxpLBenURrpMboQDzeNOSS403UhP4C58mN
eheHS+r4kn0k1R9rdksUwDCI9jKb4u5EHwlK1e/PxvnFHdGOo8CrCAVZ+fL/fxiZqTXXJlSuCMka
lGpgR9T7Vr0pTeTMlJUu2FJVPmhqWd4biVO/vA/as4QnlfgeQvPy0PDOCXpsCg7N4nKV2kazKSLK
ld5UUZsYCNRoUQzDRAwapO9IyNiwyL9m1P9yRLy+fMc0bVcoEkKwDgpeipfngGIGw352qaPJrN1M
2fyR2De9ygTACT4nMegmcrl+f8s9dQka+uEFYBowHRsFh60FN+CnF8CxXGtZcr7lo+OZw6YKh5IZ
oBFWfJDhHCG0nNHSUiByFtuUh8Kyh+ipR4Sl6D/OND3YrGDI+QxytqaurYtSUBUbVL7sotQG3OGm
gqLPNHpjlV/VMbkfe5OGDhkLARxC6keYiNunprBZeyY22kPoZgrRFO1ZIspBYbCafp9hdpp2o1ua
sCMdXIhAJ8Ipd/wBkXq547bp7BF8b4viIgdYNKwWsx3sxzoqa8xCMLLmL4Y74m8AnKL1MSdio7kV
VGJKAKKlRhqe1JdNcOUWE+0dl7TcpcM5tMtp1mIsaljNYAp16A+y2apQGQxOgqTbFEY3nkJH15bv
4FKobgWixxobxRjX7wbbpNcXNpZVQ0mckvYI0WVKr5cIiuy1bHkc+CFZhGza7rJkihK7srcDEQMB
bbC5bdc2mo/kpqXIE66dVNtAsPMG5G7V5DVIUzngMOt6cvR2gk2oRdSKpKsWUKJA+jGlHSL43qsS
nx/gVmyBKSlQ6gslQgxzaYZwnxhVje/UNY3sGgCCTXmqMHN5SFqX/O/aIImG1ZCDHuGeR24P5yJq
rWU/hHlImjqLLtO/PNMF6AmPaC2wMM5/ohW1ybdT1GjuFRMQWrtqcaYNXijd+4nV6oqaBsujfTcj
lHMJJvatgZdrVyFm0qfAuHSFVy6txXgjYjdQvkrR+uwSgzoloWxJMZ484WbFVUPdCv9pn2TyalDD
PH9wIm1YH7QTCIkZ0vTq5+6i10eSocL2AbaI2+4q2CBs1kIE3VfaCVOSZ0yzIq6XP6AAR/NCvO/b
knWrHnscZh7s5pT6AmL0VdVFA7LE1CSoZQbKAeIa6GDDPrageswGqncqAuFs01y+duzpKCOnE/4U
RXTaMuQ1sMYZGUZV3Tu5i1uJTNF2H5nszI4DRNFmazdZQNNXmaTHrACgt8YZTFQ135J6FgjAbMO0
fAJQU9XnRvZeu5+mMQnhqhLAuFW5l1l+2k1KfQ1pPka3TZc4+Qca6fB/V0KhHd46tlfBLwTG0egv
ZdJmxEq2qiYjxU7EhauQJ/B//wyLMJmPlFGbhDL2ZdQcgdLQnUryIuvfJcR24LqqqZffzECY5Bnk
qQpuKwDv1bbReZEQeFfkUOdcKemw4Zsn8uF2aphJdktheGxcK4KaqJsQvvEJTyQgL2fqrOnWwY6N
sDSZxvHWnTS1dM4spS3IACN3vs7U0BwAQLrJsWPLEJ5dbxB9QVgPIQgnBVlMHRN2QC5ODnJ/nlsy
Ptmot6Cqy3s4O07xNeTHZbeDK3NuCOJMsV1sPvsHYDhes0vpGDuw/OwalEUKQeVRmO0UojeadeOd
a9vshW+yRVSPjmPl3p+DVYJWYv0HsYjmf6uuecxFevAWCx47yGrlzZoTMKYUaNmSofO2Q7JKV9R+
MVpS4Qni27mcVPkYsL/Gvx3Q27pkK1V23tyVVE1RgUy5O1wnRZZUp9LC94ALQ1P8RRxoJJKx1CPj
hxlkTIcs0218Um0R2rdpnLQmQLemj7/mkSjqeynQlVwXysmaB1uwj0CrC7PJN5WSfcveB1DIQzji
BjtYuelRhkvBzhR7lFlp8tTxr7vzRD2vuu4mxzIP+LyD8XMx6Kbcz02tSIeSTd0fBhtD2G3CtISI
BMeiRz1cl/lumpGs3wYReoZLFTfLakxqnbL8KIRh/KCo4E+XTkyXil05Bo5gFnXmIt2WcpL2h7yK
oKCs8k6Qr7ZBUmZBVciZBLICcbGRzoQAw+8HeVbq5jL/eLzdzm0wGkwKk9XKaGtc+F0PZlzp9guV
Qd7dq46VFhcPi3eyH93UNrNkq/NoApHZTxRc9pS8uibE/MTr+ImJs/OI1DTybpjQKZZuroCv0sko
qEVmVKdw9dslHe6KhusyimMHfkclqwRS4ng3jl0LsMWp3Ri3nZBmgBY3asrmnGYTFKTYhg9w8oYY
N01ZBU6DPXFshE/BV+p9nxaVfKBGviTHsIVl9C5KseugYzNJFOhZzQbmym7LYTwDUr+IcTq0f+e2
b4V6F2dp3uGiCCqbc3LwSUubsMOzY2L0wIUrosC7Vb3sxXFwEWxjr7QWdU0u89LvWIMF+D7rBleN
T6/GhhRY2XF3FxRubZ1UriaKda7LJHgep6Jbzk6XeOIJBTlNHwPR57RLJpr/UCvKPD4jz0gwJ8sx
bxXeyS7t0KBDmUba5zlxW+5AmRYGHXPU9gQe1W1G9beZKn076RngUeaC7r5XEkcpnmnbbjXfbxnG
d8TUhhiUiNtN74OhLt3PSNTT9EMqU9M7A45o1KMZtk76KVm6mD9B+hS9t1rGwLtay4X4mynpw8NU
B2l7ioRjGXfmqMvyJhYsNDCMTHGSPHCLR0TVGRur+2yCV3+NIaOzH/XMZ+eQVin9dto8Q3yeTWjz
+7qOEpSfUVWKo2UjMiN9CnMO6210CPkVfPZKnjt8JjgWuqS/KEzjMDmL7/wYim9FQETl5BJrk8dl
+t5kKo92aDpD/WEJpqi5D8tKFMeybbXzcYqqsWZpVzfhwcDBHKFtEdSZP+EAlN6x7YZ2OvQu+zy/
yR0VPLStsvS9adWheiTtpC1uwI5E87VdJ6pCLphOjW/zb3tfx8uQHgPZOva4iggN+G6hMb38FJph
ER3nUKvoCXVVZ/hdWdT2rZoRFZ0d2HXzuzJs4vo2K6eYqmyToM0oajbLz25Qpd1jZJjkSNmEymQU
eQyalEga8nq4bcveTv2BZlznG3qEG6EQcOfpJmsIf9m2U9osFycgGuSryDWWuLxi8uwBWeZYMtYR
mehAeHIbEE6Om5fSfTdT3t+4orbFDasgh+SyQsbKj6SHH26lWdVeCnaDLD+QGDEPfsarkvlOOObm
vTGY6If45KrEJ36pa59Iq3F7LLUgnd7FETiZM4Fryt2qyUmQaRa1Vd9XAp/AqbDTBsduVDbiRjsG
MT4r9u6LcYu1tkC2qTurX67RzwXmo+3U3tiuPdggULiJg27am5FtgnEd8C1DaEF8k3W0zSpzH11S
n+xjlklr2XXuWNTfBJvs+EOxYG3zgzCt2lMVVO1A/DYL8E91CPKrxLEdSfc29Yoh+UK23iUKcKC/
Oe+JtEKSWwIosB6yOFXFJ8/KDQZYaFAioLJmLRcWnLMUAtNua5sgDpOog+FUtKYNjDcnsxPItAnF
oH+uHb52FQj3WekbQ04t3aiOGL3wxpwSK96G3dg4O7nEdv7ZtklpwcdrGcY+7sbcPuoZONBBqsmY
syt27fP8uSKcy/XLOC3hswqX/OS9hhJmHIUZTa4/GUvgjKtmYA93cym2dX/WMyJN9JncRHHdhs7i
Phqq7NIWjK3InbNTyiD4VCgg/+z9RC08KFVz4vmQF4jHXUH1jZ3lSsqmBErDxLV0rHDyYlya5B2M
pMU4LQZ15A3sFVBAwEoCfM+yBFHyxbpoM0+jY6fduVGRnk5mT2n26IJPHRgMTGWbYGgSQkcis1F7
CsJlvgXTzrAps74IBYwgEqaN1cDOTT7XY50ncEMIXbU/aq3QY9SJ2UXbIZsuUQPs7cvnylRuAJWM
Sjz7O0kdXQ1W0j24dGsRdjmtF/bqCrFB19yz3ImNc5wAlCJ/ck7Nayeq5vjBTR0d3rW2bZgPtoqM
9DObmoGIEqecSz/xJpkhNSzdYU+RuMs2Rullw27QdiFveMNkdbfkIsB3w5wcEzIVIL6FtbUsWx5l
Ze+Qps8psPAp7pv7RGVesi2tfJTHIJ8jfYynSXn7NGIreo3q3DO2fWMV3TWhHWRUzENbqufkokQ5
ZbKKoi3c/abdt0hpjSNCVoOo2LnQ0zXTThU/VkvJa2T3cE93YrZ0tlfF0NIoZkxE9lrMKMlPk0IT
vCWvsB5uGsfxiA4Z+irfVQEWtg1tf0EHQqIiMTGd02Y7RT0DzxeWZWAUi6pIksBV9ZjRbHssOKUc
utmtvKxiHHCAEtqfaA0B57QXVU/qLBmP6JIEjb19F5qjdxW4i2eeY55OdTCW2TBPZqjH9g5MQTit
69br1PXgoErdUSjp3PUCGLa88zLDU+PKYBaDnFIqp79XZtXJk8Kq7X6eSNNGSm+HE+TfrsvlXg80
IHwynYgIEh0KjTOa6ZoRSPZOfRzLxQWXh7UxOpQUYbDOOsz/Oxegg/k+RODv7b0Of5Cfa6+z911c
N2h3R6LJnqrey0noLMbZxrsN7OPGcZqqBRQVQLmIC56w3+NyLvdNphNrOwUp2E3yK7qZPrJNS5z9
lmn7nciH0XdrcF5HJWJr2Eg3d+ZrUKsF4smlzEO/oUlmHLqQRsIpEzO7+KZfAnxDmpCR4oG5Ak6S
pU07uBno8DkfU1cX8tTrKh23Y5Fm9RMJIiK+H2z2tDQRzDJqvqqxldIfZJPWG0Funr3O+8CKEMLr
hOSwGsHmcazrAVAAmFR1TRJCNR0ZOl77ESEewrUIigCJlkFQs/oifaPaCUEn/1CpnFjJRBZLeOQO
haZP7TUXn2s7pncXFGFU+J4xxdO+qEqnezLGbJifIkWCKm1+QisSdvaAdI75vAQzhJG+aXaJLGtk
AwFDcKPbPubTP85EHaO0bSAUU5bOIU7bXbdvQW2Vu86M7XZHEvXQ3ZamQqe0GOjZCEjrVf6R1bIr
T+D7od8QCoqIoh9p3R3kmPSweMw+cE8V7d76gC22yxH4Czc+IsXJUQCzThbPo2Hr4rplIVkXfGmD
pUM6FlU1ei4vV7s6ilJx9AxUbqhewcncm2UTWF9HUoHEe+SpM+FgptF1N1Wp2hGbNt/q5G50AkJz
9JBY88mtS+0dzY4WzXOnFzMFggR7dHzo+96bsJMLSiOpCvoKDm9Ek/prbuLIQLcQevHOy71Z7Buy
GOV9hNu2PA1eqSJclh43+mFyW5k+LsYUfpuVVwgIPSRIwLnrZgNa+IA8X5pJTCNd2Rklwhw717Y1
NJTBKQ9mBOAO1m5CF5sRN52A9fkh6cCAXU1UGK1D2JSAW4eM0sKl2wogqvd0hRWSpXd5RPSbqT2V
46UDwWuV3ZGCiTFsCrs3li+KJmawxVAdAq+veqIi47kM+o3uJ7QxKjZo+Rtzm1cPuFRTFwFcG6FI
hpaB9aBsC3ddm51bHLvU8C6zmeOFJJlhuVsDPiNCCsc+NF5XVLBBarY77i4QmtCCtJMlvDhJoe1M
EhSy0QpjHmnlngbWYek+E3gZi4jvb5+NuT+UI1F6zVQQzlF3o8Tz6IX2RGvfVci2RBTqNROQbaxT
aWtnS0+g97j9dVtsrSTV+ZbEGXTa6ELR9hR8JUy/wUgM7owdu3xHLUHSIgQmTeKJjlhAR7mMF8yh
aeVui6HBH9fayLjW9dTPdOGs3hieStITYecUJYqKQIw9FFnM/wTt2Y35zTEdMDZLJc3xFEP+Djcy
n2BvS68w4jsdWkXzRWKNIv60gLPWAUzoekngPFLA8Z3JXJgRHGTMwc7DNVBsUSSyX0qzko2LGwx0
sA2Y8tGGYoM2VoJ8IrhuSQxFDRAaxu4oiCp7Y9CdJxKmiWjzqzmAyIUsNaIh7hnavC5x3Qz7ZSks
vQ25KQTqdDj16Zr0JS5c0NPdVvDaeUdH2al873XJZdMYCLf5hG0lz54rUEbploWUkW3TuaiSYzOP
4BNxmHQlsFmVOFdmZqI1JDAl1zjqUwSCo2s49b7IcHpcFWbrTH6TSRWzeeF7uJnKeC7WqWcm095i
707eszMBoS/UCAM/TOtY0ZRng/UpUJZsNxmbMrWb+qmE9VQWZnJNXGPSYY5s5jDu7mfM2Jcv7tJR
MboYl2xxjWGmLPcowUPr69zwGp/w7Ew97JLSnW+xAfTWG50a/VOF3PNokNC0owVHq+pVW2Ixx1YP
iIP8oX4f0r615rUsVi1FgTdq8W8c59Kq+qH9EWhpGRSPFn/0nlP7uu6TZ0cCX4k81G3lOm8ORMv9
/pDWT9X/S33f1rQC6UTRd3h1bTVfnGSgw+IzG9wXkXnsJlQmHiFiYr7DIXmIixiwQ3JNni0hgmZz
isYSydCyDg3xxn1+1YrT8nIu2qEfaDs8fvGqFYcWzswWaZr+ZHkHacVnmVoHaUvK9PNNKcMHO9Lb
N67/0ux80f3gmLaHn58qGbsr9arnYhJ3j1ZJLH4dDDdDAK8pzq5LqnalTveGXnbDQsxLLT7SmTpW
SYhAssNJE1zsSEzvwHx+f0K/ugc/ns/lef0wBsoFeYjJC+orK9nzrVv30/gBMesu6ZnVDRKCsuT4
+0P+agjYHhVwuoBCmK87oHNCts7gycWnfLR3gu65RB/x+0P89AZ9v8v/HMK7tKR/uKpszpZ0btXi
kxtLDe1Mlst2wqgWqfqNd+hXR6IfKCz65Nrkib48EqNVLhgWeIfkEXAHVZA7y/DBqRx+f0WvG4bf
B6s0XcQqStp8D14dSAs+/yOtMz+dyi9JF35DyANgTMOAMzKyPrwM4PEgGkTNvXSvLLJFrt44BfGL
sfvjKbwaK13luBT28c12IKFmbdwupMsS8bu1EM3Gveb4Tb6pTV5ct5m2ON4+98nw/Puz+NULJC1L
CY0DQyn1agKhAmOws5oW34PtTI1om+NrCub2jRH083shzO+TgqRLKq3XogVyvMCC2M3i28V5ujio
AVZVdxnCNHc+DQjff39VPw+jy+GYFC/TglDy9VTkdQtrdw6HD6GYvwbZh6k+5c6H3x/l53v34ijq
1WvRLgDD8q7mKN2nKftIuOY6G9+4cd87+C9nuJcHuSgxfnj3jIgAzNnkIBqGzehUmBDoJJvvDVsg
672xF1IrQVBVRIl24rAYX5PmLY3FzzPMy1O4DOQfTmG0MnabIXdTYuMMoy9yeONtfONxvX7rA/B4
hN1yjWoo19mCKhWjgDThAORvDIxfj0OX1SyfTF7+VwNjCOyoMJeR4e5IWIN4KE4Kq2Oo94t4DxDi
vz2dXe7cP4f7Pgv9cOeE8ijXAMH1L6HAQ38zhy6ttCszvf79SPz1DfzP47waJJ3IJBEBXJYNTdlV
69igfYOfzLj//XEut+enwajBCfCtsTx0Ly9HglhSgzT37jIYaQi0LirM/INw3PeGB/P/xujybZlZ
b0yUv3xmPxz09TyZwuSn4b74Cfmd7D7IB/S98tMMcwK6AI2N//5D49pYM9qO0NJ+/UElxKCkIdjj
rRmjgGQur0DZvvBd0BaS1YAAi9/f1J++RQ5MeZfPkNTCRcIhLvPMD6MkNvgUAL0b/RLFzqrtAy5s
rC+TZCpIqQKuBb+QoIJAvXfgya5cWp5v3ONfn4O+vBKUHaXnvfoOMG7oZ5XJ6MNKi0fgeNWWdKA9
fs+dsj4sxo3uvxGkcPPGpYtXA+r7pTss4VxWcCbO1ZeXnrpBoEvWSH6FLYUkMNZPXyl1WKd5nMkg
XAZ91+MUeu9WaCaWBmwRuhFV3bPnM79Zqol2vz+h1y/S9/NxleArhc7Ofb1XqKOqAfFUjL49srvN
g1WrbmhL434oN78/0msJnb4cyuOza/I6eY54PelV7URQo4wo6bM3qogM0faHTsyrInZ2Fjg2pyR6
nD5oV7FfadO3Hvjlgf74Kv91eNo6dLdtxev88s5H9M6noDIGPyZW3SOXocT1FfW+kZdr2M1mVUJE
0QeEMTuUQ6DzINJreFM4weutCu8ByrxxR+zX35nvp8RdN5mduTmv1yKV65SRVYaj3zf3LEvwcGTk
JpE6F0AwKj9JOGe4QvZDnPsNmWd91PgDhsNMdnsMzEBWO2xzFDoAwmZ0ZjNs0W72zgqe2OGuAR2Z
Mrhaehe+PPkY5Kg6absDULIqyCoezZkcN0Iu5fjw+wctXgk2/3rQFD+4XazOUae9vNOgLukcCDVA
OHRvk/iCER+giuCPpzBW0Nsq4VkWONxsFzIBZo4805sSRSUip50LMVhT91jirw324sq66nHN/v4M
fzEUWJIhnrQ9WyIrfTX/TEmIRtIwehyh7SVl7aqzCefL9sMI5EW8pdVzL9f7auTxtlvo9Dy2ifbr
j4gMawduNUvMKo7a+Q6oaEdWF2WI6stQVZ66sfRcse62KJLssQY51hbpF0Ez81xm6hiUtZ18smY7
AOaLh4nUkyZqbXRY9GrvC4FLZQ/weuxOg4Yau2mA57vvIei2ZLAIZcyFnwTkVe9APdZYt8e+b6Rv
pFbu+jM5mMaxiYDNEzMosvnh0ulOQbcMZbLNINB11t6yw8W+beCpm8d6oD28J1ax0zdxQ5N6VRDD
NNLVNIv5BPu2tA7gMpxgOymbfg0R7o3uT3GOGGNbtB0AOc/UpEnOk40rgr5ir28aDwzFifgeBIx8
buQl16tfUA4ECCNg1+cBLB5N08r0VUexZmOGZKjvyr53g/0wGODI2t6BOVlCG5Tvmyahv7mmFLTk
Ecm+ghROsY5qFV1KdF3k7hFeeDilWyymeuO4wJ92ZLLn8T7OKe5v2CR03v0orT7b1JEb2kDM+0Rs
uhhCHaYHt93i0yfAyCKsbdqXCe6Ec9Qn+LtXQaehqzL6FxNo9uDpbv/7wSt+nrIln2mBCg1cjUM5
7OXr1WKLbjAcpj4CF5XsI6WS8AsiHXLbcZ+qGGgZKDKMO2MShcdhjmzMNwOIiS3dBavzqcxChDYj
N063KmNlgPHGEpFvgDoLVjoMJs+f3Ihg9zjt7WLb1/hZAUyNYJ0qiNvs16LKs7YpFbn50M8lZKmh
bDJnW9c4Ht94VxGLv357tDBtS6qL1pMP1KvLFa7bZh76CNSKXI3TXY8VlKHSa++WQRCRK9deNN53
fXJNEfFOGvh4MjwamKw/U7W+pw7rNx1RKHV8knr0UdH4fKIouk8EXABP5/1YRRf3WVwhXsTwNfcf
myg51YA5IBPfuVF+HTTlwbWw7tjmOQRd7oYqpOxZrPsiG65+/3ytX10wMDxqGy56dwSXL5/vXLrV
AME7Yqce3JdG/FCmxg3W840Vu+9dY/LtwNsZufTTrDjmlJyyBaC5UX8xqPGu+MR+copm21vJufLS
j2+c3M9zO19O4k09tPjwGl5PnQwguj1mG/n0oR7xaZ6XKdrWJIiTaXunYnXnslimJ7dn7b5949g/
fy45tgZzeSlhcF9ejQSsN4uOobr6pE8899I4zClJpw0jIoIpF5o3zGO+RzLTghdOB+E5bPN7reAR
FO3TG+dy+US8nNOZ0j26DC6LWKX164cUDDJRjRkxgzrvKjh4vRF/7WkOZeaNLcZbG0ZxE53Ds2R5
gVxz0y3Dg5M5+zrTn944l5/XlJdzcbRDocFEd/Xqc2Z3AdSOQRGiAUaLCv8ezek2Doy9OZh7aJSr
sGoOXVr5CR8BmX9bPOPh+yn8zxdS8PZf/87vv5TVjEQt6l799l+7P8ubT/mf7b9f/tU/f+vlv/nX
zacBvcLrv/LiX/Bz/z7uxcvy4jcbjCzdfNf/2cz3f1Lp7L7/9PDP8vI3/2//5//48/tPeZyrP//j
376UfdFdfloYl8WPDhlhc5f/a1fNYxmWP/31vxw1F2OM1jhjsGhITAGM4r/9NOYflmQnaSLftC3K
NJT8/jHUWNYfFjsvhxAY3h9J6t8/fhr9B14x0/IArrK1Nhls//Z/rvv2ryH516PgPvz9+xc2Du9i
zflh7OJewZvD66ekBtBKffrVeCHIwkKh+Q3acRFH94PXRfdLBJEVFsoV0AHjqjGWct2HAyZCWvA+
EjFjY7E5XvdW3dwDzyWmDjfZ3jHCdOsRRHlFI0CeCXzPbrqUNdQ42GcbSAbJP2mxay0gclSKn6PZ
UTtILg3gDGw74YyB3TJJOh0sZ5cGGclTWZNdUtEoo1fllUiqeusByGxkRYO76deEZ8bEmy7rfGCe
x3jWrnsQzQWnsxUkB14VpfL55J28slWboU7uDVkRthYnj6hVwfMEt31DI7cf6bt6WfJRuyyk8S5W
q6kBgOA09AqrwNsPQeSjmv+WPyXuSFbSNc24AVG9rTY90qJVAW+fRt6TgOJK0l+2A2F+RYNqon5Z
0CXPUU1eYH9xuanyGJHJ4GZX0B6ycq8JRScdbVabJRzv6+Vsl6yB0wgLAXaWr4ZbHz8q9CoJ2vN9
UQPpyiLnve3l8HomFs4lporOrQ/t6DzFN5YZHKNLNEpfeJ/MxKXTBiQh9PwhX24JONj30TeyIdc6
jrdk4z30ln4a3Pn9XBR7d+6OLgaFFboo8g+SdkUAzDqNSJtfbPdJGeNC7GZ6V1T7pCneLUb+Lp7N
W0bYuu5QfNE4H6/m1B6vyGr4gjNh9pb3el7OEWXzPpWgeuIJvzwXTdR3Mk+MIrx/sVtOq6nnBqbj
PdHm1NhEdUYSdkuC3ApWUMaaLTXXlVM9oWWE7IbvOkWCsXZRhqE4Kd71sXPnYENy4+RbBuwWClLp
T1PxaTlFE1WtpnRBsXmsEckZArj0JYKPyKr02XLzdx5JFgSf21+JI7geclZzbXnxcwvvQ+4QKdrF
fGJy40sHACRAiA+9vz7HkEhnDAOsqBXJH9ktzZ5bqDn6Ku/U15l2p5MbFWkR2QRG8Vtpg5MOFmJr
mzr+1nRstEr9LhnVUy8B+IzZyuoQGOhPcC3qdd0g1pnje5IX8XQCccF8aR6FXWcrYcwP3mDsxmW4
Nzs2TUHbf47Ercxia9XKYFhBFADfrtP70tH51bOAp0oDtjx4TYiHYKzxB0fx0dXjxa2mn2QMKWBu
+scM9sKKruUdq2ki2DRgaqh/qwH1jNXMt5hskQa7+SlTJNNZ1bJuivm2jYM1KsGER5Y4m6ayTrSp
kzuNPowmeLNW1aQ3re4u00mCrb4eDlWFPKSxHuxYPyWwsdZd3u5UzUuWWkgP1dLSai1K++CgLqJ/
x6/+87dlMDU7a9ZH84ItnC//sS7c1e+/Uupk2NZyQECBk5sQJAeb9BRoHLptNFz4bxy9DOWuDpd9
Xy/qENNnxpYiXQACVXP6/p8a7zeMSIJlg+qmLm8ys/5Q1Wz6I3d5l+bWbcITWdEyh2mGR6WsV94U
HiU5NlB/JrWfRbZTcU2MmpxAbNWjXNkRoNH2kppYToJ0rYpAFzGWaNJjqY4MbtankyV3fT4xr4k+
OQTWvpm85NhOeXr8/qsRvtzfv2pYhCu4FAhO4aVb7XtCBC9Om+GU2znL1xGdMcw64FAJfOSCLQ8d
ahz0l+xGCs3ZunVL8lGJRG/jTOyhxJaH7/8hVebzOMAHRL0LZLPrcOjmLhIJPJcHJNTWSjtNtmYf
sQ4z094bGcg4wqEZUojAD7GTYngySl0epFORPGt5JjprJ94Usp3WkQCzW+hT6+n5gKNpm4k8uqoz
0nRMshMNHBCs35G0WphUTEOEl5ALtWrD+IahtqkFJMBsImS3McZ855C6HPfuh2oA4UTCBtzvadP1
obGtiIhlEJ1cc/4M2DPYqL55BsQxQfGGWZuDGxSD54MOTg7iHZAhtUYZi4J0tnaws9p9bkoAGqGs
NzhH+kNnVA9WUl4cIbAMY9fDxdAkR5npczK49Y67HF2plpBq4tWPVkgkJhI7Bp1ljaBM7ZNdzt1O
mV0MwcR5riHarSiKoQNtCT1FE+K0mzQm0Gj439S9t5LkSrhd/S6/jz8gE4BBB6J0tdYOortnBlok
ZAJPz1X3MigMGoygQ2cijprTUwVkfmLvtTdQv+ggAqTFiDXxR9ulfEoRk2Bv5F0G4vTDF6btSshp
wsV4AEmlwvKHab833cdVQ+xNmrvdmNNLIe6lcICmO+6uLjSopGS27ck6qbrlG0uAwiQnuzd8iVNA
5F2M6o0vY1PDhTaats9bd+ZiLYe2BPoA/syOZQsqwHZGE71iypVQcU3NnfxZVPuOWw3cWAvhUS65
F+iNs8VJfev6IcDouvczItW9VBoetEUzHEQ37i1Hplrv0CVhrBivq5b58ZRWLwsGHuRE6GE2Rd2c
K1BCeODYwOzUppaDaBSzaE1DsKI52dUjji70u5ovcZBfoIuAdmLPCSbo1oZIFDqyea8bCzjVJgvM
7RW907hz01UGW1NiTIWa3fvjFAno4zsYu9qTrZexmiRjFxfiCp7aaF1tuD5mUaJRnECl+F3MnB+S
qov8l6QqdWVJ5d1usjkabY+kK9/lKmlhMmWVoIIR0EezGSJeSkTM3BRENtX6SWa35WZqDA9QsArk
jER8g9u5Is7+M/ruyn02MnZpi4/O08h4cszuTHJ3XKMXvYxjApRKwrhdiKGysMUE5pr0d1P2Bxkd
gJZpq7gH8Gukmy3PA0LA0NS0522bukdSfdYnfSivzIiKD71YXMY6KIX4SpLroOc1oL7sdYQ+Gihv
JZl28Kb3vHADo1jtncT9fDA9o4oH7ImBOW/mjQ1zHuFCiVmUIaqpLqZrPqDHvjY1ouMSMNvOYcwS
qDy9t6BOUFP4e6HxuJeOZkdz2ePTgCEYzoOjfkAh7Ta5jHvNmYbdnLjDjmzmPppuHDKZlfaDuy4H
HBJP2Vj/s/V8fi7R2gQL3+IT2LUJ6AiULa2rt3iUfnHXlJA5Zms5lQANurXygrLEeKdpwIjQfC6B
7UIm9Nvqgp9xvOSW+1qjvEcDBQoRX+QrHhYRGDAUsKxAfPFg7ZAgE0qLgPYO+xV/yZR6mFaoCrpC
4qlbFneLQ7DI2NrR8OTjKjz1HYWrNp6RbTIM8xfIFXr+icCLlEroTgBGpgatqWYfNK39IhkdBHrB
b5k5RE60TVxsff8+FtlnIgilbxtufcctjxJ4Zwwnx4zR0H6Xk2tc0U+HU9PpYL6rfzWQKZiBpXbG
9Nns8iHIxhD6MgJxAwbZBFT4mNvWL5o8B0foo9SsI9pNjBFWczYXfgChuXbcEXwYOmOTRt2Ks34k
iDifTzaXGpi6SYXI/H2OvCFKDIQEYoNLkVTzdtCdR3vWYlzQI3GLMNGUNg0ny8TeAP+GG9H1UVMk
mwualW/GrPomcmxb8eaYFMylE6WJ/SJauUs9uJzzbKrbh6yfCqVcUu1aRHiE7g6deWmIJ907k/Ph
tzb+N2c8F2IY7wrVPXmFuYP6H3S+tRB6C5dar0tUazgXMUWmN5Bd+rZKB/I9vLkt/8xmj/X5CqCU
dUHQvBSdZzzYVvm2Va+zTQhclTYsjKzmDqcxu2iU+Se/uJ07I3jVxqrCpocTj1Yw0mdB6JiF6A2L
7E/XZjqaUH7RRIERtJPHzVehFpaGKq6+lnIjJe3F74GT6XN5GCuZ3fWmlFBrpR1jOcJatrbEwesD
o/Q2Pbh9/WTigYhHU30W2nRfDhx3Q1lwADbizpz5Lj17mXf4BG6ZjZUW64uB71HI5jwby8706h/8
hm04deq3BQq2mjA3EqMfw3LVeEnLdtx3CnjMllIWuvXNEtEv68VwtsBTQGicZamZwcASybs/meWp
wNPEh0qFCqGFnAmMsULfKx5rHTBeOfyzKxD3wuI4mUgzIFz7qYXrEgJCKsIOKuwsp+VE0vabrcsi
ROa5AisH1TstyCwHFQ9GDvrPy0/EwcBTFPx5G30l8QkzKLCABpki/51OWEX0Hz7tpbdPYOjtU4e+
ciJ+5+Dky6XB1tl7yg6YXr0Rm/ewUPca3rNOoPhu2PQ3YitvAXYgusomqwPsGsjPeTVClRHFWSw4
SyXERyfPOfKEd7YYdlfj75wQOp4kzdNQm/OB5AwcQfdNpVm7KmV/NztUNghwOJIcM8xAyNXVoajy
ZofxALm6BbQAvaLrTn9LubzbnfWRC5CeTBNeG2V8GHiw+moJs4RwQjsljsBzCLPtWyb6UI9sUIXq
uZ9o2UcNvHzfPKfbzqPpRB35qgNpDsE9TWFduvaxqcTR3Mgd0AsCD1at+UjWFrlxYf6F/ZRHhqZQ
3lgTMUQe6iBZxZmfImZ2khfc4EejLyBt+/TMdUoYQVN7u9QiEiDlVHC3wonVrFbCYuDl9fkXUaDy
qW+SEex0h+GW33I1li7qN51Wy4O0vahL5iX6Dmjg6+R0PwSn5sfi6lQTsqTp1lKXGjR//Oj7deFj
zBv3Q8/8N63HVdCO161xYlHfXszFOzSm/dH4Kz7t4hfAK9HVkwGZeHkhYyrUDYbkDR3vYS3kz+Ym
z9XCnyLxPoE03JMtV6JNZkFWDcMecOOdGqz7XhtIsAI4of2b6wz57ciBldTaN86LP2PvwpVczFd2
COF/XA9Z9s1g8FBLOYWKxOHFNQO3MiHGr+RBz/aFCpMCHW6Sauv6ItzsXRXbpU49N8SrAqi/xoCY
0bWlfvbedykxMuyBg23rDnZtfFlLd4AFAB0UJapXEsqTysO29h916u6W2W3jaui/ttp+sDaSitMe
gpnJD02a3qSDy8+0S/3uPudLQ0myWNFYtkDJC4/aktwacmH6+wz5cOD7tz/yvHPr2joYE89ptyQR
W5wnB/cybDOaSLd7BbAF2hICrNmmvxg/gEkDgmqq6pEY0xW8bmeeSCXYMsI51o7SayUYpKAWdecg
v9kHlagSUFwTb3GxhOntckqAbuOEI9vcA1/kp324bMN7UmXi2N+REzEDKN5cdNNA1aZ7T5j3YwtA
YVzTOnZUjq+EiUqkre4uGYZ2Z+nDH2y+dDwc8olqq9h2lbdDXP8E83mfbTYU8OWp7i2y0uVPvxYB
e01+b5bIO5ZAganYncxCf/am/N2Dfu0YiiXLAUdAjFWKWIDZAMmV8fnYTqkFmxzi1i65WUXandpM
Rppv13FTQamlELlq2MZ0SV4Dnp/AAxsgLMuPAD/zRLLEqqg6Sm4tL/txVzMnhTI5z+3WHAHIisPs
pg9686hl9l0x4Vmz6gqvFlCJmB0JYWXLa5GA6za2PO4cQgJlDwV4E4Dl5+1C6vmRI3eXbsmz1ujP
OqbUcVn/lFpFmZ1KMgzxCRCwE6Fef9cmMsgNCcykofVLblxt9UJpZcR6Vg28edlbOvFmNt763CbW
zsr/WLX+1WacJeDq+MK9/n7ksVYrh0s7/LWJZg+sSnys5addWwwMGxQAyatW1eSf5/I3NR0Mzpzk
+TI/5J37ix2Bwrk7FwvMQ4x2sKnNS0KUwFXV+o+92X3sg0RNO55vU5Yk2pfVbtCz7KFB3a8a87Xm
ZNnDuD1tJfFOvBp97q5BOSYvou6giSdv3tY/WBKpS+mTKT6ZXHZpkvxUyfxoTgs+V+oMdwMcbhoP
jJHxG0xfbWohz3CsB7+cv8qq/IJxVgQzfACRv+KcJnAKd2lWZg9KmRRevf28UEAwZaHhr1PsJBYE
0lIQ/TmmD5tJEOyY2j+4ZbCaOb8OLN1ebvqumGSKU+cGGl/KE+77Z9msz/bQHvIb8HFsrZ+6mh4q
37viG054fbc/rB5ymJ5ER0Onf20J/Q1KiBHBlKZYtFDn00m+lL72ujk9eyKc6YEx8ZqY02nJdTOw
tJGcNQ/Gf48rnLFp6M/sMueR83rL3IZSoDssfVGGCZPd2JizKJsIel7Wg1d77yRcUKIkZVi4HDVj
R5lAhICgcg2cY1MOUCmte7slckAzGaF4dXHGbTiSJc2N7O1rswcm1pfXaSIvXthcTflrt7IA1hMs
nnmW/EmWjpesmQ7gl50A4N4akiRyKeiu9i2MtiwpP3JphJUCR+bjTdhTXexb18E+sE73zBe2CwvH
qFlzFWYKRmtSEgDWTOkre+iwsUyTzrP7N/kbcSe8n6roK9olfYmMG+h1Vd+umy0cB8UDK3q0Gumd
VEkRqfp0K9sDJ3VhQWpiiN0pI3TcTt1Db5Pdx5wjBxp6IaVMomtQ076e/bt+4BXm08dqjr1MT59F
GrW9ftbRq4DVsd42NO1Jldt3s2kBEDFIzion+4m8226myTKmMdTKI43itk+Ga2/a68XK0m+zndWO
OOd97UDnXqEzRfki+PlzdWkmWYYlpr5I+nwzBD94UdL03yMZXg+t6D5L7HPzav25FdMxarCLDuMd
X7WHA5PNO9MXAr9WCXBgIdps9as3zWTEymeYHBT+S97PZ/rnrxw+EsjjNLY0QIqDIv96Ym5bVs9W
UguYjMsTvqF8X0Aj1DTiWaVBYzP57TnNbl8T1dmGNT8qTP1CwN07WRFvhsTJ2OmP+SYeaCjPcitG
6NwwW2XSBwVOfT7fMjQ2BeZvZGy/uBcuB8mQXfghPMmkuiXTaF6cZ8aLld2I/u4C/DsRIuywMPoF
QPThVMzDmUGhR16szH78pv4oavlhe7ydlvT1yOqnJew82PMVj4rZNOYxK0FhQyM65G07hvxwB5C8
SQyHoASEU3+r1v2UXckyW+t5OzbjbQZwMwskVzrFUq3cJdQ4yBFIoRpebgHg5KJ8e4BaQwJq/8w8
0ski7ps2BcpXvjXpjSHSOBcvt8g4eiQe/DH1us9Rkkq7OHmopduz6d2ukyc8gQC1q/ZOZIM8lbY9
74ZljmyN2luB3SSx81vz3Ol+WjktwPAx6tMyqrXkmGo9l79PD1zhIIqTsee6Ld4cMC570NvXjtcM
43vDc0FvvOoR3rwR9KCWsjPvPlb2UJfRX86kuYeGk7wx6D+uZPd2ciXjKB9hlFN/B66WSQJm1cft
vt4m9VBWxhxMkBaCjeSMsZ5hENv2Y5ZX8ii8jHyWtSa2wuoD63EkRELykMda30Cr1JkAVQS1OSzk
onnObTz/gKlKxkQbjUvQqDQNfFGDBJ/nc5/iysqKLITNC9tcagc6f7fO+V8MvNkGkyPC+JojEgKy
07zMDVs/f+91cp0g8OOlfL9REi2VmY9FiUGRO2wUDRmng/EANMEnYwNBRWcu/+oc4/FcrcxZ6CiX
lAQYCc2amA8nXMX8p+lbYLDQPJtaPo0muhyURRfokZGxqnSfG5yWtUUmW2oAQEofisH3r8tgeHep
dSs+8pyLCEF7WOPIijuLZnbpv10zMa/EBgSjNn1otaEdcK7gyJRqggtKuq6GX2vJndi25I/WmHWo
oSpr8/nFSwDvupb1W+ZzyRJnPjeWxzCHdMINV1qge5wPbOxReZVeJLyNzqpoX5UxvqAi/bZcvrNp
864uw2VXo4PDYamTVIB3ONfIRlJ+eyqX1NnPCVGIQo4CuH++8wHiAmeaurDr1j2KsIdhIdd0qW0/
6vuBW7EG2Jl8u0xtJ50huEl8xL4uoFi725wFiiTZU9UI4oIW725LOOqrbHp1NO+3S7ewAWPC33Wh
u+ODDxBjy1CYXex54jR3nGRcIl8FuidSaqcuMP7C6N6aDmdjSs4sHNVilBYITPONQfo3id1zMG/l
k3R4VEWqawGFL0RRt730pEDZ00w23co7NGFDuw1ANpMRBt7G33mtccedsRmncaWIWcBJeGHujBqu
pdHeep/8GFCtoVlO/2rSnXYcGN/E/5gHy2UbpnWEe3miXKM665zTZM1c/jYTeJJPTm2Hf7G05Q6W
Oi/pgPsfMPB43FLd3/XpMMQek28XsdKRRCs/XPqSgLAGGVCnJSfZbuxyW01dhL9LbCZ4ynIXFFE1
XFx3zvb+zNfO8OwZ6k1yMeB6zyWvctVMP1aHZoWOpEoGL3SLhket4NVUCfma6KktdMWA4ze39HeY
Qb+BPFSMLdsvawD2DZ9nv1oFCa8u6PaRo2nAqr2vDWGTNZIesCCOUWMMxB1JeqnBpChjkuq5yME2
d7mYg/XXWo0vZmR0kA7XIz88HbIiVY1UPBAbACbwwKoPlDKnTO++SBR8YK0UqQwSucobNIqefiH3
gDC5g91VP50urkq6XNjQa8m5f4UhQeJFt+zbzX6iZ3tSw/YM7DQ05fC0JZyA7UdJ+LHha3FbsjDr
HHtBdTV8WH35VFEO7zZbzAFeh5dMTWe7HpgpjN7MXJI5FZsVbA4cnumDNtXOgUf+ZHOJxLmlhsjk
ckstyh5oLHFtindfta8FyYlhzaHICAdEK3TAMO+T55qX3m1E1BRA73uLX1y3Iz3SObAaA+qj2B9x
CFButTtSokiFz4s93GkH4nf2r9YiL6vKePuXveKNHGPwbqzDNcbnCBzivLmlz9Z9NIux3BMDAHef
jtNy+bRtFop6Y/Is2ZhEyRY1+NJxR9rSZ8+h87Gswgi2hYqy03mZwIlxLx9hHZyp3I69dO0HuxGn
PJvqfYqmhRF/9Q04I0VXV/64zPfDha88HCcFjRYhc4yej5NJOoyTxr9ubgN+tpkRqJ4+c2MsVbIZ
ihaBuwqf/w346566cWoePLYLQaSghP0w2bqWw/JXFYkOmGNCYpVy2mSOkIE7MNBNWuA/3SDWs2WO
4pGpWzT34xZbIMTDXtlZLCzZxOa2HqdxfiEHGmATyR+sSHflXP5iKn3pdQCCxgSOvBx5nCRVXTdQ
kfoMTIKZ2ERkPPTg80DJTX4gzdvG3tUy6ytT2fWQD+tR+iS8LgVXm1MGjeP/hdq/EmI9PBLQdLRg
ID7XoGn+03v3f1/o8/8cRNdBJPy/1/tcv6v8f9b7GLd//T/1Pvb/b+IfgIFr2x5+UOwM/13wY5j8
M1Og+3VdF9++QOr33wC6N88D7J8x+y//n4EuyMGez6oRpqllgxH9P9D3IDK6ac/+hzbNgf5qQuTl
/4y82fUQYv+vAkLWXkXW1sMumcsqHFkxssL0j9oMrH3mvu7a5BOVj7vXN+7W7FzhgQ8KWpao2LKf
QjeunSeS2Kz943bLg/TBtu0WSXSnOZPaub70HZtNzdziuahm4qUXc2eimu30+qeqfWhHXvKJfmHc
Kx2zX6pe4USQjlT0j8y3Oc8z4wkcOMG5TRoW+Hhj11iLiLwrg/eHrbsq7tZxplRlOhmszCFkY+6l
QZbCZOS/W+3M1xYdCXUbqddKV4q4Y/+fGlkwO/TRNtMBfdP7Z8FVmOXySxEFTbwgS//U9naTf8v/
LPQE45UIRSuo+SBpBdmGwB+zuIzllHyX9bNLmS5ZOMuUzE0dTgHG7w+/S6+9x0QNAoYG1B27MzNl
AX+yJeB+XlIU+uONECRPc4U+X2/qE73cv7l1n1p9/bJdQJmpK4JUeXvI+elOTONzw8RraCpOFPtp
rQlOM9DO6LLfDVV/hAB3aArzAXhWuW+b597q+ZypDdwmZ5iwqEdHukRUg58D1vRt++MYbps6kbNM
trzRX00xvW+IlJEOWafVkeq0wlqrzOHL8/vfJumOScuBksFYmNrqoDLmBxBUP2sDlviAODcs2K7L
enpRFq6uzP5aGRCvNrdGW4qIGSOtQblrUseF0dwdu2wxaMIplpqF+zuZ5i5eJ50YvsY/8hdlYOQS
4VZCPIIP/+jitOt16PTmJKztxZiLf6Qo2GIco7SfxoDpA5AHClq916+2P1GajaA2nbw4VBCqd2ba
1lDHD7iOr5VpRIjtWbkKFhRLV4FK0RxKWxtoX1Lnu21NqRj+DRo1DqF46qVTbEdY9hpoPQ/ZBpJ/
JMt59q7sON2gIjgoEg6ioM2v7tzJNoPBSLbT1CJzTVhl5rkGyoDgvwD1lrGfV9gIZant5DCCwGH7
btnkpnTZfKc7lRPqM8uYLbH/WjM9lqvtAFT5ex1EIVVT8bAV6R/2sDTKKymRPGsnYHfh3CWfjffd
I9mPQGfYuwxGJe+dwB3WTheodC9qGkIwies9CtgbWshUb32GxGExwL3MMEnXUijifZLAAFt05jhh
aAgbJSqs9Q2CD3OSMYWP6zP+K9h1OwvEURIHS1ghWwqxiPYBRZtJzMZERBJhEORmnWvcO35uvfmT
Qexbq5GKUn1ZQGwiVHeXtALQ4bCimLwdcRPXvBgTRDE3INlfE+gOG+Q8zqv+0t9kVd1A39mp91bz
vwFFkkHPBDpwwca1A4Mz0sJHJrlELiIQQjpi3A+077053Jn5mCJRHAn+JZrEoH7zcp1a149pNPZG
Lz/1ljVpNbVfaQW509U+xpLQY9ugXSSLClrTb1EySybUPVgMxHVIkD/BvO2FtUZF49OLjApovnya
t+bnlmdH+GBfEQ1OhEOGMcECY0tkFi2hSEiD3ETALI44DMe9DXq2wED+l9ZjbKR43JaCtfToktjC
LOJezu2JDeg/JxtIP9zY0Is3ODBLWHpgh241D2u6mYyU/CHNsreRbPeotYgQS7omRIgGb24Cf9if
MXvsdU5ObBIobPrhbCQtpkHytjKaIduRV6NIflntX2/pBObivXpy2Bkeb5JiSjiIoo7kQmG/EBFF
w0i9pu2VSfHbzNdMp6upSDHDHdO+9eWzD7GYo9NFd+btaQemiC6BTFUTq4TJ8ralqMN04iGx8aiE
0m8AhLcGbcJwNe9dqd58X4bdlh+VM9qRPh5HstdPnXK8SCvMCKWJFZO1xLzP7o4rJARY43W5773m
1lsPRBb3BCQ3vR1olmpjDqpv0x2mQ1m7dw6kal7cCtFNZxwltzc534jSNYRN7TiY54Epa0qITSAV
wDzpMZjiNNBrwz24/h5pKmF/gvtM2k48LP6vtd7UAi07S/LuDp0Y511bs3tsnkwL6rqdseck9MxE
NdIy3QKQ3qSvHJXEnG0391aKAAzbWf4Ip+nvOHBHCU2au9V7GFyixcB8Ebo8pKGo8hS9w7NtDJ8W
AxIqV7Sjb4xzTg6CiLDUJ8aKqfE852a0FSa9b2XdZt+fbS6dXUc+B/ME713LsLtsWBZYSAXzXLyI
xCXqeUvv4eLyFoORVDUM2W5lPKIWomZXoYc0mg8NUxsqcpYVS/YCUJYgJchd8SJ/iXpIcNVc1rF7
+g9tLnrIZGfNyDurWbsvPPMhSdMzH+YdWeaYOvO5okdBYThWHZpNOHiHnJfGwtYS6eZC9pUxwwQm
L65U7IW9ctlrix3rM45oEPcI5BwF8Lf+AAiXh01e4bS9ZXGZhfOu3ISZH2unWQQ6Hg7dm8/sCEPJ
bi5MLJ8xQYGI1O33SUpmkXMT13Bigmo/AXVgXjvkB/DSMe5LGnqxfimEoFpBC+pIPcZ0BDnMZRih
uqm/l9lVyoYuo9CZvOkUGCVp0VVpof1o1/emna5zwepKJ6DcqNoXpHe3AGfnK1EnjBSkY1rDYUjf
14q8Gp2pnctC4yY/+BQF9VlP3hs6gbQ5/+cvTkbTYk7vAsEvEVnyqpt5D09pi/JWoKionEvjULDN
eQZnD7SWl/g/DKWJoWSBzOaaMJ8r+Z16KEoL24uy4PwkV92q9h5dL03O8mkI433cTERudra/CYOF
b997GsodGtWdlxLOyo8QlYxAMfnpr9VMzmpPuxNrtUdG+mZVUWt8FHQrB3MVd375siDFaTQ1HuC3
PQvNO/P3v6bCfRp6pqudpRu7UU1jVBXe17hUPw7Px7lcyE0QWz8QzSbeDVZ9zKFEHWfmxfEZG5ue
Ta1QIKlIXKO/15vBJ0e6eID6DWfdHP+YN+W11ZbJiy8fRYEtBiLuqSdUM4Zfe9en1iGhWIsyrSlC
f0MJyVaauZXr3DF50ImTTAuekYFjCO3zmPUPleq9aEG2F/FRFKGxkGFjW9pe8uPkGGL2zMzfvdtb
ohiLAvRkdFNL75BYHFjMDsMpx6vslYJNReFEc8EXZxokYvcVeh4H+CFrpvm0tOKW+4muxoa65c1K
xh4iOLhiMZmXfQ4Lo3Tsv8wBiX+ploeyjArEsRkkTp6n9KkrbODn1rtaHGTPXo4GsvpD8gNEo5K5
crkwCme5UzgzEmaPZnNW7GTMc+Yz9HXLVUR+fbVrCiLNkA+uth4HQ70tBAqH/fy313rE5oucQ7uA
pEiDAMpfQckkqNpWZD2v61/0h6g6cu9BsWZEO61deJAOpI8R2VnzJ3dsdsiz9+GA2bzzZsSp1Cmk
UQ9c7X7RHm0CKtyCesoXJaBQHGbG4j56/1wixkI8gwRLNUPI1Uov3OsQw3GBrn+BwqCur8oOdR+r
dHFA6uZH7tQhJ/SzQ4ceTdr1PYt6xHMFGyY/JPg8LES9l7p4IytgCTD6XReWKOQiKLI6yj8Qq4hm
7t99Tb6IYguShaGzJRzWcd2TGvWLAwY7Kx6nbnhtr4Ni7uNObxDmHxdgbqGesGpESGqhJHCcoz9p
f30CF2hB+CnL9GPIrSBPu8uWzm9iNR79xv1d2190jPxzwXYQMN0BwObzwChmXYC5+av/10K3HLQr
8XYK6IzXE+HYjv9mhrY7E8U7k+6U5D4+Nl/DrDxnp4JEVReyLWl3O9cwXsahHUIuv19nNK4ertIg
s427ahqPbi1QQWTrXin9EQHJHQ7T0OlWGELVuyIy3eT1GgbjuxcVNbtAi0kYJiLQe02ibPDbP5vh
EVTY7HUNEKs9d1wl2WWzUYzXGevGvmKaajoDIgXA8BSh9kOBf1QTUesbpxxAZtSXK1IBa31YRuZ0
oP0Jaq/o/qasfC2K9M5c8/O24SBxLMkPu3AaCf0BTLjPi5LCsmuex8p4cpD06xMrZgTvQVOjcXOa
5Nx7fBYbmTFBTnrqbRn5bK7lGhiyeV/JRZ7NnUMZWzGHJTD3VV/ypzQTJ2mh0xgSiaCmF0+Itead
3RtHKHWco7yJqOFuYz3jSIYpNaDRfckGOgOh3qHlcWzkC9vrVuybmdZHWvMJRl2NglBjO4fokLwk
Cii8/ycLAYXXmdue6f8UOM9uz1cMCpi49Kz9A2gWyfS2smimv9U6zIq6fx4rG7XirXEz3PqwkIcT
KDWQMJNw3mE0mba0itdM3utlRtPf46l3mN2tjIvYWdwZfbYCdrMoITUCpV/X4V3vEKH0dQ1s4ZoL
dVxGl82OjjjJIzV1FLTDbm78pmvxOYy44yVPbOAKmsME7HbcieokncLGeGJz3PzOBvN3baPQzHqE
5v0yxmzL2VZN9bFlNsa7sN4b/sKMcjCcfYUJSPbebTz/ZzMdi1ODPbSWHpySr9JIm4r0LxFgmxYn
s/tZkF1lGbdTO3t7ltdMMdeUKFHrHzV85DpdTtaFQT6ZYjW4dXrMemR6lGLKdj3f6Dk3WPWKMaXo
LJcIjpOMrbV4QjLETqNJCM0ualQtG9tpjzsFTOFvr4/p3lwA2ldE/US0ZT1bKH8nDOqYjj/nyG3Q
EoPTFbzpUuVGnCGQiy0/g5/pib8OwapB6xi3FJG8oRpN7rr+aYVVeqhNP5Zz9aEnePZnTavOszdR
ZJJfsBsytlMj5MjYfE0symOfvN0oN4bmcsPap1X6Vpojp3bP7KYfkpCVqIjNYvv1qAsq7NL303Cr
/Jr55rVZ9ySEI15HUQRAcWPtNIjQURy6M17KQFtoGjTff0YjAQTB8yNCJS26hkMz+jZXEhVMx2h6
SCtaOUGT3tXp2XLcL2FU9Z4ZcJFJtstVk0SuV70BS6ZbJCkjFiliq6F1l92Izob6aOaxsNczqSIv
VdrS7OthKU5921ANcHTAqDDJjelPGAQ+VvGSwS7GL9WNWGiKWDZzc1YrC93aFrEhb4+ho+9S107i
aeKyIUU4yhR2mNwUrylJo8EsgcPo+YsmbUBF7Iq9AdsEOaW71s1UaBMrEhWiWA6SKHlEDUVUFuSY
wNRruW8WkFz2cwJpPLbqsYlkl5axPRUUo2D+ojIRUHGNoWSPUkE89JeUfSeyJEYNgNiQ0Ehw5wQe
EszeTNgE2uWzqW88IYNhAVvx+lAVzdPcOri5ig2Jrkw/0i+jT9anFRRupGbuRmXPvy5g3nFsnJCp
n4q1Dt9B447boVjAW8qOME2dCXKQlvTe7eqffGIEwvQL6ZAVbCjan/tqvu9vUdplQRC3vlSRNws0
MPywXvkO79Wg0nVUVA8S4nhOxWIpuz9Xfv441hoAwYUPXOdIRZmKK8DlBi0atorbQq+AOqjiKC/p
IEOYJYJaz3uBjfpN0z3s/GR+EW5+zip9nxZa8WJtDnaUUkfEVjXvXQI1rtN1YIFknhpQfBJ9qPY8
4u9ZMRV7tAOsCjfzG41J5Zp5yPrur9XPMH2r4dunOTLryJmlsZ8aQttXSTBys2bDEUkuDgr8dMz8
594IO95nST4POw/3z+COO7I0QLHf5jqW+42xlojohF9KxMuYV/y3QS9OqUDr1d8cMjSutcet5YkP
rjyatDxRx5SniLmTfZcspTyifvK+3f/K13k1x+nsafgTUdVkuB1gmKycfEPJkk3Osfn0+6Ct3f+p
rXP2RmXLkkYeoPvXb6wXYr7JyN9BXy2cD0pY43Z6VNytAj5KLg5QVeoae7KYeygLSg011R6QA5ot
MlEENFr5yEqAkMJF8QzFNeJMYlFiWn8lKV+fNXR8PeLhtikP7JM0s6egpR3r4jryqqQw+C1BuSCT
Gt0JRkgSpIkEUuuDmZUkmTQ7bGDpSUeu79ylrGkFpPyvbuPpYJUQvfNcs2G7ODLWhdtazyoncLRD
jmCgFX35uLgOFUYFhjsNk71dymnPbd4Gg9LGH7UWGKYbkoUxEM63GUQSA/dxqsdHjizkIVt7RIn0
NmbaQaWMOogq2OJq+3FWm833RbwOvu6+qrjDnjOY+XReglWor4OFzNJW08KrOYgu8XQ1WQru+lV/
AVf+HLtWO6BnA4DF2ocHQfYHS49+5wg6dkNO84ClfQ1Wi2+O2WjN3hhQ+6BJ7vtqnIPJbGmzRxVc
W2nvxQoHP9dxpVcWG/I5PlHnHl1zpziKkuenM8ru0OmBRegpgxJDWCPLVx7l21DI5DyRB+BY/iAm
c981yYUgPjJuuxi3QLMZJCnlCJpOhaLNuzPF3LE/k+TsGQoBtHEZJkkShYwg77kxad7YD/c9D9W+
ou/BI6R+ZxSEg/A8ix3q7F21mew1pgl20wBVCINuY+W+4Wg9iNifpVTLUylYzrGFjTuNUhM8r2S+
VCs+ACcXOjQTuk5yUrCFAEih+fDjCTTHSLI7qPd9rYujY6Tz2er7o20mtd80DLtdlzyBjiRhoxIz
YcO5ZWOT7Y2+OQttxexZLXslq20fNaR9HAy6qwvCErItkKRK2w94+78xscs7WlTQ4fSonwD0EX8i
Iq7tGFzPnl9naf7OSGFm4tCfXArGiEoSR251Om2nQyJVdd8q7KB2g74gQfNsp+lLr4PkWKqLZw3q
vsjK2UfP+Ta5yoxootjlWjHf1qztfJcGb9tNyx1AGxruTHU8RmLpQz9+GrP6bhA6glQoasOIkJZd
YgKizgoBuzo3iYgca9emMy0tgzcWtDWgn++0RTB/WK3vxvNwVQYo3sjJOz+uWAa0ZcaRytOw2pXf
xKiS6qVdvQJlgEfIz2vNUgmAYSAiYTkdER1dh5YoldxCNUVbtuHmj0YGd83Z0sExZyoHhptwxdkX
qDnVdg7BH5lt6bxFKVqRfqaQTtc/LBXOo42H06TeD8Tnv1RD3z6tMuH9RATVsd/ArlspGj5tP8Q0
Vo1mcl8Q2g41YSuLr2/BoSUgZzB13B9GryJRxRMa9CbMY44kSO/tdE8b8+S33ByFdKy7xJb35pod
aHVUSAVP10dj0Oms6ks6wKzpsXRs2Jqk1P1qbc9ZrbVoeI1HokeMa9GaAsNo9jtqiBXuMVkEwthH
3YQ/K65oewdpOWqR0wDder2e5iEp03gzVvotRComAAGGzEEY1s1QCJKeWrABFRkC0MdXDUCPANJx
7xHCo4uOTEo4Zn60WUxIkwjGu+8FXHtWxd/rUmaHsactZqWXlr+EGTogL1HT5AGAe74V7uTXS14d
+46QNEEa9cFcl6epYw7TVmGGlasxh2WtFpDvz87Pymuh5A3Ttb/pCoB7nswnU40adDOmc8Y2+EEV
SlAp9vgiVU1/EkyzHGgv3aYTnFlu0Su61oG0h9eVmWcutAkxL/W0kvOjjMDAhFVVvhGvzxNICk3j
VLlPsnlcyTT1prQY4e4bpPwLKO6qK3cwJPOpKEVotbghK6q7A4TbxlEUC91Om2hq6AmqFowy/Ywb
f9QQkYNLX9SUFABLqaMg1+3AtlqieKOTvRCmFQ/lw88HFhtqlmWq7JevZRPiaXSKHGWrELdD54Nn
1Nmx6AgHTPvIn2J1ummVVjyUWRyxvxTCa4USNp3Tn0d0J0sMLm4IrpVt8s1mUddhrlLS2463FZMO
d64WuoroPJSuNqOHMzzw2mAOWl8d56b+xjBIAV5unnNXMy7ILS/DDD8/6s49kieIGWfOnn4+DOv9
qopkT/yK4ykEs5OdQwJ/kx5qVrnALaTiybRAZjPbpkc2/X6WzlNjudXB1lQUSWWyzQaafaraI0c3
82RdE01ql4yR1FiQeFccHYO5svBfSA7XxciA5hJBDhhO9dpKCQ23ivM2r0V0SZPOuXS+LO3kGrXu
l8zdOqzaZW9XrcaIr7XoiuY9ctjDklMRsSQvXT7RptIwPg3auPidQIVkRhh3UWejC0mN6W6OJUdg
Oz4ls1J7yjJSixAl3lS6SGONuj8MpvlRLSzlRjy8VfqYoqi1c58FMDlSJYTUxXKLt2jlrF3NRJG5
FgTqAs9EmQ1GnU7fzCMNbw+HgxDx7NhEw0E3lRE+oqRerqreRBpPD5nCPKdVf8c+Ke5SV2y1N0YG
E6G3vm4QpDL27tEdUJm0GlbTVC+OjZ7sEW6kJDnV+Sn6k2E5P1nC5AQYb9ajJm5CU12qA+P9PiuN
6mQnAu3WjCe4KL663gUhHFDMET24lCSB9wJNTVqXb+5WcxRRuE3CMsJYZdWJxBIe0crujSsOGxdr
vmuCFdMd4gaualwJ9y3edSw5nM2keR0aesXBzAipQJxixJBJ+Vxe6zYy8dIDpcOJkvDeAWUjJCX3
nRKNOeXCAiCR9oDAq1zkY0+T4FXvGg/doK/ZzcIP3/K8ch3dqRz/2usDJc1RwAnkOe4ZFfoy1K1I
epHXmnq6j6rpLRVk+o62dNg5xBtV5RMDqHCRcU36EVY6D3tnz4ivUAk4+lvSDSYhRqapUv72Ot11
U76+p6b1p56QdeVyOa4KdTaJtH7j86w5+YzkzuNEQxxeMSxqMMK5Yz5sWYabT3L03UZpdoqIf7ta
EnlF5RxUWtO9ckvvaPMm9lb62quY38AmIf3k5s6dmRfOvmhQtVIwwvrOrwFS37lBmSGDF4opvVGC
KSNIo0fT/VtrPe5dchthMUpkyo34xqmcHib1L6es9k6S2hlVWXYEOn+eXTJOjJapZ1Js88DhDr1Q
8isvYboddWnvIouCmcnZvA6rwAk1lWw4A+7aFgg8V7aDYsuRXVG+Od50B31SPoRQ78c8noF+VRBj
u4NKyr/JNVZCmh6GFFkq9pkZWaC2qfwB15EvZV5OSoekookYsc7qPsumyy+KsHYaHEFgOfLbjpWH
3rQTX2rrk7AHjohR9cXZc9dYUXkYZ4rYSTr0GxO+K4Ukp/wy+hUpq72LLTRDqKsOdb8iuBaXXkN9
qWk1pEkWxZAAarT5fSDnzU73exokgqku0lc6sVAS2Lr6XkWc/sYQnKnHYkPxsqMLIKfsRVGc4lnq
BGaZqFDHHiB7QKZ6wQoqA+JSN66453SU0zDXJCQmgEYvl369a2w7PpZ5gfJwiVHsjRL+MtHQSyfN
A8tzFqDma49TZom7mZpKu9QSL6lQDUfD+OauQOeFk4elg6e3GCwrrKfIV6KcclT2GM/AXIqQDDHK
z2ydrtI59JR3dq14NfsThXf3y1SAPML/s1DmKgqSeEquUwSmXjeOFmiiJb8pG09dZLSHAtb33ALJ
kn4wHquWGyF1CMpQ6iRI6IU/i7ygXrI8m4twT2WmY8xuYnnuCoZm22EMX2QVGurywgb5ESu5vu/N
6ReN89l+acljQVWWmh11tY4tzz8fKsPB6YUj401Dxrgv0NzC0lK99qJlSJzzSWbbk/Ac51gOE2AS
ztV8iIv8JUdwA7RDYgNc1jOxIEhFRPo9c/gOUgoAWt6ss96Q5AYRWDcbtph6+boQE2NjKjLXmWMe
EFE5r58uo9O+ox7DX3I19qp+ekH4oOxTxXkgFXkKW1ptCZNByNFA3lzaph7DZHCf83pmVJzRVg4z
nTqRC+jZrBJ5bxVvNiY11Nf2YSpLew/T8JHA3ZLjrH65g/FCjgGPVWZ/W9jHkc00LgJYRuafn0RF
r4K1qYYPBjA/SwIsEB+5PYKbguYJSQoFo3x5ti2t80jjA+AyZXNeGkwd9nSeMuxc+pqJoI+h1GcJ
OqVP2teSkDGgNJYdLkNxN05A3yYUMyNLcvfz8zBDKjwC0REpbhaiBL7aWTOdLSBfYLKabGPLbtDu
3qGBQcenOsey15VTvX2gXOWEgzM5bJPvCSJrZC49VW6F7RcomA3XAlbGygQdkrQngx4LvqqTyJcf
bKQZO1Opn1p7lttdqu5skEp/6447ZdAvHsVJGeB1wiFcjTnGx8P4qfGEdG2ycFo3QnzcD1U1jSF2
dRqdRoyeGXZkvvt/PowNA3AOPRKO64c+9zS7NCxe6+gismh7YkMH0w6jIfoqhy7kC/zBfNHJQwgR
WBWFnV4cOrGSOBJesW7K6OjTKocPK2/q+8IEajUUgnTcBhjeMNeb1rH7x5qLOAofR0CnWQ024i4h
ty4SynbNT1axKQlQmAktav8kS0YjcPytto596FPKaLMcyEBd5kcn4bCkO1OQWYWyIwETZI6XsCIL
D787HFQE/dsdiJiE3ikwid3YTeZJJRvBJjp6F+EW9grEo55rgH71rfVoY2rfGyZS8/VXKTVvWqpn
Lj8qTwOropx1nEYIkhNRYDvCqJiuza2RRn81lApSYDgtCn2YborKrKXO7bryC4KjZR35I/yeVQkw
57bXRjfiu14tg0WP7HNOfI9dlTWwBk4Rw6hysLVlgnZMcP43+J2cFAtCmRsx1TzpXZxN9nVICElp
ohxSGKPQSAgksTKHLWNrLbmIRjY9Wa3yrGzaPb3v6ZgURe4zN0rmKiiRxr1fWFe8ykn5zdP2sVHJ
LHKwzQTcWeLqzvm5mrXmIbIWOuXdHl4rtXFuOrK+cDh8rGZ1Y13xSWgGYIlGFwwqeYXLXA4c5WMd
rsAaiM4dXrOBPt61mF9oIHMiDbeYmGk61VSxYa2Q1Vn/lGQLeHDGsccdvJo24L2OMrtUNTwq6fAy
9HMK9V88wLiydZak/GDRIccWq25i+noDWddt9UZ8GisJ0yi65rBo1igslU71swxyxQb0Olk1gA4g
krIzHDSAbYvAgt/abCVu8pHLuAzxn9wehmBC9h12CieNn+9bo+H086cUwDLUbB3EuJUUeTL9jND+
WeE8EvW0bMzdjMYAJnykLSlVwMMgnAMlL1BwJH5L9fNVNIkdzqSFgtPgJ18txzgUtqsd+qiQ3HZG
dxg2PsTM8ceYEssjHIjhrVHyat9xm0QH0+4RgygGIRFbvo2pg3YauIWQpy+7EcTMVrLT/OjiisIV
XnySMZntCK07MKyyaxqZtR/t/H6Yogj1urNP5Vqdklh9KVv2pnHeiHlYD8r9yK6wpTxFSks0s5r8
1ruB9YcOVzp2GOyMERjfHLPRi2kl8QTRdtin4FHkiq1AGxJIAE/r9BLJF8qkJLMOqvKzpDen2XEe
hC2QbSlWe/q5vlEq9iWudTPJXVx4mwZs+zejpYgyI+V295P89PMnrIs8QshqvKgEaC2X2htWOjCV
FpUY6FM7qHfuwJpXrVwQiwOJTxaFusvLpj1ufVkd4Re7vGtjX4mTeN9o6SuRD91pwidSGkI76KSb
nmZcy0QmmSEJTIuB/oESsm9JMduJkBkFJ0cMEMcEkKIDVQnE4EkV35ZpvyRo8TG3Dyj+a9JrQIqT
Q690UOjlc7Hl0Sh6vZ4W0b/RJeYGBRLX0zLhb91FLjF3Q47CoErym4lkeD8oDyOn5+PPdcI5Xp+a
kQLAJAuKtfwuSqykXc1kM9yTZlMeLd4MkxgdNCzjNmsmDxNvF9k1MEpxnoNe1jwbehaFTYMZijnd
g9pTDnVLDTxQCAqDuu9OmMCRm9jmK0dB/rZ9SMcsgnh2dY9bg8yn7fIzmWA46ScR6DlJa4vEz58I
oKjtv/Tzoe7T6mQ0FI2XXBVwy+EU99n23UMIBcgvP7ITxqJQD9JwfD2nq5tZtWlPQtegV5BjCsCO
k5gYjJGRfmgjBV3aepu5i48yeZFVQlGiLmzfXVaVmVKZblkzOKFK6ys2GORfjnLFZY+WdGBySt2x
vTHTSpaLfsVPA97TkIAXTW8QcPlmLVZPVD8cm9auMZwX+2yO5zNW5xKYKPtdKXFIwGJ2A0Gowq2x
ckfAMkhPCRW0sfmbMvpQTUp/parxV9+Y7UGssXtVi8wKCWT+rgAazjOROX1OeKKQJvZ3qXq5nqVI
n5HB0AtnBxuUcyO7zz3iAbg5dgx/Vo2RD7tWnPn99quyxiqi5kdDsd0L2gBPr6i0bzQAhTKb9B1Z
T/V+dXPaa1RyQK20WC6UQMMuKPkNlrxHNzQYCKWKx5Xw+xVsIXXg2x+RNxX+GFdfuel4hkUmSKU4
8sDZG4g9DoQ6OnD5qPXamiQv7HRPeXFuZuqfHYfJJVehnpy4BAkljC/NA/rnokvW9dKfNdQkQ1/6
9jQuB4PkH4KVHqlFF3uBM9fjv1WUVpAStHWvmM036T50kCHWLdXzQtDrsXWq/kr/1R1f8pViUxJR
vR8mcvgSvEv3FohZzNwIerCrWYDlDMccx0+Juan01ugO+tb0NVav0cEe36kF0QzuY26wzwqrPPWa
moWITcOljTuqzmvMYU7a+naZeeZ7F4FeJKrs91ljlH7tWAiYlHudadnneia+G2W/xq0+reIFIVe1
Nuin32yF3LoK3mcV5ArmsASmaOMLwaxhXbSLnxGg6HWGfWcmnymWe7DyRfddDV246rwkFiATSgag
6FLD7lL+yUW3J2Xjs62cjyHVfmuKOFYWcX59zjGVZnYyCxHsGryflKrTeWuWW6ALXPMGJWvWLZON
hqu1W8IjGh8cODL/MiQRgbTloWGtEAtwGGErVb/zGIXCqn2zba59g6cIvWSK54pIiizoUPhTHnvW
+4GsAVUo+ykzwQWTu2gx/tQWcFc1w0eNzvCJQIg8QpX2O9NJYSKy95i8+0x9beeWAEI2JuI7Idht
JmVUdpie1WTFjMk0VmTqs1qMZ0UpfX0yX0x9PkStyVCEAi5qxUMeKeQiE7HBZhn5Dq5HW+++ykg5
lStSSgcvYbWkvivtOFx6xdw7nDUZ6x4nQf3ziVqM34Mt3pyy/YzH4blByNoQ0GfZNCRH3FK8MACH
9ceKOIiRnvU19XG9q8c2EIADazdcheUSGEP0TUd4zoijyW/mLzi9MujRdXlD2/5xmJ5DTZnuLdc8
ljjiSXZkgI+kI46K2z4TumDtlc1lhlS6DOyS56V28ADZo0o5DOjGXKBClCgvEjt7SqBqgvzqrgn2
oSE/xaYw/K4hDTNd2qc4D1VYOXIVVMWbdbTqZk9vDpV5ebhsLX9p/jyb64PGU0n3AhmPEMbZvopi
/bI6ybNqRxT2EdkKrlGxJVEZNeYm6UzLI/07kkxVxfU6+buudADi8QO2PwlUdgViB3nUi1fI2xNS
RdIZJIp+JQ3saHmQAJ69tR41TQMC6cg7ARcyt1Q0G2qJciTAMdlVga6O5q4rBSIxheS8KcqvxtpE
+85gXzB6SQ9Kr+4BQsiQnyXOMvIGMcVkO1Wk40635xpawgj1Yg1Ts/4riHXZOXRLk7Kve1MBkkSI
G9IgQFgEGoC59vhuki2yG92oQ5009DtDyE/UqBrLyMEclfclNjwDH3PBFtA05vsQmcOOUSKycxaf
ljUKDWYwU7hDJp4bRIWJ0LvEeR/pONUqBjQ4hseMKCYQSaUMtht8IoLhGi1UQDvjuR3sYMLOsls1
PpD0RfTLLHQ/1/vWS5cm86xo1o+ZusLMVctRK6W8rByT/K7YROXWsACMOLYnDY7Gcc4RJFXL9pxq
3a3vEKBUZhvwDNvhoLdvCAfqY52dV9O8p+5MR5HE5ZcVrZTL9xKJT4VmV0Ck9suIrD3EBytOrFEe
W/T7ZnFIcHFxPugXmwlxb9DfGfQU1qL2w1CZwclEqO9L9zNJmnuMElcOGaSIbhd6Ki3IcMQkEJKe
OxKNmumYuEmJQz0ofRYis1AScn+JEekK7V1mPQ7YK47Io1GSb5vBAQ0YDcRkBO4MqV3K1y5bgEOT
e2rCD9rWh9GwhFB+ikUy5t0Ss426LlQX+zBTFL1bXPNTrtbJ6MaDLPaRWb7M05L7NijP/rY4IPAA
DZ1nG9xMZG9lWqpCE2Q1iaY4u8HJnXP+C6MeWqmmOaklsA2RGRjwtfGKAGsKcy35XQM57NVw0Lrc
J2M182QNO2/1j3nnvrfKcs7buNnHW2iwa94BZPk5byrmVMi5mmYWzyji96SizMuKHBRNZrruuYb0
TEvM9pPsIBHWF7pj3bOK0MtfaxNpRfSoZc4Zi1aE2l2GMXDPcY7s6jI5Zs32VpC8tDoX3cjJc6aj
zKPtnNymvgIUAoH3LIE7qbe6LQY6SqhGwZOMvQip8HigqW7Y1xZ4QyVEx0RbdMS72T1SltjibVmM
fWxZjZcA++x0E6+OpcO4ZJgy1qYrn3jO0J/haFc/yGSIvSSh7kbRaaaSDb9DjoSqqPIPQS4+qAdh
PsUa5BI5utUgJJjJ0qh0UPLZdSZ/HjjW1/yNaqPaR6547idn8rbgNkKOqnBNgC/RfZNJQXJzFNWo
xUhIqdRNwVOVoNHqAyXaA6eY9lgMuPO1SftMeF8R4iM6Qva3J3yqOMzqt5hm4xBvvrUmdT3+m6wT
dvaXtIJbkxDWUKnpCFRJflKZnsS4jMGKIm0Xt9ALLsBqwO9yVRbU5rBKQPRgsLsFkPHOdMharhrM
evOQzrdWbskaFSUeq/uFB2w9qjkJRdQigCO7F5OON4AYKjk4h/lTZAGNTtalb2Y7UJXynE++XCLV
XyuUjVZxXzZEA0T5eU54q/AdlNStmuZOK6crGv5DVpubdYCAKvTtVbgYbQ1NLVbyR5SzxBX0oapz
ES4YjPcqqr4zgUVM9/G6rSbpU+Y05k1Swr5DMZd8TER54BEwi1Mxs9ivZdscp7OarbzTRESeRUUY
UrJi3rCN2n3XtygAGFOGJKEY+ybTSeRJzEAWs3ynxSc74lkwXAfLkJXVH0j6vgraOu4pXx7uR51F
3EkeuqpZPhZHm30XtRuJEcmEHJusszz7cjm4fUAEFVhlqZWKmDKdInHOJv9rRjCrgVBZqjv8LfM5
X/vfiBofo1rV3xdZPq4LrxDrw8zJj5eA5ifaaaqQJM5V2CJEuMqaO7KDuNxpIMnXuHQ468WsEFlL
9mg1L/Z7uuXlWOVHt70VHCK1CGHg6qjVh2b4hSBToIh10raOkW1qXOD5c2rmc5ZSuc3RNg4r3Oj7
jHDGFRmgP4/p8Bw13THTSnqOK4bqAvlHnA1vdkEjuZsoFonovJ67EiekycU4z+oS+atqwYMhsPv5
3xlVah6FsgjfWGt5N1tgYtXqL0Z0tNtevXbwW9efPyECeizVFDaB9LPeIbu2xPV/G5XHFCH4Ly0a
Uur/2lNljMWBbAyymZCi72wDV0ZCVieGm/yzh3Tyux4tUDXDrIBpcmDuDNBj5bte5pT8r9PPbTWx
/l7MjvshbpgOyROFqWbJTniyVl5lnRpskBYSJawZWHtGgQrDqH7pDZeT5NMLaAYI50IW35gzL0zi
2TUxJqLVv5vs4rNFE+5HKcnLQsRu0C8jcvG56EMYf5Gh/8zFV9NG6jklDRfbHBZCcGIvqQ951pMp
4thW4BB1fiDY9C8SremoK7BQONqrIO9ZrGsqUFCR3jFFk8pAmcyFPeDgzv0TWVy3NsnSIFPx2WiD
IhmwNRlGLK9LrHxpM++Ds07yiry/wldVa4R5smFTSD2dRoLu+AEKnYShEmlxmIy3lIouhBmTPNvm
r65a6rtmyM7sBvTbPBOm1u8Ttz87roYEzijb/TpRpgxXhd59TprbluiAIN3Imu5pcZB+GcSlTpYT
AE+09/omRB6ZZHvBq2hp3h97IdNTRDJ00Mlx/AXECJhGYI7b1sbZmXv9LHubXGytuaot1SiatPKH
eLSeySVzTpwT/6IiSG4Ca7LXJYNDqpzD/Si4uZTbaILZ2ZGlnPEq06qX3maBD7Ee8f2wS7Er92I9
c55l8NaK7gBlxkG+L/9GRU1eEeM3IsVk19IGTbAjsXvpuip0bnQDufYQpLhVrr0q+kdijd77gqPA
CM11LtPqgIEYiaxL2LS6vTlJnlcE5KuvuajcX2iiF89KmuqaIyu7d+0HTs2M9nSjfyT9vOWiNjoH
a/1lkGzwFkpP+XPtl7aDf1ADxGHdrxgBFkajihlSTyg9X2lEz9PlzpqCgd3W1rrsAjw1sXNghFsL
yhKb+JGkGWcuTYAHWFyjy3cFQOKhwFyxIbGVE2tvip7BUc8RdUUMv2+KhjRIt8+aPpovah+jpNwG
/SYhENAZjWtCtgLySfPE/Tc/Z9oLUTnA2AuPta4DrkBALwwwgnrzRjpYCgisBbDcjvg2o47S/E57
9WQOthESNIslcC5OqU6CUJH+/llqc5VvL9R1Ay7LI/LxW2Yt8qiljMHmPNwiMkJ+ucac+Xi5iKDu
VdKHuT7uQINy1QAbGEMbkm0cH3Okhuj+4KeHWCfUBT6cXTqPPKFzwqFrfj84sXgyEvLt2/7FKoBo
mI40X3M4UGTbPcC12+AP5S8RRns9T150WWegQjnmVsGBBWEsG2/HPj4a4k2hr4zUflQ5tYVkVK2U
1es0980yljdiKEPFGl+ZbvJLsw4nOcSPhrX8TgwbjQbb69Ixrg9LyphaJhwKmTu9lUuVSfvR1Ljo
sEtUT6AWqHWKNxFFplCgXXdMhhyVu6ZhLDafNKyfiw1n24nyHJm1y0APOZTH1YfiNg/qwtA0b++x
W5Bu3NKlRXdC+0JTvH02FNZiLU0cj0BlvySnM12dLhCbnQ/7GXaK4U5XIYlofWerz44dmeRhu+kX
nOi3k0NRF47mfNj6eup6oT+7teucp4mhbmyl724b9qIg9Wo74z12OeHMhjDZ14mpifqaKEc37eme
0xBMZKB3rSjbu8o19KBsSY7OUzGGs50RsbOqr8lg7aTkMRDLDCbdVXD2auubxOyZZPWRQk8i3NwA
MhbqU5au9SM4zteUGfaBLanftZPefrh4VIBEyAVT2RLSjJAyRCXLXs41J5sI52BSnGM2iXlqaWK3
rfyyZlDpqfzuCy6SVHBBp920X6PmQemYG2Akf9vOc1K0yts6mU9tbDKSluUtrtM47PFbfqCPJpQA
lxVRUzYqCeNZCh7Yn6+ULEZiCqIRQOJnsEKNABTXKN1pxqrw3s2v5jTWryg999myfnQdb26dkzZg
6p/GthNObb/ix+55vsEJuINPBG4dISB0j1Ys52CQoHJm6VYQkXimI8Q7ib2cPGUuAoo0wUGKSH2n
IGIbYrruqUwMgzMZS2E2J4ARwy3BVvJBseE9aqHqKZ+q5TpY1N9F7cQvFLMcjfBkVxK3UQiO0d3P
16cq3R2KrK1D19vXStZPIp4MbzRtRvxSuSzmVVWYaQQemEOzMrI4hqJ9kIxmYbNWLKxk40yYXIWq
9zGO16fKWOoPkbMsdrHKzaEp9ccWncxVQ4OKmmlfNTkb4jJqR3stuDOSGln5xLYuyuEu1ZNvMVrL
fZpZzQN71PvYyOhdAWIMpGoj/Mhj5b2Jjb0EzfVyIuFCTRp3FE/DN7nNuDfqyQBgFst7PkrcqJ0N
hrUSb8yjrlxFDHTryl/kUEScDE1O8oylOv+zj7IS4FWT/WKg6LkosiBRtkjSj7yrPynKuZKc5FzA
88YnNSGUcXuiJqFCbC3pysNeF++58ve/Px03gmwasNVmxPKXM2EP5GyFeud+2GlsAdm7/W0GlqJF
N7I+LCPZ8uyKgWyaKXpU25TMxz3dKdkOIY7kxE/aOpUueECHYQQgWZK3IpEeLLb5MS/9d9ERpyBi
QSKsukJFZ+NDp6BKBsV2UZO816KF41IStEYY/57SbH1qInGrQ06W9aOzFPLQFAy7vT4+DZDNIbcL
+XCIWboKDIQMLSI+c4Z/hFTu+/CWN1b3Ek9tyBuOcMKikwQAY9xDkLEJp068W1G13qb1Ea11/EDx
LCnv8ZrdtEJ8THEN49BBwGQ6LKBLFnbfjazNWL2nDn0wsNRrm4/El4EG7JKJK5whOZOWtJBIOxAP
JizJz4e5h7L6d5/7+dd//uHn6/753D9//Y+f+/mH5H9f6Oev/+5z//yo//hqP9/2/3/dv/vJ//Fz
Pz/qn1f758f//5/75zf4+Y6fL/4/n8MpBHQ4LG6IgdeigqmULMuZcrJUAA0ldSevW4lEWuNqvoA1
TewKePnF4E6XgiBMTCTbH8tsS+CimHq+YJ7CapOUh2X7ln/5mn/5488/xQ3mTTvS1ODn+xrVdlm0
wwVC+yx0LMckqaHKG12mX0VHNaklL6OqAcBs6AcUHFGKVYxpepLV5edzmOqry89fnbWJjwN5Gz3g
I3pGEcuLM3KyX2YRBUCiy2Wxmr/VjBxD1/toP7vzl2Na0uf5WDzZ2PUZbHlHGA/Qfqz9SWeapOZo
BZlR/4uu89ptXNm26BcRIFmMr5KoLDmH9gtht21mshiK6evPoPa52MAB7ovR7uC2JZK1wpxjMlqN
NdDdU2hdpyF8M7IKS5kznyXafLt3uUG1Q+9OM+4n2rWIZKiiTt/b3vnbImxlftKkl3nKzL3yk0ei
3uV6nCDvqTr+DMVXLXUM1PMSMWOTCTHNJ+CPTFkXmnXYOiRbLBE6ukKUXQVWi/yjXP5z3i8Hr9Ai
LKDpohJxNiB/NpgUYRnrNhi3NtrMoTGjFeJcZyeoB3TSf+yEmQ+84mq2W2yRoENErXVqta6Gcg5A
uVhgQdXJkOMY5GH4spcFcpsQYA8zpJoco+5iJUxjjTH5bivrI2SKX9R/1Yj9gXmSday7GmWSHUGk
SS++xQtHrMeiJ6WlcFWx71L9ncehfvZqHVt+rFH3zd9T2tNbJG29yQCB9XMICk8WayfyvpFeBalF
JBXH6Nm1lL1x2VNkNIg1q1JGkfNeoK5XkviG5WXUeY8chXWT7SQD9j6ENlPWmzkBVp8qzV4nnXPv
CuuEJq0BtNelCOrQFfYyQvbDBG9k9c0mFURPr9VPAMjBt/pMaO3EuVAB9qhW3V0/YFzQ3XgX6z6F
c+Q+zzlkMdD4TPO9mckujeAyg0DhUze/uIyv8AGjfezA49bHR0AmYBoUEqo4j6+jayxpa8lHXk8J
/WtCs7tctV3XjedERzFUhQUyYWANW7tUn1xcSLMd/pHBgl/v6oEXjxCr1qMxKyvnYM/gzKKMNCdV
IOsM00aA016AQ3yHF5OqnW6HF9hOUC2I1oCr1rdbE1EHhOmNhmof5ys2YctNYoaVdnROjD4Q7J43
HsM2OgX8hPztJ6YnqG3Y9PCHY8ImIdvNafTphxoIjsFlXgCZkIGC/jHqVHJG6x6T5Q4mvMxfSzCr
lK7GykrLk+5H/iYtmDNHMT/67eePG4tm4/Z53i2a3oGBHoSWlmyJwIs+MJ/xmltuGzQmwTjQJJ40
iKqm5f7UNVJyHTt9O3rDGkIMd9zMW0k3YW/GmplbV2Ph5lC1jlMDEqIn0UoaMLA7Z9OTuXXggji0
kplPSK/cCCZzwuq0YFbj3Vj5h9CxscC0CAP9XG959JXdmVZmJ7gzHBY9IMUtcW7KnBvJKkcGqoQ/
mJAWCB9yujPfmthWcflLtFd3xjoC6xSiABD4fkRKlQeFNb9GVZ0EjV6dbB0aKdNEsaF92OQefCJK
c8lTctneuW+M+54qzOeMFnk/tGWPL3p9Y1i9zoY14+SeWRNyyrJF74bWZg44IXEC6dAkOIXQ4X0g
rq32lq6dmYaYklSvHswXzPDxsY5DsJxjdWK2GVheoVDGpeNZFM4A6SHd9NJ/Gmb0hOHM4sXRk3+O
httjfyIyYqPZSUYH1YDbUeDKTgYPnIhGZpNGpo1uPksJd03uK2v2aGtwmyrFtSAQOkaeJpA510dP
8KWrBqZLSGzhOS3Cx06yAadmnNaGnE6ArOs9c673Ia+vOdU2IL8ve0qRFdjMEgYdHR3c4G4bW+nr
NGGuS+JkZ0IzZddNOhwzA0DJZD1hTCCHVXRvkzRW+JWylRgXUdEHImWQBg1PWRAtb7JQ7TLfyg6W
6k63Y/H2ISvFomYK/zk0XWfuQQdwNP77N26/cuX0tzKST6viTjbZPp7DCSOu5oIIun3aLVDO269y
b/DP1SidHarwF98ina0hohsqv3k3hPYfvR7GvT3uTbcAvZ6SYjxUvHQeMImdgmWM03ljv2j69NUM
YKsmV/sbx15QpNZdWGdP0ZKPZvLQxFuw8gAjcw0lT+jAfL4RnmYpO4nE4iDWI29v51zOjW09eGP8
OrcxmyLht2e1fJh0jOSajhJ15AtlmCE6KKkY+wbqVP25jIn3wOE4B5Y5OCjWyudIaG9u0X0zkXqR
xhCwF46Ofhs6J6DNs+p/lyXWzg6rN89GCUeG6nYepq9ioYA0jXACwvc4ayOAlEtxkTGynQADB2XB
MZaIezt1yeMzzaO5HDjS6mlNU/gUVdJs4RhvcwOdts9kKoy6JFBwcQkX/I0xviMnx6jbMmLb9ujY
s6R8ZkeNoV2TbWB1oTx31Qj8KWw3upk7Z1LknHOBJHPV29DwZ0Lh0PMW0Tb0P4bSKDesojVaPEEk
E6NWh+Z4bZA9dq4VFDsn5I0Lc5aZXZ0RKjFnZ9II04OTi2M9dpceDh3rp56hG/u/M5U8kpCkr7ky
L1PZ/NSLe/T2VdTATET6z7dPLMRg656Kas+29Jq2HD9u48Mr8J8kiUww9VwmWIvxN27PySSa8+KS
P/ejLY62A81leZ3NKZ0Y65PdUyZy7ebY13QnBKJAIm3N9HSOI8idhgbZ7++MffzU+7o8N0ha2FsZ
Gy1hcCWX+2owrGejhVBi+ckpd9Fu0jRMBUu2Bp3YOV3+68LkCdAP5nM9j5upsiOUPVQY+ry8+2la
B6CHYMJO4yNhuATriAq2Ht/8MsDtquR8++T2QbVZRzaKhiUUG9y+aJKHPm+XXDLfXactspDb07ln
G1LroOhMN+O01t5inuyY3vd8l/2qXV5X7GPL0yqajhrv9u3wmgatOAuS9M5W5rbo3HJMRY18TrzZ
3KGBJA7ODfeOz1veOLDFGUQFuTnFxzoV6lwtH8yyPmH3JuGX/RLeKGJCe4oX7DPfTbPOC8R3zL+Q
fUywyPzU+oyVTy5TIRlvQeVHp7oEwaPAjJ76mYPXr1AqjLN/GNHkn8cRNoyBFIGV/LjJZtIHVHzO
homt3ET3RoOG3xUFmmV/QOPe2pr+45jWDh0C/azN04/SebhnG39u++5ikj+3huyykQuEKS8gX6HU
Uxkuhai6sxxN7uKk+44pRwSRaogDI3LrlnYBHj0uwxyWiR4Wj4U5MjCz+UHSpaus9Z2ctdeC//D8
7wcflsPZpPYk/S58FAkJr1QUWKTDjEKhU1WghSTgFORbaVJeZLIkSSsmxXh8MREAnEm1l3bUKNrC
+ji2tgVYdnhsCiI1XMIs4866n3RuSy3NN3W7y7olwBHfU1o6dwVG6D0ns35WS1HVEyCLRHWdQzih
aeDAv13dietRpmCM3iOoPQOgYROff0sdTzGED88OLZZ91qc92PnOjOAL+ao9+Mm8iVDWEqq0FOR2
eGBPYYA09L9vX5QIKXm+/ep2sv/7e7dPTZNWInOdf/4uUbD//bv//oP/+fdyuTyrrRmT4+kb+Xs5
ONWujqtpq+mJ8V6X+puAM/rg9Xn9MEvn9fbbVkfQgbRAQ9w+nbz8ATdihcAqk/dFl33ffhuvPWAO
arkd+I5m7/m8et2yAY2cdriia8coDMF5ZxdiuN7+4N8/7bzTGLXW5fZXYVzQ81Dk2XtScD/+/VvE
g2VHSSJYMlXmdcL7ue4IOA5unxpjh/3Kc3qoyKFxrYumvBreP5+AHzGvt9++fdCwUKWoJqHHTzt2
aikHuI82uBRXU03//aBYnO+dGI0NNs+56bvr7S/cPjCZEdcWmOSmTsGIlB3WnNjyoBz0rnPF4/DS
eP17Gg3sTz57DGDHJCtPGslrGzszX3wdB4jeWJfCptvBQfr6bw9/Gz6g56Ok7UBsOrRuK4J51bFM
MGgkoA/Nzm1PmPTZ0RYA6rrly2O+aY5Ex/zfr4RCCDlnLJSXP3XZB0H/2Zb5Y2QjkSTBx994LeDj
24eBQ2wtHKCZ/hL9tigR6JP1XYeliZ041RWkYuDTyRkRJYg5EbdMh24fMxN9bRe7NXlcXZAB9Ns3
y2e33/JK1l0KpbbWOTYJsx9i8UOYbi+PsMNoZP3mwR/MFwroc2wgwC3qAifa8qvbh0a02XEcQH7O
B6kYCZeymTdqEaF6xeBjtmJGidqE4yMyR/cIjGkGkNu/Ej74Q9cYYzAuf0aDpnUeiI1NHEsdM8bg
QWKa77ffYjzl4SDnzSlQUezyyKyOoyrcDfAhuCvLpy51NULYAuQPLh6xmpbhUzgm+j7qRhJ+O2y2
CINbRbBhzHwPsR0QhZpag0MFrFTs8DmleXXk4YDfnjeiqYqVyHp78/8OcebaeS/YmAfjouM2VV3O
KEcYgkWVfbG1hi0SuJUgTerlpiKgtVPJITF+6QARObkx/UE/5fy/iwNPlCW5rp77ZZpiDIolv/f2
w//zCjgvsgN8Gok537L8eukllKPbB1cLxx2EHxyO+M+KFKEovsqX2xtw+zBlqJ6zQn8N7fhgwwFG
htzQ38Y1F96+ne2LM+bpHklrVvGpesgpAhGJirdo7F9Bobbb26tJwV8dby82NE9CAavcQy5thEGi
2bvJF+8hMZXQ/7GEcAnbYle1IY92haN/eU3+nYzVKiddMDPeQsf/zSumipaPJrsBQnH0qDtGwXRm
jMJvIyueb/81G2jrkGm7f76PZfCnN3k7rw2/V/sCGdb/zMrajoE203PAUUYVn/RvovrmRUyvwEjY
YutoGgnEiSJoBx+ZZRyyxZtDOQpcK07e2MSTjLD8Vrf8ClSw1MQzoVgkjWX2H4gpaAeztCQ3k6fC
7VmgcLfgv1t+UD8F/MECRxy4ZYFq6NHahzZKZ8diJCHCZDNE0lqHo1FeyZEtr8Igp0vNhRuYDaHE
RW1fAKIkSKXwi2rfnWD+TkgmFqmUeAR2x3sBMfmX3hOPT3d2Gyd6T/XuJYx99xMz/k/WdxkjEgpx
jJycHOYEomuGE5h29FAamqBpnK5lFSyNVZn43pnYP/OajRT409JScF8Fvgu0zAjT/37ou+krZxMO
KQkK6tB64MSmCPqAZn9GU/js2TBGCOiJT7HOS27l4Z+B+cUq0TsCbPU/ra+cA3rGXZyGyV6WEdyx
vhtocXm8HiMqmVUb0gmwFkY7rWGsUb8MTljJhMug4hn3rcP9PQPqICSVTSKJjOy7AdosGWXu3jBx
9zOT/qwUJmAi37DNj+A9iFAkHrfDAlJNNfaepmFMhVMrT9QuGorhQJDrveQt2CocM2tyRtG2RTOS
7dk/mmRiGkTZnXyyc/EKAFiqRI9dOevAfkC7o748NkAtDnT+/NvlwFh8uqHki4T5JW1zY2chjL02
LgkdtmZe48xVV54Z28EiFZqICmBwiCOeJEg+JhrSW8GnEGwfZmyfKMi937xAK9MXf9uoh9KTCvpR
yfFVENU3hYC2ka5mjABtnRXWR9Ej0KSkJU7WBFlMgK7Wo9IIvy1W4kSa4jFuOJg00Xo7tJjxccze
hwI9ZhjrcPm6kbK/lZ+RN+7YiD50OmQgiqc3NIRkAFqgP8rRH3nmXsBZp2yP1R2Rw1i0RI7fv9AW
zAuTs00CzXw1FHqg8PVtDIZUZO8kuyH5oJ9ByH0D9ZMytwvB48kWMkpMrldnNe+9sSxH5srAdmiy
t8TUQkzl4qYOydWklGu5s0ZD3jW2vqOvu9M8Uk3NeBmOjFyeU/w7WM1G9vUHwDyeiOw7hzneWnpn
oViV0dlbuEsORmMC2w+lNR9lVPrIgtJm1RYaCviG6UaSnpg68iyN1SOuy4TVPwD1EjexpcQRf9O0
zcGqFRoNm2VPd8CbE6BM4izbEVlT4b+6jTGcNN855KqFPtLD/Kh9ZOWObaXBgKVFjrgAa1c8Iwx6
Z6T9kNWOsYvcuV4LAcsvIhjHcxms12RTIHfhptCAMFph3GNnqY6TZr1yBCA2zxmgzhoEkIKKggEB
xYO6J7RACxwk1aFR+CdJfnvvsyEeMu/UtPGTYrpK34zELyKrNst4PNB+TJfeVZBjiIoC7pgyEgMT
sVWJv2/N5qHr0KNpHWadwTjE6Bhg60ZHklchcOWT2ut+fGIz1B6zDDaTZpHoDrq4RfTxWUX+pxBW
eS8byEBpi3yqUCe/FeYqLp3o4iKf2BjIUfFSunehxF7h1d1PAx9mVbohGe8xyvu+yOOt0SYf/axc
9L92ec6yWO47yQR0JB+JvLTfOZMuA0yTYfXybSTnIYz/JinnB9ScIoCdANxORi81VAhEjSYAkwg9
SEWkYyH6kE0+CFtuc0nfSng3bpxutVCPdoDKi/UQ1hJIb2isDAfFb4ma7pChXOGH2Bo0qPzE9Z42
6krORb5L/dI7Tj3+WWJeEJGCNz5hBghFeabXjPd2ZXxMBo9IOL3RRm/1l7btDeLcMjrJGc4XHe4W
hpTtcbiXPWVmSbTo1q4Y3sC2cYqE5B6vlARz2HvROo+DGr7szIFGaQJqK5hsTDLdRz187Aw1GzrZ
st3l5bVW1rDk4IWX+K7jZXdK7cEF8MxNi1QIgQejmJFEP1Ye/cAgrVdb/nhv0VajqJ51/Hteu0vT
+OhZmNm84curQFGwX/AXW/CxZsa66nBPoM7N8BUW9boI64s2VyaoFpUHnj+8FdDeDTg9qIUIV1Zm
AUjMGe4absU7TqlMWD4rCL67lkzptWCVsM1G3B1eov2xdWfaT8b8y3uBe6/Brm+wzF7xNXngLTzw
GjVeEDepsR0U5XXR7Hz2ZwcGf6zqDQUHRuF3TvyFZTPsNYMZmoF7aZcVxsbBe41sGxhtPB6RTKEK
cGcWULDLJMWTqxE7lA05C1E7K2APuQ95Ih8nx3tFw92MaAKAt5MvSfzOkk/XzGm/Gmt009gUXzEg
XLp06fzvh5omiuHvqx+Vn0hwso22kDAZjfs4yJf99ZfTLJQvBsWo3j6sTsZbDXcxry303kHwunRJ
DcWw9ndAxutLoRf7XhfbUtkI9Qh0x/CyYKSEfhF9/Kzpd42D+VVksJ+nCOjAjN6bJxsAP/oK3kHi
GNDTg6/tWgmBGcUsOGmWXjUSoPsQ3G82+OW1L4Yt4/iRJ/1M+rX5GmFG4fRW3zF6a8YZI7twfIH1
/DcZwLi6c/eizU58tYb6Qlv6roWsjxwhcNMa5gkoFOK1CAqvr3V3mPwxfTOVBhRKIVcIgDtxNK0t
Tb3oHeTdEDhKrlnfTLHuB99EPlJCSCCyKswtdSpB7r91aPKi3L9M7Ty8DYbz3NVvMYq0dY/vF6ta
hUKgDVhj5/vIhKoXWkiPUWeW4EkQV7OAwVJZOhc5DunWK5uDIcSFaciIfRfl7VRpF9MbjlXhfOuz
g8kItB/KlH6v+v6uRvsxtL+z2RmB0WXbCcREuwhMhpGWQzraGSjZX4SRJdnf6gjc8tVy6je3Gu/q
wzTYz6TScluQPIjRnSCfssDOk6gfx40Kwii9X0ahkWrfOcKRALnow4tYo8k0HoYhvXe5qFedrj5T
QIormfYb5WR3tAEumi8Sikq9rregPO/qRoeUDG8DYbfGsgpdvuxN/GUaydjT0WImaol2XFnNmAeY
kTMnvi9qcR/miNewuijIDRjfjVPG65/ocRbgpnpCEIcbo+dyFE9GbRgXt/GgR7oJ2cARO1AJ8llN
5ntv6cXaxNTW0+wAxux3oXTukkF+YuR7DrkCGceMxzHVfmv/tEzqTmMmdtBVgz57dSf6W8yZZ8s9
jqW/r8ffZsjuBC3uyu3GL7I7dw76hMnXSAWwwB1NOKalhBTWFRp+cYxQ8AaRGYPOVuVPUnCHKmeR
TXwxalKEe2asZ62h+/Ybt9owniV9CP1g59cQwe0+cFrZPtw+6N19bRlpkHrePjZTa9+QBJTETKEm
vM77sYv9R0cXj2joiQ7VQ5PgInvLLPiKXt4+I0/eEVyQ4vzST3PYzGdivX7SbkYkxcaj9bgCeHDC
BHXSr6nkVNOF3Zycki4HEy7BG5UN9Mhjw9bUzFfNQQUCGx6cQuZlFWGVSCRfBf7vxAMonTILmxEu
r0ebgC8HyFzM/mE1uijfHEt7L9EeQsfRU1SRHC+NaZugyXUZCOy2a4OErW7wx8Dt8je2jkOwJCnH
APN6648jkgEQqmvcCbezgSe2BIg0rdzx7jEYcOBvIlxFIysAJDYb1+337OfDl8ZyA+XA5AsH95vn
WRWYBvgTqGtIzACQbcd0gpYgnXUSEbYdsyGtOivc9KPI7us28g4ufmd9IDMDu/Y+8v0U/g9J91YJ
ukdIpnsde82NbeAcyWNkEp1tntn1grta6h3oWHoQAwsgSiBq0p10onRddBZD3HljAJdizEKOSdbx
8y8SSU9T8ckxX5RvG0c/EgLYWXOxYpwLQ5/0AfTnsxqme39Jv6PU9NY65JGStfe2n4EuzNgPa2cm
BEAxws3S7AnCVtr4j6F5mFoBJybEQdj6rr2pa5TpbMN7BwUmpcKmi7ilAD5qRn7QouXEM2DOE2Ky
q4vop9AJZfXIkoTijSTTEDzG2gVXWcZfmoW33G2Z3yZUpBANsz10PwIk7mbySYZOp3Cp0+8cg9rR
c+Sng5ka4SGXkHtmBcquUVV/3drEE++2AKItv0Dh6SIRA3HckZSXecaPLVizGIqYDclAYJVJ3z2Q
/kObUvT3tfpsWoiAnkchDZwS/tm7sskd/eeeBIWMcMPnmmaEUt45HSKKosAB96e3iLCt8D+PnCYr
Vi0PhZUdIUS8oT4nATGjTmkGi58XnGSk1Y9O5gFEy5k7R9XBWAyz/GuQ8yHaRbqrxiXDfgDpiOAM
ijGUtT0GmUBjYl3WLIjN5jyGbXbX0/tbsth4itJOUhw4qcWzSufGKfP2DDxL8tarXwE2CUbwnzQm
da2dPNbcZbPRxghNYqNHu15PXz2Ak0GUP6jc+SbmKuNNpP+q2VBL5kRQPDCJzr15aEB7K6IOUPol
4Rbc409t+U9KzcM2DDOKii1me5ZRCA5IyXXOXQn2rEuddYesZeu2aHYbUpnRPMCtHptD0at+PbLr
AsLIDzxHb0z9F7979AdbAZmVdvsy6eO5sCPeGamwlOY1hdN0ZHjxGJcwypLZDSzF8j7r/1rEqBnG
+CailmiFeD1Yw28qSi0IX3WaJYVzu1T4fjwLJngybY38CybakaB7cogo0yB4oNNPJtAYOfptjh79
C8vcR5vIvdt+0RHZlxBPdjplP7PBoSqHGCG4fhyrgW0H5RbZKdvYwD3jImO3PUTkGEq2RVj+RkMC
lz1xmnU48ZBncsIWhmRx4mdB6pigkAcGPtE1SJDzuKlxNCLKsJKlFLyXH9yC1yjKr6KMz/iiNFTv
ApSs9gZKGnfAHO2LjCWXY9uci+qtyIAP1IjosEt5W9h6T0WhtA0AHaYwOXPrksmykRyl0bBVHlj9
LiLpMu92vuUhGchw8dpm468rUG0cG+WBzlpo2RsNDiSsXDuZJl9ukm9DbNIB5hxUerRwG/qXukGQ
kMZf+cC3iIPvueNJPaTu6zggrdYz8PsOQlBSinZTEzdX7FZLsChZqnEsCux14yIdhFDFgNqgwSQa
aTHP1pW39/JLPdYvdgwBojDGXdG0Ox7495NZqS1c1zNlubsabZ9KiN2gO9gfPrzqAQcSkh7/zBjl
y3ZqJ5jHdr9PuvIubDCs2qZ/TXNQmTKJ/1jRsNPt/gd31q9Mkj+JbPaxNmqrPr/v6efFjAHCJv08
QCD+WfnxRAIZKoIsoSxPmbNxu87GBxk1v9M0tZyOMIz6yYKYZ25l6HJA199CI9ma8TaUtzw8evav
xaBhZevU+cs1YHHg6gs7bvK7AE38X6ev4A5O4j0fcGL3M/KyPO9PSSzrjUkxb5XxngUz/tFwxpdc
FIGyUnam4DVbl0etchCrwLRdJbwKknB7e0aGMOnRZZT19yASsCGQUvLc3KEXCzKre8odOW3odCLP
AqE1qU+OpRe7Q7k7UJzhrdCWYBE1Ulrr4hutz0tchFsirvjXlkdhQd+Uss0Gn8wrq2v2NQ5qB/eM
h1Nq7brdi14U3yi56BK74pWU28Bs23hFyM1z6+sN5UOF1jrlXB9LIuqESn8WupQ/jxZtiJJnEcrV
xBym0WtIXw27wxjuQOSDb/FSLjVIRF+cydsp6lqChc1uq0u5KxN0KhZu+kgZAN0qHAcgBlDQZw3i
9Q6xuZe1894zsKKNKVg3seBz+7aBAnYSysJAgn521RtjfHS4WFEhNDy6+mEXNfHBUSmDRbwqD5Zz
1IQ2/w3T8V2zs4+4a7WD4wztKzTlJZ/JbzdGvHRjIGX0rluuUG+duVq7F0NM7nSh9G1thuCtdBFt
bVmTl/deufJMrMcRBTXSAuHR6YwaoprwMjADD9DgHaZ+ol/xvbe0Rrhc4URtRYdMy/yNbXLoHeuC
xIclNCg8x0wI/qDbVvH0MjXqe06Ll5IqYnnWfkmbC0b09UmbjatLuhRosq3nWAsorN94VQ1VWbjX
PJ3RwTkNPZBrbjxXsNjv5ZdBJ1ktlNJofDPYt24pjDyucNA6uILsGvFC5KM+8tXW7Bguh/N8tGly
gOPb1GLGn8QsQKS68W8nL6JOta0x1FtVMMrm/Fw5Y7adM28xvhPfKU0UQsrcDCBnNo4RP1jEYG7G
kXPf7A8Dyx+mBD5OeYc801B7MsRPkbXZWkkgZTGHc5XRLrAQjxEC6X+R9jyOFlx8fcJICfXC8fJP
P2+aUwVHh3cr+1ZDPKKGTF/Gqcr2lm8/QBfyAukI4hmUgaMG3He5nas6J0IDUPuAFI4ZhL7v3VoE
MbK6LGXsp8LdXETnOic6qCJeZNCTK0g5LiIPCiKPZdDPiqvMrhehVPlnbByCcAgQq7wEz0HlJhvI
bIStl3G4iURynQeDqQDpjJOpf3u+4IeovNeagF7iofp6H+baX+KxoF9pvCPNUP8taocfG6Fqr+V/
WgnlLo3+skDjmZASDBM2OI/AjIDq+u0L5mrl9ApGdmPmdN5paTB9KcoXY5mlGAvZE7D9/jJX1Zso
DNwKyZ+6d8EIpFrAWOaoOyN6GMP7KHLubLRp93rjPptsYm37G2oK/zmaNShK923hKaAiPA28ajc7
zMk5z5DamyWjRxCHUUP8jOs2+84C7ZtBVmSd2qYdrppiOiWyPfSxCY3epfTWqD9WYRE/ixFiKMFq
j4wKGUFR26SjaxOv0LirujjmOkNNLWVeOVlLiRKvzNrRV7KRYFnC8GznGI4IsOB8t5jbxj4KkYHK
eXa0NeKxUy3z64iN9OrgnoHL9GQO0UfD1mU71D7o/vLOiNlqwwhCnetwg2T9V8a6eg3UyCQD417H
P6GFoNrhizFYuata9BRDCIvW9yB5QIlq497fTaqGjqkDbiR2onPVgrQhyqGqLl3CkKfpd0aBr3/O
0byZpGlFtAsMqR+bqd5pPg+dqnwPdSs6pqi4kiUXgTnXPcLeL/tU6CbBm8n4BRrrh9mYPzlfWLSa
gJQ7hs69RmhA6j4itzoOyEdXjSSb3KkBQLgXxUFYwxzY4bth4aZNZ7/vt6Ew9MB58aPuDe3Ca6vB
UBUUBhWZSgTT6V824PcrEcj7An+6DDcTDMIBlf+2bxBTuDjW7VR/7badEar1oFBJtKAPlnN3RS7u
i0u2QazryTGmws70TdPxQg7mHZKlhMDi9GRefR2gWq3h5CyLa9IjV6bXRXNUzyc0OkHEjH+XxqhC
2afj3r4vtLTdDb35oYci6KKG1DoJzVNPnL+lHbKe9r91iXLLtSv4upXzBFGQFG2mHX313CbOR5V6
CSUUrtS4oAFAS/hVuBeGMBcwD8mnRPTXi3QDTwRlaj9tXY2nkseEYyGXqqbMoD8OE6Hc+RNjSEYa
VvbjsglhCKCJwIr/RDP5RSoxaeKS8MyUY2KemYWXENld53YnVr6L79iF4dpVr6JikFumFL+jSz0i
aJKteP4emFwWBLgIL9paAostU8EjOBQbFCWgB8erLOJ6ehS4rUW9UAKzaekyVr4SBRR55nQmpi+u
Xp7rUWyRk7kRg/eT4duy9f4xklPFoM/4HVLtavo4smVF2mn1Y9Yu4E5bO3f+4g0Ed67ZKcyPMX6K
bGqtwZ/femJjGqt8BjvQbsKwKU7SsOHnCvA6yojgaWLj9vK3LFKPo1aC8i79R9audw5yjjXMgzQA
tPFTtQyC57GkFPUI3ZncJQkoD3wHQjxGfn0KVTC4zABcHQtnWmP7SQZm8m8wU17bHugN3uIrh2yP
T5/YI0Vqe9VM+0HC8JIEau6j2r9Xhv2BqSW5FGH71x3n3zb0nix3vPNQJzbza2p2PSVW/5Ak3Bgo
W45twjy/bs2ToR1HaZ9B8X1ZLRW+zW2k/HfFtIkqir53oSX3ylj1vC3sEw8Tm3ZKaArBpKO+KgLu
uL1nd5+SBpQbgeYm9uAsz6DzbF8GXtfdtQQz9e5zROLluiPmz5IMYkqES5vB6X7yJs04cNrHZvTu
m4iQuU528LOtHWQb5IFG+VRU7h5wumkIvEGclWYdMZMAFhg6ANqMCkMgQUoYwK61yxRhzKwPwkPX
ZeSWeFoFx75ZPkxZH21a/ZGci2Z234iE/Zqz/p7z/BLh8Q3IqYFY1/eHTMkL+CP3JSTy1mDG75vT
FUj1W66l9rYeUGtBGTyb9snqftQ4c7qC+s0XaKulL44+Ig1bQ+x8ZYJlE/Vzn1afwMGxM/TyUrsh
FYOxVp0peeEegPKxuAzvRqitK6ued1oL6gdC7Yz8BBRJhgCBnvVV6M2DjX6gJoVLjjzhMQBG657n
ONTmfiPQtBJIwfTBqK27dCIgkh1Lu9UN+KIyzwYUtHLnhboGWMu/yJKAFh3URFKSDzIS2CBZWndJ
91b3ztYjJ4/ZMCElZJJ7ZddvUh9nc6j/DlWd4r5kVWROT1XY/0lVZp2tnE19zpZcaLyMOQ/esEFd
57iwkUzkrpDFfR66ybpzBSWDzZWsDfLXjQ2mx9ZGIz4yKOzM3XTNJkcKhbTJ+GqkRmUn5VqQo6yZ
KNda/WQPUbFiR+UJ+cYSmGx6a+Cwaru7sCXDcCg+DJHta69+lAC7XZ9LS+U28GlQlQZWdqRF3OA2
bDvN5To2hmM4k/bkPbimLaHWDDMD2U9qEW1XUC7ZHhEXkc3to+LxNDjtM6ssvBOzYE1sO4/efxg7
rx3JlSzL/spFPg+rqY026Cpg3J107eGhxQsRKqm15tfPYlRNd92uwfQA9wYyMlSGkzSzc87eazfa
OUbjQFWvzG4gjdfcDaGVQuTXV8QPbyXcGtgJNimirXZIegjaon+EWBZvCxp4K8ni7tgP5gT+v7/K
pGM9zBIUsORGDigHpvYKiEJboZDx6b1C+6aN6pk0cGi8lqTQKnKP9ZONKYA/GATNLvYNOFoEOEGI
0lhmEnKtFJIMmeHKY1+rV6Tn3FBjo3t+kFkTvE4Sm+JJb5npRKi6lje2RuRDIJrJU6fUQU+aw/7y
eTShbDnOBilsB7QwACafIA6gRa1wDYYNu5IXcFJeW3XO4KohbK/lMijN5KZWcuScw9TFyAOm4jqz
KQeD+hgZ1bWt/N8EJcoNhVi1nsAzopIOsTnc4ddayGGSWJoImawjP7kiX1XbVDuG3wHYCYa6smkO
k1mNK/Q6MO8yKhySInH90JYE4zwcMRWlLiMVC7kkmdR6v4l8Tqx9ifq1a+4tg6aiMgNdD5MrsVYY
QnpEhZUfkUzGeDo1q2OfQ40NneabawBLMMYr0lktlhLW/U60X6AxPCUzrn3OaZIhorgMbX/UbXCq
QZ8R+ZW9DjMFKKlgCnGcHeAZk8aVFUafSj7k6wB7MVyHu6kbX3RHJ3qEnGcfaQpOGNdpSgdO/T0v
3a3ZIGfEvMSn18mrMfXqMVCindTvkToMq9YfL4zYplXvtWYAmcYAxW1wZlQrenhtPEAOLu84hFSr
dravBXVBa5IsjEHLU/0IQHoFgI66zOKE2h14muptO/O4kkouqycm5XJHiC/tGK+em6sNS07P5p20
erLHEF+tfHtxv005AztykbPcPPv0m3VtMm6sVL+BX7WO2B83FaxnREcFxGyAXkX/CqaZF5eyPu+z
Laip36guHpKEabzjwOJzJg1KHkGt1N+4CoqAdnaDBdOwDY+NnGBz3djQ2jNwbYp3JuY1uAgEY4Rw
AgUDmGGhK1GTAHC+/9KU5Apkcf1RTPk3aRjlmvC7e2tSe7zJGObmppNbvS0eChUHX+lYy2CEcWtM
PpMmp2MV+NVG7QhKSaAaWWF/T4xoxtJBVV/6ReLFlryxifkMFeHWGlOgLqof9Tr8tJxg3Kg9Icl5
DltosF5mvXYgrkH0CLWX3DRvs1mJIVAZuySRJyXGyDGqXUyDsthaTWluRVP5Gx7FPnyKGlR2JD78
NllVxjJ76VOfyEg6gfnVCs9zkz7LEPka2XVsvigGyv4bZ+ynEpZeBLGnJKIybtQ3DdXXGq0fUXhW
+RCHBDCPPvXLT0oaswZNYZadaCBf2JZKhnkV+whDtIz9HBSY8H8PA6X5EFJ/d5iNIn/64ORBE1Ow
JBROirYs5YZuGcfxujf7JIbFb9M5iXsw8CMzZFnrxVV1ZUlgWjAUL4GVvC/+io0Bg7SFo7AWVNAu
+5Zwaa1SqsRjShE8MxqGByX8zNMHuneaTfULFvLBL+jEATXfJ2JQ11q3F+FnzG0DBaLaYGDocKsT
D8kTiKYoqFC04wtuS//NIFMOmYArsCrdjK8DgVNTUVtbh9UJ8UUCI8mXaGfJSSMKSlyy/BZdCBRg
J37VocugAmqIqYxI3LRs+5BknX+yDZaKgcZ0aTcEsOiTB373DjSOWYKQblDXbSLxKYQq1yrKXWXU
i71A8gbztk62Not1HQ/3FaGmdaPdKOnE4MW5jZHtuKGlkNWo4t1zrORrWU8x3AuSVhh4Z1Lc6AnC
oqHcG2rZsKNz3McllFKPQOmMCKQgCIZim8EXP5kgaG2Q25II1HXggJsSNrSiHm+bWZ4zMmC5Xs9Q
5go097WKHi4YV/imDLeiY7XtqupTU+WZhBDaRZLntfCNx6kN99BXLLJB2rum6W6JYA4SPEq50OUW
NeEb89wNCt5ob6mwpQh4b61+uJYZ9YhgNsxEg+CHvMKhocy/tZIuuUqt7+o4dLOpXQ82T2Qc97e1
QTJfq0Ubn5J74yiTawmOZqEod4Myvpno/6B+cetzfWsjsr0QwZMvOFNnZW8cBPgUNj1IWC1Hpy1A
X5BEDMWoEonMdYL52KTw9EJ/kNzxKCfKGnhpn27lpJbMC5lvjWQSrgfqboQpVUmpWnmk2ES7rBQm
LjJ27cIMdIZNtWv6NAFMozQ9aRgZ2rb40jFRXKlSRbrQjPql6NQjMPMbHzZgVBMjVQFApi0Y8Kce
zNgckvU09yx2PVVVE9QvnUmQDUnocDqb+EbE4U5b8lhy+Q5ouT4lAbDOxCKoLejScyj3cc0EFf57
eqxn+aC1qLAmCpokSX/3lk+zVke6YvaPStCdy1Rom9oPf6OMTVYxUoG4uYlIy5pLma+5962V0yOW
AMAPJ9EnPHsMdhi+FDdvx5eq0n9LzWaJbfN1OIE8rsJXusU2QUskwptvHKjoEhFdWSM3SsfqmLfd
Tpnafa0DQ6uV+7hq/Y1dJ5eUaDFETC556luMqrTn9PfBDx7gPz8HInjxc/87N99VVKmJMnxHBmqm
KTirloVhoQyPGcijVNcuRRCd+8FniIjgN+2QsmmRZV6qUt7QNEI5QyREm6eTGycOjQVbwarhM3iY
R52jHu6RLiusFfz3fglv56jQ1eGzsXDApuoeAeoztkbBHdF+JgPTqcGBpJZF3QOBbNjPlemVYchj
6RvziZCCT3Xbm7yEFcegizqFL2oZf/HbIm2fA9VrfW7dmtxpz9StL53ngykjr6QAmZllBKioU+vg
Hyues5nRddedktYZLj9vtMD6Ric5eLpSlRTU+S43hJdyMyKwjvyjgtyrAYa0pm1krTMJEvaqVTFo
30SNXJJdaGwBF14bSg3zC1z1OUkRgwFjvdfJUG+0qzMlBxbARdc07+uSRzKrwDmqyn6sMsXLKvUr
Cu33StG7i9mVm0SxH3sNb7ttwr2JBWk9xa2DCOCoa8pLbaMk7QY182wD6xeRMh8MsBM3kpRik3yd
spJbhcjQ0Ija9TgPr3hngMIl5u9aK0AImikdBP5J/UjdmmYJBH+1uEiRP1pIrw9Wv69g0ZyNBhmu
olR8snpn0J/bwBQB1YtTdz0K4ytRJqLoogDcU8vosPKBcuolIKJff/zb3/793z7H/xl8F9cixS+U
N3/7d97/LEqizgKa7X9+92/b7+Lynn03P1/1H5/1Xz5pc/+/Hv74XdR/nO+9h//6mcuP+48v5Nv/
48dv3tv3P73Dwxa10233XU933w3Nqp8fwj90+cz/3w/+8f3zXR6m8vuvvz4RgbTLd8NCmP/6x4f2
X3/9pRvWzyvx9xdi+f7/+ODyq/7110NXf38mxb98xfd70/71l2n+xUHFBsPMBNOiOpb89cfwvXxE
t/5iC4ON0LGl4ZjCtn/9kRd1G/JF+l80HmMDBbZpWapwtF9/MMlbPmRYf3E0y9Ql2kPr1//5pf90
df7zav1Bl/haRHnb/PWXxbcv/34Rl19K4EkSUmUQqaqmpTuIm/j45/tdlAd8tvY/yrrtO7G0gWpH
dmx5jImmVhxSn44lg1e1dSOYTu8kq9AGSCVm67Ynd2LV+ynrBy4YUj/6e9MIyhuIL/vUeSyiS2jO
9Skqme87Vonku9ZG/aAmVDMASj/00TQ9ZqjdQbYDmTrhV+2kWb0iUi8nn6Bndxz98l7NOqh4E9Ec
c02PGGXytRbBdA47Km8100LP6OW4DVvr9ueDfkOvGzahWxbV70HK4hZmqkILNdtpBTpf+A79bkIi
4PYpCqmgVs8yynWCFH3DC1T1Ix+S8z/dAv94tf/51dVVU/2X15cpjiNVjRxAaau28+fXN+lIBsor
i0b6Mniz0eKgr0IRVOu6fzGcklTWGjmc0g0fkcVQmkm4/hj2w0erteu2stN7xGXsVEMUXkunybd6
lTlH1PWgYqBislEmaYZA4fTzhXk3mw9VcNZRJj2O+pNTZu0xGv3cpX1rPJvheM3nurotJ+RT41iR
LllU+v7na3/ezWiy7MlVbExnvJ3nPHDTYlz+hM57hvt6TJPoYGuwlJPyabAJ6iDyLt5pZhDdc/bL
9gEkQqOwmhvL6+wMhWBePmf4SM9s/QMd4Syn6NYK4jN7lTw0a9joYz4+GZwFPLxshmdOnf2IVXJE
8XsifsXrDAZjNtX3JbSa3qDhb8OU6xPbU3t97aDjeWljgg6Z3vNtWxnBhXSw6aAltuxo7ydxyLLL
xd0WFWYfFPn+tMHcxE4/9M+WQdIc/fHo8PNu4Y83NRqwWyNk+m0aY05ZrSrninwaRhjZ/EZeh8dp
iDI642QbEhu5nw2S8oJ8+/PLzkmmcyZP9rnTHoNOhFxXBgsW89gDyl7u8xgu2BqKhEuQT/gaM23d
sbLZrpUE4atCVj3JA9G0sUBopZ6OyPM8mN5gTYRsZyVCJo0Xzeaky8lluJi15V/VKlyXnUm3o5Ov
pTH2JwM1JWQ+ixl0C0fEU4XUQL9H9SbnVI4rmks5mzaVBtnAsgiUb4znj7FaAakcx10kWnE2FEOc
cWzd647QtzaopuPPm1nty3Vm06bUxHghyjTZtxw6zjIMrNPQeVZVmhgX2uHUNunGoLe7Htq0dQu/
Uc6+WsMaKSqzIPkxeF/GGswLnH0YEXrTKqG1pRGLSXyMOc+TrDkOgoix5T0l7cP96KAxCsOm2XLg
pGYdENxWS07mLMfy1eoGBFFVFp4JiboEinwlBKe+kNDT3IyduO8nJb30KsfkPioQMo2fRqg3NwWe
nro0ynNTjad4qKtzpzXZTpIKsA7rmWDJQTKeMDvzFITWV6/WxrGw0+cZ58PZ6DqIyHF5qsz+PtMC
eY/Ift+n9ZdeypbKv7bXaT1bN1NQ3TkQO6vRFldwlyRJ2VP/Fgjn3krwg1gF6TVV0d7pGlgyNLQk
LX/DS3mxKhnem3OrEpcq7FPfy8deyPopXmJBrcKIyOLRw20Ww3igz3Sv1+UjZcWdvxTiZV+cneVN
MBsToQZw2/WsuJRSCVdwe5N9g710z/Abvz7ZzVd7nMV1tGzFayA8rBoTakEoZs42hTjr9C1xWQAg
5hBM2DrT+guOjHJ5J6pUj3qiP6M7FteOjttGG3Gf/3zDuAYzGQeKIFsX9FiKu2fPLCN4QCSa7XI0
TOu5ULvTWIxvDvjQKx2F5Rw1OluFfsOVjUZe20Kv3anExfKffxcsUJBGB4738ylGTuIf1Dvz2PsV
Y1Ujp2895PmDQkjp3kfHRWikyB7QQosr6Evv54PpNIXY2GgOYxaDYYaA623Bfv/9T3//u1FR1/Ns
qBc4Hx6KreZ3y4QiTYR4VQoaczWV/O7vKzL9O2xgNU7qcdC7V7gm7mA7ZNnW1MlVFBuPiMm1PeQ9
sVHSBP3RWJdUKUg167nLtq1FTVUEGtUVy+U6sJ3n0C5nVyGgArxDzxKCTRZVtS+V68+bbshfHb+1
DmNkG26n6FujUe4Im71MIgVfaT4qgJop+qrHvjlKlJwrs5xfmoKa21zmLMiIGFhVGvDFNDzi1nBD
c9qG1VOl5XegO5EyxagB+avGBvyMVZDYhjRnAA+FKcKBJnRlWynJoUrf2n4+j2r6XEho8Ll0PMLM
N5ld7zoCoNC/I1qx3SmpDwiIVwDM0XxQECD74FuRDbHJTRYW4C+9StnZj25soI4ubTdRtbWqM5Do
0OkoGqJIgUZL9/SUrEV0KDMFVFFMh4FtQB2yfR1lJCw1KCoxSCywbpyXK9IAb2uIIL4lN4jiEZnf
sJx6Ri22HUGIovP3qmWeOefcpRDuUn84h32xo6ydiQPMxoojtGC/nM4kBCNXIeuR+jUpFDcm2bMx
N6ROuXUYbtsCQmjXuBRbrgHYOAmoAsLh1BNmvLyIywuB/uFqwKrqmPJ3fkAIK66kGdY2jEtcgu1r
J/n1xhdrnun8PKlgS3KFOC6duTn6JFEVdOaX+oOoJij/HQtXmpHtmBBhDZPWp/+jAQlTwN6NmtvG
AFVUwkTmfoPFb90SqMeAcVUy3BaINMvJQHOGEUaaZ3RBN75S7puxcdUqebIDoNdpcW7mkeswntqQ
MZGf7wMfNkRvbrRqOPmdyr4xUoClT3XhXHpwlMqcssog522I0a2I3JroyBJfBfhpJa7kIUB7oFNI
5wnlm21gKxqLPTa2tPD3PbdLhs9ZFgCuS3tlQ783jew2MmoX2x9rHgmAWEn6bt0gU2LWsS103dNI
h21JJaBteqsGDQNnNAcTTRohnbeQn6Zyb6mCvlYF1ZQm3Eon24QusRuqRBM5hNZHF0j7Hs4C+sJ8
c84AgZCbEVrRGA5HI+hvdAefIM0qcjBoEzh3WAPRR3gYaar3ULfXBFadbVxsS8y5lOVHFnCwDpex
OT9T0mfvDLFDsogAGIkSTVA/2nCD/W7T5i0iDo8G76ks6g37uYsUxQ53KkyYajA2Dl1oR683BBsc
FgmWgkw+4rcKdcfLFOUaBdZTHDTn5btEDxhStj1DWXrkGjKJmTsHOTCrXnDbIe1F13xBSLjo9T1m
0ZtCmbYdRTpCA+LDlomKct+XX2TV7cK+9tAo08MnAqOJtsv9jLz4nLftE0BTEl3na6oz8G7wYBL5
kjTQULNDhOaqZhsF0LTtC3u7/D06e+LeixNm1H0GbaErwN3iM4874n94oLsS953KrM2ebvAUr/Sx
XQCDNAWdUzSaXLylUDlnubM3TAJ7a0CeCO3yIln3JhI2LuVyjRvrouJ2K21moc6Ecuu0XGQ/Spkw
ES0nG+bt4clAbpnYxk0VWT//uAF0+AjfqcSUNZTZ07IWZnK6FBQWzUuo6RuDkyrqG5yKpDBn3a7T
1ddp0FZgNXGB40a+DIJzqeaCMPIm7XNZz9Iju9utOdgunal9D/+DURyrGFAjGLdKYiGm6deIb3hC
kqsGZ161Z2800GLrQHKsbF0kIN2t+UDi3XEuOWq+1ChSCfUj23ni4GTd4t6BLWltZ/o/vjadJYKN
tM5felzMy//WwJcV5pW+fAIrUvlko90O+fjaBP4lL2HppPajjyY/09SdQ7e8jTo8YzwTmb6tQ1wz
qIN5og4YPjxtqj1d9DcWCyaWJkPgIyvsu5HgmU1uYHjwF16Zf+5i5QHIEepCsp1Pi6cY1ddGVfw9
2iQGGeBjADlP3XSOx+GOcdYmIJfHR0OM/4qtHMIW4ofFeXc09GGnz8YuyK1Xq7fPGYn2TPl0BnVO
hg6dYw1iDKAZWACDFer2t7lDSj8z8WgHxx2m6VEaj+T33Pp+f0xlSqnLizmIdiuYtK0MlJa2oV+c
SECe7nit7Je49kmtS7oT2sdXWElbWy1fcgxpSFLRiSsH0Tj3TYf3MMe3F7wZza0fyOcWgJnjhDdY
N851ZR9TYlvQ2XqTzI8kWEQsBcFrpuSPqqJsoqYhOgSZkaUQCRiY78goX8zePBMdma3sRDXJpmeW
bj4oesiK2O9SP9kFYjchLV7ZSNNo+IvHkojZfCKXMplwvwdCEGPlcJPqt9gSN1WoZviO5Tdn/ZOf
Dl/S7t8s0Kg9+kL0BIPb6DyFyvwWxZ6h8iobKHJGM7lFXyJPlWp/2DmjenSin1RGJwXWCZ2xbZPN
tybE2JWSz8e8MvcOiNQ0vdVRBGLsw2s1CPtjGP37ZryMZrnoAx7Mrrn6tXbXDbuosR8CJ3yUoekm
ZeLlNYq1Xu1f7Jqu9liVdzVQjmyEESJm1Nr5d5nrb8X8gi74SS1bKPJ1/dZ2wakO1feo6Le2OTwZ
AuF17BdnJREPre14cxh7CcJzyuxt3cyuZqm7qTDeCxG8G1w+CO9bg+Z/EDVbUOKHeHYFN9U6U4wj
GsMXlZsQTl7F43gJq/p+jOSrbcdkLCuEkH5VWOHr0oKrS94qO1xNmV0YT0nO827KO30gyqy4NLpz
Z0zpmWyVjQjjL8KfD13t/14yW6TC5lrEVyulJT5AiGA9LDieNdI6xbLjkKKRZvcAoO421qaPfMxu
qkDeWax/A11KgAHL0xnN6iNn3I2pahuptV9GRCmVadAdErzCrdOtIaWU+jNTCIYeW/AXZD5yrQvr
tQC8JPK9Ho/PUVy+VE5/xz3z1Bblq6ZwHkf4Bwfpax7Li6kEPXoPmFU8+Dk7fJ9TTZvJeEMZsQNB
pSrIxPw3bbLfOmkf6rn4Ghq0zb0/X4g7IZ+KKXddRTugFxemMFFp3gDHgMdVwUHg/LAyv1pm6os9
gsGyo6BkUD+LuiMLqE0ZAhdyA2V5mxrzA6P71VSG8EZZzLTg3AUGGDTyqg/EaZOKUuc3zNvPZocR
JJLKLpq2hTKA8U2Mj0iAWMcGadKZXiW98BA3kzLdJcdUVw6zbqJl7UD/Z6SDVhRgW+hEawPpVQuD
Z12KMVp1BPu5c0s4K0eClaokVEy7kvGX48jnOYajxBKDxnlXtuQ0zOr4kamgiEuOnsXstonzOhnG
xtINNldgFJp4l0pzLUxrQ8AreHhQbsLZN5orVVxifXcsWPV7bXI1TCpxPG5k3z4GpgYSrHq2g/6W
YJYpNa5a1rL3vomANBWf7Gn1TIASKRVZwcZV6AoLzjkanXMVOPqm0yoHQShbGTr07Ui+e5+zdM6A
DlalCk6uYphNMzBfjyZ/JRaeihHTm2Dt9OygumdnZ6zUkOA8jPZnssgrfUiEq4SDyaDrWwVEIB5X
siSRjk4jqs0gBGkwBXZFane/JR3prJeCuJFtMcXXuR5vx8VTQ7P7bczvzR7liaPdFCqygQzXhD+Q
DTZ3n3MyY7Mu9rQ4bluR3wIhqrc5+TMMwWjJNx8OHl/pkwUc0wqvRYeDMWKXudNJIwwC5TJbtGPO
fVmga+BiVSYkE/hyjSWLlZ/kbyCjVwbVvonHzySXiRXz1IJ9jRVxq2foyQp5tPLgrov6Gw0xWt3U
zLh0L+ginCIRJwJ1n+nRuuieerCos5+c5CC2ZSaeqyDHBBt6ABFWhf5YlPLAeAkkkeVipVHYhNSp
PEepnqxNy8eoqe39gVMpx+IVaXReOUR703isA6hiQ7ifS0wieEmhgzGnWeXEG2Zhv5040GvkZjT2
eJ/m4HZ1lh+6p0jipjVjRdtVm6PWkE4jSp1g46LjWJfl+2723VaGbsnazkTevOlpxmCW0F4pYu+d
LuuRG3IJKzIvB8gp0yTuekaNGlxbUtxPNixwH+ObPiL9PDGyDddVaD06I2HA0PwA4l/kjFVJLXW2
mjs6a4txB4hQcKMx+q4c+z5Qihuau14ctdswk2fBaHJkGmz4v032/Wz6cgDZKtWMDkm064osR1Uz
3XEcPJkPu5J0eXOyUa8HXlECxeAAiPvld76EnCWIe9edWr8XivM0aqrXZP6hKprvAXunuoT7yHRN
0Cr7mA34AEUUXWIvisGB50v1pSqnGCU1mQn70bQ3hR4/iHDw0GbByiSIqF4bIYyIEjWMXewDDOoZ
MgxQ5ms7S+QKnMKN5GyqGi1Ro+HWT9WtFREr56dPINejj6FMN+O3qPtDCDuxtYwd4sNdKxb/GNBz
JM+7QdWhbuDrVefzRLjM4BBtr5fuonQHv8a+KMES2HeRrh5yG+FyZNHqIxTqwybIEQWW4RZNy4zJ
v5uyyF4ZznPeJ7xf7i2fQZmlXZUEYXCPzq5Ay6fTd8AgYG0TmCIOnp9RlTjtnd9JebaX3chHSl5u
/UZ9SuJxJ0vnCNZ0HQ8oi/zwxgSglRh3JdZbPZq+I826kK/CoFZdRFjIv+GaaBbEQ+Xop7rXF+0V
79xjQSQyHckr1FwKJB44NTwBj96gcdlSCr20/WcEbSkEJb/QHdQSDWGHGK1x1ugwP/pG38AuA1dc
7WpHuMTmgk1Z4kpq/Kw+LQxWba0kVL3QSfjIyOriAC3LU5g6/Q4ZyUe/lJM9aWxm7REg7PnxsGHk
M51CGzF7HKQMW+mHpBZa+QAW/QbX0NrM/FffH726kcQNOUj0uvIG4BaBDgBpjbdOTz9Hh7UT0ws9
jycLW9AA5CtgLZusr6YmuSuYbrrKP87Q+gqACHNv/+Yq8iKTstvP6Z78mo/Behfja6n6m1qYX47S
Hhtm/lU/oETC8mpOL/0Q3zegDwQpCPijYPbPtOwDcjVwZ/vYQafKWimifS4aiYuHMnmUNCwILENX
u1YCSDiz7SVG9qBgwEao5o04dCokWBtuMlfrd63W3cswIsrSsNBhdmtJGptUUOkHxnXguwqayzyp
GKLoemdUMhOqTkaq+rWTlAPpg2+/E2rHf1UlNoQA7oJZC9aD1T9ZcbYtjNErBnkwhl1OzliRIb9Q
zR15DNspZoitmOPG1Bpg9POtrULLDeUuUuZD1PrHNh0W9YZLv/Ct6p2FUZL/9lWJnGzqj+YsV4Ey
P81jnK5DWo1s0Yd0hFQZ5CunkIeuX47SGF8IpT1MsFE5imD1BrupnyAmIgTEXmmTqUDzdLDLPevD
fds268ixIFxFblFoLEHhoSHyIJLzSkMhGQhtK3pCVS24fQVJVmWeeIt6HSM2DkWLIEDfRSNZ7JNm
A1Qn9/RCXqIQNG4NXyDG2p9m7KH6NaEbILTmomXw+Uh1YX6GhetjrISbyADE3viQLcc2Iaf3qoMx
2Rl3swOzqTMfhhmzKdikOHwdUElNELxouFLkN3uytNY5caDQgOOdboI0sbYDEMZOP001cBRbPiAP
IMysfM8HXByhcmE4su1RXO8bCol1iv6mU+a72vQ9WZaM/3HMJ99kVKxhdLq40EAs6e5YUujS7TF7
59HqzAlYyi4DMW70g6eti5h06rlUv+PGOEW9TuwVzldYEquaxLJ6Ntda77iiV97NntrPrLEqhRik
emKFcI6O6V4jxS1PlYtC8ocBmXTVm3TZVVmdG6gjs7Mfan5EFeesfPcJ7cCISZEr0a40Gcyqokb9
PW1zNdjHaGw7YnqjGNSAczTVfYjkUWq6F9IRsGhowqBNYQ1F+nocoyOFxTpgATKG0iOIdDeXhSs6
7HQO9tW0lVeFR0vD20anCVE3YS0oE6l2d2aToRRQrrHOIRV6RWOVZ12AISkUblR02ipSzvJ+GhrU
Xe1m1LuN6O7UmryjUxM3nxJxYYM1NURIgIflJNq3dDrEWFJbxm7FfAbh6Qqm2F92R+mhwkm6pYBf
zxkN3sWsoe0dZ585wU4lE0d7UONHNXnv+dXFl6/L6yyR4rAV9D4m1EhxJbDuWCMsbY9j7cBSPKst
rUaxcmpmUkDHVPE+zOI+RuNmw35g0k0rjmyYEH2ROa9yVNr3qPPcYYxdikA7Ojb+U4YgNc/FGRis
p2s9vb+ZGe0uO7EvZk1MK6k7QOQgG3BDlbRCgb82APaG4oVxJZILTgiEAdshjdJWvwb5W6s8m9Ve
Io0xzUvdzwggvocMgoEFE0KbxEUVe6kBokp+R1joV2bzIhw3sY6jgwbdMvamSgpM8mb1hAeUyoVu
ri5sXGntS5qNbhjRt1cBp0QgaxhVHxyx09Dp2awi6Qz/XnmuTeNELcYJIIvWg6p8OOV8deA/jLuu
fs4nmlVQH6E9XBazMMY2oF3FNiZIMyJvO7FtbwDn46jQPVLlNkzjvaMxkAIBSmfIKrEh6O1dnFHk
JVz+SZvWAy07wN6HHLvoklOiY6iNSsKNOmluSeY+GSQw0M+muVS0Bz3w8NeDte8hv0JSwZ5SwQEI
yOByysS4FoabgPg4hUGoneCb7BhEt6D6df82XN7U9L11q7u1495ZY9GRizu6PtWcGTiYEtrNrTiJ
m6wbW8Z4wDHLaIf7UOGYSjuzYOByGjFvH3UcHoZtcfTSBvucMFjBd1a0m2qsrXvsa4lbJFS0jalc
ZC7Vk2BSwlgE4hsU0X01Dv53A5uLVuezVIJpp0SJeVHNUNuScfubseV0VMDxU6sH0/Hn3drAoJlk
Tcmpj4/+vKmk9RZ11rNdazWaRCu7CuWJqJUPpnjWMR/1TYXU4+bnTTSEAmC9E25yYq+PnUkeZRpo
z6mWlBuLCv+mS0483w7dtEg7SVM3cS0kzO0nUv/AHPvqHWEz9P1KooqcflLvIGfd5dNU7aIoZ0sA
6/fWzIgo5iUOGrM02av+HJzTiU3DKhzk86WNzL+s0wu5qdZ9h98pQEH2umhoJ/pzikCEalHj1mu7
ZZki0AnqQUst3zQ3iqaW8HCi+kMmX6alDPQTocAgKSKOT2TB4edPOW3dbYCJlIMGswCM1cy4FdCk
ZCU+lK2016SINut26Ae3Uh39sSyPkKmsByeAxWjXeX2MZumBqoheFBTD/53M4v8ispC2oTmqBavA
sfQ/iyyqXIQi7bENKH6HkM0AeEcJlz6JGMeJaYasEs34OyBw54OmEOTS5IQTOTjNW1EX28K3GDDq
xHn2pF/5CcnQcUv48QRa8kGjkPf+m3+u+Jd/rjSkbbH26xrzamPR5PyT5iZR5tYIVFS8lRGg0xrm
dQBW9aK0OLWDKVjUdPnVGiL/knTLaNuuy5vEYDSe+rN/tOeWan0iPW6RTBAYcJtPaYA606y+6qLn
E5zUB6HKNzYFodrMnN0wj+XNz5s5br8z7fH//Rtp/6oikqaqq7ZQhUTlpJt//o2CXHf+N2Hn0SQp
smbRX4QZjnBgG4SWqdUGq8qqROPgaH79nCibxbxZzGzSut/rro6MCNw/ce+5qSoSM6Rr988tcoCb
bnmZShnXSbBNsJVB/e8pZq2yTo+G68FukONrXsJvMD3pPvHBhsqZpwe7q4Pd//P67iqm/1Q58WS5
ngd9ADeP+Pf6/8c7PsQI+g0Lr3zOh83sdxo2kFo1UwyiVIG/MP8gFR4cqmP452R4WUzMnQXv3vXf
j3iINv/3K7LQbv3nK+KtMm3HcYXt+i4ckP98x0Ri+H1wn4+6LVj9XuAC7yskla41LOeqBrZc9y8Z
smX6PEzPhnWIEzNflzE6xwah9KFyjtou4Dnn0wVs5VpjOli5QWO+uU3DJIIM9af/+zVLYf7vV43A
20MxZjmW7Xk+gNb/fNWKVDzKfhZyY+KW7wyow2QRy9mI8eFh9toYAjYs32kMyERhOnvL9pdDW/cH
tE1rqzCtg5rwNyQx9IRW4YIQEeuQVh8JujyC1fGYrpQPboM2vzILMsoIeszuwXUApPcx2hLCX+ew
jVk/5u6Cq058qyTAQC/Ue1tFHThwIXF37Vt8lq3FOK6oo/q4yOpRLXb0zEkcokVTa4msH6l3CwOj
B7IGaQZWUhWv+zRjk1c463EOypXhDmRlEeCYCYdKH6rSNDd/0jr+AmILnEFqtlXg06DAUco1zj08
0GG6ZMch+SBhJjHRiQh5uR7tD12OU+hUfQ8e0Nh1Nraluo9Pnvbdg0X9VOK02waZQchmP5+HrjnJ
zv3blg7xfn2B1WsxNm7G1QoKmtQ9RE115fyNRPCcGpU4Mn9+8uz6y/Cnbe031dbxzGfHcK29548I
P/xtNkx/LQFOjtQQGcIVYrkM1wVJyYx1Tlvmba6QzDKW+S6r+XMcalpb9222RAzka+H3w/Jg+DNW
nWX4gP/JIGuJ3grjSS2VfL9DASZjCOArI3LTcEbFmAf0YQwmIgWXkh4UPCujCTUAKCHWA9cMv/jK
IIENZVj+CozCbvFfx/l88oLxYlnOo1Mcg6oHzj16iPnnzy5gYRbRf4AKWtmlZ20niT+Ki5PBEr7d
yqifB138FSjZsTfjtxtBfzQx0vIKuENURviuAwT9SZa8kgTFQI31bweeizWGQLvcvJQNIpCuHIis
yUycJsmCnwDYJ5r9FTMKQvwyNqn0fJBhmOFELsAwaX057l1uG4v9/RGNIvrVEcM61zdhqkH/ysvM
VyWPLAQRGNY1hXS4tM9+5dFVEJGKw5scK5Wf7KY4F3GcbppaI8SzZRTOBLgjMgh2JbMSutuA9II8
2c/GDGck2Os6Kg65st4oZn5q/466xJ+zquzUfMbDvvWz8kVPCbwryJkqjz8HRBNil/l8Kay48o5O
j0fxLpPAt7ztTbYJ0mtfZ1ospDbkt1vWSanob9PLV5sMuHU1Rbu0ecAlEa16LYs3OQLpLvtfcRY8
pHW3jl3kZr4R/fLqD0tPB7vMzzCsDl6bvOaxzEIBE2zFRG+jffmg2zgjApcVZOZl5VUzZd6MBBGF
2nlAWCoeyenwn1yNi8Pt8mX/WE2VT3/LjzGd/avD2oDoJOgZsL+cxfNCq6jJLsISf/Jxda+azq4J
HUz859rNWIY1zplq3YdpZPxiyWtsakHUaYdpvhvV0yAm1uMJuVBtbPxG5PiSCPfR8MszWmwYO3S9
I3j/awJfBNYyqvliMh+WKv20qqTbmVm/k8L9dnwp9kis3jUEfrDXOVgnPPoKXaERu09lDKAnjXje
/Ng95WgSvar929beuGHx/dPnAe4BuVhhYzq/alt+tjbD24B800VQU7l9g/mhWi5G27gPjqMecfFa
u1oxyGQTQ3ZLfkLE2W+NBfYiZkR95R84tjl3SwARbc8weWdOXnOEErYlnzO+JCBtwWkDLSbJPicO
hwoDd94qD+TCqHrbgZo8l2W+7gQxNqRujVeNbHNtslrpzRyedGu1F9tOkgc70Q+1iY1DTDN6ojwB
/whtfLTQCnqIXkPDKOtNnCYvUTCYsIQ4fz2jqrZzBA4b9CoF5RvW+YyCH8vqNHn5gUEVEjegNIVW
8Husmu9/S+ycmx9jGj7XFPNzQ0jVYh8QixLmzqPzYLeI+fKmOREZNqCMAY1mFsaXVcbeidT0Z8PP
rZvxPLIw3aqBHX/jQcFp4XjtMlMTZELRxCSf5r02UQ3l9bAmVXg9eeUVuLK568mu4YgfXhkiEc/9
qlXCZeZCjKKr8R+qDI+SofJnwpOeA+D1pxFa1AXz/xY4rsKyvATnVjzGUHxXZuL91BU+Xs+a3APD
MeYbqt1ZBUe9Ro4wNH4VOhN2T2zD3YlOeps2Q04QsXkF5ZVcwRXYDSq/WaUWbJ7+OvmjH8Y2k55q
YAfkFWtsR/HWC2R7yXJa9qBLXkw8d0R0qDNe6FONz+RB0n1Dm9Z3hsx2aab8aQArZSaUSgqvGOKL
8ppo/3dnO4rjlRPb4olCE3RN69p7gKzAFNaaXhSSxy2T1WTvzBgcbCduroHhkXsUTwe4nrirjeil
LfPqyUQQBJRVrQVzA0wiMJFcQ+OGyWJURlV3nXSfHNwq2LaaCMSsaGcKXpQfE4PdeyLDJO/hDCr2
rgt6tS2iJsjlqK1BgzfgIUarO2baXQeMunZRM2ITVMn5348kQBeO5OJaCo4cwT5mA4d2hNkYpQdG
Hp9LF7s3rt9+F5EcvvJ6VJMEAH1Ec/07GnJG9x1yhGjIkNUu1GAGyWIC9O9GtIBxizmJrgZRGNue
WwRauR+c/vvHzccBktXDobCQWbCmYZtdtsi/JP1gyZDIS4drXYsOHq8sQbUnktXBjJHJr1Jgv+aH
vqvII3bhYdIi1RcF25fSto51CeqUfG9GJFndn/qFO96R7qnOo+hiM0sY+wyoQd6V66GoTgy6Wc/6
GBVPlbU4aC9cFnPe4u7TqHzO0+yzLdtu14E8qpECyap4zayB4OvYQdMluiTs7sw5W5lvdSuBZdGl
HmXOBq/BMQ4GPBDHYVr0a1c7Tx6WDkanLiGMhgNExAq+s97tcTXZaxpQbmbbPnbEi4fSlsl2IFvh
hmb9wjwfdIeKKCRhLWzMsmXMHSRcYaO2WSjW0zVwEc34MdC8vmlPNWpVpjI6v1iifrIqFoRtNB8B
iRRY0xH7+TJ6Q90J/DAqYNjaLNa0FT9kCfsRp0zaU0IPxbJ0nQf9QSX2snOnvj6MDvIzayLRwa41
7ryZzc/o0I07KcKsKjUYlCxuybyFfV3slgN7nQcPBORKcE6v2iyzD77R6seS7mxM5milWvLIc6uA
n1K4tzFnuEOEOi7z7Dw4DPVFo594Fq+CgK8ji/5ffXD1ckVwgX/Ps3Lkd1eY0VaRI5UiVIWTtyCb
0jVgTELsLk51GmabQgoSxb7CK4BRAXgOcXOwRC5+LPoNVKljlSDyB1vAVg7XdDjgNFoMKzrgn3tp
XdM5pRjYUJSY/aaZA/zhiuRnKZWzH/FbYtNy5kvTbxv5yMKrAPbE4NGjjlrbgjFNjf965TRJfKX6
My6LdM9dX457ZOTJIKGzWz3wkAk0SNNdK+3rp9miYqJw/Jg99h6j+d3PqMBiuC4GnlaKEs5MqoO9
obMrLj2Gtz2iam9BH9t4ZArF6YEwByIpSrom1l/kSTCcjNdGyaYxvcdcTPckkH8//v2tYs9BgK5+
L7wkP//7gU2BZDpqXsIxgLhkqWSk78/vErf0o4fkcb10nrEebIhQmPR3i2PQk4/bYfLGUzrHj4TL
+6heW/Moy2ltOEt7bGfzzhuMRr5XRn71iF+5EvFTXJe0zRjPgOzqzIp1TYs90Lz/+PdXjG3yazn7
E9j4JNv0JlOdYjH0Qck7N9JAOATGpFg6ZJvSr1lfOvM2A9lHPIv1aNuktYwlY1aupdjIcbsGPP1O
XJ66siNrAhoCpp9qV84jEi4CRogItF0CPJgwpU0Y05Pdlth4x5xJgoBRE2PQiOHoVtVlaSzo/TOy
vdkOvi1veS5zLIKOfIzS/twuDW1bdksn5AFGfkOtPa4kegi8sc67BA9vJNNr3sY/sZIMrCugIF0U
TrXx4zYlMnSM4qlncwdSZ+eIekUxPQXFPesZ3bXZHFH341XnetsUaMFSpyt3OnIPJjrslTuwDkBN
XIS5jf+NmMPfwaKw1+ZEKIJ8Pg9s8So2IcZdpuC7OJQyCbM169ZqZC8YoRQNBxfJkK2ZWgdsiuIF
s28TtHFIEuALkHOsfPl7g+tzTXFtrabopx0a0MiY9uDMFM+pcr6tBCtrR3ZOguiPfJoUz0eM19MJ
1gG2qKDFheKNMUKBmcEIzXc48WqT6x00uO7m5prmz80MFsCX1bBlRorKSKDSvj85rZuSaS89ZBbR
xqUhXHV3lHCfogPGRpisszv+OYoY4zbT3kB8F8Yz1ku8ZSvZkYEBQZqsscM44pUci2LtFuXvBgnV
xoaYRnlgnNyFim9kOMyz9NWXzRRSNndbFT92g0apYCOfGlhT1VhE0Tvse9EjCfP7NvSnJl579sbK
WP2ZEZt2ABeAHbnj8QN1HRsd2LlcS3pNdjkPp1982nCrZYsizDaYAVA132GRwdrU5l1oPn+VzFb2
ioS9uHWe0xF+QbaXymLF1SA/JIwAvzsgB+iEy6Fp8106Tj+kRD6Mfax25vhNp/dEPoLceGX7Grfy
9u9YyicPRBnFsK3YXDlpgwglzx8KL8g3fGWvATdmErXVpm2EAilJEAk3AX+YeVawjlZGXxuHIojo
Ef0zlp8/i9bGSRnEu0xecfHT9jT1cYMNoKHvVeOZOph8IzsCJUPOSFEnelOb+hrXFsoQH0RqwAqY
emUbGJpbsZXXLmcYbo9AM7u2/0AyynFsVphOMZbv6+CNHCZ4xlyMa8cC+5HwoGi31idCRC5Kp1+1
M5qbwhkQt82A8/kf8W0hC2xeIh9KsClRnxXw2lp+1cIi5ii1YiCnaG4rV3YYdtqPikk6/u8IRK6B
GGP2A3GKg+6xh311UqnrhhIrQVhF1iZg+86Xpp/2pvDi0JnHZwOaBCo+rLpcXpHLQQE+NSp3tfuP
gZes/CTGGWHFn25QKtI+4Rb0d06ZCYmCq3raT5a4iLlHlu1l3jYfxaFz6485ReA6Vw0ALKioLWuk
MdmDxIy0rF4qB6er39284Y5Ek1MSFs30t0xz8IxJs2ExXsYRIWoqRq8N22CwvFMVJMTVL4u7lSSn
1D40dezZeSpeoyUIfeW/5tOcngac4fgZ6r8j9uGJe4bvpz4nPW0GI71XDBYnUzfAl70Cz7VacCf1
jAuUUG9kZGTT8JprHMSL0cFQ0QySykYLwFoomh2zALgQ6S2R35h72rfZbKHWMGMlG3NidNDPa63G
cl+I6gVg7Tezf1iQJcQNDG9scYDfB38AFB2ZjRhEWWS/i2qM99gCYBtqqJxL91gNc7uesyZYza5M
0FLNYdN59TrCA4dZEQlapSVNNo8VygjatgSTzExa5iaR/UV7YoAyX/u7QNKSepVUDw2iuH9/QTIY
XoLE2mHhRoe3YDxOZfray8Hem5b85XMWn+FBk7Fqbdx0Mg8TIfag4WiLkrZjQeiM6yyLwcGwpx2L
5tnrUOnFtTqPs3tVE/oydC/lzjGdHO7CW6n1A1byGu5M/2MQexcSwHCoEws44V2fTGQig5Gkfwwk
LUYxdfnOGPmGstR5al4axxbb2CaKWjTM3ZsYVJVtx+S0sI1KW4z0wvjj5/cs2fxYlvKXKlF7ayf9
xe8ZHDVIN+aYwcayWM4VKC9GTEDaICuUBIY3zc7SgyWWIcYJrPIqZzxXjVFekN5s27APjNdMEO8B
KeBT3OvpjAUf1cJ9M8kMMY+xms8oNt226I5jsVyEcn4CdGGnit2kIRgB1CAXmJeqck148YJETj/T
5oFFG7PDMvOm+hPLyjLaUAIRzISM38KQzA6XMPC2/KqJ+H1I0+Xb7idaTvDgopHHtJ5X7twvt3KA
cUsrU27LAfBO4rtnFfW3KC8VKIV4jYt5WgX1PbE41keIqWpnlYANM+9S8zXZFdmw92yGDNIFB8rT
RXUM3SSFP7VmdMPWTPY6tAgB3Q5te7ZKnhcet5ValmdTo1HX/iPCdn/vMPHzy/k3ijKaOBmA/GRw
y9gi2aZu8hBDzqyZNxCGXDALcrO/IFAy6rahOxmdB/zOdDfSYrbiQHNcRYn/giGR/zxnltuCZolE
UhJgBdTMsy9GVLovI8T1LK6PsF7mMOV+fRNBtHZqEpJHy9OvYxy/4LbStX/1GmPgHF4wu/b2bsJN
WLr+wYSMiMxveeuzPMOPibF3nBA0NLg3HANVQ4qFxUuXT+bV+QW2yKmSxkjK3r0xmfb4GV6j+q50
n3OCWn04cYUmfoVJ6C/TZvO/2N+VUQTnnLdFIFpDh6UZO7htfODtgL00l+G8tBcfrcEGG3VOy1JR
mtxPKjEPe6Wg7/H6yDaMYGbC57+oSeqtQ+qONstdqQxgNBVMmQqmmM5RxTY9qOv+pbONR7M+eRV2
CNjRNO6Fnx/gC7eGXBfDeAggj1/K2crXo4s0gAnSRqUBdTC6lCLO+lWTZ292P+Z7o+0IARub35LQ
D4BfQH7l9BA4KtoQ6hm6Mw+Z1fgsyJxll0WkdcctIX/3CC6sdm9pIfwdwcCg6t3J9Q4oqk4L195e
kDFj9wK7Urw828ZakAyfGhMQmnRJQyv90IHxSBDYhQTOx2Ig1a5lg+LcideD99XZY7NOGOCsLHem
SpmRk/g0PRq9ymRNqG7tR1gWMeFKNa3vhPcAAaTXIp8ZyZYBYSsobu7ghnQSiDpIu3jgCFvDfHpz
LLpirtXffW2P4GyOU0CwWEdQBtW/fijtZ/zwTNA6+GKLCLDcSWtLEr2xoEPQWdRs09S+2ByxLLzd
q+7kn1I2xYaFxDXKyKDhj63DThVibbYkjGDYPThOAzy/TG5pKcoDS5qEqjqznrLEg0LDEAKfzQQi
D/1Sh3TYA+0MKIWgzE4/CDkOG3pqfKkM4CpH3SbD/7tkNfS5+7FVw+q/70XOk0uoc9fmXwSuH3oG
yUBR3Zsf8MtUxfjkLqjkloQzysP6F9pmf3eMU3Eml5bYU/ijsOG8ClIu41sS/wgOYzR4RWhN1wj8
r0HmindCbZqhlZCzU8TWRf06UHKE6ZyJHVbpF3PIDly6fF2N6JZhEVwvPaEill7+ZKkWT2aKIQks
3b7FIcjgDZlvR9RrPhKGKyI+4tyvCdGC9Lez0wbE9AgVXyGsFXfKq+UIidLGe14SrsnmMIq3xVCH
1mBvBQIgW8sJ7ojj3RnPRqfY+kSfgeZmxIq6RvM7diX5nzVXqWO9j3Xy3Xv08X5vUJDbDKh7Z3yr
Cyc56m766vj6s+T1EZPGaiBUjQsnlOo5u/P13QBMT9NUexWYP77tf8ZDd7Z73oom4MSmPsoOOgr6
Byuzeh45m+pqJi1BxlOwtaJ8DrGwTkAE0kuaTOYNsLdt2eUpnlj6BPe9QMxRVeWq3qvBQ9U2Oeey
kKSsN8trGgvGMG8qQncPVfMdrturh6NeyVViIIMf4+Bo9rekTZM1uz2103nYuUn/qSkW0WkWz2Nl
X7AFI8FPcCY3QkRrLhtwq9lZoNZnboePHhXFqY4ixDUOoikLq8TWcWu8huz1R0ZbKC4YtJjZRAPW
5ggNIbPwgWFxpOJj3msE0TELoNmSbx/m9RZi7budIlBGxZMC3nTZvPoQrLjcGcQwK52GB6sRWzFp
JHfVxim/UU/u0x6UrQ3vrU7yXWMzVbPBG2ZdB0eWTkrMkGraIt62uLdxBMOKhmCwgrq0DchkXy/I
pokAPNVBEOKKZR7bJGtz9j4lX+aToidiUy+rM04T9IxQSTnJR2KxksegrcszVgBzrWiHkhqbtOvW
rCLneVcsDOAZ7MXSdHftkZG7s0LoMYIrJgfCt46E0VcPjadO5LFCmOZ8Nxq9ER1Qm8gg7cAjVi1v
PUhJlelvhCwx4JYzolbzyYTOH2INVMesSYZNL/2D5ePUqme3PrbcNNiVBeajomGK1nS7PjfzVUVi
Sj0jlp3tdE8XQhzBYJTr2kzeCazfeM546ovhMFnuS1PXb4sbgS0WuVy3OfOd+mayywyLQNxlSCS3
E4KjHGjPYGzUJhZIfLsCq27kg1tDqxbDXTsXQzehCguTAjW/5+LYShpksCStMl0NHuKNJQWtu2l6
W2fK3wqTQYKSOY74+F3p4HvukEPX2bLGH0ikbASz0Zhn4k1zFpaFZpbPpjMoh4s2/R2ediD9EXBH
ZyYFLHkBKsrQYATJX0r4ki7f434BuZPyBmYB8LKJMF7eyR/ZWiD3emvaNhnTEV21ZEXJ+sG766k1
T1pdIwlGscPwOPFIOdPRtvUfmRFdRczYQjNnCih1pyG7yEiSamCoac3CqtuMjYdmJedmb0BioNRo
thTAzsYDbxuaziR3lOsBnu/500UlkEt3vAyjflFuxjbYKhgbLvGHqIxPZbrZcYyhqnfncehfCHHF
UhJ/1u2OOdllnhWFSc680Z3mY1z6L31D1EeE5IKbi8nGNHv2S0zfxixGvltWUENp0Ra+IjwjTk7m
ozcvDoGsgNgSu3pnf3KTE3Yra7nNDDGOeDNHwIP5YyUsgxgEvBQZE9LRdNpDW4w7rxvca4BRJhwW
a0aG6BYUtWz7lCUPwsr2Y2c04ZJA7WKKua8L+WJnLGwrkYUdT9J6MtijDnAU8e5gPJZF5K2S2s82
IpY/rsv6uoH4Gc1WtauU1zxAySWbpG/fWPdF+6guottY1V6Ipbf5hAnWZ97OLiLxgQBu3jXuwc2N
Zh+0Y8RCb/47weM/9hfhkjtfDkAESuU8LqjnYld/tkpbO1ATLqrX9KP22kPDQmWwPwNCAxG1Zhu+
lwZ6SZ7PiPY+aWGVEP29bdPZXANv2lggcEM3ym4K0bWDbHFCvhneBUNZBHZ0pJGf8E6i3jwHHf+P
n2PcNLLkbS4IVrQc2tAXKqq17xQE/k2MHlXGJdvn8UeSEVOWGTnu2ckKvanJdnB6Hn1Y0Kj75pAD
zXCpq5buBsuyPw4x7Yx0D4wLPlsre5sQ1YlkyDc+Dc2qnJ0PiSau6ZTAX5wsnDAFm2/MlN4A9ADl
HGo4nswFap8pu+GFSnfjWWxMU0M/xpn5SIUYrTv225sxr7692RswlvxboPLm87LWMQ25Ojp+xo59
zDI+LPMn6kVB7Bxob3dg1znZOhQFmu6VyD3nZKXmofXt5tMgtYIzu0dS+GgjH1/JMcJGxDcoGJd9
2lEl42Aq3rqIM5/FRrZutHerIP+EaTfK0FTBkyuIRhkNqgXX66xVbbnpGvbCIZsY0bD12Co0s+zV
HiPH/Wyd7lkVWu76jo+SVBrtwsV1KmApltU/ECcCp5X9TTKbV5WxFA26CnekS14mRzJwTbqUieVs
jTY7tMsIc1kEMSIwjPt+FgXm5CT9umHPE4oOlkNX9C+5csYdJSIoH9qryUaSLm/4doaFFBYP+ySu
dGqPQoTWbWpzj6jkj3aqB5Qf08Af3Z446xKm73BV/eDHz/lcyWSvjkDNnq0p+UWP8Gq5lktZLo6j
b7BWC/g8kg2bFnM7D8HfxJA7sGQzo7eaUZ0DvLCobxV7M/iu8C8XvJEwCrfwgHZdPvxZGgAWRcL0
x/KnP9OdAIsoykpxSVnkGIc1v54mQb4NoBguKr4tFs+mIvUNIFO+a5Ey+IuPARvcbQVhAgFv9FMu
+S+LswSkibddJp3QH8Z0XtZyNTu4K/04vzGc24ig2DOdB47Je1pgbpX3UBlTFRnTYEknzHkdDMZv
xN8GEkMtIZKmyUaY40Gy9mB5shG9oBnJk88gIhw2PQmimzpP7wxhAM5gRAB/IPK7z1ozOEYGs/Tm
+xh7jKSupOJ48XS0u48aZiCGG9IXLjaVKWq2lQYpCatOAkwAcrl0X15u/8yj/gyU+d7U40dQfnmd
+MUSq3Y8pilCZ6GKgiewfAx1JCxVbFVOT+yWMKiZQH+k70GK+NiwtqPtbgLbleBuaV+qT5jUyaZk
VY3OCc+rxJhd+MBGK21i4LGpEUcmt6haGAP027qHSUw4ZBcZZ2t0T9ZAcheDqi0HJLIvKBKSEcKG
yOkmVIQNL19eYc8kaEe8rgj3hPGNGLNBLGr4axOMtxbEycr0Con+fs64cI4a0WP4EeAcg67hNqTq
SRwMhakJ571GVZfMFOixSLGCOWx4jEdofz+kZJYb1fXmimrzubOjI8EydnBTMdMbENfnKIEDbLYU
n6QogOeBQQqWFQU1EdQ2OkqUgoCSR5PvQy1YikRy3i0evW8Q4zUQJ9RWgF+jHauGJ7TPJJHQvVRY
uNeyxk3sOn961DOY2qhZncnZDXnyt/Szv9ZofHWapVBCAmE1I4YwJ/xSQNN/VwXE6NH6MlUJvr1Y
jsjs/hQL8joncv6gvt9Hjvhqlf3i1ejIWnW6ExOy5e9itM/J8paM7nttz91GipKV+Q9OOoUPHTXo
0v6le6D1slnQ5dbOJzENUIoo3pSd/u3bsrxidRG1Y4faAzLpl92LyZokXJq+XfuJ9NAwZ2wfACwF
fIWsWWyGzIH/wcphrmEhup1nEiYkHuhbsNtBBmtyGhgJ1lxZHjpuC/0U3cxN26QyTC5AlrQYDR6E
/FgoWpHJTupdPBAmJLLmISpxJsUdLVacxic8t67mhWR6+JOYCHcrLLArIGNPKok/GhfHUd26v81q
CFgqeChbeqgKjkKEXwx/usrU22jqP5KJw88v2m83qh/GBSOw1xGCY4HH6frumPApOTNXVqzV37uJ
fk19z5IDKEzMr68ezVFeG/psqfj+tigcV3hJPmxjxKPA24eAF/ctSdN9m2BURrN0msvxsdR0Hnrs
Ln3dcDBV2d6XrIHaiLq/pMPEmTHjqMpuyxjdtCLXR2fMZ7I5eFcl4eGWVRk8nXKflxroiOPzbCMj
BrmFHmFeeTY3Dm3QsUENy1nRj9skRl9ukQTMZ5CZN0eWxSYVaIhcGYkd6WqftiY4bckP3MtlWJpf
0VDMW9H0MeYXvhmTVZeHDD7+ZtQ6/qQmwBkERE5i8mNcBK3ezGDSZfBpR4epsFkeJswUsS79s9+/
xJJvDmxDdJZoChscZGyNut9RXP+tUqRKjfvRm8WIB5Zbi6/1Yan8S4VPd+WZ/p4UjhXxOizy5aV3
7L0dFL+y5p2gFY5N436ZYSfxG3Z9wMPZBbL4zwqgAZUFRsqjxBTOF1ZnudUgNRq/7ElhRFtaJJo+
SsO3jSXE6CY1H5qIxMcgGnZVsRTP/roaXbH3M3FCNAVcltUlq79mkxvmrVzwzniwKzbg9O5aUVIc
hi2Foworj9cTF4RsYptvTXtt5gNwf0qnPJrey8T7wp3QBSabZv5B9vbNRgHSooxki83FtsqT+TcW
6u9IRV/ZLNuzLJHBpvUCjG0z65EeJE15ggKYud4y3cSc/rFyhBUoH5ijxVgzLWpJJGjkT2H6uZ+O
2dh9uiL4HU3yIVP7vMlZH00OkC+fp6Ie6z89iUN5EzaxPRzkSO7nzIfcEAvDWBTJoPPIVLpfxf34
ELQ9GxtF8sgMNsEBfdtAFF4psrfW/CbJNvLiB++OXCY9fcwYFXYMel1eco07Luw6+vJ4SNfaxcoF
8OAqW5ME5pzMRt/DIoQH88nGfBQz4OXWUoK6yAEEixXPfxWW4uKNKQqo8EIr+g7i5GC6XQr4x/hD
a/ln9OFgwYu/q8X40/oIprR9R55V9XfUksbUckSvAiP4NQXdy4CuAmiDvcodyi4YYnITgHDKhH0Y
lxb6j2bXUCv/GI3FdzeRPDl3H3gDP6w2eo8pol+bMgD2PmrMJt5NtMFH6lV4ZxaHGXE+bJlrbOfa
v4BZnnfM8bNQjvU+U9EfthNfVVNcUKOv2SwsKwvVgmQYZJJ5zEQbEWtafUAxv6SOrehiEv5dSW5m
tTySKKwmbzfW7l4z0jFp24jC5NctJemUTuqculzsGvBLUFhmbEXeM5KpY0RKpNTsh8kQBR93jB0N
t1Mwg9cx50gRoKVc56j0jslPVFmkOToNAYjkGpWV+2RFLjVydhNeeoY3FDP3IKYZxkraqXtmMp2N
7yoi1hTiD4Ok19T/7gPW4vfmjF1TeecXBe2PcRfy+NUd5gZvibqh3voKkDloxR1s90tFmgwMY6hu
+W6BiOk0Z7anv7LEuAxO/KvlNl4zT2daJ5sPW7v6fq59BYD6a3v4ae4u+fhskqpIWsjffjqUBsWH
FpicLJuJT1YWW0d4PKRyeZxi4I5jN4fa7n9NlqVvaV0hcM2+cgoKyrZRhZE5u4ecohrC9rR6cNK7
0Vetu/4PFfI+yPWvceQqzt6IRu8PToWWSzotg4+YhcPij+vEpBfLyzrZ9E26K+L5VaAw5Yr6GIIY
QzOj+jWCNSINE9jqmQ8+KXl2u6gjjKApYBZvatcEZxOh26qEvZncKV61nWBu2yYU18axnomhw9Qs
RQf2NJNXag6iDpz47KVMg2dm7v9F1HksN460S/SJEAFXAGpL70lRtnuDaDMN700BePp7AN2If8MY
jemRRKLqM5knu6Kosb3ZPwqvg6qmkXOL3msVCm9X5+GnLkJGIz1zRU0ARcuSEqIBWdqTnX7x7uzC
wge3Dlqg0tV7HE8/0mp6ekr9M7BNZwqBbIjfah702qglNoGR/mCNC9XGJ598oj3dmNO0UYS5IHF8
j4Epd07FsWczL0dPLtgOcYRLHiBuOJ8FcSd3nW3+yUcTzlbmDfAFKopVjsqBrmuj6/hiByQsMo/S
W6JP4nX+ypZgQvkEDqcmt+sXsCCvHlq2HhYQ8j0rra9lk78qzXf+hiEsG9Q7a0zUpA7Kbt5m8xJq
lyJW1j1g8FG4nfGmVJ3eO7197SMxGAcVkFu82LU8A7hQKnFTSvQRwOaGH6JJPrrAK/5F4i+x2Xs3
4yPVI518yTlpkdFBD9EQYBPoIa+xlnk9CBPk1yjUtOv/XhwYQGXCUW7K7IZ7HO2hLdLfvcyDXUjJ
+bvxNMq/O4arghkjRv4sJMVdiSr+1TfeqRrC8ROdw9Vo0KU5VdNtXV3HVFiUBsuUKHqvZH+3prA4
o0Px7gychi3PMiHYcPJXpYGSNmiTBF4u0fThYDFATvyVWUYZAhp1a0lLcVeWGcDmd1gszwa6ZnbW
UQE+BuCZsxOkPgWyTl+cLGPlN0EzFDkRG2AemlL67yVW9w3jRAfTOi2DVagpg72QXY2Q+fH8DUya
Y7yNTuHjcn2PpRy/wP43DMk426ZnlHAFC08Nj2g0dALqLeccxJj+otacjt++KCFgC0w+1H9qSnpl
873xe/dJfPV/fu1Gh9bpufZ6oGxx2+u/U8fxn1oYd0CD8NvaVGAQlHjvtDh9AI8gh7Vw/xvxM65i
O7OuftIK/svBJHuQuxxdubyL6K1ocqzTQ6JnTHsG7d3AFbHLHBPmS8a0JvV9OIzMxm1IyeUwNvtc
SsbZraF9TBxQqymu84trFVfLjDywfsgv9aYaUQkEw1Yre8WCCdg8p3jBW6XBxoDQz5Ya7hXXnf+G
rZy9zJS90fBR0dfJsAkmW66J8MjopN54otxrPGNegeUR5q2yUw1xcbN4C5cXV5+HGIj/dgYuuRt1
HMkdHJuLjQ7aJB4HJzjJMjLeIr3imsCFu3PGeJc3ZBOOCkI/Wehm6nWvNQjHfNBtQETk2Uf1q+Vv
FS3Cc/mi9fxpwwz6b2J2Nc784CNFtwzP9EOlavxyALU2niHOXtjzFjumjyuCC/7UuOZ/y9vDfo9s
EuBPyWGMvXkwVmSXdPwJ2M/EW95+WI21zfQQlZS09lYXVk+ss1VFtRki9AJc4IOfcSQApcCA1A/N
NBd8pIj9OTWaDuyuo0Dyen+Q+Bxpn4pYnMeGXzfZBnCy4rtZq/hOi9Duvz9z1tAUW0Nl58yWF1Ju
5cOyu6cji3/pCKgbEA5SvQpt/GeW6A/GO+NLHrnoFokmfM8Joe0HnJqDo92WdzUyYLRS2b71Wldf
uq73kPUzpGqqRF3q0Sf8Jj9SehCFl0/vU8u+NckbMAaD/Crkb8rX/r3LSXwSqCRD6Nrs1dCT1yDD
bNL83saBMLjlgxIalJCjwXomzDGfNdieShQ3dWhu8Z7IvU/n+UAv4m56F3VIWPa/W1Vlf9xQfAbS
3NbVEB+C1jb3RdlQ3ajmPuL22oihbSApu9Oh1zOJZiPO+dwHen0ZbEJdhmYEnjqH4eCa2PWMmZ+x
alB9tG+eaZckhUwcfqEHV2tBKOvVnCwVZx7x2HLi6LGMjcW+OCO4AAFW2F4twzY3rtalBzMF32Ip
i7C62PhVpLZ5qQf8xMg0ASbUQ7CrbOSpPnDi5YU9IDEAQvs0XLM5e1bL2Gv+K98cb02CHN2H0wwx
c1DMnFMJK9Njmc/rpvLo9FUdVpeU6snjyDmQtlIe+j6jhB3dTSoFtcg4vAVI3OAgAp6JNd2g2eYI
CWz9pU/Zi0PJuy4vrcBY3VuM3HACE8DDkv9aKbmdAmQqBNuW7yyySwRM9R6So8LGZZzGGF6F6+TT
65BExBewJWFg4WKNCBuUM1b+n4I4xkn4ZIyVnj1syCuSZ9HbWfWvMQHfkQmBuSO0brhEmkuc1m+V
V+IscBrtRyoDxl7u8OjH+lc8WvUldkjpjt0gQGQhGICFYoIlWURoU8OyuCZgmtdicvODZvZ0Vm7i
AmisBXRWjUxNH+lFVZfxg1tQf+H7/zC70WBa10X7khb4he5idvyD8YUsCNbW1OAQCns8pBIbQNqm
4tWLIgCBKSg4JyFN0YnRqRpxA5uRqp2xVnXwakneQ8wqr8v8AIK43l9xqvnnulJ0cERT7ZRsMS6U
KHg1yvhVP1XZuUPuch71KTsnzBhJ/W21Yh0H+Lay2Rm6vCQdXj+rY2GW1QmchflZSEtilsnx6QTM
geXf0uwmvGaMMcggBr49h/AZltY8l5doojOGxM1jjww31M33uJoHrGxiDllFe9sVH6KmeAvcsDjG
DqgkJ0oq8lWp3Ex71Hd20Bm4yuGtYlSULyMShFyF0V5zphJWOd9cD4fpxCjrNS698UJ84EnPK/WS
kBW8IKf9HOAIgXKQmVrJdd75H8gZEQtHDRqtKDwGVmr8RmoEjij6sBz3EAgpCFNNuoPTx8MxcLpH
1Xr5rZP1L2MGSjgdkILSP1rDdBqD6D/NM4NjqZfqhOp1eIQSjEk08XNmrvc19ugjDcAAobC/X7wh
f7HStrhnekRG1Fj8UC4CJwe94Y9GATQwtPH3NDpMgdAc1m5vfVrZRG1clOqS1eCxe+3SaPal18GQ
CuCQN3d+CVT2HkZeuGf/JU9uJeVp+Su91eWpNMr0QIjloQ266qwz1fp+yQfi2/UkDf95kiGxx9hT
uQdD6j+toZu2TQ39PEX4fzbpl+FLO5flpR6Vc2Fydf+2GWfpNB3+d6hQArsbYqTohPO+t1eapm4u
LKrT92UCIDVD5UyM69TSMvl1fHaDJKTvHbX4hK7H3OLBIGPEt60zK0zrvHwZpHG0Z6XHbCQvL2J+
wUhLyqsZIb0klVUxlHevIM/YG88NH4Io72ImTGkEJNtLjBMM3aUOF9gZvGYX5tqwV6SR6h0pK8U0
cMqUw8VxveGSj5LgLxfMdIVgEJOLOW57juutNqL5dUTzpKB1UVZuly+Y77TPsO+bQxUQ8lDaw7GU
bgs4neKz0ieMu+SwbXicG57sLN8upXDR88st22eEZfBVMn5y/Sb+RBSeArDLSDIsnPiTSC4AY9TJ
eyNlRWQ1N0b17a0Mmva2fKn5PkThJruXLd9kYrEWWd41esri+r+X779HlLyD/ZZtmL6vWO2eO5AI
h2mK7qmtWtboc9k00R9cOdyoXqut3fU2qwlbkDhmIcnX58oDJRxqhSxmnU2oguBafi8G9XcBRRRa
9wAqXO3brHQ+3AwWczpjCQLXYaXQYZ9NJT8yquwpS+odY9Po5HUBVXChmLPGUb7zGj/6y38OWtVj
eTeLoon3I1oimx1HSUNdqKUVG0ELSFNVN/fEG7mZbBLDQNSBDgn0E/ngA4vBZzWhEdN8s34U3iyj
rFL7bti75Qufk4CiSPtJCC5LCL3jM8jO6kfhJpepKndx62c3Yw6cwGLBmUP6JNvE7BSHMMJ7YcCj
ab2MXt8dcOxO8lBqnto1Zu7vdCsdXnWHvbHrxOExDNA+iBjanALI5AbtHQwbd5iXYukgEZSa3+ne
IqfbE1FrIudmqWP0Nfk5y8ljEIjqDkT0huE1CXQE9VUbHXCE24RnMU0RVU3+gDK0q+YqGMtp/adt
6FIkdcRbN1ZyaxteShAqK5A8EpxDOvVGEgYnO1J/Cv/kJmP8slSchZWmeyY7cN9N2ueBd265sV3L
ggXWo6fL2VOCtOZHmiE2TyZBW4/MHbpzW60zAWZ9Q9wQRLLKl+lRb4LgYAhxjlB4s/FIi8MA9Dsm
pOqSz8b1OLWDXa5w6pTzl9x7KNYm692v67PqOnmQqekBciWRY4VQTG5CEHtnnNWiQPlgzmzhLNua
/QBHPvYdhCUTHDo2xoTLDRI5fmARUt3MyvKRCLtprvitdtKPvp3+NXMruKO+53ad3/hYb//kurib
dqOd9SikxnY2JGKvGJSHLFIIK0sSxKOkfvMrGEYPBunyA4sWEcBytGKq//+j1fStr173bfDglPhs
HsilCBqSJjwPhnWIP8wIbsTSTJelHnCxhKCvo2FYeCoerpMtwTpy5WDZJOq+JlNKi6KHXnYHw3LA
fTYzDZ5eBJHUPxaAwQHZOuY2I7H3QZBlvHuhUVzyZiAVr3P2xKP8+18tiGZMu7Zt9xETBnHImQxe
fABDXWpWmNVas9sVCNxW9Yzd8CfbP5uAq+c8ZHh5GMtblAWEAc/RWx0d1r7h43wabCJHhZ1v3ATG
xwogOHnDLL4J82OJ1bOwVI2/6rFZ7SP4MfSY3YMweDg5GW9DOIXB1cU8JyIYpeEY/lS1YmecRbBq
8BDJoeiuERfwphu8LzdzYZw1w802ePiGPG1/Wlq16b30RI1tvPVMNF/istsyCm59Wb+wWMPCFtTT
MZ7GLcEtzg9tNIJt3ZKGjBLi2DFzeUHLCOa84laqanw5LSjYFL++l7AnM2RggX+pUbnJSO6Lmfcq
GMeukCT+aZiNiQhpy6pAwQJp0uSJWKgfGgV3nAke9IiKZGUZmIEZeTpHdoFnbxlbsEllUm1cM+wk
LtyQ9mh7qkMJH5pnO8FK2LU4wrKywmnNqGe+/ekZwvZ9gj8o8Dr+/3/FVOJrSPL80VT8Mzy/iIzX
XeXkhyosCOCev23DY60edASoMaJcJwTtXBWjy/V3ewe3ITosD/xkDcEssD9GDSeosCNn8/2xx629
Ic1UnBJbBjQWEHuStKH5jLPjcqe0/GK2BZEEgY3GDiddicnkUUdIvMyo/4qzRnBh+fJEAtL00psv
Teqhd2UySCs+ICiYA5HwI/VrZ278gYOITcsmicYr9glhH90jlE4gHDZ6mbAJHy4x1h30jhsaneJm
4EG3D3Yjy9OYh8PVwZEJvHEucQm6/IyC+v37cQ5UpI5EjSDYK+2D75vue19CpcHK9X3Hd0Yh1kOs
93vN1MQ2h5iy7X3X3hnMzMjFqJsTY5OLI7zi0HQUuktbjvVhShVcxf6FG61+iehGMHawkm3K5mXM
7B9aLMNLbiuekboR1xQjFJCfjpGtzTMeRPXRVRN7GQMPX0C8yJJ55Jn9K9An1gQ9HyWvSE6K522d
uL51oyVEuhs25imIJvtT5AyN5Xgs8zS7mgWuTaODDYDu8Cy4RwlUYrg1tvzHzBQYOjNG6YmxOS/N
hZb5l+97yfEp6Qm72Q5V3z3HUm/mHXv60djD59iTO+c4yntRMkUCw728vMjewQA1kiAhU/fjf+WH
OdrsfyYQEw2E4Uvgc3r4qAa336f7hCVt0+chK2SXkyh0jK8w7PpXJ00e32+dqfBrUbX+r36dbOya
SKKL+iJKxqZ2p1+6+Q9fXmqCSVZumcdbB47Mpe46qjpwESzpSjxY89/z7cY6kLD5SDiX70w+QKm2
dbleRhFW55HcwtCBG9znm5M6/k0bUQ5uXnKlMpf6QytdfW9HkdqBqLnXOQ4+swiSZ4AwtqFX9tI+
/9Adysswa1tcUT3FtDNns5f2Gar3Zw6k7+SCtfJWmuW1R3dkYQO8FlRVfslG0BL2EATn7yI7RroW
jHxka6G9acArT3pRpR8c+pDJZt+5VpnsSmq4KH7AjrWZ7B9EHhIbjjVer9cqS45O0rF4rdprXM1x
yWNtXUi8NLaS1dEMQnsi7/9Njk17V6bhw9Y1sp8NwDWAYQ3vcjK9FQQpxUJq18aWP/OZb+Z19ELL
gJEikbQmvzLOAGcvS2ffaWAN5yKHrYraRrYT7A0UQIeJ2c6ajynnZZZoDGwCKm9H9DcSpEj0LLQa
/y1f6nNIQB+Pt0B05J1nJGzUUWPdBkeQyJU3cj8UBZs1yxLnVovvWsTkpAoKec09w3w6evVamnic
akHxzvgH8anQ1a3pjT/QIcZLoPJnFOnxM9TktZ5A2xZ6DxTGb/Coz5uCpjLhq2O0CKFtuauIjKNV
Z1Hk11PLBGhTVArSCogRKoO4OYUliXLzh5DKlXwBJXSODegsEIvZafDghP1/QanZ+MUCxf4y8sBP
ywFLOytAQp+4zienA4QWz0i4GTUXUVXj2fad7fK5NIXEHuMkJxR2/qGGBbYusoGSxXfODpSQvSZr
RDoeRHHXhq5t0gBftDHzNnYl2frZBLYVNmVRLqbguDzP9lgX4PSIyg3TND2KuN6TWJ+fYqX0Cybu
GuoOdVAh6uTYddh8bMI5v6fShovorjAamAbpwCreDn/GpZV+mAEYa5yCJot5uGXLJeF7BJKMQY/o
xNMvMowRhcWpPLGsmHadxX6dks8hfsPs1syghy+CTfnsmqQIgynYkm9p37Sg+GNWY8VVwK/GQLE4
5aLao7qp9wb9+PmW2Lg1GcZwHgUPSxfj0xYhW/QaAlXPihr3SEzZuxyiBCwnW03B9WdEPTxE8yfU
rPzQjkaHNQJLat1r4lQAXdDaarwTy4G/YckINHQCvBAUJde4z37SzGdPT9N/JMmg7UTm1qeppn1w
Q//qtOKI6DR7A1GNM7p7Zav6JEGzWvOkyo2lvOZJegEUkVDrr2Hdqxvb4GcPEWjfLv+vzNfbDRt1
bw/jwMJAPQwHlQKAypRPYTjFGXj5WU00zQOdbp7vLH/lmTGliek8giHBcJdGBMz20HEQfJgQkgec
NJNHjANtOEsH5tPcuxxxrpUd4PbLDdEG/aaZ26s2Hn4tYxJzRMZJQajNBeHU8iOl5mVQJt7TeS7F
rIIk6nmeIlI3faQEj4y59tPta54ZxWgoiOfI+eV3X5c8EKpiymEX4RxH5BQ6I/+sXEdd9d5agpml
jc2/KE1iYKrwzhCVlJosGh94xyysrISkucyZN6UNQF7z7I0/gxPjkMTZ3qoE+i26DrMgtgF+ko14
Ii8gKoyIekJdmpdoxN5bG2/2nJMmhOXvzSDtN5V2DSll/qVe8dtvKSwoOL39QI5RbmFpbiFfHHzs
K0epO8lK8O3h2y/YODIc3Spb1nu8jxzUenAy9LA6lzAPjtKCYaJsnpqYowd9mZa64G/nFLoJXxEO
c5mAGbLEq2/CJ0bGNXruXw8xIPUV1uCch3ivu2F7YiOGaDuogOtJlwXeXGDE/phdrPz/f7F66+v/
gebDypYb555zhU7GQqwFdOCo9c2HprLptxZn9bMqCCfW54YIqZZ+auSu6MW8RhbxizXLRjQ7l+uR
IK49JcuvalSAKKrh2DM+2GUD4nKP8cyGSrwgvq4TH2lCMV9L+kDXLkGFMMXfOj7iPzYs/d4rGTi4
tT+jD+LqOUb+az9k9AID+wrPRySX9rBSQtxWssoOBIsNj1Q65a3z8/5VCWvv4JE9GPOth/66Ozau
OMWEgF4YoFmPUnUsgkyqfmxXGxGRJWNE731dyT3B66uitmcSezquMvAhR4vbjvWsebE9s1gXeRTd
XQ1mcUG0nJgHPLWLp4ML0j96wS+OXgBT8x/VIHc6uRHObkTd8RwFBQqw+GlOoMv0hP9xzo19ikzL
ezRR2YMrcr+Y9KbvNZsVTcTopUJFt0BQD6XrBHgZG/eyChlclCxhEXYHDW+optfgBuclL67jrRZo
4lylZnEbneyvkTvjweozPPPzrxT/fsVG3PmHwxaPEIcQbwlw9aju9F0o8uYqWxwHbId6TBtxeZZF
88PQmHx7lT6QZupwnlr0xuUUHfPSYV4mzKOVZwOPYHpCGWodjRwtL7a26b0bEfTDzT/7wnbuhiNB
egKW1uIGMLNTgcidv6cibx00E3QAdB7W1U3jcDPNt5tVs30ZCtfaIFgGuZrlZ0wk09mTQbklaOFS
ocvG1IXhl2r3sy2aPypQ4pRaxE9ooC0BpdTDdcQMO7MNSW3tMvicsNNabC0mzOMkCw6xjbQqVPiS
lp1p0FrJvg1oFM1mFr4T4zZPx5aZmOsLddDVa+L0z7ELwfn3jE7P85dG84ynwkLvOwyotboOaXhd
Asvpm/TolFwrQnUfFePsWUAikcam3MuGAUo7EwjD+UyfqqaQkPN1/1hpzFnm1kaB6L32E6GpWkXk
A4+0iV+7ZeffA2EV5GkFiakdbTOEwWeyxgMuwD9IAw4THnfL0m+lFtXrZUtRUuzDViiaE4j1F+qx
bI0Kwb+SYuvhDhb2tZjATuMvvDiFZeOm4qYbCmYUbJbOvRWYZwESbRuUWXpIWrINi26C9BYU3b2h
uvgwXQ62ViTN2ulCQk2Q+hJ+CKBV98JXWOGcMztIPvHfssJGXYgh3lP7YB/ymnSP1Za7q/Hy1WRx
jBr1xIAgHLo1uakZ8QPaqY+97NHPMpVcs/+A9KKl1KdPz9RSgC4+tMTUh1jhDclh8JInkn/khx7/
kjEbJeM2e5B+e1BJmX5Vndij5wwIrNLeUX6vNc9zzyEy/gvnBpP08HdDywshizR4VtIhlJPTFBdI
tkEqxYHenkctVJvAru3V2FpPt/C9fZ5Ne0SY6RW+GAlm2t1nQsbALH7NDS/87Xrr3NbBEiSTdjVZ
kiAp/zvLU/aA6pMLhsxXqP76CYDhU2a4Y/TiHYxA8SB4szm4Zp9shnz2fAXQGMG9rvAxDgxQTYCu
6DEAQPsVczBqYg22UxIiJ43LgpXx/JRVxRAenHmV0WbDKc+kTpmhj9uwEvQpAoufDAsNp/vB6K3+
nNv03C0TuHrg+fGfzbzTaQqDO1Q3L0DBvM04v01xrP/7H1e1MtuD3aNjSOrqB45BLNHKNdaTYTPL
Mgebd9+09lXe0a9TonkYVI9Dx4J5HIyfqYcanHHx+CXGsNu2nguDbP5YlWWu31BLMA3lRx0r921B
GiO1Ok0CSZCXVT57oaw8W/NyVLixOlEUs7Zzbz1MBcKdFXO4/tT3XnjR+/KHM4XZCfWZC9yDwWjb
Vs427srmuhR3fWq2jw4Qn+0F/muRkG06UHnsorGy8ZxzpdgJ/JHA9dFNlOYvfkXbCplAVw3Gq4G1
/6joYbExaHINKKLaNhNEClhc8aV2BvDZfjIxKUV17unIxWlI0nWd9iOpum2MeJTuo9HcQ1cAtGx1
55Ewm7haCnnZ8gvAnue+gsDp1l4w7Hzmb19wJea0YdctjMPS6dlIjC4yrVs2p9Q3pvqwfeh/ThbB
uR48xr7U1Zo+epsM2cC61drm5DfNZyyI6TRl8zMQ7DI5ZIhUSi3vGmSq2wtM4EKDr1Yvld4Y4pRl
DIUhmskvc3Hne3ueRnV64haci+7/FN9YzRON7275pSilOFrrYlSnzgxf9CncK93Ub5Pr99c4Ks7f
Q4op3mC40fblzMKFXd38UDL40Mc/dR3/MAZ4FkvvwFHun7K0mw4Mp5CLTKPYW9pfBY7yNsQbffIo
fnJm/zTH+A2sNmbjkpYvKoX75iE4YLuCf7KdFQTxMAXncBqY4M7CQC1qkjc7nz5DjWRq9BM1QRaK
tl+Z9DfL4dqRLjchCRakjfqV9SmBjcyfUL2ma2Tde8bXr6P9PGipn/1CxIcotGeY7hS/QPhsmcy6
K1lV93qOh57VIYZL6uTy/tUY/F3LJHOasOy9PT3h+HA6ckHTHnKEdGTfeAChHg0msCcTQP5YTHD7
QuA1QRU2nRXT0n0yKUC5BF9t8ZqJVZNG8MwnxLPQoCn45/ZLN6jfGT0z1Ez9ilno8Bq0MCbkfGho
diJJAkFNYLmAmzDKWUwCJmt2nMqHG2SshgrNWvWteWIZVmxH1y+PKZgfNIE1K7i5rk486P7xSOKB
Zvn5yZn+BJqFh3+ZBlbVBvuv9hbCBlybPf71yu2fGZCDexg5p4IYnmQV/65zT12xg0WrqUYzxsCH
Kg1d9Doox2wHJxQ7TOfBKiupybA1Do8KKVmvG+GbaVLRIRq6hgJIFwIugPSpLlfkbIBwsjMAm6g2
gfvJ4dIE/e+yQYFhs8E/x32snS392BG6t2OZpW+Xk3SeAmpDmz5C4kqCCJiK3W2iWQbQd7TjRajS
fTRrPhRZJ1MXD789B1vh6L2NwByRt4t75LN70nWtPpSq531ljrDphzzcYbbDrzw/74gzDogbU0Ja
k5kKhO5AdN7emWAIdkofd76XGahB38wuZXycmMCssBZGDAE8B+Y0TfdqwcMz/sGLtTRSgUcum2MU
8p672M+Vxdwq4NMdZJKVxaxcD3FenlXNKIypLVNQI3D7nQjqD2IfpoOmekD77PMBAPvnKOz2sV2c
eqRD9mGWMDYmn/F+muRdH0D7dAlhQBHAdxGA9gkMFPESi82h0JI5dhjcwvy02GX/UIYazjBi+52O
x3FVkyvohPGwaxhFZ+vPIMMMItp0eAmctEUqBzg+rfQTbNPfhgrSeyR4yzRWRfMnuquKiDwqdrx1
mX8VqDgObjH/1hol58YVgcxAeDgwjCMgNvWGySPY1E3/0+UE2OTJ8JFHk7YfTRy7aQurU8sd0KXz
R3m5yAK4qrueDmK5LBKmgFhuGU61VQcG2PsxTYo3xEIl9pGyCp6LFr1Hbcs+wfrWsBRePF0sczwb
5SQ/Sv/TRTq2q0e928ybzGVAxnTxcxk2TpIcxYyUBmJSCfViG1RuGQhx4vbE3mLf1YlKh5eaJCB8
y5CDdlkK5QniJm8gtXKIZUyWBf7yOGRkjWO/2DmLfQ58r77K8PIExfhTzgw+We+W1kUb5zyFirpz
GfvQsbh323WfrQtpA/rxOtbrm4v+5Yhvsr7gF9sM88agUkBZc916p19EyLd0QS0fSqm64by83Y1l
ppuKT/er9jdOBZLdPGYo7TBrsKNw5+qNfzAdDWdk7BWflL70Z7KJj61JAl4aSbF3RUuqngbwYEid
jW928qxbPy3w1kzcARaB/ctPEqSPb5sjdXcDqGxBzLtjkCAZm+cROmElMkYZPxIjyQCu2lep6++q
LAKpxZZCk5Lm2o3kNbAIRxkZBLLS6PMzaQz1qgNBmY+5/G5TheeaD8YZmBIDiu9hAJzFFa0hSDyw
+NWutUSyzPx40Os9ivLkUUY1bBY48Eeey5Fks+CV66+ai4jo3Irpl7KK8HUCR/kyDrACLdKCjt9j
j7yrHWDRqiIApch3JDSVH9YcK45FacXON7rYOKO/FzSJTRaHliveLG8ALA5XoJw8psbCqgDuVdVr
UxvzirVEr0W/asCDuCMhgqVDBuCl98d/hcq7LTiJ6gmp+V1kk/45kYqe9IjRQV1z/qb+L0Fh1w9O
fy1B5l6jxALtYqCA0YRxS8nRVf1bh7rza+ohGA6ItVaL+IV34k0OyHRULZgjDRaVh2G8ex0jB1Zu
GL4k6r44EsD55q0cE4gblmDEhzqTtvkGZsO3l2ms7qrB1tWMg//G8AAFu8KYTreRLZM/YQQnFXXy
u5hgryivEAURFL0qnodN7pdf3xkBS7HhmnMpbNXtE/b1igRPuY7JaF91jSYuhinjTTRZYt0zbd8l
NnC9dHTbU1GmNWlfXJkoDEGaAxQ41roOB6xgXHFy6sj6pJPquCySIz80EoYoKKeDaofyJjz5EWnq
CyHzFlVA+gIl1Dv7y79VFZXNJUeBMyXVa+ip9yCoiZPiUYZ9ka7TubMdutQBYtAMxwH3utX37Msp
QBCXUD0NqOIOeWOgf+oETgj8+RHBlsdiIgyeWY5+9LCerwnx3aPiTu5lE4fXlMAakEHbehjG52hU
F0ikwVl0qLfKVpF8O1fBOaa4Emnojj9KnabiF8kopKgQkadHGbi4zutP1DApDexRQzM9zp/qFvRS
b+8IemyfTWzeyNJ1jpXN5MvBAs2ih1utTR0QM8EtYkV7Z/yEYHq+KeogZM+irO280bjnePM2yJEx
tmn/UsfQYIRNzb3nSa1axz/1KXodS7d/F5UgKKxFMW3FevBVZh0jCvIWNCE/KjucTj5wGeIWQDst
wkmXGnNDU/k39RB8NkyD33JL+6dY8kIvcP5K91KkL405FZ9FR9p72DTvtYQvnUym9dmVHrr9ocWp
R5QNgb/cSEvZsJyPmmShPBVhthWhp30kjcUk3wzJtJhnmlZR7RcINZ4SeNr+zF2fNzuVRfEnA+z5
3LfJwbOR+C2tTmOUmLMyz0BOz8+Xmn4NJhOXVoTdjBypbd65yWb0dU78ufUzzOxXzc9wzFEI5Tye
RpKMG/JIqh8SvezqysCmeCIqR5QkCrX9LhuKVJMsDBSEHKM91jXpmYHqASf7cjd5sFByKrPd8mGr
a/dFBj06MYDeb8qoshW25nsLwBpRDfeQiUt2N83b8SJy/i6/HadmvJwimXnaCjxiKygCF30sox2o
cPMkyJnhbMge3c1yXjdxZdLVzYPaQkYsLkRrvaNiB0ROQCEjF+PWBJp7RI7XM2DEN4Unb+5ZUNmR
Z1BEzKA8JXc6cYkrx0wJ3hlychqaML8jBx63OtLLc1I+ai0UzyRki+623s0wW5iE7p96Tj+EExOu
sxr7rnJIoorkHEeCE9bM2peItcNh2cQiWDvW1YvUhkczd3h1VH0YQ36h4ip/mCXph5hGkG1XGZ0a
wN1aJP47nkPW+4N/Yn6IE0u53akZYeZEYwG7H+fOAZ4JCUMi+/LxjOkkC7USFU7Vu9gk8FLiPi7H
n65FEhgCaiI8h1WMP3Cvph7MU8z4spjJPQLku+V7bD37cDdlgbbujNp+qLrHr1dWrKKoooKX8k2a
PuiUGmpS70DR6avZEVO+WjC1/lhzXB7CFoZBKqMKc7P/Y+zMliNHsu36K231jr4YHJPs1jVTBGKO
IBnBKZkvMDKTiXkGHA78jb5FP6YFVkmqLpndq4emFZtkZAyA+/Fz9l47PX5dCvOQ1CfHYjRvzCq/
V7QLVqpKzk3XiT+v93GOtSMdSag/IYBgh8P+n1s1Ss9iPfOxNmB3MPR9lQ7s3wVyGAsNUM1IGaoh
d4VwmTz4E93xMVVHPRqQVSc1cE8bhNTXJULzsTrE4Kj7WNZwwp1vzpxnt9q309vgq+vSQyd2ojrn
bRMeei/mfSiNR6lb8jXSV/1UxA9hetWiIrkfZhx9eTa750T0+7muLcCHyGmgUstHHCIdAygcajkQ
hdXXVf7H8sYAGAUzkhk2kaeZ5GDyx9VhzERKzmW7sYwxvv/6kqCo7F3o5VD0BGhoFW979LhbNffk
fbl1dRgJJw183EeIJqfz1zmjasJ9WWnNhWkZZy4d/pxdROIgWuaGspPxswHUiSgVngSpH18Vm21q
PgSzns7FVFZBIsJ8h9/RMtv+W9oQ5BVPAgGB1OROamjPiaiGRedCdC3HxXhSxFnxGpfVgz/E2atX
dtvEQDVfJ6n1nNUZ2AnSxNedgb4Iq+orLoIiaAQTnML3ronPgOeroyR8n5lthOIIZRYHA+jTVhTq
h4mdmUcktLqUWD4pEsGvYrOsgOWXxNoKd+72ZYIkZo2YtJieWxmZcO/sBzwh+pd0HxHSnRaCrTY6
66aQXOwZvab7xfBOiIxBtr0+bzgE9PD9Ne8W5f2lBzePxAtTJWw/UAWToIMzWDGp8IXjv3ROtBkm
R993bv3s+J5xsSvLWvArrnscM3U1hjy5a4f2o9fIbrS9uLopkzaf7wMib5km06H5mBKFhcadb18r
G86omLBtssMn0QPZH+kUxYkPej6x6sufxzbXNY9T5734/hi9koensMd7bKsd/NJpCcQy+o6jJo6q
Q8HizXECAXHrM34DTps2+w6x18nIjEtlQUtvyMaOQin38Ap+0YLTTwluhE2LcydolylCymkqc/Fy
2aZHw3OOLBr78okVU1tQq7Y8637drpHR0GH3pwR4rzpw01FZqjgfAlGY0/mPe+9LRrTvcyYC/lDH
sOUQZJacB9e05+dzBkWDNoSu31QaxsdyKF9Jc4gPYZN+8GriR6RE/UqmhnlqHLd+cek3b5Sm0LVL
agF96PONbqbkUXuT/eh0D/lS8dXKH46aF2/tsU1uXjHDHHF+2lIn8KLquqsbF+1GK5KfHo7VGzs/
00FLz3eQSdhXy4rIzARCQamPzGnsCQSGLMjLmzo3SLtmPiEvhLUxx8Bh5uKH8KuPKCHyDLAnSu5J
l2qluqI9DU0mzmmvn4yRZFlMfe2Hx6i3iPNfVta4r6CHOSulzqc76S/LxGGrXMCBRVJfCRcCRXdB
iCQ5V/FGlSjNA6NlJ8BpDSAD/MbaWGaCWGuyC/xjZBMghmjK9ihT9dzyn8KmMPew2V20YZlzQrgF
P6PNvVdwYgiWRRR/1wetOPoGdCA5GMUmk8OiVxKgZ6qkutBHT4NCZ4DPfZDelN8+eQtYRbaFsRHK
lOcWk8jWEeHNbZ2C/iFUi6HQovOYf+oy4Ugcj7QZ/riIPRf6LRoRvEGRfLaYnp+sGh/EHJd4gPvm
kshQ3uddApGs1OY/S49WQyL6NbLD90SXdIjLHX5WyKV0mg45T3M/mOhBB91MvpmjRysqL7ILoczz
K7wC2pxUzhzPA7m4P8ZoODt9bTM2xxqSZUzLEO086i72kAoh6ZPn6yUUU/pdvYwEApbKvSsjHCnL
d7IoynOZ4UbgaGq/VKhIA0cwZQQHlezdGU0Q2OkP4blEFH31W5xYnL9y/cwEMSdoVT3POLCUyaOe
DN6jiDC6xpyJyjb7ptmZusQL3N/E02HFTJojiz6/NQzVvoi9edOWoQZkhhvi6/iUdmWECaYiDqYg
SVnpprpIJl+AkAqUIV9NiDB/z77khL0NU2P085MYCmtfpe1wsrydPg3EPCzdR9Zni1kxiKalsCe+
dGxroCidoryVwz6xBv3eFv7LzAgVBhRZSgbeAzzMYCu0YXjKUBuRSN/Mr1Hmg2Dgd8HfcHZUkYbi
s0N840clks3O2jLNN96yhHbsUOjnKerf5kWHOFrwySJbs47K7eQTDpb3HnnmBmgwZnx70F7U6B4j
Bu43OdRrZPbYq9revLLTw9CucqbrRZcA6pLHEBcW1/lA8kBbmZuQB5XOoFDtFIfsq9Q2/MQNqrbK
bqbrp/d+0eJ5SfNv3U/6beqSI8j4ow8DERRbS1HZF5oDUBn7SjsYDOQCKInEXqI33vqL+y927Qoe
iGRHylpzE8VRdGNj+KAcw8jfkd5MlMQ+z/LLQC/zZC9duNTMfsF3Faw8oxGofLp9DSrnPvHv8rx6
Y/QynrXRZVg+b2AfzAdqSAELXDoHcszVAR+6WpXzniYBQ4ma6XkrC7n7aiFD4t/IQWcSmANc7Xsl
d27uqnVVZfE6UWX1Y0xqdDRx8RIO3beage3Klmb2kHpacsH85qwXFpb4iIgUKdneKmaNxJY0VgPI
K+9e0rZ7iPUOXe7yXa5D8LVUfhST2WxYFHM2aQIbtUp/DFVlPCMHIjyDeR5cu2LLXN09tEYcrWlc
ls9ufsxyoutJSkYfZ12XNAO0lcwgo/YdKuD9pOHIGGadtwk7S40uhdeA4dG37QqBFP2DlkZWakC9
Gpocaoi0b4LezYbmyAK+hcGwJN32hdfvsMKBZ0Yfn8aoY8KrrY15wHitxaExEF3SVs7dXJiS9Nzh
0SBtB+sHZFytdV8bHwpAWxJjNHOIxq/LXuWCb/QgtgAUyE6J6oPTV+Lcv/1Q/y36rB7+SOjr/uPf
+f5HVU9tEsX93779j91ndfdefHb/vvzV//mtf/2b/wge//vTP35V7T8uj9unv//mv/whD//nPx+8
9+//8s2mJHlkug6f7XT77Ia8//pHeKLLb/7//vAfn1+P8jTVn7//9qMayn55tCipyt/+/NHh5++/
GRZ5f//218f/84fLS/39t9P7/P4j7vr/+T/+37/6RBn3+2+e+086gy5bB5MUkyxJEg/Hz+Unwvmn
wGnu+paO2snULTL8SlaD+PffbPufwiIk0xN42gj58Yjv6yqgK/yV/k/bcRyf9EZKSx8N4m//+9n9
y8f0fz+2f5RD8VBhVu1+/838Wx6k4egGeY0uCiH4WGRc/i0P0gMRwuysUFsFr+c1rR2AycfJ1Iu3
koSWnkDbuZPdcjJfLOXTjgkAYPra+8M//mUiZwqZgaGxgxmp1D2RLOMqI4v0aKkVBWGxty24RH04
4S+dWYAXbQtzvsNf3vY/X9hfX4j1t+BIXghnbrYyn/G+swiEf/vHX6M6GapEsz4Sg+SZzAniMYRX
unyR6CwP3FFXsBKchhQ5XflozHSV6ER1mMddffOltCIa00QhZGl79DmXNjMB8ORQTRkIqWNTT9k6
puX/pSWvoluuuzMIn/kiiqgMFLmTa2kt/a7ani8RkYWZCwEuhYmAwFZPj//5q7WXj+UvMZlfrxY3
iO4b0Kx44X+Ld1SdBetZERsSR5rY9ekYBbMp1IYvefDVPk6hUgAfBvUBS0jbOJOK1v1yMF7y0H3E
xnA8oVl0NM5Wo9KBD7GRUZolFuqDtOJYAkl0MlJjH3e12tA3uqOziiF6MnIgyobxFBaocIyC0I/F
MrMovL++UCmiMgMYt/lyX2EliwOLtPmvzpc+A5rSjfwl7ZROcrPS7vFy3Dc0R/dupk0IepS1Ty10
WllXNjj3MoUd0lppwHphhc0k6VDVx7NzB41z9Z+/q+7fQjMtW3dw9THw9A3PNGz3b+m0KO+y2LVY
OBMMMaucNFzyU9Ced/oirkLOiefdOIRkrkDO/2npZHUDKhvwUvcvthHPB8dQiLb69uQKjhw5RtZt
jq9lU3dQ8sY0/OxdZCxdCd0yiSASxmFya6XeXvuqCppG8sppekroqoYzE5auF7Tf04lhdAiCxOef
uFgiPnvqGVem3OOeJ2RQiIULdK2MYYn+sgU3qo9erLj0oOVpDIOGZvCMTRdiH3m1OsLKhM29HD5I
yzGITSDvSB97yWysdz5S+T3VXO8sEe5f4cyRst7H9N2tGBh93r/S35RPXPjGfrYWq7ddvxR1yGlU
1whCp0P+3Csb2cfUaf9FGu/XWvSXi96yTcbNlLceCyMr499v8cidaWW6uJa5KhlEiAQMcAULgOt1
3GiOuGSTS7505p3dxjJ3ltF9hlRmZzGYzsqOI7krnAzF/BxvcnJSTuzQsCQHMgzpc/KJiMnYJbC+
qGJFeffppP1To+MKDBHmrUnOwec4hir4ckf6sPQ5E89QslT4TaS9+T7l3GZ2FH5mUqGJuCfEXOxK
lIvrPCyb86Q6c18UZK8vweydF/4XK6AhPLHc9n99hzwXFYzp8BP6toYr/H9dBO0J/7InLbEz55z4
iSwnUyKuCNDp+rdE8drpi9gXsAzzNNJQIuXCd+sEYl52UI0Xr6pefnoiYSKauw+4nGaGkqvI43OO
DaYkfe38bC30Fh2CN4gT6iPGAUTWKFkdxrofEFV5roT8a+AMiYsGZLUGzrPR3ujx0cZMmgKhSR79
Enhd02wzfOVSGbiWGAQy0ajnm1X5xziarLtSo1GXEgMTCoQHdNrcmne1IdcgFIz8JuRNW3JPMbUj
9sWijoBwaf5b6coWZOqYGepDz81vIinuGbslBzqqXaBYHw8aSDeknQPHcmy1Zpk9yYYYLTRuLs9f
uewL2JO6Z+bVMBQH8UN13todneEYGQvV21ToC9GV2H296RwPOVkSlmwoJXpTLd1o8LF09v1VM+ev
vTGCiNQIhQsHBqN+We6tWb4ZtBLWHRZ/8HVr05GvyEFWreGG61CiO8ha/YmdjqQUUV9RjLUBcaTG
hkqIGTOz1h0RnPc+moUAVuwbMIM1YC1yX0ufM8oP7BIEubbjGw+xHxIEdeCbANMVFXuRG+5rD1/x
YEw/mHLGpfluNSXc7byriQyT3y3TdkgM4/mJIi8P6TirFcS6tqHsnMWIIj/Xi9Vg+s6r1gaIRF6m
YSDgoBm/F1k0kHQ+/pCVXW6KiCiEbJ5Xc+LSwApJi7cnex8m42O4qH6E18k9ZQte2rKRq1DzZk7a
84PdcGg0VBEehE5up269DZL5qNY7MwE8RQ+nRgQdHJhdi0k3Q+wXMu1hVMkpPgt34zi9OH629R2a
BG2Gxar3dEUiIaZIYPqslR2wsZn3HZUd02gUTGvHiw66a29SR2NSLfEaJvC759TewnRhXOq50XGY
vnszWUCcUlfj0l6OGuJSUi9OA1UPguCa5LGVhrYRZn6JUgaZBLfRd3JoHY9uyPlEdjsuAnfnVqO1
Jn6bB+v6F4aZvyxvDJHDO0AWR2mvZJzfh1MzB1OcZcgPa2yQaO8te0AhEJKVoO+i2S/uFOK50MCg
pPkCi4WOdNan8U6+0ux/OsOLB78WwQpQQoPUMbiwFvkMvdqmhXkA5RMdCFvx9ebNjP1ulwJUdiU6
VT36hBdarLNYfR8SkzOwl0Fh6fCohXG/b+bqDf0z9HFvuGtqQMllGx9BoKNiGiqS+XzuZxWS7JRV
8UoaRNrN9BCsa5b6yXUYLD485xtJFNU3thcwT3TioIf1+srTr2nSAPLty1/pZJxBlaC6M7o7+LUP
YrYJfpVFcmKr0una5rcINc7gdM9mOzyB5noMo+FnlFr12axY6vpq8tZLgnRkEQA1AR+4I14A7zeZ
Lab3PfV7bVeJRPI6Y5LchbTOSTGvZeWUO0NBMKhxBcFLhuaxZFE3Jr3oKsO5mlERJCmYh1QAAbFV
OJ2noncBO0kI+9MxmVtrF7V0XvIB7AzHQBav2L+4NRTaKoWVWoj70GVuzEreBbUG9t0yn+pOPhu1
Gg4uoqKVZbWfA7TgdZI5MSxC2yWHi6TFgh7YXKf5Y6dZ/nOKRlEmxP5apDG2JnkGqL+vPg0KtuM+
JBOHjEAW4XVYY0sECcJzQIK2vOMlQK1V7o5rfD8BiYrZRc02MCKpb0OwPKumQPveEMq98RMN9bR/
R+tuUddYDLh7+9oq7udwsuSqnjqYbpWRriL0gmeSYu4HVGDrgQT6dWU531G9ODvLVR3kIfO9me+d
iYsg0qeIAzVKrvoz9BrtWaWEdYkuZ75M5Gxq/vKHxl6HGB620lOBSU/1Yt33DboYP2yfBl5cUJhX
pHPfQOQ6KzqFu2nwpwBYGsR6Apel8Wj67cVSUIatcBwYDoAOGQsO6ch8OTk/FTqfKPO+X6pS3pYI
C9y9rNhrGb6XleFiMgrx7Fhqh2JyyUnXmt2kQBUzscBliaZy7Eglr8PvfYRQA+0yc4DeYpzUQ2ts
yiK/o4rtyNxCZVh6GDSixD5o/njDseVDpUVHb70yuvxOI9k6UzD+9KzhucphEg7q01EEPBQzkRKJ
+05d9OH0TBKdKj2xuhNOVxk2WZBsa9Mcmbh7x9eWzJGVX2lXVcB2TSxxKo6xm3XHKqd+Jtx7ek7G
9rtRO4Q9VlhRIhfBlhHBoau7i9mVpGT6WIAROruEkaBZ9QXGbfUN99q0S3BUrnCHkBkAENmPw/JB
xewubnjzXF09O0s8jsPV4HBJBM0AgmuAobYyzWxr6tMJu9uKacqVeLcVSd8Y4AdSD0NBX0ssNCh+
F0RLurcoxK8NB4115U9HBPE66QbuFeLJhwgNkxW6Z1iuG1jUTcx2UOSOlrHksWZjs3JtQUTrMEU7
LuHxBH/RCaKKIVj4s5yNEfaDHDdTBsKJCBmqY+obspac3oS3h9Yso4Q+IqzDP/syT+0DMg99FVWI
Mgc8Dm5TytMQ0iHSJx4WWmDS88bMquPWDusns42/M9mhxx0LY587SQjdFY6vIcRGjrl5oT0VY1gb
pgMNf/VgkBK7z8yYnUGjtVhbMITRc5CnZSvyD8HIyGxgkhk2AWSnN0Y2xASn1FluIY4k8RBxHiEm
cQlJTCsqOYSJpK8RndEwOQpag+OwrX1aHo0x3Ndwaee6DFiCCevDbuicm6lvbl5JnZNnXFFDZCLt
84eLxfEvQOsPmSl0TdjXIaxpQiZGX6djPROOpC05yJqZ3jtkT2pzrq2ESX5agmNCQHs5ztJ1jsby
pU0KAAZ59b3tjY8orX4Sx8yRJYJzXbyYcnQvfUsWUtLOCeie567DYWCj6ePfB3ozp+M+dwFJDG1+
yCFKCBMIqeAtX6AdEVsKpfCmTWJ973EUQjHwIhg6rXIduHc4O8AFKoz+tSCdhneqEICQ8T6uXHPJ
6CWAUFPptSCieedUA7u6PjKfVuy4MVT4OwZz8GzJUyY5BNigYXC8tmaFMhQUNXqgco/XXvLZ1Pu+
RTtP6RVhyiAKEG0hjHTj0HQ2H8mIbFEW1X1XoQcYaWmvSo576ywK501THUP8mbumL+8NTcZH1ufX
sWRtnGlBWJbG+AIZljcnJwDb3orYWqa31pLTpYpoQ8EIJ6B+YqWCOWFPbCut+VybeXgwZ53RjO1w
cXF1FybJt+VMgF1k6vGqY3qpMgXQl2lMLeP3LGQeNHnpymLwH2QWaiunqd/QtzT3CpAjYWzYGVPY
zaYgmTAaUkL0VPmS0oggc2bbk+G3anMLPjXrGkJFE9I6AC5jqp4o6cy7kZQVqZSD552FYIIFsrEs
RQyYrz7YpNwng+SOQbfucKlAF69ZcH1oB1qEgGl0CDAFqzlbBLKY5hzuKyzeK5A7QWlidCLTmt76
yGrOdLDdha1CulkWL6of9l1m3vAJwWGO8Bxgn9wIry32arivBO43kIso3tQOxzppNF7pX403aYzT
2aRLlcNUedChQaOrscWByTl3aaG9xF1GTHuZB8omP3FhrfG/9EInfdd5qOMLyMag3cJxD+8RdoRR
yV3dwCjNvyE79deFNupr2JcNN3xrcpwFphsfWt8D3ylrhFdEylgEhgVFaS4kOKojZXRPygXyz82R
7WojZq400pOIIvnReUm4TeDpzg5231wS5YQwhbAQozzGVvchq1ER9DGCxhhRpgrvmpMpjWFVu7ic
6O4F+6fVqynwXGORShRqlXvyWoahSzAX70Vtr10C0XYxoSxBbZp3P3Wrtxb5ZRzEhTSOpW5+mB4u
X+jl7/1I3mAcEqWtmQKElcCyYpcP0dg6BxskMKNDdXAgvu8cW91g1zbbiVnwqhoE5mDqlzXt0atr
EzTtSGZyPDV53xiFvE+zKMg1/RSWs7urzH1TtVNAG09yPkQU4eWsW2hvw+PXFxddfx1jYCJbHMWb
LmFiki/kZ2iVRFXNx9bT96Y9b4RsbED3NTGyhY9IguPDqJ4MTdAfSecEQn1K8ycn9sm083hD+21V
drG+C9E5gSipk3VlguhCBPk+6s+5mVgQAnvrWMzR2apCc0uU8rU12w3QD21nK85UsiHOYJi+elvY
eUxG+Nwv8Ch1UhDK+mgQf/tq1fGB4JM7Nw3rUxSDPRAWro7lP/DrIZvSyDeTDqc7W6ITdDnU29q0
ZrrsbMTs0pf1IvQeSZlsgJw4vD/ZK91JPODGvapqsXXhahOhmMPzhYs3ILwCGzuZ92E6P0G1eppR
4hNJoUw6fVp9RHW9rjGtvtpzvvH6Um1UHIp9VJlHZdn9EXo8yBftNKfheOS0ugaCXx9DDUPnZCen
obbVVpcA1gXOxmeBq7uaRaCnhZusAgStL5Nyxkc7qdxtqs1bAPtyrRnhDsnwhrKJCsTvtw122pX0
9llF+hmj/4MDJj9ALWk8xO1BMvO/b2gWbTyPPSpK6s/R0KOLKaIrcNH0SCfoJyAjx280Sg6GfbB+
ATVg/cIZXw83kiwEE0MmuWOr45WioDZEvI8y61aURNr1mXn2jJz4cTIMqC27lU9CB87H1zDrQKxH
QHycJs7PY5MeB8z69eQDAbVK8jtVcinYMM4DOoe6kcEIKeja08lM9WG8g334Lt2sP1js91XZ0FQE
EopVSKDLtemp6Zx4ospFEoV1z0mIdEpoiGA1KSFoEXidhIA6ROhvap0UIZg0MGh+1kuwWRknvxwX
yqzhUhcKYIidDlomHR/nBIFj80Dpfg3LHrsd/bu9nsfUrwp2YzQAXvIUSgsFThGt4DQfvTbdQevI
T+0C3vv6L2uUOY5OalgteQjtJS2sKQOjSl8G1C6YHXIS8XRsDdmEBMhwNyDWF6ATsa35YJJ5r51U
6Gyd0MzXmly6SeU7OUos1QbMl0ZT927+RkL34wQNluaTtCPO0H5WshlRhJlTugkTh97nAoAROUci
l7uNmxVIrfGZR/k7BBZwM92HPuE1H0iZbXUYVHPl7B3VJdDAqnWCeahb5APJKA+J/Em4zr3poL6x
3bwILFyS6PPB3qbcNGXMmzNj+qlDTixli0RWtOAe3As14p7p2ZUAOqSBJlVTVBVP1kj+WbnAhwkb
WtQaGPM0u1slsa9OirGdBMpZRpoWND5WhTo7of44LQiKve0DDFyiMsHPk5gNFg1Ci7ULF46MWToA
E5pPD3f60YVq0VlJvDJnkez04aVzYy1wOqSFNcEvBCT/suMZksHoqGWOSvfFAhoecSiei5rMBQrc
em5RWGFkS4na6MI036YZOUMmiJ4y1VL8PTHTfI0n5BY3nIV05Vsuq3k+RXN/F927A0ZR6mjR6z91
A9J2JkmwrN/NOZ5QitLVq3rOlDRX2UfhIAzMO4kANNmJ1dw8Eup+kurJbPA9ebLVWS3w97ksD15C
iHiCrRqO7nMK3DX1oOn0wGI5h/Uroi6+h1pFRARZOf2MMdt2r11UL3I/hetLimNRI4cso8FimUjo
A+vtWzTN2TYqqo/Eno+JuyDuJ/8Tx/h0LjqCYaRmnGfjVzVpfTBKxWVb7DJfuSfdSWrYGvWZSPd0
K2rz+zChKehbbe3kBgbrtln7nVQbvQdqjMXBfEDuP3FWenJKFW/k20Bdel7iMVvJMQV7zbgyR7D7
XpicZxnv/RgtteSKFGnds3JW7toGfrmKs+jWgAo559Yts93p6EqfYC/urkAn9Y5+aRmtlFYYgUMq
KkV0rwV9p8bAnYGL1fiRwBFzwOjMHTXoNvNCyPRj/W4QWGxkUfe980kkFu7PxkQTXRNHxIkD+lhb
NsneUP6dOQjjXFRtHpgEOVPgspwn7klSCV9RZGBznYE7sfheafwV6y7yDRg03reuzMa7aiZ6zipE
e8JK4UMvr6kSLYTJHaE9rg85I3PMPflx704PZJZFbd8vF+jgpxOJDfu4pdgbOtt6KEy0Kmn1CCm+
X+c6IZAJ6VEUoEoERc8Qnhbrs2Mlj/aiU0FLCBsX4gfRE4exhXDZIQ07AxmtVp1jQUKsYo5p0sC5
N2jHhJyPhThZ6drTSE5EYE0Uh4pbQimZMBOs0MK6ORywaF53gwiDEBB1MOrDsxNpkBaiF7j60y7T
tZMw4ukMRDZPgCGmS5zwONrwMQQRWnNBIV29hEZtn5nQAtIq8JkWMbxiYlOEGr9LlfwKte7NSWVD
D8R/qKHOHphPvU0RsOSpi85xBae9aUjxamLA4EP/TucN/mn3okCmnV6oqXPuB/pzse9twTb9QPr+
E10SogEn22ReVjHkA/U+jq86OceBy6mqtJx4r6fNk16Mj5NBsh8c1nQl2gnpuE7CZcvH5xcz53wR
4yENcQ8BY6XFPRySSYn7DLfIouDC2FUgUsOPbK4lMDnWzWEf+pV7nPRjSAPg6JTGr15Y5TbEw6Yx
StmMAOetdrqIGlD35Jj6rkceTooLMc+0+nt4VfeuILmpt2sdUw4UN10484aYTKy0go6ulxFDyvWT
5IFDqRGIeJtWw8YCeEt6GUVERSwZLIhx1xbjeNdyJa8Gg56y1uCutCn/Vz0ulU3pLQd3jDG162rH
wofeLztxYfrAMJnOT4RgMjVelMFxDJn0UwtP8iBlil1DvGP4/KE3cBewV4nGvTHYMg4VeDBgKUz/
In10N6D7uIo4n3HxkVdgF428+OVzxTT2VhPlMCk1H2LD6o5pN8oF7P+sTz0JSK6xHxoy50yTOtzm
+t+otoZFoOn1JgfhverdZ0v62taDDxCyfoAhgCRIX/AtQmKHQCuJ9sCN6TbYoBjJXetn8qrKgbBe
lxponWWme+yLe5Oh+YMNO2of0Qjl/3wzyXQigD4k9PtQ2v0ldLJ943rIO3X7RqrmkzBTALyWIC0w
KYnLBCG7hmrYZ7T3M+r8kCt3aJtkXQ/trddCyJsLO4G0l9Cv0a878Q+Wbmcr3Enb4ADjJIiOpc/X
1LUWqanWyR4b67IoaWKtGO+Hmvjthia8DXlryZK5Cp92Cq2qJc/UagN7jM9arT8nGfv3EBND6SAI
WStDagG9XANACSVyX2oagXRkOhLZFCCNwIzc1CfpFP2dkOYc1LZN68Vttr7qiGZtEfeEUfizHWzO
h7ZzMwxHO9ASe4Fy7Wlo0ZkeaLsevDFx1DWinDZc18lz5RvNlUxIc2sKSbNp+jXWo7HTHY/2uSnd
APwTqaaZNweDQamXwzISXvMOXAzgFmcLMRUjQ3jchATF77Rwfpgl9POpS4Cu9am7bbsovpMhHGXP
dE8pAbZpmlbUDf73zO33GmCPhHi6Ve11+qXvOZfSgSNaofuYe0IO+hT9rZU815Wcd2ZWvyO8OPUD
ePDe1R563BXr1IGCPiUOFCxyi9O2JaM6b7K1jIiqpf3Zb217HtehzempIsUPIOy8pzdXriobVZLp
jlDR/foFP0UdQB3Sg7B67QvnBRmiRnKduCd/tuTVhOzUaNhXCOE4NDnpFKSmu1NgaFfz9I2GJEYy
iTuv20K5rY++p5+gxpkbLYTelZZhtSHEMdnPufOsJk5LCeDcvVV2z85S/DRiY4F6ZqoXtQexZK+R
AvTJNbNNECVeBqcp7ju0aDogy8pisR9pBYQVOwLgCZhvU7gxe1ikeWxa66aVV0IG3/C+NpuUaKn7
2qUckWPRHu0C5pPeXkwnQ/TfzsBWU+vVm+YdLvajRRrAqUIuH9TNdBl0sSYWgbO04yZ7pyaWBIqY
1nNK8ygZHcD7yLsMKsXxW595V+q+HwglslOF1G3Xh+G0tnTJqqP7195Tr0JqiqWqezOMqrufe+OU
ZhPbcF36vFegIEdzTPEkYkgyEXakQheEpprpqXfK/HFwnG9Wf0+QgLk1fAovulMtkDPiqNp9n2EQ
TyLxGPqTPJYM8o4oTKChSJpBrlAAgggywUaPDSsGMGmCeogM7ZubNrhSUuM61iYlkKffAOzFZwEZ
OjA05pc+uXuMsiyQOUwfK9eWR6O1bxUZy145PA9qiDfThKW7gyne6T8ASUIoLwmHiExrlzBHWFcA
MbcRRePS9skhwjlm814mdAgy4zGyxFsfm3IFcPbFEBqeQPMWOfWnitJXZ0HZcLDApwqH/IiTet2l
szyONQQXgpXEWLW7RuytKX12O9OC0CXuOlR2exR616ibnxWkdpGkWqDQAt6F6HzzuBm2OpnpOzQl
R0QILv0hWmitiYwaq08YNHW1bzAZoGQkCtPN40vj0ikkVDJ/Zgm4JRqZv0gA9B2eWUI9HBgOnLkt
N+FMhcdlTaO823WVvMVmOvHu5ncFD4QwhJvUlQTP0t9ESZIgCRXPMgYE27Z1/kYBuYKJiD22gB2W
xWO9Qd5fB6blPDNtbk6tnW8nrz2YZTdvBVbyne6hfMhLnKy6L1HBmOp7oVjgpFwCmf4XR+exHDey
BdEvQgQKroBte99NJ5LaIEiJgreFgvv6OZiNYuY9jUQ2gaprMk9Wr20kvkV71eADX6esW7cMDlYQ
uLk0JrbWpi37dZBYlAUzgTFk2q6rns+orgzkEZW9ZudmncQYudCYMeWNxXRog/yp8myyckFwGtAJ
z8DumNfZ9ZrHrtuqUkwbOu0NYEBjPWcxwyWWVXUpo4PfcTYjaVz3MfbCmhMq7GCNRTNzrjCKHjz2
9nJ8vNst3tiivftV9woxxkyNCGZeYl5K6ROegQisgXB2SPKY+LUYEUAQvoYhqUNmXJjbKYZFmvpi
M3NErT13Bh3sZV+G1QG5grIMUHOQ+z41GJ3giGhp0ikecyYNKJ8yQ+NDzfnmg0hN5O1Mh5l8r53M
TSBLVLYaoZXNPgNpUigMBm4eJ8o42rfEsZ4x+BK3Z0LuSlhriMpm2FafGNb+YZjX0c836wnuI43v
kmcRkp7rgG9lWhSObMIYDlrqfVDPgV3QZbretanS78BhuKX1ez75v52yijfuC3SSHnqTB8glPQcp
7Ku5sLtlQfvZOOFPqGb+fnIMLDtfcWc0ezeMj0qRADQJZrOwS61r8QsXyDMyEy6cDCBwLZDgznX1
PqHI5bBc8r5HMqfwifuMdOOndIQQ0ZO1TFxi/A8Q9LEPGwod60MXI6FBfbBdgmfB7TfWnrA0LLGy
xXkRLY2Qr5p9WvfOphEfDGsWl7M+lksL1lhcYyXF9sGP/O+UXM8Bh9+laoFBmT5MUtXVb1bU1Nss
74Nd7Z161OK3KGeY38c1wzoGQtbYk+o9482e8z3yz6ubTNM6C9NuNxONiYor34ueMLpgMDY+ooNu
xhWTKEK/G9bxj6VmFHbzp0PZsOnqLFgP7uCsWROTNsYu3PbGTTjE5atLgV77jnok4/x3oZWGOvLW
aSL/RFZNvPA0t3tqMwlzgWBWXtjQTgRbGFHc7UaVW9ey1bqIAMwFBear0RzPVSO9rReLL3i28Wq2
CneX4b1wABmQoYThquzY5GdY/rLuGctTv0fKf8HvRrKkQsdNNVvsKjgXJzd7rif/WFdhejOz+iSd
Zc4MV8R3cS3AayFYgzj2FI0ZOk5WGCk7wjmpwVZwO+TGkqFcyJXXoH2PYYqFavpr+oLX1CdyYGCA
rJKT1TXpsQln6uYxP4TF+Kqs/mHPhKpYM75TOQA2zPpftif0k19Gb/C9aIn4XCPNiSC04W1rETYY
1Ua2WdFxgsF4GrrFIe4DZp54QO0alU5nFwIJug8jqEEfMCqXwCkjpWoHFaZS6IP29AMyGEuTb2Hx
G/O9G3t02Wmc7FmhfVLTf0M0sa6OaVus7BlV5TA3MUEMAT5wMqJ7gsXXpSbeIYSkvHZgGh5TR+Mk
I6gtxFFpWkF3w1dubRwLFwCK9j9Ow0QHT0B7NgibWqc67n+5jBgoZrLLYBBPUI9x/52ccmdydmzf
za3NC1yI4EokbnwcmvlSleObbopop6l3dk3d7Uhg6Jk+Khg6iXPLgOUvRQ1DUTW++cLlq8w+5UyX
7WdbFPyrltTVPcv+t6JZYuGSaWcY+a/Wh6gEH6XZy1AgO1DDFozqLu09AzLMFG6Gikw/CUgDPwka
JLYWScI3nxr7KIEerCeiOMA1IpIujrnrEw3jdJvGs7MTAxRCXLIB5qIfZecpGFEVjCwxZk/YKxEh
gpFllu9LLFu3yOM2MmEjrctKT+jdmMyHo2XDeM2hRycFnCM4EFacbNt2ylmZ8LV1LgQ4r8nOuTki
coPev0kR3ZwKZzkI/O8gCkyGcIhzvLS4Dmb1iF1AXV7c/zOW0NshR9OFOa6bWTIHMAI7jvG17XW/
DdqHXZlb1GxqII4aw/9hzJEKUzO81U5PTakjghJU9U9byJJaxnN7aDekjnAAH1P0MZssqsjYMRb/
tzQ+lDcwq7Q8iBmpsRv0gLowMV6ceUTTFg9Ir0uCunxWOaj/525fwxFeTYJ0IBurvMGECE9c8GVZ
E06gqNwx1sCd0QIPYMZzMqbRZa70hSDoyyCm6RJ5cbwaB4akhRHu8TCg0NUOe4eR0Sw5IPM2n42v
PMh++MxnPNCrohDP1K7OOgdAdYLefvMMRqBusIut1sBDyYqg6ZpdwTDi2jDRwXQrWNLA8x4FKMJ0
JpcQCYkVwjbzHKrIwa1/p8B2OLmDX0HHzRI1TLcthimbKqqWs4zmVrbdL8K0zSyLzx58PNqCZ93x
pjcWo/MuTEgGTPQN5DYlX0dn5Le4LmqX3o8ApPyIGZviixxo8s+OmTYPfeKmF2MswVNAKnZNgOEG
8ojE8zFLRsUj8qjbAlI4V1OtyhNVdJmqadMTM7UqxnG4maoCX+qc2QMRKujonrKf9gdZKC2B6L96
Hc0nNtrImvnmEKOlWBPTmTp8Wkl/atcmYfebxocADJhY7NBcbUn6cyE1LmGJqUsnWycXb5jI93Q2
Iw5RFuLjxunRS4ywhXZBUwJjHR0kkeWxw1q8M08CkQdgUkaZQVm/tIU0DlPxT+aAdKjL08+gbN84
/ZEKCJaOUTz8Y5vr3J3Be44Tlj5gqPSlG4sfF2X3fhzNX6Bc3rCMcN9PTC3pHXDBD3c+4xMGqvZY
t5FLVG5/LZjz7SGgWWimFFR64z6l87d0+ify041rZpmXQVgnw4rugctCpXEmckMJo9mIgENuWEez
EJ9N8JngnFt1c2ZtyhTUYuEQtQK8J5V1w+9ptnA50i2Su+essE75lP8VxBFDWXhUhvWqx9Q/1MJa
Ib75MIhyFI1XU2FeBvCkyPnocVmajOt+0uRE2f7OtLCQ9jS7AWr+dU0dsiLG7yHM8SUnbWYncvb+
nZkBXynJ0fBJwkDEab3h2aToUJW7Vd2fqAj/+BK9aNtAq8p8D4T50OwsbIJba1+QVkJ/gJQuwbEg
3H43oHEk8Heba1IA22Xq235MIG7xJey0u/Q0DLI2rSYtNJjDX4gvGQa5313svpbFMh7kXKhb393P
OSHypYLdZEwuCCG05SvcKmh+SCfoarRRyiF7ISawkYHQxQ3KV78K2Vdjnu1bmxmkF66nXv80lh89
3IjBYiQWFUYNWHIY+f+VIPqxzUhILixqFis7JZQ7XkNGUlvF3K32byB0b7mpyY4zCihTJZdamv0y
5fDk6zfokQBOOqSVuX9EbMCf25vBueDr2RhazhtLc9qufB8vKLOzva7qaI2vHCql1XxAnOCGY0TG
6WlaJJYn+p61vlwNLIJ4jSDhOOQtzgnxGjZLf/L8CL/VleBHStnpB/TBPKqUlkVV7gPTHFe209s7
pYAL5ZxFSTq/h2EtqFlStc6a8ItKiBLazOwbokMiphLzKwjZZJIr9Tm0DrJmJldp0DOARh+IaoiZ
vpuTWYLThpFFWDHuyLeFkzAH06NJUNhXEXUPuHpbuy1f24QCyUh84Kk+SYg+Z6ItWjIig/dMWgxY
U2axdeYrVCWoMOMAhHpGQg/45nlVhDm2fP3jGJJ4FNZsNeEtHaNgKFn4g/s8uAQTuDBQPu6O/4J7
kvsVQlMcY0aIzlKlj7SG1t61gLVF8p2wvqF76C5BQNJkG38NkpGPOeQfBCD0G3CeBztLmJeX5nNP
st9LS75iCDSz6Rj/dlONtrveOpiYt3D0xvWAhz8eiR6MKCDZbL6x+YPhkDxiNjTPLP7QTqfFjcXG
xZwAjxgjicEwW7jZAdb3eGoSTzZPw1icLZh5dAEj4+gqenSW369bQT6RgTyzBYSifE0924kbMbxE
8XH0qjK3t6SPXDWtEF6Z6rUHZcKPPtE7ys9Sgl3y2u8IU8G98/81BdKDYAD/BjCCrpyonImouDcy
GqP16BB0PCWoDZwhuWfJveiQnETKj7eW7z6ZSau4i/l5IcJnZ/4/woxMPe5Xu8xZXw+q3NfWhG2U
Cgx3u33TWs0P2wsfRvqbsGoILj43o57IRRuNLCfwmnY89GH881gyocVWmdYB7HtbAXMNE0RAS8QN
ScuXSYtdSKTnJYo+MyvqD1riCRyCT0944bdpip2kY5pFwvcZSg9arWDJ6jVwC9kerRXbSRSs86dq
Y/etZ9E5FjabUQG+oQyPReS/haqfT+jTUKNIT78BB2jWwk/Dt4G83+Um6X5FkWdgazThS9vlvSEx
aq9zWOyumAifG1d6lOI8atoGKzYeKLSMh7DAfjqiOYPbW1nItJ7buQEjMoQmMiJjx6DVu5sqmE+Z
KXkLiNom5wTGTi/5+WBIWOf84C1HRBdkTRmj4F6R57bshA04U60TcV0s/zb1aimLqF90yBwmMsnq
5obYFKN/t5DpnGt81Wt/2SG6z24j2+NQkPwlKyt8Iwvmo24LdniGrPlhC9BnoFyRBaTrHs7NJhAP
4WOAy0v/y2YyejCIG17VbWgf8aBTIqmUYW/YGhsHg9aqEtCyYrNKdypzmhfmZR+6hd/nGqZmJtj2
xymaHA5h7NlR6zDxuzQNycMLhsXoMiiKDh2Sdr+6GmlI6nb3DIvJsWcOiHBxfCDqd5mejy6p2CaS
lUYNx3EO3ia3bE7AY1iWKMfZM4x19hO0zYk6+ddQox2NUazXjvqqphG2a9p/sjlBUQqZxvPtC1tk
0lTIbcStoE/NLGlQk7Dfguger6ZqEy6QOt9V5vSL+mRGX2Udi2AM3+zW63ZeEl2EWRjLvHqVDFP4
miIfQFCTdttmWIy6SWtd1CB+m0L+M3sSwbDpLbORYT1R6p81Fo+zpWDR2W75bGOGfhozhmD4a5/x
9FCtM4m+6DEvjk7vn4KA/aZXJ/aHW8c/dT0Xj7a1f6y8wTKw1RGZBWPnql9NDENSLDLzNLmqGu65
1vE1q7JN6/U0iLJGUdUlE9RUXkPG2BffIGrCrTGBI2WJ86S4OZ0qbv//E4JUZ5VVhFkz/sjXQ90b
z9wxySGaOR/m1nyum1FhBouNIzPm9ODN4ddQgYRb0kG+sP8trUjwngta0nAhOIzJWOzDinaGJDBr
MzbuPgiZ1gvlXuauYERMXlIawYbAqFyx/HHew65lSBE3X31BjAFrSRcjC59wJAkGGLk+xqz7TUyy
z4GsIPouQhrw1euJvj4jvyljqpPn0ttL45rODo9CWXjQYPNx06c2xOpUnasJVXQxTixR2vBXGSLH
nN3ev/pB72xLe8nNyMLsKCLvM2XPRm7fd1HW2O4l7LyFtREDlXFDhb+iXllNFO/HYLrMoa0PYBhP
IP17tD55fypCTDLET6CDNdbUA7uOnu+3ZoJlLwN5CHntk9XCN8MkZW9wO7zbAUKvJqfYNmNj5wRD
esDCM5+c1nge8/ZIx/CO8Bs18jh/dlPrP0xLK0SGSXMFzHhiUhWsa4CzFGHMC5O5oTr07eneejjz
YtXsKvZqYdomuyYW5QmmEJtFO6Qf13FxbWvFSVXP5QGHr7lqWXK/t7l3mBLxNdspJ1UCazMorhNz
2CtZFuZ5CAnm6SfWegiGdjGVwsNkirstlVevTYcXDRmrRJ2AunZQ/YuTY5/Euztes2ygZeBjYdaE
0oZojnnV1n27z1OUCYLkK2jIjzAq/imXrSpdkhGYp8kIGAnnf4HzT/s065KN0pgWNNNxPxmRYvGk
MKcGcpdS6K0soY6F1uONeMq92yXpnv3baxAUTL+sybk2nu/ABg02euriy1SekR8jXjGnBIIbDip7
xEjbchnvBGp/JPgRWhZUh2DAgrZRGB11Ttg0EeWrxLaaE9F3cH6TqtpJnvv1RKHPRoS2JxJSrpME
zkGLJ2NywYvOlfPMkp3vX3ZsbqPhD2s/oAEFUeljAk5gGtYlo0rmO3DEyy74SEwjPs/1oG/KY5oY
evbp/8kc6Ay9g81NpCPynUK+prNUAFOolLgeqc7Cma2Zt22j0DighFgBoCQQVbghmfXEmqepZCbV
cLpR8xU7F5xmkakPiwnWLxr7vUa5A9coBt3py73N/Fn7ACYa/BkRUpUZ26laRGiN+uuxp8HNnxLE
ZUuU6HwKb7An0GSMJYVsMVhrBHLBAf5Zto3I3KzmykdCibtT5sFDj/5VNzabBD5+FrhkMkzKKZ70
dIslb62DLnJO559pIiGzB76M3OXQh05zKHp1HBKW1ql8ywdAG5WYT0wiN0DJsn1UUpKRPfky1yQm
IM/Rq8C250dcpa9czwW8Em1sZ2raIPGzFZ2/tZtyQNLZQOHpJpSNuSWerQw3SFtG3Dyt2AvNoW0o
3j90fxtadm7XOrwq06zXLug/ix7xABniY9D2O0jxZjfEtEJzRr3aUgm1YS/OU/7SFfaHmRf4fIiJ
EbIGO8ykIzcn4ogjr3nzKiwKbjPlhyAK18BP5b0cmzMUtPGAEOKv12a820O95saiLxqgfWdJMBzh
fGMVldk7Do67hfeFMbj/g5kIAzNTFFLpiqMEKkJAye9+SKobNr4Sy/NiNjCr32ykISBP/Ycam1ef
+b8n+/7m+FRKwgIC2jcTYnYMQIijTEZH+kTU0wz1MFkTqVWd3dB6yVrNRYks9eBx2RPhWexkNH0Z
jhldepm+RoTw0YBhoc5ZNaAGz29pOT+oqX6SOPyjPZEe47J2NymbU6KOF/Oi7F8YojJWkBUkYhNN
dNgFR7EktkkTEkDvUb35hLl7dnl2wPHrHNUd2vSeuCZkYutgXhhrAuscF3e9jl0z3vdx8BPMGQEu
enzxjJQg9ioI9zYxAyvSVv2NGuNXC0zm3cJUNydR9lSEhLuNEaVt4ZT7oaKd0Vl5KBLjNe8U+3AN
Tkd1BJTMXnbNwSLvJ2kTsmag4YszFnR88GvpR4yuTLoKkafnyKIVrA25koRWXKZYyts8DPIWe127
Lw1IHGGWSAQ/zW+kdhP7u+Fp1hO4D1/9ASmOP0o1jMomf1eVAQ/6bB9opIszfttjSb6kGGi3mtwL
HmCM1jHZ4LeUn+2j1t0aGlt5WXJXXNaueElYEpmCxDsGWF5g3M0yTU4ITZ/8uSduoLCzbdOY5ipx
BHtsYAWaa84lvIqBbDTuVY+dJqPUOqDb+qp0jmbcHr/g7b5Au7XQOTMf8rP+R83N0kgX8d4bM/iL
okvWuGC3xhCnJ2n02W4SIcV7xpCXus9M2/FgTtK70mAcY7m0zUNbfwS5drdmT40kcrf+AEr1FPTo
gJOkee+t9NGSK7FvwQAYDKcsbObgb+XZJYsNhLT9pRd2lmrzR1+Ka+CUzTOGkz9pPopboMIJAQc7
yHlnz2iDnBCGMCTk9yngXcSRTQJqtUhxUFlypiZphhNjBvbVLfBmlxHHqvD4zOJevoiF8Ggg7Hd5
2zeOXfcoe3X2xuw/nrMJTbA8///62GbqrfqQ30TaXX6ZWv74cmFY1su/eq7ILw2SIoSjE4FTc1id
CNkC0ow1zZMwyatI9Dtn9t+RqzOEafNkGzQWH+1iVgotyyD5bucg3bJsUP+sEsVWqe5Tsz1YTXBD
iQ9Z/GJVwaqdammPKuBVOgxm4gaP+aDFMSaQ+DWtwK9rU+3sOKGyRvFp1drbwHNLEcASztV0HCPc
gemLaaf1JZiLJ7jllywznYOuh2HvlsYTbkncmshuCoTeXWSURyMvPmfaK9ce281H3/cISLz+nsV9
usm8LH6ODtAAdn6W2SuF6HLrumD5Ypi5jDAI9K4HbMEpT2YFembXoOtm/UE5heSO7ff4xEQjSNUN
O4y7VqQcrWesX5ccg4nSSbQQMlg0arJmZAKYhi9pVSz0yMBClBiHamOCUWHmNbx5Y8Ut0WD78dx8
E8DKnWMrRv4DRKrJkhtXIwF6hc0sUHFqJj21QCy2Q4gNxS9/V8lf8BfWE+yhS24F712NiFcmgYdd
g74uMPGzRp+9w9zVco2ADQqXqV3nTGd75zUg7uIchaVxz/Nm4/vld+7M3Za1IEQ7ZqK9/g4a1iFz
iTw6HW2Y6pm1MyvjZ07jZcnZs+pC2tB7bXdPK7XJWZmvfCO2jlizfmVuxd2OL7JvanNF4gywWJso
JuWxWKqGZu8jBuvVSEYM1c4IuWOFLPg0YbNl4BurncWFYkFZOpdN9hyb/UXpAVBWPB/SXlUHs55e
HU5WppybmRSmS+EQNSTb+dHH3M4Oxs0DjDusDCi9AjUWj4Iv9+r74c2xQySf7vALAsh8T0tCL3OF
OrfySJrAC0LSU8TPYmDzf2+z5N3s6+ncRQUT5ShhqmcP+4BgIrRdmbNL/OkOaxx9ksf36U4Th3DY
VEddOdbLZAngmV65m/tBoNUp6gcDlM86a6ELhEO6nU31QlLuv7zDu4/I1toYLUZmRUfCqFY9TzUJ
NRHCfNYiib0xAwJSRJvJE/opDyFKwexjECdHljdjBDtgVz6wfDM7E1N0c9qF9VJTp9ekBTLIsaYq
+23MatzUUYRIt2fEOLbkXuUIAtgC7gvbQr7mh2s3zuNdC7Nd6nOtA3+VJ0Q7SIhrMc8+8nwHB19V
OE91uAmqFBt1HQUM6Tcm846NrRl/I3UwETHxtw8hOkPZ6zfXde0n3YY4dK0EevwU24dyDIGOznzn
woh7KGzlzELS/uNHOxzCYp0OyZttIi3IkdIy1kiBp88DiHxmtCXVG2xSW52ZB0xMCuu7n54z1dwn
LgB4K/U/7VMX+yEbUK/4rLyCjMuCbnmTNRHdwFjIFYFpP7Jh0Ks8Y9oTw+WK/sROJThXajHQOVgS
qh0G1+RGX+Tky84bDpeRafcu/VPkleEeoNZnm4x/ta5SpoTtnukKk7a0i54MgcW/bV5ZyZJIAFAu
E+1+Mkybl8qvkIAhFqFKP4xhHkIeiKpn7NvjZkwl9nc+ECQe7sWxVHPl9bv6gpkI3W6HWUg+eeRu
/3Fwykdlrz+0G4A+VHJeyynnBEIoeXKDpD7lIwyRoeXYsuuC3cHgrS2TyFIPnrpyJWQJzdvHoUp0
t2PKjZUkR9PGG97P3j9cucPXGLNmhRHPdQ5OfsVWDnNpjevatj15XDIXsJr0U/A9WihGA3t6h2Ik
7nYdvQteKmpRK9zGMdLGSYc8nBFg8dh9SmQ68UYHCMZz1gijboCed0jy6A2sQBe7NjBgwpuEgiGu
oAttsy/RgPfMWqc99Lg6NyNLegmOkxliwS4Uhnhf34iPZ/7kKr5/U3/NhtQHi5ccP6B1DrgWEVL7
JGcSkMsDwXQD8aapqeQKk9q2i68grNVOM6Xdk3ZOQ7n8Iv3W3mic07kmjaxKAto0H3oIHYhm7ZxV
5qsSMHjJ2qBIPA6OMB5Joe7JMq5MEYkcfO34R7Sqn24Rdtu4Q0Fi03Stq8FaPgDIAjNnH5e4dUrW
Ou2GE2EH0tAg4AIKR+jN3sFKwEOEyL7jhMI16a3qHlfevfChtrSGfcMXdRDGEMKFqP96iYUPozvq
+St20x20CushYwgRfWgQT2egGuZBHFdFunUbHrUIf+S6K9pqXWQsHvKi4hDKYg0wMP2cn4o+rHZZ
xBHdMfA3oThOzqz3glH52g65DnTj3Bs2a8A7qlVNr0hehgWuetEnpWV+xhy1ExGJFkRS4d82hbe3
pBarxsVeDXVgp/zaIy5L4WHjwKoGWnTUgrRjqiT43H7u3MY8FG7wG55LD2QAjrFbxQh5QxIhnJXZ
4okqhIcBhgh4DFyEfxvTqUCvtat7HvbGVc3KLAusD+27EcfT0ZH+MWIkh8KKttOS2BNmW/JoGIs2
UX62Dev1aAD5L9c0VDaTesc4jWbT4qXm5+dBAxImQXukT3uBW+7zeP47d4yhw8D9Z7aLPubDhMPx
W42vCfF8GDcV2HlJLgisAEQIvX2cEH5uEheP3uRoVvozugabOIC0SteZZ8/7zvZI86gwJiVV7uHl
tYqNWcY3T/vQx/oUCSF/524UrAlYJ9bvQrYbTdIKbuXCuDN8AwZoCWsHHrN888fxyDkKQjUCDus7
N+6Yiqe47Q6u8kxeDgaq2Wvqz+1hRrFzSRCIOwlprrCJ8c2l3RrOHGpYYPQImvpT0NRoZbwvKefs
4hqy2c0u1ptcNtcOcSQ9MHc+C1IG+JNhgZFu6d0JGyXWAcMRf6p3KA2N4oXtmK36R5XSVTfD+Fyg
+ISGlVDGYijOmiFCBAkPY6Lip4gWUKXiGoViqn5FuXjmgU0eTGj1NiiicJN3Ic5/B1SAvdyY//+C
HOtnnpyQ8W2zgiV6hrJxjTHaIihCxz8Z9taRVbSRQ3qXKZ4SB47naioFbAylyM9afkFZBPd/Qict
FLSxTh6LcOzuzM5hhxQIXXApOkeTmnXhtaCDyObPbEA9C01/I6zKPli2fyRpZjynCBBDG4GPVkQU
DFaKeN9SMPql+9ZNaH5c2ZJuID2SICAf7tuJSJu0bu9sHVywNuwDwwJmB9uR7NK7lMsJWY2MpL0r
/vUPz1EuK46qPVRTfEYkaJ1maWekDClkelF/QifC5x6CqO4m4MwKBACXlBV8LGSBQSeXPJkw8Qj1
ljenVvnQ1cgGISGnfpm09Swqv3iTEdZfLnR0eio4sVWZn9QA4TpD1lM1rCf8XhC2Axv0c8wr9hzo
3GsPAYyangw7H6Afr2aNvFqMxhNpWMFZivT3qAv832aSHchojEYxv+TVDMaOe74ArwneDvq2CIcP
ZN/6HrIm58pfWNnhT2rhkajr+C8BPOxLE+YldjqHR+lW6lbPpBQTQQxbIbTZhcoIkmwtD15GpByd
HBpNhDALTqU75zp59jupn2s/JLMAEQmiFKwVZTKMh7YL/tENG1th8v7ht3vA3lopa3QZISAodpz4
r+lJg1J+xAiTKLa7ThU81UVpnJqY+PfUCtLvYp8XTnQQI6Qme+JI1qMnt+S9qA007idiBf5peCm8
/jRxkd0QYTGw+6sb3E1j1aMZAkVuGU3EvldV+4ywhX3XMKWtca0hAu2/26zeE0PQHuxW6EfekfHV
E5Pb6zK9hpU6DNo3jkYKW3tmFbetyS7suyI91jxcaSvqW+27nKskgt5r4fG7SIEwfbZ7unT+Wiqd
Lqbl3nUZ6HNi2JhGZzhSim+Pq/7S9xZmszJ7/4Nj6dGwKj9aJKc3jQc0ONGfk9fKPQJq59olry2y
FVpaz8SAycABTveXIyEXJjk03tKriSRNa3K7B87yRH6zFO62tqc+pw5laUQv5eMa6HCMXokVHzlC
OF4GT1lrD60GZXRHZBfZCvXoxctHia1Xy0+kpizyyQw/yzR/mpLAXDP5d18MJQ62MPajdNVbLWFw
WS9Iv6hzbNAhDqpWBJznmMC6X55/LAom+nkr/wVdVh7t+fP/An2qnupMpOe2YseadayJiV+or1M7
ZGdX1pt6+JPFZXcLcz5BF+vYsY/MP/3s5rfp00kndbMdQbgyRoaW2JHV4Mf/UraWGAt/lPTms172
Sv3iZ2aiuwm98r1Kl1va/GGIEeA5alAts0GSEbJbY2B2mbZLaBkyABYNcQlF5pNuN9r5sMdiu6te
UImi3HTN18DP65f//yfarnzGctsbKJ9UZO2CImk2KEJQxy8OR8P4mOlXdyZQcAf9884J5+DoBOjJ
ZDVu4DrIq2fFDYO25lKIYQZ6DpaCMGkHbP47aHh9xpXenyngV8ySMXaUILHiPmb4QEIYuzo4NFUM
RUjJW1hm8jpmL3NUNxdvZhNaER+0TVRH9HluEUMrOHOlYen/+8Ir3PB16sGdoTn8DAnVsqVZvJVd
dXAUNkGLyvJQ6MA4+oGBwzCwYdGXEdSOjo/W95W1zc2M+efi3GcUA5p2Cr+HxsdbD0XTUtZwqFr7
ayyhQUyzfaxT9Dizqt/JXvgTYPG86KILbolVXgd3uoW1y7MUQZSLp4mTuGPVMAlYG3E6MMXqXnrH
UdsMotoFhd+lbxHx5KFC4ehEQN9rS3nngrgYX4Rsaz/x5lrXWEbOhqADc9135odQk72zAtqNWqcO
+laChmtqi645OGV7AQ2tTmwD1CmpeTwGZ2BoQ1Lgse2yExlFlGFpSDKwVBikwG4WEw+MKbIvkpS6
7WT46yE2CVuYOvgrfffqE5N045pajz3X25iD24NmBLDGzFmsDJhuJFKvnkcH5g4R8nW9851RYLhJ
/sQAlJ+qJ3hhyTZNRhMaFV4BCLNY7Zx+w1KfiQAgzsD4hy0F4X1EmHKoyV0JnD0kEX0SPrEIVLcX
RGXoejxABN1CuTMauS1s0dw1y1W0EQdnjl6itquP0mmQ5PkmM3sFh8HG6Hr6/5daZ7xLg4flXwG3
C2nbur7nAbGQEEkmDm39GtlEuQiXGeRyByCajY29ZESBae8g/PLVLHM6SvIW/ELLHRIizmGz+ElK
nj1a3AjAwY6ZN0GsIhuebEwNV3dw9x5p3iu+uWTru58uxm7IcLAyc8ZSqQavCeL4O4lJXKrQUdD/
qbVpx5KdnphO5hi8KUJHL34w75OOVmKe7/zJ5AyPHVWr/vd/gRSGDl0QPxYy7db0UMbNpHO1yRvG
8lYG4ca18i8rr865YkBElm2EGcI72hVNve/MvK7pRz9q9/L/L9l/PJ3ZbqRKu0SfCIk54bbm2UN5
vkHd7m5mSJIhgac/C/9b56Zke0u9yy4gM+OLWNExf0X3f5fx/DbA7mMTVRzgJYpNaxPMCby8PKD9
MS8ykpdg6onQVfF4wbSDmlk8Mpa78fhJTm0P4n1MSgN4rtrlA6cGknqfZYbTTO9oq64PMu/cje6r
fsmNkp6w26sUQ7YDD8BufWrA62nashz1RcV3vElH1AZpGgOGbnD8p5+XsMrM/76qS3MVdrSz2+SZ
t4Bj/hJSiVYN4xgUfNfYa0XMt6G8x569I8vHscdVwN+N6pTSs88QMjEAcnrb2Z71y6OJhkxF057w
V/Zr6YZy5w4IgAgh3UZ5NPXQXn7oa2+jiZivYJA1JwdgySqZEw1aAMqjaRGujx2cckkwXKOEabS3
APIonHr4eeOYkAk1ex6xuiE8RlazqyrnTUPj3nFBtCe6AQ0i8TQgmohQEBfb5kDs/65VtG+tbh3W
taKHtYZSnCVfyp72ExcbnoV3h5qb089SwUlIYsMU5TGwjV3TV+khrCxy9QmmE6x7jDdgv+zilOKA
SKI0EZxyBEo/RRDfs1FtKq3GUwxt3uKmPs8gzQ9Z36PWhDWpOpsJYxuXAlp6EYIQszCkYXD4ahG9
sIXoYkuyst6GNAlttflRwZu6lUtBlAFu4oCMJC9lNR7R1BOAc8D8jYRg+MgRx/EmBoPsWg4c7iz4
IFvqjdTZD03zEWnbXrXMoH83HgBDhREsTZovJM1NX3gMCE3856YZGvRNJs0ScejfIsJd2Lu5A+3o
xCxOEv6A095JCZYEAt7ebd352uCTyTUTVtNwm8/BezC1c2c98V995Rb7kqHYUTvSftbBop/SirGp
Wz1dZUCUuGz8Xz2QuhXlOqu+88Y9MCJmqcZLOPsuWXOj3MEKzt6kPbyHemqvcVXCXqQ1hQ93NM+9
P/LVrE0kC/DE4fyc07f0HgSgOrQ9bieU270x0t9XJjh3qWignSSazynmzW0ROjZ0UK+GlQmkIC1H
lLJ0/s688Z8eC+PeNiQJS0o2yy5ReCtMfS9zE2act/jzJ/fcDLb/HrkdiZQwEIttQTxg5yQckaxF
kYtvIU8ug+TfcZ8Ea1WX+oamFJytCUNa2zbpR52fQ6pp6Is0WtBZ8Q2fKoMJb6VLH1OMWGjumjA/
pzCaRb6VAyjIL1J7OycWMa6uu4IT0Mc2GV9HgV07SVizKH6eaZqN6SW0zIsSXc5hLvmmpUK9g1Cq
NyC8g4ewGYpDxmKGlaV/0mDDL32WP3GW+kfsdQl/fTRe4a7dsRxuoxHslEGJ0eh2Pc2EnJGzONzE
wxB++1g9VuTIyKKP+B56ENYrNQX2u0QTXjWgteHsmM2ua8cbNASgr1lzhQf1QhS4P3Z+RgVO1sZI
PWI6+iZI+wSZx7XN9rXkcGzN2v1nUw9uqS7+BdmO0rOUCbWSToGh3q6evIWw1Vh2sfI4Pl8KceJQ
IA4CY8cpRHE5j11UHIYggvUlqz8+UIydZ6TOY2d0eGpE692x5FIRaFAclAqsH24onK+5bN7Ytrg7
G3/Xqc0lGU72YqsJ4ktV1/JvnYhPDlrxZwSpgxY6MnOTKtkYg8O0hmAhX8XyQsFacnEios26Mr2X
qaEG0Cp9zt/spcT43rsFyKMJ1CzWFVzguwZGyxdGzRszxOrsV36yb0vcmHYPF6NIPyPa2qjDykP4
5ou/gbs5S6f0wc287eDX9V+P23py72lqJb8DuugJIkP97skO+3QOc8IHj9dnifOQczaAQbaNty07
8XvbdWLj5bb1aLZLJVLC1Mbx1StQuGTFJH9YN1QPPMCCQ39uxN9owFgc8bQyStXc4BLgzyzjxyaR
IPmwHzKR6kB8zMWqlf2R0XHF2w4uccB4mvY/xVUyfiU0XQhgShH3oYvn5zslUWuPL/bgOd9kQG4G
0sR32rw6TYyk37iftnyVCtKH6Bzvir9bPoA+IuE2AbRivlCQH8oh8FiKbkwUw/dsoT2HTvDC0dLe
ZdyYtLaYv72p9d4JwgM8gnLDmZNvW7KzKzwpzcVODfcdVQu1JTRecxc2l1vYctmvgALF7/CuEx8k
BcmxaIaR7v/ExwJrPJS2AwzciuVr3pIUcHuiOm6W2oDosFpbqRWdzYodbNzF6nXshveo9G3wuSfe
HiPaSht3WLnTUxJTG2kRYO+inoRIz995YnryzJoBqr4vXv/3Eh9iBrgvYqGwDRLfnerlk9c3eCYB
CduDa2xNxNAgpkjqr2OI5JUWQLY/2EpPaEjZa403YpN3k7Fvlm9JAuWQjZkKaLg++5HsCEwFLzu4
htlswp//DUanEzUj+Tpkzv6YRCXCfkIlXZzji25FBohjGh+CvHv4+U61yn8m07z++U6KDBdLQ02h
TwycY0a/ntlNU1pYxtewRbprfF2+U8Y17hP2R5zso/JduDmJa79qTz//1amdZ8AA9cpuC3Vya6tk
lE3KNIPD6rZNAWVsYogSY5xkuAggKs43Qde9+Cls+q6LHn1XhGdb1VfZMd3qDYZj3QB4sIxwgtgk
ts9kmByanQCtKEz3axff5Za4C0oXUidY4QW7IzdFPVIYm5n7unJZlXMCIhyLn6Sv2n0R+xcNiZBn
Pk9EI5v3xkzdW2Mnx2LGhYR5d9uj9a6GNP03WgGZh5G+oIAwbJhWw81aVhbewcrnt8S1TRuybwZ3
kXvuvacGy6WJYbIIOBRmjELuhf9cqBdrw0ujrQKvROSDrYeI6SdiPgR+QrMAT92yHd87qugvKqcK
LMqtLay4YMdeyz6J+ac375UDy8zUKqcqolkcdHN/S53awLYxtM/VccoY944R/GR4DdDyeU4eWi/7
Jeo03Tc1sMPUNQ+Wb/6xjQw49ExER8/Vq1VPas9oTCOHU4ebxHgOsNUNSEAAXRIaVrXO91Xim1eh
GqxVJIlKF/8QrJzhiMIFWDlV6SZzCbwoCg8hyPBGc8+KtnnFCRUrgw6K6pCnGC6R2tau8hl0etgi
YSX2GL62+WjVD8iDL/xm/r535x2AIO/p52WWi5UUmfnUmj4BKocksj3W0Ai/B/ZipGq9mYaX2MMJ
Na07g4LzlM6YXWLIC2tvhsLCGdfhQ8GXvFXSko9Tkz0bmNfJsDCNUkuiiUqeasvtX5yRpTVPR9/G
mOPITV3ANa07Jj6YbLjfdQoRcc7EwWxPzMvkSRWDB5JkuKsg0jv+TCYr3Ghsm9b5VdliPJd6Gs+t
p06W0+ujmn4DWZguEbzlaDk2t13YHCzW6cfWyUbYvjFSrlarHPbA1YHNeix9Zoz6wtCII68a3oDc
tFu6u9e6Kf8NfiwPk5u8YxeAiDHZnNnJnjSE6PC8sFo/MtOBS4ltjT308kOvAAtrzQlTYpm+00YX
HPvcgeHx/y8ZzdZWSs9XItI/aZbSjU6B03zmUX4B4x3g1nCzEkM4bUYiIXPT0BCxN1M6OVbYQl5M
TamrrMFFAFRPD2ryOnrgKfacrWkiO533jyU9VZgrBgRXQXQQve4slG4eOjMSzLdSsaSSMVENKIRm
8Isyqf7Ui/4iXcd8AszFkLNrwUj5VzvK/PPPd43STHrE/DmNxZsRpLR4Uq25wXbV3DL622pPNp/S
ZdKBaEo2heP2pXcVzACSMSKLZ37k+5uyrd6lj5NGkgPJstS4tW50jwuwx7Kyh61MG+PRk2X42HKy
oO3Isinm1roN7yiz/nkqiaeUOvvqsTZfpavdBxmODyX5kn2+NBmQLdPnGVs0BRh0F7reX1XX35km
8au9WR8Hbw7IHTdshDCIrDqzmc5aCoklkOr0Mk2cF21OlD61WUY8QQQHkHvkUqD8sFHHvzYvoTn7
oTQCsgow5VYdxaQu+uJrlQHgVTkNisPgW9ssHqFetPWLcGpatocwP7v18EmbRQg+g+NgUVZwpOmg
R1nJyXIH40Nn1CtrJMbsObRDzUo822n/xcguXccJDOecZLc1Lt6+OcM7B5w3rthOtUV/awzCCGkD
DMk2ORBlLeDa2G12glE57VU8RovsFkTVy8AhfVXIoboCcQyhwYk/4WTeHH6jo7uU3NVNdvl54TH4
31eo35DrMCYTQudnlRGF7OHi98iS05OfGJ82YdpVHFHP2loTLfFjrS6cEP/ywb7xnKWbIxD9Q4F1
sM3MHfyOs2Tp26AS6K/OK8HVJc9eMclbV+jhXORlvWHu2X3Bnbm3ortLTPwXmx00alKJr7CEszAE
On6oBS6EylkwZTqyj10Yv5ooLQ/O2Fxql9NLPeT52ue6LJltrMe0D3Aoka0j9SC7eVd9hpObX0z9
27U44lIz+YJi4p9MUpMQqMkMdAQaSePc+gAaOMUTnr4AQ06vsD2Sa6iC7pjPxsGN/RdFNnkb8Kh9
ykdwxRYzEYozQWf73eAdYCflKGf+59gluPKMlEZKf3jv1Yxnh+ITjECFJmzBx5RnmNk4aQOHsN38
+vNS9yrZNvFcrDPGBf/9DCVWIfNNMKcWIZWj4UQXCORGg9u9yGhW9vWfwknlG7IEzs26+tOKdudZ
/pFDOda/FDV66qJXIaIAOHaH0aMducQa5yEsXOdxdNUmbiEPBDFmXEp1eNouL6Ip9J5GU70tiLfj
mwf5kxct1tsQV1nvOBuBX92cw/T689LC7EeW8m4qa+cnVTFG8kBIkrSuzAKvGxWXK1OYkA1ZkT4G
hdKPRuLejFbkrz3wsZ+fL1+UHjpSz+T7Og9MwHuZb5Dno2NoTcNqBAEAsEXfmbc7xx/MWM0IeGc0
Qbtpwg/tCXJbhGAPqdSAKpMFKOmAoO/yx56x0RYre7tqPMB0gaG861xG0aUZnjLDIfTVcNJDEvnr
Jd4hLJZtIC5WFbbhDuhyQPegm13buvZWHlwF9G91DRZzd0jn3BpCy2cs02GVplz7KvD3g9+ge8It
oJvhq4h70pzLS2CbAN5ZRfKygG3sdN0+c1PwmsJ27mYirzrP6/OQf/KXpFpYBzxkLPGe5+JAzzpn
o8mn6DlG0MsMTAIYfltnqvZlix8jZOLFToSheV8yOIo47i70B4a3wT8GVYQyE03qvEtfCXqWLOU0
XY647xOngBDolzjqCds59FqfzDnyzhQy+OdhYgmpuauxQVu7zhDfQSbci+xwLbY1xbhzFByy0ffP
5ugYpxBmRF5jRMGP2Dy7y4t0yIm6L2bQMxIZuEszhK+9ZA//MDX0cDdZg28sIv5G1jOk+NOJtkuU
0hqidJv2Efp3BXasVi2to1gQ2cFubANdD/dgd0Y301vC01A9JheEpFeCWumSM+CIlddT1seEvcTF
YlsXoO7QV4zxtaAhC4wJYeLBqIm82FFxowcItQqNbx3H9h3K3Rv6IJvVssx5whYf7P+zF3DE361j
fgceNS3xYp6kID1AlxZPEaTwc9vlHDf88T2bOpQfobx7Qtwkrzmj2uTodjyAHWx3q95gSpBFzqFj
GuwTAc1jum00ErFv48uKPaTySrxakXIWpvqwn/CEn62yOeRuHO0DTQFEwZ7mZ9sFjCznrziVO54J
nylegXOS4JgfyvYqUmb/YTnqLWficKWHxZjpMjEuE28JMi75O7gnyHdndPhgq/kQ2TrUIcRgpU+O
tfYKnxqSBdqVUL188elvRD0veBqk3SeN6HLdClJ2WVfLradMbFWtOuE1ZUQbeLgDJZ1NZcBw/FFp
/os0FvNY39ByQlEPx3lFqUvhACqKrI8h9Bl1xyxBvg00pkuDzQxYjxYO+US2rN3H4+BhW0C3IMRh
nPLlpdLFfy9tV7UMctx4aydE5mp4tFsHEjNVNIDqvJLDRRq6b4GTlodWLmVcWWwfbBVfCbXoa0ar
SO4igC5sNqez9cWerI88lObGIS/H5NHberUfHrzY9U6terZk0pz4eCZ8XtF5LKh1nrqufE4nMvW+
OAthF+e8Kq92OgXEwwraQDVY55THKOBnhOo+A1YXV/2XhTP2NJOivKZgm2sGh2R1NNzC/g3CvKSH
O2qom58KjCuMOaCMmK8k1rZFGYWPQ60gUEQc/xrbe02bcT7EtiV2BoSWdSeSnJUg43ls0/3pVu1N
Nz6YehiVonHjXSwVKdWyPecxdI+q0H+Fa46XOBtGzALs94Woni2vJM4VMJcRvvBwMIb7JhgyUhzN
W8PHT/C6fQypyiShERytnFrZILNfvAIdpfQtYvUh1jnYQ1xrZJH/95I0D+1yBGCOyXDtw7ayv53F
yRpnRLDqbIwxwnqObSLjY7iACAtJGB9zJ4OXKxNRLHxuChs+7bH18+xfIZkI2xsuXjAEl5+vckbp
PhPxsey2tUdQ1copBMyN8Gmpw931gMI3HLMCxD6qUEnML6QwHgP4FFkGfDwpkj+QHXLmdoNdWUxn
BLZxx6QvOkJl+4VT/tkJGTj5pv/XYd64HkSHUyWh6Svicnw35XikfnZthn7/rGSZPbSca6KNk2jj
JQoj41nyR8/t8K9ppuiLbCMI8kN0mp3pFeeSPP28OIMrie4R34fXeSrRxKPUxLCJeUjHODLa0uj2
rlelhDjQSJQfrkoHqi4Pv8c5wBnpLaN9sOf2JqOgGyQJd12S5pyXdfCaiY908qPl+eJwhVJ75Ijy
1E6RohkI7lVaJ0eeS3t0v7ubYpWaRWfD9g4/uQHzJ5z876HRn0SXsW2d4Pt0GCYOkOU6NYprG4GE
IttpkerBCTcD4Zx7Lh3J+BmKqAOieGrsEzbZ31JPpAlSOR0Bn1LMUlBc4mj8zahKM5HuWT/Z9Wsd
DI9i7JqTtIqDnyx6eW8U97ak2omA7dYCDMHjixY7t2yp+Em67qJIZHarUmRs0riYCD91AlNYTK4c
Te88KKJrqTX0DRJZZYBWjn0sIIl84OiS4pQjetqR6RAtxxMFwGh0njjq83AGEeB7i+WkmMa1YfLc
UzrMaP1Vj77jbcYImLeegkvSYXqEafOEzL7vVikppkvUcAcnTdGtY7Jvp9Ev/iWOfJ0tWpInGGlY
sW1vO3rDLxAQ/dYvA0IPrnVuDffFG+EmYP6rdmifcrXM2nCQ8C+5GmILVu4q7IoHvGQ7t6XryqyF
v+pwO0GdKa+xGqgSS/D8Zgad3BRmvHhWCBEtBbLoLYk86qXGq67hJbc12EKEJklFOKF5psCUsw3i
Vhu/UsSHM20dpH/ZYK50pepzNOn4TWiW4inFiWW7TBiSAGyNNpkGxvmennF1ztMa9wKlMtFGAttm
B9/6G8g8a9+qPjOO2buoxpDiZSab3BGXp4xQ7li4LrHCCdYjO3NdzY/gt/5WMqpBUcdoyim2ZHz2
K7cX3jmt3WyjZMBQYQSlEqcfgforx5a1T1vlCoWbg5qCLmOzH2SoU1ylE+NQd7Cos6S2mPnLDYPv
dqN4dG9bcEjeqLKz6Yi166LT2CU8FrY4j2SfJ/oG5idvxjrpq/KZD7veVQm0t3K5+orZhkKQy4eK
xfHA3I6cHfbAVSuKf0VPnmHQBpzeRNH4NApChpU6xzgAV65TtDdaglcP/AEiRuUliVNILdLEjK4V
OB414GjpoM8kxfAmYoEFIwqJ+DWdBtpTTigZaUoZSF/fKPAZT17qIa6bhMswU+wspnuNG4BTLkG/
usxpY4/xICWVZOon7V9CfwJ7yxPbxddMa08egL8XNN0YwXnAYbgh6llshgU/1i2ShTrNks/ZtvWz
htA0cO2tehdYuTnnX1ZBFVNgfBPlUye6j+pzFafAkHXNPOMTgh+RGbhR0K1ZKV2jMz7Ssf3Dv/zE
Xja+k8j+683x8KbE8F775p4gAoZfq0R0GjxvN4zqpZIIcGlIrH5UiqkzfRUboajaNhhLV5xfeKS7
J80f55yMVbaxUcg45IUH6hl3ZSOf7Fkkt5bPLAuPeiBujnGpB9tYGlf8d49ThFHBY3bRr/TINgR3
jDoQxXHX1VzS9VEJ/s0pv6bRiO1oxlam3QBEnNn2e0VbzwEHGzh2qjg7bPdjFaSnPO9+B3rEmhVl
8abTwyba1PMwnEjJfWA3NPawSIB7E/YEq6Gne8ywcGvBI1jpeph24yjlCWwT5P6xftQDscia8/iW
afkO0/a4H4v0MezBHYVEZUYbni3dG+45NCWJy6nC9gS9+vLzQoXZxsmlfQF3RpzxtWo74xlzNgHn
alhAq/1RliiHHCUX0BSQ3bl7Zf0dDpGH59YLfrFBkyeo7dljSSCHYAkGSXk1OjAVuMcpHx24vkQO
kWwy4d7YfnQpZxC0WVdcfVcCvbSp984oML3azGnJIxgUY3ot9oB/U0TdfYkbg3NI85VpOR5g7LXX
aqZOJYPXvIfTHgBSPtoliT6o8yJy9d0dRsQS8AG5G3h71gsStgqPOniZvVAmna0U/9Q5g2jZcoTx
VHpFXjWP9fwB77O5WYXzb1B3nx6DL+nyyUcJZFTQsWyl08g6Dxncyy402XKXQG1mI7ePbmxv0vRR
s11AAsd+09vGgRLrkUjezCRnzA6oXiUlcOFMvCvYUtg6wv5mqg4AICVgN/U3APiBrRNMV621k+My
L2MY55TMycwq9g+tpqQnZI2H3YGRpvDRpQh6imtugGLs2WlsZRmZj+ZEP4eRwDkyY8xRSRwKKmgB
ahYhv2ZjD5glo+GYJXg5SET4a0vuebYwN/XLfpMzGv+f2XbwR5CHc0HG2i8ZBgXwWG1j0TOoQ7CL
fD+ZuF7C1jzJONlghR0ef9yJEotI6ugz23yIgIPFPFlV3rlPR85OJYfPec6sB1+b9jkpwR0UqK71
jPEiMPryWgRueZU0tG5m6hVXdmTcjYpiIZgUO0reyid87Zg/8DIEJQF4aOcxQEC2FSPtPmvl+sld
cWTd1wZcgJqW+KW3I9izQ2iSWzFiAGNqIXZm67dXq9enLvPdvUBz3HdDcmtaD0Zf7BoXYL/rxu6O
9hTEJyi5f6Iqxq8UZ1dXMHGvBm4GFgI2rno6MCNzqFPr3Y1jICEVyM5DQ/0M1ys2SKaDfpz4Z2Sv
WzC4b75TCzTzaU8n4X2MUbSSvFpnnaTXLY0fQ4KgCHOkGT1Kn2ao33dXzI+j2YGempLo0pIjVIGa
N7OMsT36RFdtq787Hh0TylyKa0hobnwzcrb+kfpU/+rhFe0rVZ2qsLgNnhrxit6jMiS7HFfdoQyH
revUILkn53cUUBapk+CrqXEJJm24F2kGRH3yr6HXYSWzqK5Q8XOWdZfZj7sHyrrok6bGJisOvYnl
QBKSa6YJr09LFiMh2sgQDfejNoNDpEp8m7PHXvLFIDi9i5lhrSgg5S6wPLb87oDijJpLCwbCex4Q
aKG8KL32/FO1QhSmKy/f/DzSEnK5/JbiICdfnAqS86siwYI7ZtBnFTXhq7YY9/Bn2AZlyUcO5QSM
knm1lJM8ZLzlEVvvOi5sfAnYZ7Grxh+2MTwtKTbHgAVdvqajg9ApnRM9k/0m6bNx7ZoOgD2TliSr
5Z2IEk+ni0U4Ki7hZ9t79SGK/ABpPjp6ahkqSusPDqWdNQPLsw0286nyiTExbUsz/0S08YYybx5N
IwgQ2VqGQWFI7s2wv2XktScxOowt+GhRJh3kOLZHjb+nHvrIM3rHrucaUJSZN9N8M4Vvk+IOf8tx
OI9xJX8ZdYBobNzCIMWGEVcPpBvNNVWqcL4VRUPsiEBGB9XJMpt+w9E+W8+NvxGV7qpVUHXi9PPY
tyvLXafWeLf85qtmY3mtPIcTiRrq7bfRy+Zs3kPdtdvRDaBnQqC7WKlxCWXcPYnlRYsEYxgqHU6k
Y0rQR4QFwxxSbquoIuwBc4CUGM88TikT103xHTq5uqYB4MM5KI+Rx8ldW+9VSpSCnsJ22xpxfGES
u6pG9i2top0lYmQiyBbCgBrmpZEsxn/khGg3BE33KutnsIHWQ0mT14n3+CDkNN00tp5bU+b5dkoR
Q0wHfhDqysXWwRfje57eznCdoGeBLU+OjUlDTQlHe2NpgoY42uq1HkKQOtV0YYk9Jl0OHG+QPZ3a
znj2NCmRrGTKUDkRfbAWTeyudeq6GfoZ3m4i+mdGk386nXQnl5wVwaDys1eUmlaZ/eXjjkwgZsmJ
FbR2OaGxOaX5zSMVDHfvQM3rgEst26Z2+VTHTXIoCu+DQEe09+hzsKsSm4RZoBVQBvFRuwDoeo42
NWKLg7EtpLZ3tDYdW1FMF/YK92Z5UyEFUrOwrzZbnQgRMqw02WEKVUxY1bx1b943VvRmKzynCHaH
th2pOLEwPsVsGqqebj2sh/wqA9fTGbBCiJrovc+17V5EJDnEddFnUQfpVhBtXuccoxh3CudECYe7
TcRwb42EMwlKMPcLCYJckBqYK5MIe6uvQCTcZdxy8lPdHTvoR1crNtOdqML/ftefX1iktbyOMZfB
BJsZ3CgBheUd/LzEooOeV7rqRTbETxObUgvS4gyxApYcr693NJWMD0a9dGn1DU/qoJpukwAlME7w
1X++7Zcrx/CinmV7MeEu304j0WWs9mvan0BfDVTZ18ac7abOZ55v+GDZ7VjUWxsTlW5j72I4BALl
WBwMNoH7uS7e2hySChBHvDileU3TP12SG5AdG3b/vX5rIlluegviXj1hB+Cqf7F0cBCaTNicAl/Q
1EuvK1rcx+UJSMHYU2kyJ/GY9VK6N196Uq+pm2FfGOdxXRXVfBO5yNYMzoa9ORHkLUwIvm1Vowtb
4LTLWq5lpa9RlDc7xQSNAilZXB0nJjbqkb0LZ/vCvJ6pzKRbsg9QO6oapd/IAL/71rUs2HEVYUCI
nI2CtgL1LADvYa2DikZScmdyLsuNyLxKhTQA/O4ccm48l9HB741kS/UYe+qE1t9UQfXlSliPkuiE
YU4NCxhmszpCltb+/MyH8+oDQztog+Y6t+DisfJhU/EzNgP23u5ohM5Et3cs56Uy5EePXR4PVrVR
Jc/qDBYAnGtAzIHPLi8wmrMtOhoYSHR79NPARhLVLmAksPKC7Dv1KOMzyiq4uh7ObGGamMQq5iZd
faIU7Dd+mcexL6tNF+H4bgCE9HQSP2bs5ths0XBSxuqxC2OH6V2d37H+t4fJLP7o1njCW2ztyozF
Ew58icdOnwR+7udR0p6cCnGVsr7RWLMbVNegI1vTDrvYwXO6v2kcdK9QpFhMpzHbDAJtDdZxeCjd
Fik1UG8u4bV1WQeUY6VUiXdLr0SCj2qDf5wtpzdy6B7z4RxbdCB2Dc9lxpfreFHu/b5EoxYhkCnN
Bsa1nxKXw0hML8hJs24ydQGiLtG7khoKhksoeh87d1QT7+5Ztbn3dEWdJf9LAENOuwvEtMypbOvg
Kvefrl29t+boeRpLmHe5X70oLBMEhhocN7fcLrOnKs2SFQm1cP+zEg2clmgPlFSipX9lMD2PxwRY
zYUE1GZQmL/dvOwoPrsHmnJHvIyDx2Sw/ioyvSscHA0Mjo4hxVd7j/hHNoj5YjBpDdrglvW//Dk8
hQwBNmlZf3g5PKpSvVYuHoisjKi56JML8L9bwIZ/lQKmj0H+2cv9Vi5YwqBq98DS/4KkqnbJVJzJ
4DebiWjOpkdlLPx7MjI6SEtabaMNvIP3gEfQRtEJsJqDW51qZ+02469JxL9HQI3kl/AUd3bzj93X
E23onJ61n8Iamxd6tYvDeyowOJjnJuyzoykZokh2FB2xr1OcvKWUEVy5KFZWjUc/a1zuXpNFYWi9
j6E0RspTRnYshqDi1mpPkFl2NZXkJ9lYR+KUEHjSON3KXGI/pMjOSxm2JC7SAwkzEApJamwHmjwH
ZGGeLHQFTgGEynrmpiDnfrRHWqb9RTXpxCe5yxXLAUsaJa2U72UbtuNswPG/6mh6zBMa1zh6v1lp
C100SXFTMjVbt9SUEaYAfm0Mdr92O4ytEU/YuDKfTJ3fIlomgpxxKHmEfOfjrlwWanNJe3cwDhz0
/Kwkf+kVNl7M0ACezuGxAoSZeHKnIkBB3AkKjWFYJMxHK6PngT3ItJ4otVuFwFusRQkw5vFc1cMf
NeJFL4sMGn2g1CNy173ScmbR0jCQTDxX4KC+VMAt3zIIxZ7M1cyjPtDhy9DbwbXCxYBTmDl/TYGK
ZYfVJeSZmEjgoXads3NQNLuOiL2tg/dIOBhkKCU42HHgbCuH/YVtrYwW89jkQY5szP5iZniYuG+O
o29/DpI26qAEIQqeo95HA7x5j8Ckg60ah93N8pY6RQ9I0kyKlNxs2O4ZvqSHQPXMh11mgk2xaWbv
0BQ2GVNgLBer/YuRgl2j96Ri0nfKpSUnI3ATSvpkTGv8wwYspwqpY3BfF/sR/geeFpsbH2NdDi8d
ULt6pvdck/m1MQXtRU+9ApOKDZvmP4NJcoLdobNyIMqNDlv/CDYvCsuXUzDlaLFwQusMatzQPn/T
EsClRvqrYkASnmIJ60ILNRaLlTwktHMvF7xcYcQg+ta50LsLgxgUtWH7GLfsVKd74QqaUDp4LDRF
bbU0w+M8BuH53TJMuo2n8NEhnwpzbH4zjNI5wjt5rh2DygFgmn6DvKcdXM3a+wZ0bm2TjO39xESr
MYhpOiSZOMZgVnTSAOQDK0ktUDck6SkzIzRhCDLBaRH/CWaMhVOn31NFFzGuvnjrTXQek+He4b3H
L+O+sVGt1/XiwQ89KsaG4q87EmkQ53AkX9WSL95Favr6P47Oq7ltpVuivwhVSIPwShLMohKV/IKy
ZQuDDMwg//qzcF586/rzsSWKxMzu3b3aclF8ArMEmu6GBO3yj4EnB4QZMiygR7aEFAXJY6Z5OyDz
GzYvqMnJjhpqegSW8I4FCf85ca5xocrdLlf/qXEpO3K0eTbgHvGP/UAFPd4GFhQW+ypzgoU5oAWK
FzzVaxEsxaHGzEaNPCp7Tu6aXlN7xEtKhB1iBlwWyyPA0d989d8soOsbfgd6rh0H5t3abY5et+C8
IJWHiz2h+WomvrV+iJrIGzt8S+w7p4mrlqXZOClMheD+mzvFHP3OsnI3sowS39Ey4oxIVq5csZRn
Yb/RaAqczNDml4VjIcOYsJFNS5TtDK0YnGa3PHi192JiPntcvDY5hY37A7eIz7VTqagYBTOyRzcx
nWPPDv8s2CoOIGm+0ODTvjd4yyr9zTKVGIZ8aSnA2Oh+9qLAju+9RaQRT4mxLgO2uHymJ3Q50nEZ
aDg8zad8xWeV6y/VqE+zXWRHG2MQC814hznhx/ZOcmTnL1rWhWmHYbkhetWRJfdHwiIsVaoGeSZG
JmBIYJto+GDH7KQ/9k72o8wZHwDZ/JLd+647DnTbUN7s4XSkGUD3jKpVUv5qjPwIsyMlKDDeJzwG
27hhlFJz/w2D5p+P5RBv5vDEsvmkYVpt2yWg2KhU+34Oy6suyg9ZEO6pypmsYIV2PFf2P2uuSHra
f1sx+YT1+v24UrpKv5XnFPRkjVR/Dnsen+DZUs4LlxtsodoDp2R6rWDFFiN83saPH4pavnNv5LTy
Qvta1enPaJA0aaT7vF5ALTpbDk4K3IUZLSf3b2/cLhZ7lfOAb6fhkKy2t2xAc+SP4qvoZY3BWxxo
VroXc77vhuBC13Z3oruFl57IqSPXzxPMurDR+YPjSUqeSkGkBhIS2bUOA5jHdnpTa9xDfgjJZiyS
/SR6zT3OBjNl6KegV6dQ5dYDFQZsSuGlVSOzuFHaGb8FN1A36m+5TP/sdgJJYjkoHE2ZHz08zbPy
nG0dNs3OnfFWjkt8F/2/AjlqA/CLcgo5HbxWL+dRw/jv+ce56U4tEp6oT3knHoRcyWNEC3ay/nah
sl47uU9gaQeIhU9Y0KNAmjYrOD4NfZj7zw774IewJFDrvUFqdY+uSXkhCfEFugI6RKxZuBl0eyN+
YtLMCQzPIYp8hrCzW9bhzhD2XSux7vy9I7fCZkeYGGt3X77HcmCd6RsfejKqo/tthjo5atX6u4Ec
EIsn8RbWP4XpXHHDw8wk078dWQVYldojbGJohnQJsyZmH+WNr8MwfWnBxzJGbo9ALBWnudO7sda0
KDcvTONNRMUAK9WeVtBiPnU3u4l/Gv2ivZydhuRTYPpud6zD6VDhzdvn3vhli/heGsuJrrq1irUn
VkufUFTl8j2gI488kKooLvfb6xDPURnCXbSx00kHk0ct2buHuqUyrl7kubPuacfHeIhH46RXo5ub
dA9M9vCaagsDlM3fC3aEpgD7k+bVM6/ZtlQdVcVE/DxQkXSAlZBD8OrwCaQY2QSF3IPstNoUpU+k
fyvLMalSL57/X0OtF3XF92E0xjtvt/xsu7+liSOa0e7VHSWyc+BVLzwEt7nZJYyiHJMG3hVciEbU
jezz0/KRAi13m0ntbJUC6u7azq5wC2ePQ1ECBAs2ng7EMbNlwuIMRvxMbB4TKqI6ek+UK9xOVkUI
uESbIoyaUaEGCuShYGMnyNJNY/sTBGF4LDICurxibP6pqkaBs/5m5M6TePqsi2naZf3w1wrQGlns
H+wxf6I96F6xAN6acCg2vpi4ilrW09JAPUBGJ1S5BhHbcgwiTdPohp/yRKYQR6xppT/rqbS3yR/v
tGCQNQXBGIyR2EhoZo24PNug8fvvnqb5JO88PkkaXEVvuwdQT6feExfNJHYw83YrepttR1wopAze
5Q1H7iYvcPqssxK00vV1lhxHUCYQ8j3KI/pLJWeu2EXpnDucI4UiZyF6HkyhgN3hA+WDOEtPFMot
QT50kY/Ug/Gklv/xCw0eWjmcO+3uuSXrY9jSU5nEkFh04F8VwvcJpedka5ijrUCuIMJX3iqnOfid
kfE1ONYV09auIB2+ahKExAx9TEsedQ4YHTAC7bmbrXvunEKzJgpkhYd0sr3njpvd0ZaQQlh8+5WL
ld0AqMN7hpdSpNc+/eozoIbaf8DEPOKOMKftimYVet+qUNIIm8M4RpC5dqH97lTgpEN87lOqqms5
fZjQwB81NTkn7PSfLvrHqcjCbXolEhjTS5TMO1NyoFktt3UX1/PC1fDIuYKyMdhPdmxtbKos4Hab
G+1KUrbc0IgzVcfaMpJL67oiSg0mFYZV85gZaJXlIrftCrmrq+6XXWBavA5zfRjADCJlhUjXNvJH
7RvVzaxVdfP2M+tNSWn2I5TAftPCNQBoS0tHzCMOVxCoQt1zp6oT8wjIYdp00LuAQolgY9qNcemm
+jZI6F6QfW/wcn/JGsZWTffB1KUOFXqsxc2JRmjfoDXUpV50kFzw0Xn1kWzNxFGNUS6eFKQpn6bu
/9F/ObWuJSioU7fGE1Z7NzYz2t8HupP6Eq+RV3LbD7xGHMrgjgmE18cAur7Ari9q6zwju0YJlSLj
4GHok3lU1myHGogtZjPmVxh6G5ZH7jkRygXzJ+k3d/XFXzPWsP8jL2s77ODBh6Gm/bDjSKCC1ltb
eMETtLrn8GU1h7V3iOxM82mxyOU3VfJiiFbhoEyvDhJPx1XksV5ewjSYduBUablltLTqUmxCtagn
c0rGI+UGLA2pbOgHmoDqWvNhxY6lAsyi4xpWZn1SHSmZ8fGOGvHeNv3u0dIlhuWU3jY5Uz/a9kmJ
aNcX2975BXiALlFdsi7rglfUZHR8YPt8NUEQ8Y38I0bkYupYp9y1DyAT3LtnGyg3e6BtrBX86ins
+SCLQ4DVbqpMEHpF353iWjLUEygLRA/v12WN5devdhGIM9q7AN470VSElJa4LoKLXm+N2JCQd5U6
WAbV1DrhPdUO/brAyOlWq7luD/NiPMfUMW78X/Fssi7NBAxZkmGGCy/Bu/s1flLtIahwZzaWML9j
hr6YPjXrTtj8sTQLxR5Q/aO7Gyq81tzzvzNPnTAwwOS2+mnXD6CSlFM/YAqqt1b/T2TM0T00lE1S
UBiUe8d4RUy2GXGAkgA4KQ4z9+5Bnk773vrLsHkmzRQcyznb4ebsTmkNlz6J914l68/M8U56wJrc
ITuikQZkIyjIywrm8taMX5d1FCySEbM7BfeHzDQQaUIcTQFyDV7ePPyyY2b6dt51MFsot5ZHR5jL
CxdyMtm2p1kajO+m82pZ8HZqw/igTlg9gCvdtj6rgrkgeGAQlkpXN2DJwrg1EpbCiay+4K53W+50
QWwvJ3x1MPaYFbnf518cKMGlmArv7PGsrlx8HUtD/hrrwk7zcPnqljiac5+dq8QA0GZucSZDfKkL
lWAP4tLfsyasu2YV7l28lv7gHxJNf4JpeucF+tY0W825zwRdJOsyo2UtOLUaR2MM1XUwJp5oi4vD
2iQuhkwfaeLdIJdgXtDLhQyKTXdXrdoRR8emb9QdqNzyMBIPiBfMtnjgX52cxsyFbcUsx3+NmX24
juucumH+kKl9yRs3vhXOPSx8euVzE5uOzjSR5vDkgF9lMquLa6Nqsna8/VFf7DBa8uIhHK35CYL0
r6AOfJqvfucAyPnxLd0LtvSrnYRxNAaMkSokLynEgPtm1RyLRp1LIEasJcDayQY20Eb+VMQ0r+kE
6c10fjKDM6PJmXdsrn/ncfGhqQcl4R/P6y4tCcvI4X/e90PuH3CxMA+2UIUgKPEZMa+ZOz56TjyQ
hA/Nq8BYucPPyUHRDlFBzgua0ccUNvl+zAXidKgAAPg5mUQzxE8Bxr1qOCJ6FvabWZVAHjFSQgvf
da0Er1bUzs6r2T4rs6u26QoZUU1N+tmjY72t2MMEsmNWSV58wDxc+dY9OMcrTT50dSSNjlqYglFt
Vp8mu5xjapO19UPCONjJjN04LOklLjoktcC27lq2t07NZ4T18a3WlInPdbk3C1xX+bxML7xxroZw
DjJERLJ8a7hO88C8cvDbdxU29Z86oWkhps5hQfY9JOHgPWgHItPgTI8JNXJnQr+wA+RGB2b/UgYS
stHkupuayT0J0Ekx8JGg9mlWTb33QMhtszZLYt19xBHNzzP2y6j2aAUZ9fRQmbxmvnepQit8a1tQ
yPiOgMsj/QBleUR3o9lLJMceT+quqry94X4uPdkfil62oCToVMpx05i1UVBt36UrKva3kbrXrm/V
aQITeAp75wTADqIEJUZbVoe2yARuSZWcGhPZOhYqOPaV/5xRQcy30LcntoOemyZfnXUwDKf8NGMr
PDPf/gs996mFZXev3S7y4tbGaG7meysrD5j8YI8KQW3naLf8fjECjQzNCwk1VJpABde2615rxx43
U0MXRVH77xUTUBSE4+9mXLCO4gqZaIs8Ne0fexyQgseyuCAORUPl6BNihnMZ8+AfkHn8m+H00tSA
Twrjw7VosPICdY5bP97lmhUttG+y7R45Stbfx3zGvabBL9DHHvBwmDCQcTmTBPTiJVrSdzfo/Ge5
+pW5IWWEPIjslyAxe1UEAOn1Dbbx36nvnY2xjL+dkG3MqL2U5Xt1HJLqLSVnT38r6145RE6OIS50
c/USQ014MTUTpnBuc9E7fJL77A0XLweXwLwOlARfY3gjWbVdQAA8qKV49A1aFlC6Xv7/xVD6b64Z
vSh3weDEbZpWdxbzTf+ZU2a/zwIE/K4gFxJbaXXDeFjuyK5CunQ1JCs8c9gk6/Mgqz1US5iOQA4e
bSTVGxVL4MElLXWhYGejFhNdLbOwczUd1NiQcqzux+7YTuU+XTQhWcax0Z9cpXXk8FDAOsVbHEPe
wk0sVAddeGAAakzhqKt/poqtE0sLb+tQXxXU6Y0tO1s6bvORWeYxRg03frABYi5dYexhUhxCazXR
QMyJ5nhtK51cCm8H7OpBkeiVKlOe83agsjlee/aSKdnbbv2vaZMKMH23dmFp55zqeaUzMUq1EWUU
9rmO+QlRcAyNgXW0ieKV6A6nQt33e5yBRFACMmwyzptnmF6HsLK/mDE7qFnefAqfDLm8csdAGEtK
wL6UifDG56LTCMqGaLRr0tTYO473FfYPTQpwdpr42ovKYob36nV+93vWY7SqxKLZJSXv5InX9xxa
H3WRTgdXDR8d8KaRlBVHOg/mVqCeW253MUZqpBZbMNFCCkZc4Voo1/d/PcK74qrmhs6eA0E/y0Ew
L2awpNEbdsQfvFcOHygQVnNMVzu3ZhxC7cVLiT3Ki8p2FQ0Wa9jQTZ9F2I3FvkjUX135N5cm6Sc4
pFtgpp2S4sXsVfs44saql/i7IO18EEHvbtppsg8etFPubSNsPtsmcdyQLQNVnHniYQh98eEsqXlw
jNSP5g5BwidgfMCpDVbXBofBULDNKTLBpNd84Xu1nmQQ37FGu0cGWdCNczV/cOo/sVM5x0QjmTjB
hxsl2A6QO5NHEUDwy2uX5zb2D1JNsLEcn8mb+pbHVJbU97QiifrEoX63Za+TOPnz6PHC8bWfpSFg
fZsz64f01IStCVld5c9Yd+BkjDo9NGOI5auBZO+t/yFeQnSMYzvGl9kyL/CRQgwS9sVTg3sKjIHI
svbZtI3+c2OU5rbGnAaNrF1uqYDNz30ujbSIPP7vSRf6o1gINA6a0sByKb5XXuTZalrjkXw00DWr
cMF1dlgOiIhthefYe7ipbLWtG7ew5NGvrHpfUhXF5pkF9UrWHgKCycrhORT67u+gpR7OXv2vSi6M
n044PrnrL/QjoFvYL7RWFbRmqICi+ixRZ2CAj429ICQUMmFgmdk2gCbaa8iXxykJ9t2aTVjs3jxJ
18SBlGln07oNRRrkWVzcCDjfAj4oIf2fIAxabiIsZ+caTdgbRgi68VEla7OkadOf4TTZ0RwQj1vO
NdUHr5bPwVV3h5aR7uQbvj5XRotpLMVBgr90vvz/i00f/IbbiCCDgrdMYjlZM9q8QpO//V8SzhWb
UxtzbOT6Tgi7jiE2cbJqFxdgv4uPgtsyTCuH+5/FUoKf47QLpac3cTEMGx/QJWvK/IPWenAzxd8l
VCSAGKGeEk5VmFFrJy8TAxG0vS1t/UydNM68Dlpjx9uQsdK+Z4oRDEgmmDQ6pOIS5cE7kQY5ILa0
z11b9jeOlh0lSObVCErruoQoR0VeHSCsMDs+mrJV2JJI7hAkPYTZNPCDjcvXkKAlddeU0FiORQKu
qfeOD+8u1Ut9qy2L1jIVFldSoJcZYePml6/00Y0f7MqZUtoBfmCW37pklIeZ6i/qSQicBY3Z4UZK
1NZpQPGp+SItLj8ZhLZxeoX2E/+lSveIJXyF8EAmsUA/Eh/ivmlOPKqqJT3l3p8y0e5FZcm+diym
4dbBUzshJhU/WTFXt4zR8ALX51CRcL3OuvgLZgUXosUbiC+a+tYyw4nihttMqdcB0HS2VaSqTHCx
XPRJHYqFPBE9ECSkOF23RsCzp6UDiDBQB1Rh/SWYadNwweoh0uUidx7VVPwxwl+Fk9NxvDTFiwya
2zLr1yCe8ruwgEyYPg+lKcRbZsDQV7gAD6PTPi9eYd0ERA90d6iaS5mdA/r+eJvFkMVDuPFel+/q
TD8SmvuHXstWcSbfv6YpLJti+kCtca4kv9bZ0pwG86Wb8ewv0tmBYsWNNUx/GPicK02kbMPW1ozc
qcfDLBYsib668KByzoa+TYSlaKrO3mqjWU7L+v+51vhllTVPusz4W5EPObKWchwMTeAuf+lgpBQ4
KP8kReCxnu6DYzj2bx6uuueCxS0z1nec6rOARbMzkOQOzkxzmuWe6tThKlsD6+tj3UYtxowcNAwU
e6ij5dhzUYfDM3Mcbx3DsEjDgL7w0iBaKNZiO2/bFxwunz4bBDVb+PlBvuz6zlJgV6a71ScaqyRb
Wx2ix/aSvQ7NtMm+ss5WTEuAHKGzCwdsmNeykkgDxEe6a+xj5QvkJ9pJAPsccaj6WyzGF5YXybZR
gRVhibtkc1g8uiUvY4+ItBSkySASpmxvyGQnZXoqqzISBeJbKU3voM2k35pkAfj7eBBlxMbmYK01
ByuIJPs2mdDrjQ4fKtbVKAVo5LB5vydTmwB9rQFQ9+UPcBXcX1S1YKdotlR0APs3pHcdyMPZChf4
/2GaMFdcCwoIB6TxUT6TiYw/mfGbX7PdAoJxDqsVFoU1ZMlc4oEwddhZ/DZa4FFz3Xt3/HEw82Bn
W4YtabPd+7Jjp6oIa48TrvE2/OMOTHgE7B4gqDE3B6w640/G4MdMIMwz7p6ljAEOLB+NY7zV/Lc0
QFg/S0p/8xjSG5kP1N505SpEp/Out/3nEvnzlo9gmqsnA0LaAdcoCSk5eRzfa/HQzG6oQWCb5D0b
vAadhEKMIK3BApDTrAWQydzW1sENlx/TjNNTzxoWm5+Hq5LQRjl/tR5Pis6BP2WlmO7MgfAXoXWW
lCuttet/h2aKA102rGvkyPqlFzc/m9/JYwSPrl9mONPqtRgkO3imc24r9dBnVJpI9Hm/pWfZTr7h
DzGWoxFuWQ9eFZ8Yl84njgQD4o0WXKjDYZ92q05tK8rBsTWve0tiqfa+N8Nx26zZnIeZSZb9l21u
kM/wOenLxOJ1N8b9g9nj0A1K/ccGMKmz9VvqGUtdcg98DE6Niw9z4vI7drCuO0qla68LLq4nPjLV
xydmaLCRzJyjMyUXr2RlIHh7HAzEhaX2qW6zyDA0DnF7S5H+dPnM7kfhfeCsda7VZFu7HL9BI5xr
LOviCXsWWRxPkPocu81SWQxB1C7FFt57LZkXQRgY2zTx3tzOmY40qulmJG6BGa127e+5RVZ1IHbH
QW9dqA+6Dw13k/za10PGaliQ+9OUeNmU+7nocESCZLQ0Su+jOvPIY1aEDcFYxjCsza5ANtAt13o4
2Fhw2PESx1ivCUTm+GfWmBHmQhbdQw3H3aWVnBpwUB4Wq5txXQ1AsJ0eJuLBTe7CUijqmfXLUryK
pTS4YbSvdMjSORsyRCfq24n7lyJ4npsWbTRnkY+bhEuSu7OL2UQICLt9QPX3cW5zFZlUaPAwe8Jt
Uh103b72ueHe/Nm0DhwV+4Z8xs5amzyylmsxN3pkVfb3tgZnXY5yG/hk+4KBHrd+xYrZJpiTW9tD
u4Gi3m3wimJznD397AiUYEffbKmyx4pKheB15uy/zMhg2BOG8pD7Vhi1Jmb8CprVATPjBD9wFLuq
hAVomUCiYuqwWJauBecUAC3gE9iuzunqmqANckWwaPZQyzw+sU/ErxMvfOFIhIm76cbZuwibGCAS
lXonBdrVyN0hxQBRSW8eWNYM1EbLDts0DX9nDN2fflD1wUMbahKP4G236K0g2JvKZWPSHdt26jf/
ooA8EnyrpaP4x2ouZqZ/WKlOu0L1jC0unmVrtd9UH05Zy1sv0xNw0DuvN8aKpI0qvqdT5o97XIcH
YxjM+4oX1wj9kbA4B1TdZce8SK+zOb5Jm2L6OuY6KHsmeAqt5l9V2j8vid1HPtAgCm9Yh7ukRw/F
n7Ck29x2WW90EmcooK7b0FisyBEh9N9uqsKjEbbuVtOAHua/gJx+9L792WOZnXg87eYZZVnEGH9p
aiBDGc2WwLCukx2cNJqTqaVqNAUJjQI37BbhTnZ0LvTeuoDjabOLA8xQhv3FlM1Mx7rCMcm9Bq4N
lbF2xbVyWD9k2nijROoldfp0k7DbOg0x7XCLbZzRU9F4EaW2vGLAPZbplqdUkCiMZzUq6spaUAGb
EeGCfqroJz4mZoa9Th/cbhoePWzAOzpsqr0LmOqCOyjqDdwX0GYiJyEsPKxCXkJur2UlPGt1mBpW
M7JvcK8A/XwtrLra+iLH2jEMxZ7Jw9yLWWVboExHZxrhSGRTixcDpBOH06mfbUgoGJfYZPxkMbfS
uqONrhTpyvXgWHFqEgy8Sx7bBrrOHJNYqwZgXg3GfJk7890MkdBZeYYA6B88hMZ3YDK89Vx648DF
Hgab+t2EfdOh8HjKI2q+sd6iqS5wu1MLdOEFu2HL3aCmSJQirk0K+OGGdQRnkELaRrkYX6UwLjHB
wFPlTY82MWQCwZzKnVOyJw49ch+FPC9KQDCQfxa6APISxU2A8WQ9NLz0CaqJQJDBv/I2DSlWgWYh
jaQ6vrmiGG8CGsWzPYqHsapQS8cBVMjQXpq4/zsbsBm4+ngbF3dR0iFIu02Iu3ocpxNO2WbnU/mU
bPm0ug+FJ75T7Hq5RtdnDktOaZyfiYW1J3LXRBKFS/B5/udKxM2JhzbxB8p7KNpK6HEx6cIyOfin
rmHxxtph7zfmt8d1+Nkivw5Zn75vQ3bWzhBuecrNft6rpGz2RTmFJ+ZbsQZUuFQGwXysk5R7Rte9
CQlchPed6YXDpyTmdiZST9Yk1oeuDYpn4jhkE9zgN1PCVyCxephE169GSdDPMfWrb65QN9ch31cA
8YQnoRszP+EwUyeRsBVugIBtMN49sgMjrRaQDoJFBnOXN5LhSFYapclc6YuTZ1nNC23qOFcsJKI4
JydvzQtpH0T2qK2Dl8Wd/3ie+BoWfB5KjPiEq+48jYWAiU3Ne5m6kYfrtSa2tHEG9ROL8mNk03yc
rPLRN1PWBa2Nvq/SDzj2BlSBKHvRUzVGcw3FVvAGyyDZICLY6c6Wf/TIc6E1OeDMmbnIrAPWZyN/
oOvAicmPOTVwz3TdPwxmm6VLTKwW1Nm7bjmDEsifwrw7Co/rceik/OcdyQTedBIT/7bDicas3kxR
7GGkR3YA+biBUlNAr+iOeai+WC/viNHh9Qjzz6o1to6a9WayZ/O9GPn6eNMc8vhgBjhmJzZmX7KK
H1xTXj3Zhzs4sVx03Mx7gIlZHfJZ/5jLVRTW+IDv/ibTxjk0Q8rRQHheLV75jQmJKIz2KAJsUenj
TuQQydJgI6cORVAQj6Vmjm0jkO4rIcit1wbe8zgYmFo98i0dkOnD6BkEPlVBDDXkWokFG3JQWpus
QngOVD4bEIUEyLVFr+htDt8gMF65mDx4PjiC0bR4vBuqYF2QENiZPCA/cT5szZhwC4CijyluOXoa
yDLG8r3IL9cZ9k5gqlvGv791QuuTMoC4SM2XwJDfBhanhbrODSO63kPg+GiKRt67uvotoBRUzoym
oOw9iSM8yABO99p1quegqzBJjOaj4C/aUnYE0CPw37t7OuHLYYDG/CTVc1Ha6b94ZPaoBCuStP9W
q0KIrPIiDOdttNXNbXM2fILJIU2Lnjk8ucoaztb/v1DOHm7jnk7IFtpPKet9vMTUe00qAQJfiaPJ
PgM/u3msMxq12S9ibONBJQsDIbXteuYxdfPTqnstG4dvdnbJQyZi3+jXsqzmg5oAMsbsQA99XaJw
C9SHHbonz8UO4aqiNgPcxDtUTSg1cHEQDld8ANhYjPNfQQ/eW+fOxyKbSNm+F80UkQJTGrP2DlsH
OV26f4KY5W8zeq9VV/1OExsTgdHeU9Y6YG16FkB+6xz96R0h/qEP4iOBIFbqL15wSOzRPLaxvqfs
bje+zj8fWkIKzzr0fvEB2E9p8Avj58dclT0iY3OOe/8j8XiIGfXat+Tl//jLy73nGGuzgXT2MyMg
dNePRAmiNorFEleNXbf63NptSj3JhjzlOUVcrYK96TIyOU0TsB3DOJTEC9yA9RdSjaysnT+y9uao
8Jt3RlpvN46Ux7Af2PIIGm5YhMoNRXm3xiWS61rWdoT3tXPlyxRawOAWC18YyWO0iHiXgA9JpwEz
TfcvtkBgLVmA+gcAJSqY81nfw9FfeiR75Py+iU+eH0SdE9iHXKavHsCfwIPj4VM7i6osNw5BuhmG
IYd2wRpaErNNtIy0XzYRdJmB4OOMbi7lzfK47bjDnfabNaipnSgVPC0679umAUFOrBVcF2/mYKDr
V10MC8xzz10isLcOCTGy5HUZaM/zr0FbBYxlNfz5IT0grvxTdJfu0bqocWLlTXHeUU9ALDqBz96E
iUsHkc9NDLy/KT4FNPF6pFuPEQsfV19/jIP1Rt+HNAc25wneghjsaM1vcjKfgw6iLd8m/uceis1o
POUiznY+EtgGZSEl5gGiMmAUotEv/8xj7LVj75/nZDgr8vlhqdN9uUD5SUre267Td3tMaD/lWHA0
TlhKsuGB0lzeSmxoNqNNe2qLRhfJavbZzWO9yRBOXSUQTRRh3d7CWtYAJU8aLKRFrh49PeBvoTZ2
lzOcRHpeVs0fCbPwJgI5dOouNpCIqa5eR8stdxmT6Q4x6qw5d/hDtUfVUPVrnOkRMDlh+ioBRyl+
Buhlxy7AipqQNwB//dFWDCOp2btbXArEhjy8DLs2dzHavhTSYi8fUO+j5fA8WmN/cEktbDPT+qQF
w77mdJ61SkzbDq/uhlab2BnYZ7LbBeTCEN7637RvM4ys2CPIUAyT9rzstUlDxRxSQuKI4jns/V/+
YCxb+r3vTcqg0k/+YVqc8lDmJYo12BsqX5kZ4tlZnWBW5CLd7to1pe4v8hl1g8madkBFwKtcS597
5oCR0Q9eo8BsGt9lUd4r5eAWaDtmicb5XS5kFVNRR33oP8JUO7AZOll/IJRVMAHcfI+CKneTOOBc
SqiYqNf+gfZaJOYHUxOI9WA9rSY+jnYM1cdBaOiiRAiK67vftVxunrBuQ+L7Ozo0AQ6FzF/kELZ9
/JlZ1kOeLDWY20+X1FnEruIFsu2rFjYkd3fegRCnvrWB6Mdl1O3z7mSAzpiD6TYNAvlsPoYGwj1X
iXHjs5ZlSD0OU34ITOO9qoLpAAjow1LqQwzpBkFh75YUVim/ebBtruS84klk2ry2iA7wur2RivnB
f1IOHV7+bOEixv0TZtVnV47nStyNvHKiFhMmf7b9gjRLUfTaV3prKwxL9L7sprE8e0WSbSiEQdvY
y9z9xkskhXgu4hXChLRvN/kmhNMkIOsU1VVBqBAeZelmb7YnqVFSuLI/4KuFDbTJ4xEHCZ72lDqB
SJnc2rqSCAT30CVcS4/GT6ezfrnA40+kPkFHTZck4eOTztPfomAQC3R+K+S8zd9WVWllJexo2/ya
kdONKQUcFoN2ZQHyzpj/3scbMf8Jzd45+HP2aLPU3Qhrptp1dAz8J7viqcow65YNx9pYc10Ivq3c
rC7FGLIjDGS05u43wu2nvVXhB7QSfYtZCjc8cbZADdlA5Ngpu2R5LMej24fhXjW+fYSkZ+7bGPdv
Tv0fi945PYeZtp+gRRGfDUeT8EDA15/8UtghD5hJVydLGT72sXgowSQdC1qAjsTNr61J1UWZ4O+a
0+YaLLzIs4buiN6wopMpQkWj2LM4KEnQtRH4Jx4T0uDDxnttPyCf25SxMkFiRKBbYgF8RdZCtd5D
Hg4lJnmSu/w2e7T2uc9x0ZYTqBxVw0GcWGBsvIa0OhGCE8Fblz5uW1+ZWN7cqqqvpPbfGsWGYs0i
43aORvPSkFo+0AfxkzXl3fbRKfhJngevfptjma2CrEIRiLrKc4FU65jKqomHWTdHkz+/BZrnCV2/
2R5pPd/zaSEzBAp9Zznzy+A0b/9DzjwuaDzPKswSK+kMdFO9TxVCypgBoBwt+4/C+LstwcHc7CGI
eRonipUw133p2MZB5rSXtDiwI8DEFyxmcwQ1cdPPpSBRgzLGT2jLzKa//6PqPJYbV6Jl+0WIgC/U
lN47eU0QrTbw3hXw9XeBJ967cScIkZS6JRJA7do7c6U1F+/QRLASGcZLpSFziCXybw38HdjuG7bT
v41nii2jYjxhwV8tCMnndvpinqGRoVBmfwcjAAZdgVflZid3UWi+6DmxIjm7rr7y1W6ktdBSZ3MC
xvgFJR7dAHHlflBeexgG/Z9Ot4Nyh207GVzv6SjNo5a2CO/kUjnRdCCm7k8VmcwrMd1rwJiUghfh
BTpNoEMy1vWy1XOqM1BOAhOFrtvrpsDmSJtt3OmWfdaHsTxLACedmbLMGZG4eYzHbmGufZdB1xPU
NmTXJkaFHYerCOETna/691TThoiqzDmA1ZkDYNHWNdLKNy0NnWU7Bb84N/dUIP0uT5NTUBbMKIFR
rhm8YpOdENFUqmAVM6uIrfks5gOfxbRyBJxttv1RqPpjADO4kaVLi6stXweWr6UI7cVIrP2iwlKJ
nz4OjxF81dRBY1UXewNS1lojg8QcCItmXFz1QbCz/ADqNcqwzrEhgyntX2j6Jq0h19wZE7zeiX3w
0iLdd4mdIT0zFEzPQzOy4GY0iCLwnpNJGH2Jfi/WaG8itVemdnJQMVsGHhuYuOhBAuZx1EQH+mnl
KbUEqaecyIxB23Ub99cycf/UEa4/dgGkck8YmMrAPzsBYbQm9nmmYT3WlGQ28KSgQTQd+/40qGFj
uupPvqkIaD2ZihAPo2+YzPYJ1hyq1zUCwSILr2TcLdDxtLciCXW0zPTLYlm0N71oTnGey40Zgybq
45paW+lkrGQ/YxymiHSCderzb8OePAsI/gjgCODqXarHzE1+Ok2Y5EGqD2wo9g4v0AGgzUrryAZ3
PcbaoefE50wryLQagGh6UBTxsTDpqKiHRhQmPTFCeWvHJ6Yd/6YCgWtkttW+Yh89qp7mDX1VLqAz
9ISLNIc/VS+MSx7WN8M3b23l2hc8dtW6ruxz7ubtOiYSDEyX1pEtaPZbrcwepIHoe9tlK2ivWnuY
aV2o6zkpj2GENRCcO3wrvKMLRILBKrW2Ixz+M2IILx4eQV/EG8+mOgOqZi9StsdBizwacB220d7C
XmDFl6iX9hUF4Y4gpG6XCXW2sH0fpsz5KW08kN0g3tqI6FzTBhPLoFhx28FVR0O3NloyuUBC52Rr
7ztR7CJGscvCorLSCv2W6ajBIZlAcu/4eCoas2GvbUlyaw9Gw9Z+qNkePBEJQLjHTdf4X5rFNnqa
YwJLZuzHOo82WAmLxYDGYz0npNB3y+EZIISgDtU+HFJI9M75MGPCIRKiI7gkX3SfvzdPqZE6ciUT
I90FsOW2qqiQ+xIrQXcwoEuOWXqZJ0W1jfiNyb/KdaTTctfEMr90w0s/X5RZ2OjbPvay2xS731NS
l1vTo1vEprjfOFD6z7reHhFcEuyaTmTz6VxjBc2XCbIss5Xa8i6MkbgTl+35+agr5juTP7ABHfTL
CD58mfno72d6UwAmehF3+niOrNJASGEba3oNPXJNWgd+hM51KAR5cxli/7E6+4yKl2FVuu+TB6EW
O2ooi+Ak7al9q3USYEaqGNOHslOBwsT42ZUb/AHaoZ6cjdmr6DDMdOJYdCCKDW6mxFcfxtEuN5ZZ
MP4pgOPEsXLObrdwYys/O3FJKkprw5ka1/6ftHevDA6dO/xw9zw60dZg5T/LhGrDIWZ5WRhcU1EW
beOWjV3uBLPwOPnnYJbcmzgrZzqnh7EUoSAQA4LJYFlqDtB+p1mXhp8d7TKk8HDsc28ZXEq1rq8D
ol7N8SMPFYV6Q2tUtOlJC5VFz7Q46UlwFKyJL8zYQT+HH4Y/xr9qPfrb4mwISiO6ZBTcp3qbAbZZ
TkaK2G80iGvO0cHgCVhAH2C+a5rnJsDjkrbxX1agYEd/54/FKHoNx0csCIwzDnqJDKQfgF0NISbN
uID4bxce+xMys1eIe45lSfz7OCCsxkboovbu/VObOv7p+RVOt7eYbhkfk7vFsIDiPZ00PBkESnGl
qmUa6y8NSLItzjLGggObFBehw6sUub4pOwMNf9FgtUEHuPLUB96Papnnqt6ZCO8ZUeLcE7QYF63H
PIc30RucdpP5Gf12JSHYoXWOZHuPMKYcoxZCl88GmjBGo7/0oAVi2rl7TEdvddm92w3q/VEMb5YJ
fzrNYutuU/ZFc1JXa6rp4FXzxc/iwdIC+qGrjbdsyOE+p7T/S34RaB69veI9mw5SxmLjlbg6UMkI
Wmk4XJtZ4knnjSjh95QtXVzTuDCyGthC5X8Ta8eQRoc1uCymH78EtlN5JBbKaEwWNdqtQs8IsSPN
cafAfHtVFR+dmBw/ArcObTz9wq1d3JUWwYMys03SCu8arwtv1K7CjGlqdoT3ajIn9ZPodN6IiYiu
sPiGjyxAUGHcc3HirRQ8WNKh8TR6TnUSWbFu2xiaS8Kqldl2sneIMzt48JWPU5SrXaUPO2kb4jY2
04ZhEBfhGJpbZTr3AYgHu7Z0O+bx3Q9bnDh2LunqVgwaoUkwn1H6psMGIBqVbeKIi5CeuH8Eo++t
yg6EoShoqSSNy9wbifJyyoNhK4rh7sf5iEezTVdtXk9LZkLtyo9r7PVrg9veZwnvYO3XnrvzMn34
6o0t4GnrEzmivRe9juFUy2zyO9jEhijCKpQO67zTkEdavXdrAuHd5EBaJg3Sr4mxuAqz7PY89PNX
RHkgVI4BqSfUScCMyVsuRY9JqiRCZ9Jn5BFT6jXJB/ewi/BneHgvfRNztxGt5PijRw7Sc/rt0zCw
9nXnIQBwa5JzxTs3nAmBnXHBeMhbucHU0KziCUxC4SOjikA8aPQw3fK787g7gx5apBTdAMGifBvo
8hRpytiZdrdllOqt8sIl/EaL91lhq0sfTXMkeUa+WPAjE/0jTIiOnRT4KoZGzA8SnPdu8hvowriu
Y2c4suc40SkYHpH+pALt6yjmzFL2F+jBaRPph46khxX9s1elkOwiRMWNScixrVFge6HG3YLQzBup
W6jZE3eFAErMuJg58DPT8Yz0Ym/JWeDTIWFhXo0hJe/X0RgWtAaITR11b9x4XPYE6NmIa/L+ZBr2
1YSuuTAtepVYKSbMi9WWsJXZ+JrBR2dMk08thDXrhRVerePav8ZZ16/xGzgMmrAW9ew66cmMBmCo
etfaTOAtHxI2CHRi6FoGIQG8m6WqnfHcumhw6kKnpWXJRxONG4Dn1SZt3WLvjyOTvTJFe9htEe7U
XLOIjUPPuHu0tramJWhOe8jpTSB0Q+P9lKMd3+nPsn6GkiGKmMdcUq4dXT9kdIRcbnhL2tXjDoUi
lo6huGp2Mt76Ka+WIqGb5QuZsNuzkYFXbOqjvvjlyQZMNbLfLQ6WeBtbgBgtEM+lHK+upJweKeap
v1md8bd1iFRhFTldhJa6IjCqG6KdXUXZtnS7deSOz/yLbtc7HjnCRmRD1uqIj+3b3yAWLJQnHqCD
ulqLskOnn0Z3OEz9riOvUEZAt6aq+5WoGEFFb0TH51ekur/6omuQ0Hhwa3sYoVVhrbGPVYc4mwZ0
E6fSCneN1UFf7rp9kPsvlZt/09XAKDv4r5PVrDMnaT+JwlV7lCuU6oOxslTRUtCwuW/QXd0700c0
VIbmzaBpu9Z7d0PRPmy7ZBr3pGPpwDqcVyeAYRtwFboCYoHnqm8Ufqva0LXf0DMxuNVD+lAOlDzT
EKvWaQkztTsfvajlLPERQwrAwNOKueuSyODb1vwPjezWR1j3E2D2mQgIY4tkbedlmNrmAvnjaKdV
saqjGtBV0viXxjT9SzUfgq4MDpJRrlMYO7C62X1WUSreuh4RZQq2ftto1OOlNKctv6ZP2zGdd7DY
O6ZtaszZiW5ziVyN7AijzDbPh3nbtxekifExYAazyWz9ofReomi/ZEZknrK+cfhnwm6jJ2TfDoQI
ItQ1mGONbX8qx4i/VutJ15FMk2KIh13u7M24Wwi2VDTSlH0xwtrbcGMChTK0FdZ+DplunP10bPY0
TP8xWiVNDoWXQQbvTWgRiUI6WIGBiLKLnRSvY2mKtTKzaVX3CQP1sOtfCuHhFnU5DYzxrxMghKqT
H6fvQ5LPGrHKDNoNhNOhtomMz5oOkzfGAnFsRi5QTbEVzmYPvzY/4dUyKirNapf2NARLTD2NA3fH
bAgEJBZW37gCYTkYaAsz3GTenDwlbDIv8bMOBKLSeftURfnmFaq5m2VDVAvyTRoR5taIyfuYQPf1
kN+wuIQJcmymRjC5MDCb5s51Nf9aABB+5W4TQMUYxJZxSbVsPcKbnaod7syC6Y4W064bGbHRIgxu
KGn/EjG6bM3Y/tYMEM4hyLs9eD7nnfNgM3a9fpuDuRnZdzgr07BYMYgJ3sNkNLZpGwVrqGXBe+y0
sxOsQWIvAywLkf8+YMx8pCl1lknPz8RDo+XYsPqK/nEkKveLna4QMeFdY3SXugZ5M4jQttFU8br4
o2XKRvgJ/zP20vhDeQmLip3y7uE1ubL2fcRCvPpYTBAL9fFW0il/y+hso76x2gcK42CtGm+RoL9c
aVgFaaPK+oLhVipLXH2Jji5SOP6CPvKuzwM7aMjTz/S8cTjbocRUVvgAaTvjLYZs1QX4Q8o+vT6z
W2wL+6g5Od4a4gqDnsaQm6ojVyAgI22d1CYhjg3wtir9OyHp3MDDCOjRiW05uWfdIliBIe2X1M0T
ocJfmurs974mwwrREqTGJhuOFj6PlVPkq0kE9RvXyzZ3GD20tvYXtfSyNLDmp113R4pxc80Y4qWL
7davmk8z9tj8llhOpiY7u8B74GbOjFFiqIpgco5hZSL91oL21A7NsXa1v0Hv9ms2h7xjwrcuuFTQ
/RUXVevWxYFRdQGHtmtlxTg5nFjnh2WSAGPq8+bIGbarJ5WfMZdeOgG8QI5soFtEMsxrs27Hri/Z
2DlVPAIPbZ3hBFtQ4ocY/fS3ZOZR9XGJ3BOk/srLXeNmeASZl9wFyUPEE61cvWGcL+NDJH16MwZb
WbexTo2MsY7plf0dz6Paqv1A8pp8J6j5PJO2TVaLfEf2ocHqjo1J/WtwPy4jQOBoALQ93cCvRiN1
pCqj8YqyCq8lH4tyzXel4rex0psdrcZpj0R+7+MX2xrOJC5Q+l2yABIIKaG8FY58KS3SxhpMKuvi
A694/hqFYXSOVPk7jhJ9oygLVz4ukDsdng7nm/UmBuZDNX/wI2L8OtESwXMCnsnzXASTntqVyvhK
FGlX32jfxvuQ97/SpNUIuoqqZU1S1eYZjJNX6AG1qNvZZGdj6BHJsjeqW7mR0j3YfD75+GmxMNIc
aF4i7vvLpu/aVz1emsA1L0RtJEBHGrQKtJAQllHfJK5mXXHq46b36ZuKjGzLSTFggQ3yRz2zkss5
NlmyW1zHEsblAMvVH1roBiGNv75mwzCphEgz3ybVJQRz73jlwZkPxjRtCIlc2JEOQawbU8aCKOyR
AgQHKyeUXG+6gQU0/lbC7I+ZVzUHNDEUaZq+imdEYEu7aq+85urHfXYMpQPJYhQsIsKip4d3Vcdj
vkUqftRrhsVVh0xOBDqJvXhxHm3AwkqabjDO6NCIcaEbOh9CFOVWMrjZmbV/V1U3XtJJveL/J9jS
/g4PdW7MFpvQvccO9+tQbqvEnxDWw1eJC+u9BFtPVGkXBcYtS/h9fTa7K1Mzj0FE7y1ifh+MXnzF
0kbS+lB0rz01lJ5lHxkco/dBUlGPrDKCYufT7cAYDS6DRulvfQbT+5rkk8l66SewLfjTzjFTx6vn
apfS6CKsFuxipu41m4zPCS3whhE0xIV2rI/MXTeSUQEptqaJP2aUSzsLiRSAVMrsoSiOARati52j
WY1Bx24ESmzUujY7bDIct2xS2Q7SIgf6Gtf52iiWKUEy1BqD9eIicFu7RosmH6rhohCq/wTmEi17
adJWJwFB2En/FX9rhfXbG8fs6nexe3WE/xaM70FQV19mJaNVYDR0/dhnrFqy/LaWYn+jNWTaFbk+
g55/ayBM8TJ6GZGSI9cQWbLO4KvTP2F1+t9gFjrLhvlMpIR1tsLi3ArCgAvDi4n3SG4lDA0nRx0Y
+8xp8RBvNX/sr/ysQwVb+/vGyq+tM+P48nRuiCSkO5UBYmD0oisKWwQYlLVsutlbtYlJIA49YHxB
B9MZrUdmuC8KcIbZh9Vba3UhiirwDTKWB4+R7yJwtR4FDeNbtjyvXW8N24mF56TmQwKTZDNO4T8N
aj4waGwtbeeu3aT5oc2IqjwjHZkLh2FiYDAj1SyoD19T7g6XjG7cMutKKNCYvIKcz7Y1/IDcPEY6
xKEtGiOT59qA45tB51nHP4Wg1Vnn/i4LLWMLnvivSW+UZIbsvdHFLy2evTYDl0SKKDjnm87ch521
SL1ukWIRRBoK7bgxG3fDVFy3SwaRfmoie1SH2BAXpMo/IlX4LowEpklKeDPl3bJuuINE008VkB/M
ao9gBEe8mQLwmqwOxBj/Tqw6EKrzaAob/9JNEtj0/bDJCmryXtdR5kevqFVox1uqXIpha3VYeNBy
PMhdQkIaTCch5sTGSr5Bkvkt68+y7BXdLGrbHmUFbqOt61zpKzOhT4nxoCUPQHD6k1Z8tEbgHXuM
vYvB0GHNG9Gh0n+1lUU6YK2+dfWbzHJ/EbE0L9Fd/+11KsrM+Bfp83LvchB9irlB/Q5K1pYwgQsy
Aubsm+uoV/kaOitxQ1P+aXNz4PTR+jU1/2CLctW2oA868rODgsrQsgCLaxVvTJvSbQqCP2U9YAOD
NArc/9awpADomk/bufUR4YYufbnyfdXOZKM7/hbUGZx6dz0YTMgYyQoFbHzPsNcHyyDeY3yl8/98
FBrQgN2pPcfz+lvQok+YCBw1mTlnMzN2pPSqgx3SrXw+5U8000CShv42qNrfzxfM+dW+IZWEfis/
Bq0Cn1Gl63R+eAi38Jtwd29DTihN3bjsjjTb2+P/PmzbYg7i0BqoiAwQyOVtgR24IDCz/37o+f1J
fhkRI99c/PcHZpV/arABd4JPm/v/fUqfn7L/33c9Hz2/NSzq/34QI4BJQz3FYQi25cVPsdExDazQ
sfPQQ8VyHJzk338vPr/Dt38Ntkm2JxvZlzZVuwGjMC0zOR47LWabNULWLMh//eUH3FbJ8lqaYxM8
fLN9pwwcHuQaHmMP2TWIbpRYeFsAHU5kNzlztptI7vQP5a0iruCNfPS03kNyc+6BzcyWoVOC45Vz
AxLHjzIFaSmFUe9rlrm1Y0/JOSzYONtUEBvyuI5oC4PvngHVshbGb6TExln35sxHOCfLsHbThynS
cel5Q006Hrdc1ZtXMSr12kXlzSsYJCWVYUEC8NxrWOrvUc1OjPb5znDB2mKirfb4NMmiyJL3uskZ
ejXaQTIv3kghmJAgUn1UTocd3/7FXoJbKflZ9DcYKHVTD6tIidfMIJqpcMqL57QVb2SCQcnW9lXX
KbrOtqLZEo7kjvHQVrq1FDjFSHO4ojsrv3J/yHZodaeFZ0+/0kK2DwI0uN/TKyBSgJh6G0tOF0Lz
dPy/7hBdrDQVrzM/dY/PqO/gPS0E78JqbphtkN5mGQo/xWhPsvQB+hwFNW+qqhqnqkapDLfleQDs
+Y8VzDjXgfYVIX46IvFGwx6kEdtgPFugUWmeuGGWX/U6ky9OTqcnLE7UfnBqnUIcvEiSP25oRwc8
7cLIMuKNdTaVs9QkGpvsxTX6tYOpPUemc+hwAZpNxLihK/ZjgqYNFiiZOsO0b+BiuDV8sTDyuw+Q
9mI7sHNk9MW/NBRWsvHo7l9KhliXRkKycM2s3yB6RewZMhVbWg2DSHhx9HladFl9WfBrwLrZtSMK
y6h0m4csvtxEboehYQPW4Gp3HXiyYZiuBwFCcVHhqARvjGguCdE2Y1Osz0WIh8HWvRPYOIDdhZlD
dkmLM2B2gYydSWY2tyHMex+kyfm/l+bXUwkqNpvss2S9XKEhiheO2QGgCvvPOCjGR9ggUCrFtHQd
wIZ2q8MDZRK37CHXbJQVf2haOv1MfPI6UVauNp1lVuxRoJobxy7E2fKqpYxsm/kjADAaNgoRfjNA
eTL7XTXplzaPh9Pzh5/PP796PgcHytqlAIBITjDDDWEt8ZHmTcvlC9hnMjy64yMsjya4gHUzzmjF
v/HsOggw5fjw7WhZa7X7+nyqmybagc14fz6aLDLcB+aUwdCjndYYor9qdqgbJwf7ZAfh59NL7Pec
EJ6ASg2r9dj+w031u2j78gNo8rnn/WGgNhZXbi/R3s7baZcEowRO6aGnT5DZa6ksv+aPZBlQrUOs
rt9dTCXn0AAVI6daY2qFRhabsiLjOypAIqlqOVgRuRoC6bZpChMVakzpWVTrIrGtZYsi4hB0tvUh
CGgjbb5ad7lP1gq+yrMT5TZTpaoE8UlJ7mu1PD0PqOZBBWhSO2umFv7Sa6N/ocD3lgPLxyJsiwSu
Jh0Ckw7uYzB6awG47WvEis87DdVceg71vqn2XqPjpxET6l4v+6vYl5yYo//gJm9fapdSpozPod8R
glf43lLTouBFWZEOf7V331BLVJPxIzqGjUmHk38o++ISJNlbrFAT9bY/XnN70lDtCOw3EpmShEw0
AlWkn9oc9TlCcdLK6mA0v7iBM69BY8amrbGSrd4Z6hwXg4tDmuD1gKUe7kdu7G1HXYcsF9eEyVNO
55FZY4rnPgERK0EqurTwr6s66DJOsLgud7xD2lHDV3Csip75RH/01fi7jpMaxyknDeFaiNFtAz+A
PNv1B+bc7I5GT9E0hQQiZFYzAw2GB80R9HhTVewKJ9ui+bh4pu5f3PlALFN0sJxS7ShwFoAcG6JR
S/vIZDN4garxo2sDwXoWPjsrsFdDReeAlm9zFMW3oBd4IMx23UyV9jKY5cMbDfFoYyJvPZFp2156
0F7pbjRx1BEO4a5tX+DRtTquiJgL8P48SCBpC+BjIsmjqx2w0SfW5n2YnB+HMvrFSwt3p2kIy5dx
waT+ueI/V/WkE8scksZ1ZDqwDCAZsgrSueyVVXA/Y5cAKDwXnM50F58XbVDYlxpMwfb5aDKYxZMG
FM5d1fTdK9pmKd2pOljamL6nsUKlrJkp0Qi8mpcgsQHqLlyFCze3XO3q2r12JYkh2FYdxs1yfq6S
hntKm2IPi3vaVy7mNPD18DpiRkm4/adT1r1MbDv3cR++OugApKirE6xGfJAjLEUHP8EmrgkOcimf
Pzg/wA7MzqE8mJjeVJypdr40MTAdJw8vR+sb/rmowxbZEGe2QimGFWyIvjOneamNIXwZaORsGc3t
B00a5xEmHPHqU/GRBKw79B7atVsg70sZUZ9K22In1kRgGlMqcMOcijUlp/MSMczNZRXegyq4Bow8
95hqCyoLuvFJru18jRR7yyG4GvWYs82jvDy2ovsLSdvYp7k1nJWjHgBV3V3r1DaFMfV6GJbWrg28
N8yL7tpBIzHnG8orc3oP1lTGXxdFxilWxbmoVLYvdHGguPROWVz/Qw+Grbmm5w6CuLvUI6Fbicjc
E0R9ZKIh5jqnM0dkzOCTMsJeLrkbL5uIEabluJIPISZepodKUZF1Xc3FpKoyRnIaXAoD2APIoVvz
fLpNU5oq9WOeFu1MTpO3wHjvta4+5UL+YWBrb8bBrqlXoAAWDFq6RYeIZmmn7juiloybE+g/UPfH
5zsh3dncE36ObdBCw42MV7bqRJNJTy3r2WYLPM9+zefBNJ7p9MPz06/4IrGzss1gpiXFMdc9RD4B
Mx5PRsFGJgZJbBUIcc3mT0gJ2gA7V4+X58EnTwA2EaLVWt+j5VI/ida/Q9prftgPyuKnatDUNYGZ
b/QQ7Rpdlpu0K/MUIWHYJEGkr91IzeRY9nNAP5AQh+0SbJlxV7IPTx7pfMsmC4d3A1AHwMlIpud8
GENSdOs7wnPcd24CHlJ5+maS8seFSHvN0wzRajxRJ+BWMfveX1At1rAzp/rkZ9ReDazbLTrXx/MR
Ov6fDjTkA4nD0oKt0Vym2ixuWk5cg2P40QmzKPY9vPmHtsrzT5rRYLzEW5h3w1s20oUMc/rZ4Hio
J0EIeHNjpglGfF1VBP0FsknWlN+uIhCibptgj1Or+Ozxwj6fzxsXrFLWuNuuZQ5qMAsAkd2zfz5U
Q1RsWzcHcyK16ssov2I3lN9xH4GUsnRvR7J79mEEw9qtquLW+xLp5ICXRdcR0nLLA6gIJ3MjWd3f
y65+iwqt/SNFciU41vwQKXnSluUbBwqDVUctsW793Hz1c70/TCmYu3JmLaWkslx1KzwjyTG7ZV7d
IddpR0Oanw4TRDa9rnUNjPYPLcpy/3zKmp9/fqUZJxM5Ldoh7eTmUfhAQRCebTAvz0eJEN1ZsbrA
q3bFj1a22lEZ5rgf2XWkBTY5Fg8Hu1C8kl5v/7Y9tY8VwokGUu2uwAYFEig8UWKYR6Nu6YHgUNQd
LJRNV8ud7qFtbEbn4rW69a10eFWESe69Lm/vEk/ykqnWtEB6gc3W9owjHV0kXBpIiWCkbVs47zQV
3Av44t9WCsVZGal/1npi8XSL0akK6YPnCqhAo4hi6OYDSV5mQP/H0evtKJr+lXvUtlK23BdBR685
QmXCpM1ytoal7qUDl6fs3VWFr1wb3eSGxdR8c0pxQdOQAvtvzbf5tecjtMvvZcgp6ulmsx2CoVzm
TgNLej4EWtJua6umf+EiBxrHVG20xPcOYLd/PJI715WDRo9mE8KZhe6l48GcDzFkJN2lIH4+lYhq
o0EIPQUZkbd1FLrXwFTmLsS9sng+jA2VC/AAxtkk7BK9TI0NW9USTyFQuGuja19J1Vv7mtvOVTyQ
yLePekRf6JmsaOn88PlckgYkerj+NeEEe7hd3hzSCjgkUcYgzWi9cO+5W7HpnOdotbM5HwbmhsQU
VFio5hesWUf8/Aoq1paOH46XSeBIHvVSnTClqFPX0lqGwM/6Pj8Xhx7AFTvCL95HOfY5I/ojAq3d
iHQw9opIWT5ifFy2hpTeV0R7d1+DL+t7GJfbIo+1czc/+v9PjQGQEKDVRHk/85j6MOIvTzGNs9Ie
ejnl+7GiwJhgSY4dVEmoPtkwMiMmWeK/ZyqVVhu9Z5ytdXBTXSO/ahWbdKEc41o6GQkHBKwQuemv
+yrMmfUq5KdYcg+21LPXIh28zVTG7qr1bP7xhEyLkFjfiz/rwYZ6ts94ET7+Hv16n+Wo340ovD8P
w++oq5yb0trwnnOi+ViMdrKJf54nYROiXy6C7Mf1IN1iRHLJFx+opFRyG0W8sQunweZg9geolHfF
ZOJktgWitt7Kyc3SJag6tpqTVUbktPr3+dxcBzEqLM2Nxdp12GeS0LGfHGZZmjP9soJ89jw04zbr
vKXIC7nyMrP8Sk14HK3E7iUcDCZ+e2mqsrtMvc5wTjOnVWr4ZCEDrOh0e3qV9GTZVLw9H/j9TSOG
6gXo9kpiPLqG7C3/27l0lZ6visH2d8rJ7wrl1solRjzBmAmt2I8szBuEAwU268bzkJeyPtHtCBeu
4U2bJ63QHwEYjon6F4p1zibnVtZ2stPrnpOrxDS5lHTXjpoqsgehuvLW1rYOTD3zL+Rq9muCvSE8
qdg+M3bztmlV/ub7652rG68eUP/j87ZUJC51CHmFde4N52L0AQYGwNIUXuCzL4V7KCC11Fmer4ta
H49ox2cmPmZ6LjfxkY/8nQ1VgkiIqHUSciOQJhGxK5a9DQU7Du2TVnZym5e6sWfavzUAKn7VFeRm
FzPbEbYdbKFk9DeGg84Djj2yZNk8dK56cmF177ggsWGO/5jKr9qstA9pIBrp5HANBl/funO93bVZ
c/UU6TJI1h6UMkTNyCt1EwRUQBZLerSLaRTRPSTi7lYZgF3kKM7evMUmN9WB/opM7MOzm7xcDU5M
YAycZ9KsNA9EqagE1sRa6XMdjRLfD9xNNCcvuvPPY6HgFsZiRpkN1wkGWfoKEW5ciikxXjWEciSl
9/DzvRH/pdT9m42wYY21EsYfWvZpMKtNPlk0PG2LXyQeeUtjSZ8X1XhzbOYDyLvmiHwaJwE2hRVN
iBmCYaW3rmO0F5LedmATDT8UHZ0VxfYtdJN4LYvKWVnVZB6qsPmMqs6+seMhKq8HKvqokc6u4RY9
Aj3fOElo7TpsHZR0QW6eLfItSXYhzR6M4aphBEvOl/bHZ0p1C8Cs3sIOo4YlkJHRT+XjVvmVPgvm
mLjuNxjgaD/3zBptM5WnUu+sW9t4wQI/rG4z5F56hqc2w0iXALb4qZwPgZWFOATyDJUaxsOp4v3W
5xk1VnZgvpXoT3Vjh5vUUdqxdMbyFBiFWMuk0c8uoAUnqfxLbwZoP0i0XT/3i8/nngedKNY9gbbf
glbvqadDkBNC8Arzb85YT7q/lf5I2zoAR6gRqhvF1QNxibHNSPnds+gNV1K+f4KRHrkzIrOIumj8
FGShG75vvKsBJxXVNO5mf/qeADWfW+rZfcR4dm1FTvUVY8AFQOffKrqbN4PRFc7igEFbFMMky/+H
sTNJkh3JsutWQv6YyEIPRUlFitB6t8579/99AvEWgKJvFcBuuABugANOUrgvHphHZkQVJ5xAzAxu
jVsDPH3v3nOVvm9HXNzziBv6tVPxU4mik0Zo9WkIxIFCZNcbhrcLukrdhD2bTsluG9pmAE6ke0hx
Ou0LRjWcKps8XI0Rn6QwFqAa41WZl/Z9C5EAYF2+AC9FWY1F1N23LTP6BVJ6BwUDPpJ27IZDZYER
zVP7+rIRvvuYZ053jMj8jT08h5bgexiOEMBI5VKwrm3bpt8+b2plNSzgrS939IqDmDccrYpNOWLf
cAqrouOIbR4WVEyktvYB/Na5oRD1N1SbaAqxYGXuUN9BppjHFXSki8k81aTnHkUQ48ComQrWUP22
UUW4BFVvfvRyTXucFI0j5QbqlFavvVbXR5vQxCuzQHaGSuqd9Dh9E1hVeaUmMAhUPfGxsVW7FBN0
hVaO3vVlI2LNWFScK2UDkKeZeqSkDSWDBiK87y08leAC44lQTxqvL0iC1dHJs+Hkoq8DHUU+LHNg
XLc/h1SNP8v0zePHeVPaY0Pqavpi1XV6m/mFpG029d2WwxFUphD1JvEYwC+CfvLAyLi0bXRY7Fe5
U5LWIRSvfW43AiRk+OICrOCAnOz+7EOOAzR0u++0Ux62W+ApEHidBuKz60X3UIbIZo61mewX//RY
VSzSEka72Zre6XJpaIfHqCOtLMcAt5o0Nz0QV2ndpab95rEkeQUyYtPtSUbkdZ570mrIZw7cvYrY
6jtQUMWdZtvvI2PZw+Um0+Y8jm9riWDEBW+hdXQvuvoW1vZ9msv051ikPnF3vb12icn4WY5YN6a8
ezN9h0LKQzdne/pwh4yggtcSqfvMROBeIcR4KCsfy6rndo+wmrYBiqSl7qUNJkBbu9fnWMgcWQ42
Vh+LKQujtVQN9ocev54CWkgHZNLQ0sU9og26gknfdScTYeP1NBS46iia4ePQVczazjhnUX7XFmV9
JUGCnRiWhOfLJZ9V37KKgLxESH5pcOhhcZWqzuXoKLRd2DvlMhvMx4xZ9BPPWO5sq/dW/PDsp9hr
P5hnki9X+8YmtyEUGsASwSL04A3MU2IU0ykv6keMjtaRlV+7lCr1foVRRXJRDFy04xfaF0RKNzRk
1nWdl2vHa4sdc26PRhwTbzjaN+no3rdogvY8vVphb5a/qhGuvZhAGeT6OYKXTm+hSDYU+8YCfqaD
8EDs6X+GrJQjoK5a+5QHDu549IRdHBRbUcA7EBL9ncJVkPJFfRLw8NajYgTTGBzALBN1ufTVC6Uc
nUbcCkWWhjsfoPcTMXoIg5pjJIGWOq1oDvSZXhDtjJs2IdIrTBoUP3WGWh5Vi+jBErMK+2pz+w5z
SLMBMJrcpcitCtrJ2xJJOLp/wgqlzqIs0VR8xw+KvkFadlemFdKuhjKBsFatdA3CXexx6JRahpoA
ilgjzwis8ODTjVk62gTvsqZ0r6vxpmmIVu1c4tHKkpIXIqe9ZinzrHKZXKkLOm9A0lqOp47eIk6u
EZiEHXP2wW3oFGRtdW2P+bB4D8JCHftUveEVwJ49Z1QW6VcUpPkh8YyS5g8blCUrzBX1vmMhwoB0
FnrPwwjcGNWWLNZnkPLHxNSt3ejWV0Xhj1ea3XpH1jbhYc4UacUciuHSligrZARa9YY1VyPBBFeQ
SSA45kHX2nvmnH+gowlQl8SSCNv9BLPFauxT0rvzYha0jEcATjYn88KoLfCJWgYTzmB0j11v8yWd
RaqRw6jKA6q9pmtL+Fj+GNpNsvYtwZny3ilq6zilib4eCHVTpHksdYO4xlQ2xRaaT3Jtd+05Dhxt
aycO/vESH3rttjEpMlpOWwgrq6UPOPKTAWifyUnVqvvwCkMEDpLCg46iT7RmschfVRESjrQQE4Ze
09rmni6PBXQQNyHEe+7iMheF22nMoDB92hEM5zyGc/N0jiXd2ar6NECgriuyzTHvGsTMhGMIPR60
WwlpDorkcKUMi95NEomDEWv2cwC7bwxksKk8Vgd9pcUPdHvvSwM3bFnRga/DWD5asG0rCIlM/OJT
okhI7PvYOFBUycy+reL+nVGgtU6KgOjPWH9xRR5eFV0yYPLP8MfIor71vbkCkqTcxKLOTvk4nnK6
Soe0MNN13xCLVTpBvp0s3EBeNtCK0ikisQ9sg3IYDnYX95sxGE52697UWXBXpx9dMRUrdnR0PSBE
yza8IR2o3Caw9PAN2tOiBPhV5SbYnsLa+rpzKj3ySGtKVlApx0ESw23rCIjNWZTNrOEBrQS93Eoj
xHWseqJk8PIzkYN5MqEoMtGnjDEMxU4P8Aqlcl+Rp7zRPTI28WuQ+ZqZLHtwHBW9rh1JGVqrsrox
tDL6MDr/pyLUAsp5em8iOPJ166O2KygflqWYfuX7NiNNQ7lPgVae2y7gwkgPLVn5NagubLJpN8DD
iUcbXIaiT+k++iKnZ+o/QXlsdj2qsxXA4/im0J2UwI/maXSd5rmZBOs1CLt5S+Wa9jTVFdNvk9i0
68nLGQEMatXH41af36nSqYKHPhqeAjE1u5ouJCZ9gv+ahGyTdoAP6dD8jlJ1xgBza03Wa1frILSC
8Y28YoI/aq1YaYF9N9o+wTt9+G42IbQ/d0vYncchaEwOGfQGpb/XyEsPKpPtqsfhNsk5C7FYFH5R
0LkoFoPGQYbVNykVVcHEVNUfNMDs4k4ohCKDBH1ixh9hnGRH9LR0XTjXyjEFb9OgLa13WSwawOZ4
TVp0dRVkhEVjYmYuohHBY4+w2QcxkkylRvfOJgsbcNlKil1iSudW8D1hWdmSiUYTYbIsDzuTfgNu
Qe0yh6zCFKqlLiNk0jqMkliL5WHQHDTv821x2j4ZOmx/tzO0kVCfPt+bWkH+TjnRvV0AwBqynSAL
dd/mPTm6hFrke8W8Y0Ihhd530V0uX/7icu/LH1yuXi5938ua7/X9WJdbL5u/3KhawvD+eKjvB7i8
nMvFv9ztco+/3Ph9t7+8sO+X9H1zEKmoOXzf8n35z1f1l6fuLk9tRGL84//887WhRPnnjX95DlT2
s+j3L6/48rjfN1zu/Jc//n76y9N9P9H3xT/fs8sdBqQsqxa6Mbbf4TwZCP29YJYfGxSkzm0j6oNt
jfxSzOBKHw2EAeD7+xBbB2VskD3FRPVukJyeS615zXPvHnM6WKMyO4yoA+JS+EyB2qXmRF+R0HLw
XEQq97HzYE3G0ghAWphjnDCEi1yioWC0G150pXWkyGDSilzp0ojFaB9a/jmpa3Gs63FZh9G486L2
y9BQL9YYUwicdTwyXevHoB0wZBA5iiWGAnQlY12RHplBcTdafm8CakQ4kaCEqoA1LAM5lbiYb4yt
KaqXNhjp6OlFhFoxq7vzoEFE0he2U6Ke9nFkEGwkzqMNdLHqz0CcomswF/Q/pyTcpfXOwnLGO2HH
J1cGC+hV7lmvoAKrDMJwQibQOdTn89N86bJXglJj2k+Uy1hoyzqxFI4rUW56QoKXAai2dY77eBn3
qOSzTCN/RJS4d7VuGHZWmn1OIfEcJKGsVA+PNcxo40yVmQG/Lm6N2LHP+ijpVzd8WELvou3lNq92
UQmGpK/ZlY4Y3e5bzILSOxXNHVBq5/v1YRwGTjpfJWl+oAtI8vjlKn3qhaM38gSK3T3brWCWSe4F
AHq88HWH772EDel0ZMQP0Szs7RhnlqShqF6Dz0ZE39msrPBQDNneZ3J1Hhii7VxM20iKkGsadXql
0wfs8CmembZitEFr68yvBM+etQlg2nKW7Bg0KkIJBhz1YU9iV2e1wcYfdPzO8xytqM3HPL8eHGHt
LhVc1Hg6vT4KshI2z0Z0bXTM+IqorC8XTJMU/wKTuH4k7/LyPl02vW1NDE1Vs75clTDNl+RzRBtG
rUzgnREls4aHo+SHxLmemrbALcfqNmRh7nAi3IQoyimyjnL+uhCVuJkGcH1VwLd2fgO7or43tSng
qwrqJKe/c00r55c9hPuwTcjjdcIWlxLJyeOI0bcpeipcOELb1DKqaz0pWiiOxQuVHKOhwPcXGj10
RjJ8QK6brvKZrm5irlgwTwDe3ftXahnoVXWjj/A8C5cyELolTbxYO+QYHVGJwLO5lOK0zCpmhJTG
UFCQVubmo0YdGDj14+XKpJZaMBXfV+JppasofdQj3Xwk4CVjefPHnyFcwXr4cNnT0zMg4Pfh8gAZ
UALhmt97ku4mVv74YF4eoL7Peqf/3hP0T4VpNN/3qZwXLfwg1s67uzxGoT4Ib0sfOC9UG5Zx1NOM
XEStus2k8gQPV7KAVBbcdLj/lnBdxm0wB1kYFTBE8MYfND+1FRpj5zASGnjM6R93VRUjxXzS6WNe
13i8GIrE3clLxn1me4u8iuK95Ly1cNU0Ppr42bP59ZRmNj5if9i0WHvuvvfFCU4QEIqXfTUMID+K
+pvLvkxQLkWGiQiD+wUocoMy187f+5rhxSTb7HzZN+ndV5pj0L/sMxTQW9gp4njZideRarfI8u+r
WUUYmln24+F7r4murZEy2F+u2gG0+KQT1ffV1B175L+FfXXZm+qAElljQHqfX1I4dZSXBDzv/rgv
iNsEkP7u8jJC6u2VMOpp+71XRsU6AYqwveztQ+xFzoCN9bIX8Zzc6E2Qbi57tSEbNmVBMv33Xq1g
YuSDfLnstchs20ZlFqwue60mwqIXgli+XM09U+2GDEXs5SrShvhqjIW3hKE3PI4SBW6VMF677HUd
me+tRCO0Y/6PRj1z95WLFe97r+g66CMNAPp5r5P08VFjrfH9uToG65oeHsn33rhK25ObOOH3XtEU
8hxW7uvlrkNSumerbJ6Uss9+q6anssbHMctU7+1RYl6V77nEcRClubaQSjRbzalHBs3aqqrK8Dn6
lLmEe9FNztYNZHe8bKKh7Y4gRz6kliPYypNz4wFDNxCZhTmyq0w6z5wxbRA7PQxv+xknY/dgC/Gl
ldSwkKrjh7Jr/XWnRfoRvwa+m5lVnav6wEo2uaWppi3HhlgoI6ehZvQoj81keLH9X6WmOV/M7R+8
0jV/JlMvlnbnqBvcpcj5OrDQuOFfPHWXhmWy8zTzirpV34ycicinaN1r3fElsdTTJvCMz1Dns49m
to1rPQYEV+JqmYKX1kqvoYvimrSL4TpERG1wcko0MjsGp34hwe0+nHL0765323Z8FHA5BWpiRAaq
bXg0FD97o3PgV9SGTQSHIu/GCB6FKNXJn7X4Q9RXOzr+1tph2dWLUmCb+3Tz+Xkq39wDbnVeXQ/E
CkXIYWiM9sbpcs6jidCupwDgLgI9qu7U4RcVlv4+9TyARLBqr83BCphQ6d1D52ekEfO1Y5we3onw
ksU67qG26Q9DoA+IJarHlHnFIpimAgstYWwZq1KvJNcBFscRu0NMUCwHbYZU8hQOMUGs89UaBx7Q
ADwRD0FvZTv6bM9xM0Q7I/fSU4Y32k8HsR/KAntzPPpHZpgOrYKqcFCVG++lDTFtCrBGBAF29gwG
PAwFTTNXKreOJHG++obkhIfEdYXh0z9CquCT5d6dViIJFOFBT5iTdxd0wb82ptVj1w6taDVmlb9o
fYmWo07WhisQAIjpboLztjNDSrY/N6EnLWDqDlTG+Z/EFPTTJnKeAEJzgolJz2UwTGD7FeSuY9MF
01WbqStQ4s0p10j0dAIR0UnGN016oH7U3UhBaWohPwv6E9EYs4SZ73rZEGoItw8JP8L56bWsvGuR
B+jX/UotU6z6x4T27jGbN50LDqGOhh09uJ4DQAgGEpsNzg5rWNteTqd1Fvq2RH6R6v19MblK/WSf
SMb+mZE+t3JYepVKDoQzpadhRmtEPXNvHVxQbwt3G6fBdcm46DC0+rYcA7Hjh6AfGtuJ9y2Dwaxo
I9Au58qJrAPBdWwul/61EYOap6Th10UVlsyLqVbLB9g72NvSYII3z1TTpRlP/M5lkBgPYUaXPly3
WDAPKtKiQzdvkrYlxLOlgSxdTBYJ+L9NH8AELcnbhgZQ0SxtI7FMVHMlnLJeMmXMQPmF27JjqTsk
wWNi1MO+6RDqJbq5aeS0JVrH3mPIh584X3Ise7zqCmR+iLonPT+hf+CogRcMGCSz4wFhwmJ0eqiv
knGdp+EswR2xz0CNgzqxqmCvvGpnDoNHgdaee5JbD3xzXqvIeQ21aA7DlmvDpI0+0e5qHAnCIzPr
65BmANpRWr9RbGzrrrBu48F/g+A2rklntRGMwovgcyyCUdvJWNDuIXmcqZdcNxI2Qlcw1R5MgkWW
gwcGUOIdAQNI/KIuICNmVjtsC7tIblNTWfDYyTSr5qt037EydBTvjg2jDE/bZvDAbVTMs1d2qnH8
WmmN81AZybNtM4jvK7CZtqAfU4F7bArtlLT0W/3WXXk6fJSG/NpDESarEBvwHvPD5d3tiLugUwGz
DTYWTU1Zrcc5qQrkyPPkICOZuxh2Z/9SFQ4wmyhxkMwLotzCNXZBrS6oiHCor8iX0K+Se90v3z38
x7duWnRoiwnMQDNtH8nQZu3vAUSyIEFX6cMMxYjt0EeChH9KNCWkfA3fRCggBnZLxJzql+2g4Qwg
MC0KumksiHxjJSrqA3/Sb0LNxzNAuAyOceQ/nRoZOroEfZGSar+5FAuISle2iKZDQN+SA519dnU9
xinFyswoDUR1GuGBDtj3vtTLw1RTAsjYDF/g1L61VlycfcjNIL7tk930lMrkN7yEMfM+L8unG7Me
iYBGKb5g8r4A7lEdAnzlnFamnri4jwHF0U0yJN0GQkq36n2sd0Pnn4YoeR4JcHpoyHSbu6XZHqFO
2Ivqyh0EUmFSBrArkotXhTbjwX4kIQ/w572MHFheE0FY3eRumiFoD12TbGPd8u5B4aS0zzUYXBr1
2tQYFag/kbCSrWaHCnSl0h0PgznDnr1u/mZpMK+PU0ZoZJ54Jz3UrVsmO/pts75cTlkhuOjKzrYl
GFwYNHfs1Lx17VBe44Zk3ESuzXyhmrpXlvD6LVIj/RYX2yzi9EkX1Qiic6l6+zmtVi6KfGr2pM22
e0wlDHZyOBvmTCRIcaHs7flSSCI1oe03aUto3qJPcOGEbaD2Dgp7IwHQBT2H6aQoZpQMMhUzjDbS
HJ7msfl6SI2vhDPtHpVoCpcXmEgrFDEsXkmEth6AfoMAX+81Zqo0sCGw6EGjKObadjcMxtpzc2sj
kRysVSeua+R968wmji2COb+kSY7vsUntW2Jz3EWE0HvDsB2vbaLvgX9zZqvJKshh7LVdgZyInwuF
a3L0JQuvhsNSSw/KyjOk5CTSGSaiHDjuKXKFGAIxoD6ni24ZUbBqN7u5EvAJbGMMS3tYZ87N1ypA
AmA6kCv5Hp4sA65838XvmP+ijau9GYHwroQ+3RZuMm367UQ3Yt8qYDo2vx+ksYR0BxYWWPutxoR1
RdG76hoLr9HMgRmm/FbD7klEChp41fkkhI+vw6D6jUeqJZFywRV6UJ9hwT83fp+MuzalMZo777jK
281MVGy9w2XD2MvbTa4ADZhph8umnwLB76Rx0d/66U0GIIx5cYC6LdPtnQPC9Ntz0ncEy/dzWz6X
DP2ciYJGA+ed1ZZ+/L7Y57OXBeX+ml9MSJCd0kCfsJv8teSqDLw9Dt/qmAktZeIR34ANTwFqBSPh
0RmOJzx4iyzktFzXYGQAUHvryx0ukLeEg9yC2NWaYroryJ5io7l+TLhu7kX7aF4D+p677KGDAAZn
r6yP+K/rAwcxnG3RBEFQeUCtROpwIItAiUsiVHBRgS3qfo68N4fvDZ3J70sVRkpyO8pyOc63NTgk
9hmxJwZW/cNlA2kj+b50uVp46VeO2n2jz++vV/rMZvs5Z7TIQejOJ3M90OXhcm6/bKJANCvH9CHd
zI9E433fW+ZV7w7WuqBZcwiICZ0bzSTLdKCRrVTk+75pC1zXDdwD/v+ViIAuwT6yVoSff3idU4Fp
Q9vFmMVcYjO3t1Xg3+ZIVMikodANid9camlPBZf9czNqFqipJvvrbYG9T2Us9yFYamspCYLac/w3
WVI2zwp9+RpLVLMD3rBNFMy+2Kyw6K0017XefHluWau+BumntJzqBO7wpue4euqKsgSgCrgkblJx
EDa4rbLKv6q292mp9HdmkvGztofDKutGYmnqYoEWn3QBz9JXeB2lz6dRWM79JLO9WVCb5H7+llTR
F+zLbNM3+XtpiG5tt4pTls1U1PXlth/GN6JFtAP/TwnNTiecLpQ3mT3cyQJrR03NzVD5jmP2g+ab
aEJJGcr6uaBgOi+TJ9ZVdw3l11FnzLQpgS7OElNLkSWNMVWfmxpt9AXVHqslwt0FvtVtjY7Ud4Kf
naxWxOodYba+teXMwtbTa2wqs0BFLFRv/ER2eWx6/2ALhOKirBlgVjcjUZipk72kBTipAGegSRq7
euZtZUCbo9EcsJ3IBpPpipCf/LpypM04Yn1G3YzQyqfu6sSVBfNnGdUz5tpqHrIIyyIAGj92PrHZ
t91g3I3ItBdy6hclBBqwZssqhqGiQeLcBXaWrhFUxeh61HQ96ZWGbJsBd6y6le5RE/W10S3MGBW6
psKrPqvlsYzctYWyf+HUA55kTCQroZPsQCK88ySUt4qr5tWJ0i9XTwARTY5cMn69SRiNYYeVmF4w
Tu88uzjWnL3JZmMVqkOpW7ZwWM+unetL1rDmrmaVEdRj+hFEibHo0zC4bRMlduBErG0jtXcXQdxW
pHm68MH94hPVXrwwhw1YqGlTe/Ut/CPC6eoO+ooL58tuZX4fZLG6oRvAaPSu8Cfr4bKp0OMK6yql
v8lOqN2c5oLMotia+E5iN7S2A6ErcDGZ3tkZ5AcmZcVC+iGda3KWliWzHYimNp8K6RBD4c+BkBya
OMdQ1VdPoRc+sGYVF3n3olLTgrhU8M1oCtd6xamt9jn1pPZNCWJsOXojKgWfBvLUhfsfv/3b3//j
396Hfw8/i5siBfOYN3//D66/I/+v49mM/p+v/n37WZxfs8/mcq9//dV/+aPV/X9/+O2rqH873W8e
/utfzk/3rzvy8H88/eq1ff1PV9ak/rTjbfdZj3efTZe2lyfhhc5/+f+787fPy6MAyvn8/cc7nRpQ
g3efYVzkP/7YdfXx+w/Y/Zd34vuNmB//j53zv/r7j338f/53/o//+dv9P/7Xxz/+x/97z8/Xpv39
h+X8zUe5iK7bth18ns6P39TnvMO0/2Y4yNd1yxCEdjkGT8Y6so1+/2GYfzMN4fs+PU7X04UvfvzW
gMFnl/U320fd5fs2ynvkz6748c834D99Un9+cr/lXXZTkHbQ/P7Dc7wfv8Gsmj/R+T9kPOobjg2+
zBOWw5dJN9n//noX5yF/bvw3MaYeTrLuydQxnBtOrn9EUnfvIox0sCJZWk6LLPDxmmH0b68Dr8yP
bRQ6H6lWQ9o23bw8KcDlF6kFWqZU+vJLol3/7KagcFddUmZY5JGdZd6BiRt+8iwXGJowxSe3AuZY
uIRVOfrbbLCIQGYwG8WLXs89G58hjrZtMuggjjqBaBMeCqiOZaDh7VsY9LrvyFEbPuiNti/Eujqf
iq7Pre0Ilst+JQIA3x0eN2rxgz1FTbjgVOp1OPP9mGZ6DhEpuw0LlhG3lW+pZ72uDKrStkLwQhHS
f9qjy2I/mRf2r5FRtuYXSPihPNhNVygCk6tstDm8MWkonjwMb2mzh6CtkvBTqcLnVDplQQtXte0V
MjDdSD+MxEbyH5k5sfOVqN2DXRDNsnQxj5/djIn0KkrK9taDySCR2JmlwMjj4rufPLdh+WtM1nvR
1FnPakoWLzoBR0jZIxwPKxgthHJpyLwWuetkT4GlymMJmfbGh9lzKhwMeYShm/VN5ozGs5toLOt8
r78pXeQJO77B6UcZe9ZPXWDdAhNgai+MOKKzwJ1FGmfqIleGBYS1btEbQXr0yeH5qMEkZ4hc8BYZ
C9tjpA9KSRgmoa5QoTlIOWQORQRFZSu+fEgGa9eZns0kMl/q3OweGbrVT37OV3BGcpOr6U5VusR2
zUxZygoOxdgp87HLtPIjGVg30SbK23cnbRXqRIcmCzgYA0LiUEKhJctKugC3WwgDhPnMn2aJQ2me
f2k3VHi0LKColN2il05vLkIzSb6Si4aEzDj5ocEfum2nlu5mWzFNZ/IEkZzwSv/UFIbx7BQ+1HCE
K8OnXaOoXbDeqogpwqnQQ8KeiLKd0n569euwOMFljn/VYwBftqkkX2opJuO1zAXnTjJk6k9ZMfhZ
ZJWT6bg7hvalDCyWHia09l9TxWqG90rmvzzsl2RbIMJ+VV0+xzsMGbVuZ2YhRLjOUzXoKCN8iT0x
niIJS2UTGAkAfrKNphcX9yos7aKYa76RuQRvzldTjna6VG4L+ykDV/xYNkzUAlY/CRG5TTXTn0w8
OIKB533hhgaqXt1nZdIP94Bb3QGZXUPNH2ZpYq4l/cODpUd2tHJIzyYyjBPnrRMnJMDWXXc/sNz9
Wah8BPvsVxwjpjFzSxLCGOOvXNbuYBLD8KUjfw1BKMLbTytEewNHX4+uA8yGILxtkukiCr1flCEi
Io92BPmOIDd4cA2ArgvordpRtpWB8gE0wp3yB/HSd1F1V2daeqtKm4RHKw4fzaQYHiB0RS8Y4MpP
YcXZz2LUm/fR6/ufmAH4Nk7YLC2ylR8m5cfPk+XIdBEHQ/HgNrgjkb4nB63Vok/PDcqbNBl1rFn9
6FM+913+ElqyfQWyH7zrMMl+lq3/UAUlhWvjjjXZ0nFHW7L1pgfm+zqFFuzicFE0SftUJCzLTfKk
n5sxi288R5Pgd/WWdVvZZdaNOVQt/I7M5aQfmwoJlxDmmJEj5nRj/VQPJAruUtRz3rapfe+9pv87
zt6GweHA42OSlOAWG/zFueeCHdH7ZjniA/eZHU4eYQ6OMMN7x83KFytFFDQL46S+yX0reB01LcUQ
R664XMkgQW+98IDmQxXrC1iPpQe9KEIomSEtpxNbDfK2QC88EUnh2qkXIbtLB/e9MfJ6IIEYDULy
LEvW8+ADGDazTJO1MW1MOQF6zQIhF8TsIPUnQ149SLcvH+Fxai+OVQS3BQdUd42iX5wIcXOIQKqR
/SV3g0tIfEck3yQcE+1CSeKzVkJ03nDCCoIz0QWca7dWWwwUWUAFfJwZTZwIeOEu/tt2o6qywt3Z
BaCBhbIrfznpLON69PeJQ6px05G/02GUmfJlryGTtO+Iq9dhtKUaMv+Jglk+Gg1ZixUgL0uglUic
FgZ3Pxmap616s5or46yUb04eK/UYOhhxHjMfIwlNIjMv9yFyXuo+e1K4mmnAJ9oaNSg/8FUtfLQM
WRshw3DGTKNunMgtLK8cvwur+ymOmujKiQg8ZGESCQD0nqFPbQ3sqHa0W+WUJsdflV5co/mQkkcT
0fbBOe9RdO7yoTB80mJaKZ5C35iTQR3MU8sKtsipbCbn0S5j+1NU+fg59RUrHlvPqXTIBkoZ/sUc
XMAj8JHxP3ofeZAk7yLuia0s+Cu9NunM2nnmWTuyIYOE7mkmTmFrqYfes9QnrGhOAQoi2ydEQpIq
EuFwD7TBZN/qYxrdknDAa7JbTZzaMS2/IplC/yCE+4t+H3dwB3y/HNR8DVuU25tykRsz32G0K6Wd
kUN4L7GhAAUYeFR/yqwxf6WV5/h7O9TJ1IBWyEnDG7SJyNDAGN2liGF3bFCIOD6aozE7N9nsIC0S
h5Vy6TBvYclB+tHRpfOi7W1E+D/J6TaqEwNlfrSLJoyd4LmPvNHC3uMCOgilZT1klgsbx4LPFR/z
klp7pbe69jqaqfcW8dQ0fQyDKEqGcm2xllOIZs+unE+7agkRNGyCRIbSNinh7PZUulGdL1Mfw+YG
gwUN1yRNhVog6OV0nYZdAmWS4uFaEoP4rrUqvBmsMIVHJP07Zq3qoxYKdFGhExgHaT426jk4JCKe
TA3Nr1KmQBa1NB+MzWjWCTE0hh6KtZZW/Yl7tKTEhokhlsR3tm/2EDUF8Y6FfR3LOD6bsH7ffSP1
Ht28VjcFbtsG07/VvY2cxD71PkneGgy9vzjZ6SyDlaU/9hlqjCU5kdpjRx/5llMB71Yo44pk5jyx
Qn6xs2qF+OrhgZUNMI8w0yB+RK0v7nBJOk+uNPFo8hSEjnWBlb7FkaquMQ1nH9JrtJ+DNWvMLbK+
ziVwQprPfFkrGOuIemc+XKptGwo9OAgutBYm1R7MXLt44PxunSmDSTlLFdJl01AvhXQ4YMG+es7c
cbgNTS0GNB0GBMZo1Na/imoCSV62nvYYsATei6zoAf6EiIdYpA/vyPp76PqaDYikmRd7CNGx+mrw
DhjHQ4J8YQwy3pfMjYgmwmt3E2DPfzTMNL5RZHDz/htkyEOpYHG9qHRAMuQau/q8GhVEU7mTmt8+
ZeVUzHxp7fnYy3dzCpgkLgmTsR4gUAYPAdXXDY5YRS8A0wzHXUwQiE4K4y0TE6kQqQhCuFoSiQ2g
SKrTlIBryvgsr+6l9GvQazqptrtUqhHvSpvg0/fT1H0IEnx/i8HqSuIZouHD6Us0OROz3Z9aWNCD
N4xJ0qCRifvLQmUJGx204k+YS9VXVJT+M2uH4HGE4APvEPIQ7ChORT3ZBc5wMxWIt4LIcCyW86St
gh6U8Uut6aa3LKKyeQ1D131HURk++nTS3812VIS84mV+VlVPEc6hRZzTKmkMZMya/KRS8ElNC0yT
IsiGZkWnxhvPREDAchQqcB7wnalhrfOdobmYMIxcGBg4PrCiNC8kRZMD0GF1qBm1QJqgeOTfUv+X
ufNajhtJu+0ToQM2E7g5FwWUpS0akdINQiJFeA8kzNOfhdKcGLXUf/fpuz8mgtOUKJaDydzf3msT
ujE2RAKce7MpFOnp3orRjut4MUmbVcZDkhRUDSsxNJ9BbdspmbCoe4rLMvwaF1P9HFZt88KrzJ+j
yjVu4pha0g3jY/Df9jIz5ypsQmvSsFcqYVM631Bo9dd5yvrHtJ3tB03PWKXwDmTPkEL4aCihGB+K
2SQEkGtacT1oSOt8GvaDUun4kailec5QvYBnjxK/gmc75UfpQEXfoHlA1humirReOdnNqwHeBT+O
aGitLZhPryB892moekqVapxhjzVQiLNmllhSw2EOv4U0hd/1WhMzd8KxnYKOHPNPoT3NPZ+CTtCl
6dZnRrVsxgfbkuYiwc80pMgn/REQqHoUcdy9GqIQnyN8q08GKeuZefwcvXa2Sr4zhpR3MmOzKoZ2
4ShYw0VCuJSGRQ5qak08cZNPsn7VMj17ow3H+5wx+MEsRulJiAO8SSssgKnWQSuyik/55K3vMk+a
lQlXEdrhp66r0FUSnE/mVOjgr0JqffKJWxq4j+bDpXATupuqi7dFMXnnloaCuanTwoNCQsr3qqWY
7NFlrUZpTr/YiHrQxnC6JKr3xciEj6RjFz9Z8cScoI+9YYuSwCJZA1H6xm0rZNSY249NxNV+T+Sk
S1inWlzBK0t2n2l7TAEJdnx6lhFqd5EXdS8yoron4HMdX0PihVhQVP8x2VP+ndTiakfAfXvHnZUX
mzZZ8uEWPRHIResWBinADzYFe8QHEkVUK6icZQkRJa95rtjyLH7B1sndA15sqn3kdgNtRInj4RBn
YoluR1y/3HBPbnkTAPQShGiqG44CyvSooLyN9ZR9p6F5EwQ8yl4BjSe69vTvtarbr6r/3vyqP/0s
P/2flwS86vf35OuvP/W/UaUyvL9Tqf5KnVr/xX/UKfcPxClXuoa0wKj9LE8Zf7i2hTYEwcjyLMdB
uPqPPGUiT+nC9XRDF6aOGoVo9B95yv0DK4ihsxK1LFIxlGL/G3kKmetP4pRpOTyQyXAOiQq4JwrZ
z+KUVVu1wtUBCsUdWAzS9xLUSntmIHsbEjjyKz3eoq5vf3p/7n+IX38SxX57VC6UHrQ3vgIU1n95
1JC8KZc/SF8swRFdCs4LRsOIQN/zxmKQLfM8MQClFOXD3z/wby/XdjwPJ50uMNQ43q8PXDly9DL8
R5sW3K+GFa80QjZqbX/MzeypTaGTEcz6t48pdAet0TUE2zvD/uXFZoU5O02FlCCnIdvahLFBryxm
cGmXKTDhMO/mz/q+HnZ//8gcc3/+cG3BQaTbhI1Ml5XHL8qj1sxGZ7tr+Sj8PIbCD7GSgGoULS9N
sjUB1nTa8LmYx394lw3rLx54lTtRXG0OUveXB66A3aZhogtC2stjPnX7MqOEqcDoJc2j50TDRkuB
sIQzEvRwC29/J5vXOmPT8vdvgKn//kSQhTnxbM90+RRs/v4n7XWuljkcS5vu4zIPg5Ded5rOjMeW
nq6bAWf8blG4KTpDgkZsTXNjzwtRRcGkXyamekhCNwnIdFibwSAaxNXZ5L6OZ7Gja4e63bh8bHr+
4u+f9a+CMWcjH5YndNswbP23czJJhhqyP4UQnsiux1bbS0O9zzzZuGVFVE3JP3xcv58UPJ5j6ZyI
XKYc75c3SWVpZkYpOG43Z0JkeA3JtTIGMFaQExvxw2O/qZ1taIXZj3vFDzX/L64DhvH75+MgirP/
FR6gp18/H9JUTbFyPzbS0/K7rkwepqZ7fu9xC1Qubs2wkOJQRLB9x/hBhebt37/Tf3GCCEQ6Vzrs
91zH4AL88+FRoqIw46RPmIZIyEcdMatwqOmOTyiEZHCLfdcYqKtSWCxyvZ/+4fBcz/yfJwN80H96
+F+uDG5Ib1M7eQAScJ9Y9vCZywe4GpGySkjhUf/9i/2Lj1kYhikJ8wrbMZ31XPnpXJiWYeo8zIZE
GLQz3cxvtQBHzPLlWOfVttGZy3qu/IeLn2H+1WtkirJeiEzXs3551BwQOEh0IiZ0+0i2SfiSyomd
Fmcfts1ZL7cyAhmcN4CZ44jg2NL3hO1GfCDeosZ/+MCN3y8I0hHClg6bPKim3i9PR9fwhrRmIrHk
5+R00cORAo6Oa6tt04KVx1OXbRy8vVtqhVh2Ds7b338Kl0P6zx86IyL+Zzrcdu3fzm6b4oOYkZWg
nIeuw3EeXnD4A+caHRueUU5fUx59NcfpZmJG3htQV0VsMlS1P1d8gAyE6Xj/h6f0+5viScs0hCdt
02bytR45Px0ZLgkgV6594Z4koBPbrQ7/gOpAY0ymvQlDE11g6AOmliYRODUxNyLN8/dP4vejc30O
LmA1S3IQWr9chOZmXnF2JThzZD0/xCV6sgxr9o2B8UY3LF+pXk33Oj0Z//pqy8u2DSaIDuM+1kF/
fvFQncA1pbTKtjXMyG7Uz00PIyQuHqqYHR2h3eQfXuplUfXnQ4CH9Cwu8Vx2dOPX95tTzdQUuITN
1MVftZB8dltTalS1sEtHa8ZYEVUx+Q5Uh86ATSIGa4BCy7eGSy4cv6q26ZYWV+C6PU3BAh61BaOB
y179JAxuV4bi1OYFlX7WwkXUIaEEwqR7UxFEhANii384hv7q4+P1eJa5zlI5tP/8LprdOFVI0wJN
jVx6bXq3ru69drW5tWLvrmZGT13xf8bi/+Pt4/frpycd3WKFgwcEQ84vx62FGwNfWi02/TK3JyPF
+AjHD1OPMRIZ94rsH5atf/UipecwnXMNS6wr7z+dJ3OYa+ylCx7PmJxAVLZN71E/BWYUMSVjarZl
B4zVlgrbfzhIWbjxu38+ZizT4jCVgvNzvU//en6UjkeBzWA92Uu/aC9hAmGRdqwRSM6TvKijqi9r
45rg6ZIdNOpwxJ4HYT5sOl2kzlohdWRXEVflrriIsnpWA+7iRxZjj6hVqJcR0JC1E02RUqbes0Pd
jpWj0/C1jNngd7Lt8HwnxVJs6zRlPrC4JVh+DY4JJEOb+N6ho1jCC8qlMQFlKghxVG8PAk1uSkS9
ZfA6iUBZcZKAnRmscGcjqbufiosubl808sUz5HxSPyR0wA6roJ5d1HXupKvU3lx0dw61HhHeGpjo
H72OsqjH+aLU2z9k+/yi4ZdTL+WR0M8q7odpkc/yFF/Uf2EXdX0aFI5tnCgmUYxnzFa4AdupyV0N
r9o6U0hnXKIMGDylM6ofp4Lc+PBjKFFOZLH1wIwHKi7nHyOMTi6t5w+crPR2rxIV8w49bmlzzgSB
dPpZmO4wF6mylgnuPrmMTCJ6emP65tZRSvFjrsLlaJ2ylK05Zw+1zG1Gu9RNi+ko4Bu6fsdaLg/A
GRUUs/+Y6mA5Qx8s7bhO9wOYsOylcwGzd2zwEcXewHWsE6Lyx7woQ5hLz/mPSVL1Y67UX4ZM4jJw
Sn5Mn9LLKKpZklZt7cucKodGY20LmMrRoz5w7QF7ZcKWSrDJQr+C9rNioVFJfP0yDEsG1YjvugXF
g0Ihq66OXkoxV72JojVULpq5a09VAzv6uBB9o09L1ErtDKVL49PQlV0exHqkaSwW8qbxmcR6iDcr
MOFkWb1Op3lBRvoE/iDK74bBqGAWeCvpYi7R5k9ALyo9oLvdbH1Ul8nboSPq3aMBd1EPZBLO5Gfr
PAFRNs2a52tLUTeH1sEon44rMp06QC3n6aCV31GiVMf7pOAkCaYilMsOLCPjVTvtYJQyONFrUoJ4
cW/hX1F/ECbCo95yWIDO0qdA8gRxsc6uKD6OVGCXVc8tNMKmn90DU7YrvEok8JhiAA8+xQt+2Pe5
m1R8TLyOumOdYJbJnMmm5yoq7MSlSiBN6aelEJ3cWAxbMjBodcYJPtShuqnQ3QU2scxtX/vJde0g
0c2YRtBFdPG+cGDYvGRZWicHJEeX8VLYh9VZiLjrg3kigxBAlS/dfVlh7N2xqRVkN+KsJEXnrCar
gDYyZ4o3FTN4UDqY/cEhM+tda6giELs6wicoNzt3Y5rQXApDR44UlLWRKb54tGlhz1UwJWHUMmek
yBPQpkz7vWubsxXwHjja1lKs/AN0YCwgyQS8wCcPqFOr3ITGcHCiTA8xZFNBQ/zDm0oI1JHF6jJB
5g+spaSfTZ9ZX9H2mqPEqy6WORENzyj2jiMBQtikiRAbJlzSg8+hl6yQhyaXvjcvvbwdkY29Q0gG
qt2XkTbmiH52lh6QLrrcb6x2NA99ogorAP1e6zB6Fo3e3KGEVaAQ3bKd11atc0qlWiA0dJ47HkzV
ut2uEWgun2sJnuo9NLN2hVwogKMEkUWysxoWjQGLROKhAwAesTHK0XODKWxDtcfFN+qYB0cRbQH6
LoJ+bMORe2MhkeFHQHeLHVOgJXk28Ku6W1fEVO8WzKYHRq3e3B9A75oSjODEW0NNkt5Cz1A46xtZ
m8mh1aihPxmxBw1hojuEwI8NgePMgDPSzhDRWClljaWczUTrTk5VcbnUNJSC/OPjtJZul1hSTgGj
+5Eue9Mayr2Wya7+BA6DZEuXdaIObKORvEv5nI3bXpesUxihh/m2BZdBg06k01IiMllF+HCXsfts
Ag5KTgz4IHYaQwZ1JObaX+/LIbVqXp09UxaWd1SGzZwc5Z5LmJOtBmbd2zaUPhnbIiMzgg4RiYFi
8iweAqQaO7olQiVgYcSRzhTHs0Amr27AMvTVko7lKc1qWezCoaxWyDdoFkIlbr+mHkm331faFMq9
rOibCyoSAZU2PmiKapOtl1PPFUxNTefRFMflQq1GRvHILMMw2cVOtKhrUIZRthVdY8ApxB0ZFmgZ
O61uM6po/agdOxKMXOIYgFtXEdYle9/OkJowLHVZ5TvtMs2+1mUJC0HGCfOWBHYkglFSp7PHZe7E
By31dLZT9CZZlMRXmOOPccGE32+XmDoCj4ZwaOoTuvlu7J2CMwlFsAumeqTCJxxrPPZ4TRzizcA8
Q+YuY5qAyXQLecjAAJoHyF9oBqSaOCM9MZgjvlHTJDtLRVR5b0SsVa+9qTCifd+RCdhaNf75PREk
nsmChq/7xHcNeWTmExJaAoMbNOY4SlpcNAjGDv4Lyolp9u32jC1FciC24Kg9VmezPsHe0sPdTP8P
5nFFla+vx5T07Otu6Msru7EqZ6OKplU+mPPShLCMx8cfey1UbOoHb87Beeded6IZygba4bQdfGAQ
LhIai2ymoAuZmp/ghmDIsT0IwE9WT4LftyauTfs0dygJpMOsUsdmLsfqNTZNBVVJ2C0u/boLnZvW
zKDK0nQBarUkx0E7p70SQynjQXTtddctDsaohftO10D2OEymOrDXJOuigJL5rD3U5ZA5t7kede7T
1NCKuS/wig93hexCUC+kD6OjDl4KbQ3XnP1FQF9rzjn1zPXJ7SZDO2Y02ue7Dn9e/VVA5aI8RMxR
fYAOrKZ9kUy2POgmuRnrRhuwBjPgmpNSPsBX8JptRDxSsrDF236gcBQDncSz0p1sjbHi9yrhnnNw
B0WrAKaowT1w/7G7k0tngrnLbMG+sTYSNCSEhny+ovB2GHYdtDo7cKOMendMJ1O8HRnPSB8PIeY9
xjNtseMVNHGAdGPJ42Wr+a/ctP8fE4r/yXD7v3BAIa2fNtu/uWgJGVbA53/23a7/4Md4wpZ/4IFl
04891tU5NJHocICstlrzj9Ufiy1V90x25j+7Z+0/XGYQgg5lAJJcJxHO/uue1RERPNRWB2etxUbl
X7hn12HELxsf1v0SfdLysIYjQ9i/KDYT67ERVG2M4zynSs19btr43klYD7aVtXY71QkVl83eVA04
BpHe2m473XNHe80GGG6poP+2nvpXcrXythhbctFl9Ow479ZkZm9G7x7YFGkfja2zb4wpTojtj+Hi
brHpPq3xSU3eM8wzKHwiDH2NXPk5yi3SiWaPo8so+l2ZT8bTorzsaNRCgTmERQoPXbsxvfrl8l1f
W+rWS5MjXsqdN5SEGChKQ94sd3ExOke6zhTV7X6Bo2639PNyCzX4MzWA7nMORUqA/qLF1P0uWK0+
q7HKKcgY8o29fmu1nbq2cgOQGf/m8o89Ko2v9Ar4xeUn2mw1VdoS7GtTXjUf0UgXLiu78FhgiTlN
JnrCmtnE415693Giznpu+1QP9ntQUMFoadMNschtaJj9XaUGecNu9CbJTeMBZqABuaR8UUn4UTZd
BLUuGh8JbgKt7mDi9i1rBIXC53FhOamq/yDzykbZaYDudy2EQmDpfh8lH9wwtavekcOjaIb+kK6u
sIoYMG2lPaty/rwovwP9jR5+/BDDs8AsE2Mns+okw3q89TKaXNbiNF15dyDLmCmZbFgyb/kO8ybG
PebZB9Pj4WuH1Eq+WMx0U/c2ye1r1YZfvLTDljtOyV3uUovdU8ZeiETQNKzRMy9TfWu5Zb1h60LX
/XQqKCLds52FR+bcjIpMOTvAhBCnibFE9VtTQ0Ny8+Rg6k7ju7X2VkwiPo36fEzHQ0lohDT9LbtS
sEzO+EpDe7dNU/LvuLLxjLG6Lz3M2P2os5IGohoBpZIRrlXHiB+p7/R8ReJpWpKTt7h3oLHzY0Sf
mrMGwGzsnhXEyVWKKL+7kVyD259sxupXJDiqjWZGnT+Z3rUZx81uWew7PAva3lySmxJv7yFT5nlK
kGMjkTw4VhuzNmI6n2tf04yOw9oo36M5PvaaQNiZdiCJ7m2NWL8qt5yUE4Ghmyx2MDX391kCEaKN
aqiGXoOFOcXJY+MEtXVjy1Z5a/XpNiHgQytSz63BaVc7M2+zK+g3GCHfhpKpNmN4suBCdzcGNXFk
KLa9HAwfvwyk21H7MAFYNGTUw8W8S0V5f4lWVd2HoPGDi0D3VIn8uXPGxymqyPm1GwmIZVsUAHyS
YnhnFosXUN5TM/DYLAWQetT+vEJn0+l+neVj6pXXlig/WLQUO0O0J0wRe6vQNJ/89ym6EAUs7bHt
7ryyPU0ufHObBphsohoCygTkG4h9WHafKtfBd+w5vBr4blPYkGPrvmRF9bkdfOyozJCf1n9ZLvqV
KHPuquUh9Z1MPFFu4m0d0/we0decDZixLSfoNfkJodoJ3zCCHwznDSeUS4RzNHZNq3EQUF3VcJ3Z
usp7RK5Z5yAs4Jeg0yyYy0RxiJfiR8Yj/dzpzWuv1RhQcv2TAFHL2sz1cxdLCpEaOitMtqyd8SVS
NMZVbXlXtMixEEmJ5tY6PQHhfexhoMzpyyydwtjOA3s2qbYmeUPDi3VqjmbsGWnI7nu0fE5Tbysi
mIdV2q/tdzeqIYXGpup1lOFKoc7uoBE+DERvKOG6J0lx00/pe51Sk6uhnSu6vUFY1a37vVnsRzOv
r+asvzLKZu/O3rcIWHEPt5eVeERCEh8UYmo6um9Fk0BSTZ57OQMAUlfzFL4pTPYqdoOCBep67G2X
mkfuPRyy2KDGmNB1hJdu+SYi717h6N9EXMYTyMMkM59rbQqqOv8wi/nT2LFaDanFXASbQG1ETRbR
FQt1TLwgAGJ6k1eMva1OLbUm7C1tjB26+BI7H/XiPKW2OzzO04iZ8lgVsGAltq992ZU+nZxEK9p+
2XVNFN6Z9fpjjxxqW0NHqqY0l22DM7IpcJE8mOb1O8+dv9REjjnh6wnH7fM0asEqKb16U75d5Pyl
JGrhj3TTYTNHJsBHs42LajX7ASuCR+jnFO4lDtfYFLTBwVYwmWzYIZtx5mweobgHvbDKq5zk/6lu
Xhd9Ka4GpvtXboHvKB7KQ1nH/HKrYWulDHJ4Obi6CxBPUrwD/VS6QWz5otHhr6Tha7203XU1NluH
4j9/XOB5pSLdqlQth7liWNiWhR3oqXvqjK4JQpvAaiia15RBhp9wj/L1ZHhhvYmFuE9eorrG/RMn
5kM/Npjpp25CcnjrkR4f6vhB6/hDHRxa0Oq930wx90KbzGymJ4+TmIBEvTVuRWB3us3xhwdsXPFQ
rSW1Zq7XJ63AS9ZnjclbsQ3DQacOFHhDVBVHJ6od7LJO67NZ7Pw2r7Xt0A8QZjsCh6NRT0GYV+Uh
mvvcl3VKAU0Fwyxsmc2nBV1ktZsRj0VfaXWVMglZCP61LDoiJ6YvipWETIp3rxj7qzoEyeMm86FJ
EP4ZST+PtHUjHFFnr2XcD0QHavJBdNpyWw6ivYqzfJ+FJde5duss1mtG+H8j1p8PFedBZy48FAah
LCN2Z+bt3sQQGlbLR5KE27RYrJMb1noA96Pa6rGTnrTeFQcnlEBTqNVyGEK+IqwUR7R7NiBN4pu4
Ll/AorArzmJ5bB10uhLM6GqNf6fBJr7NtcqDTzO8IFRBgbM6OM7rssZU8okJP8Aze6mf8XuS0Jgn
cX351g0pLK8lNcN0G4wiIWEF00HMuB6GbkUBmwQWcMTeEaGqzwvTJJDfXNrmudkmXV3cctKQXIEH
cM+u/DsWjvzENSWDS3s9RJ68K7SZzeuYU/NHhInfuv6h0GdY0Y6y95NXune1vbWAg99iqRjuyP5c
z4PijFgBqhs5ElIfTWfn5NB4L9/ZFdeBKZvZGTe3dV2JbdPTkpIWJZ7oXEZXYv1y+a/Ll7qcI34+
i6+4FVKgAo2OiyRgkQtThK7O+OryrdNhfsWObZzbYtF2P35k/dvLz/3321Kj5sz/9d9d/r5df+1/
f/LHb/zv95f/Mmg98W38Kj/9issv+/F08oyDgQVnNOgunSBQRns3TM9sPD1ExbJ/6KuQrh/DsB77
1rSJYZrpM+vQij28HKmTx2psDyJ6RXftWRSk02cFVhtOa5t+rar4S52Z5rdSaWdYx/37ynaoxiH9
mCaGPsnaNCPQ50pWB8mmJh4vV/ffFLOMdTCxTwL2gG1jwKUAejuGlfERCes4yiZ8TzzjLjG18k21
5Qv9vvrXxGw+ktBjMZVxa06WfHwdtQLfnJlGL+th4kMJn59ZzS4+TWj5EzBYbo1jIR7qWZpB4eTT
2VUuKINQq+6nWsFZIu9Mf5xg1IKN+aacmnFveznsHG0mJcYo8AoDb3GEMu+cbMW51bWOgMxqJVdN
loWgdMv0upMjYki55DcdL4JdvFfdcnSMu9RIhju3iwSSl9Dvw87MtrixvXPocMHRibQ/jmQe/Fi0
89NgiYGanUZ7HiNBCj2ph5cxX+ZN0ofeK5kJCqOQqr5E2fKWTE7yjTv2U+5NFqsN+0ZyuH/XnfLg
kf6BSWuwU6lLagrN/ltaFiLdeJsfb7/QXpquxRGqhObnmQObogIo7nY2lq+svGGn6b5VC2UOXld+
o7LsG8Ys/QuLPpJvWpV8Tutu2gDgm19MajNoOO7ST23WUJlWJdZT5qKwQuVoHuNRKcyXafyQRV6y
BStu35fUudMxSr/erLPCnPEi38KpLvZjalY3swMxW/WquM7NTh4oOs2vpOjtY0Zx+MlLR/O0qLA6
pp5hXk3kXCHXSOuaG+u8p4YTtDtb651EVbo1BNGweHHz+2ViBACvvz9r1WwHViHNh0qEeeBoVfzE
6W9Ad42HZ/wnua9pk/wUc43Cmjm0r8JmZ2iNifuZwEVE0j5TX90x5obN1S0t23sGS8575xRMPIX6
QD7cQu+n5WwAlCPzOMU57mx/vO8gHpRmSlyroO5JNMVrz12+04eu+vA070Rodnof4pq1fu1+S7X8
M75DcESGhfEcSe0zZxExsC7JX90INW0pHeNTTKDf10piNYi7XAnqUT46GmtSO6mnh4a8YmAgmJ7t
iJaxjpDJPQiZfNc0ikv4kHs7B+vpDUeMubeshcK7Xo40zTrT1VLE/THOjZmU59icKFml0pkGNxCU
oXXQJTz0EeLIfsrb/oY5S7pfQo19X9S2O6uX5t1I/TWX9dC7TwAVbRXDygfQOX0QeSz9NYumFCAx
7lNbZ7CViG5+0tXibnp8+y96ZKsNCYX6czyxIF6WUn7p2+5r3VfqW1vkpP2H9L1o+2tWVuJ72qFj
OghpG0UjZelmRDj75CHzBJJB9ZUMPRZ+EzMzV0WTOACbuDixw49VcWDeVHwHtnjrROH4lhFdiMZB
fp0M+Z6Obf2Fg/oUmZRYqcfYEXD7JjqyxyR9KJU0gSwijA2V8g4jtmRs+h5MZQY8g0f1WLMIIIl7
q3TdM9L5ijeqWSwh1mwv3yq9MU9u233rlA1U2u32rRlqW8RplJHQxHaT00N8TCdTnGWY9aDQ+CAy
+3PPFmPqUVELPPgcegaZ41yjiM1argFhOEo372pVlXuXEgq/h9N8rmS5N8Auc8ZPr47dZ/6SCuOg
NexQnexmbGmmorRN18L43GuAEVJJELNfCZAxA4BlXuTeplGApRXwK+l6xZbqKXWfhd/ZjfrVpDe3
KquccwxFZzfaNMQpdlpcJPtrWaVXUV1R0BCH3+GfHzNXL8/JovykKJI7qIfVeY5tLO1IJ2C0MMDr
O0YHle963JC1CZbuWIJFogboOzroYUra8HqYWnyxeXnd9Zl2f/ki257L5WiOh95l8MX96lNjzBAC
yrkPcvanrBjsgKrz5ECCnDWYYdQPBh5Cw26+JmLpjlIbFsBK7XQ90Q3Mo9tXCVaOM74o4wxNE7aO
bt3OVEMds7B9g6VwIPPt3aTLyMVH4BRS4k42Q3PteDI/w8vyq9oN6Rww9VvAj36k2nFX9zRF0k9K
6tmI4SqifASIB0wcPXHbMHE4ZxhUA0FDsuQc4qw7GzYJUyccGXo4fACXb6tprO+YH/tyURgEUiDs
l58FaYISMA/jgXXWwQagt3eHkcu81Ltz46oYsBdUl0nVyYmegVUmqbszM6XJN5t+3EuK1n3WyufB
pQnHu7wlzLvyk25P77OpUVMu6ZhAEQfltZ4EvU4dWw0wo2Os6o/45fb5MGRnJqXtMa4tcFB5np/p
o2KCJd0bw4yyQzaz+1WHKdcpysq0XUvA1F/sho/efFxiulF6YgK+Prn2+fJFdHyKaT/FOzqvDBVb
9/TqlmfDgsc5aigYl29zy+qu5GQ9Swbc22V9x5xB3E3RSn5ktbHTw4xFw5hfl6OcNwI1nR4KEBT8
RHqOLSs9E7ZquA5NXxrWrlC2/9/pawpgSMSmfc3M5FpBo+4hF4TAW0GlRShU9MDHgaFl7nmWxlPI
1OTUHjiFwQJb0wuIW5LVZNc23JasjVtW9b4gNZKSUTyzCVBnA5zW0ZTjQ5XrAfIkp2vLNfLEZOvW
s29aBkF9MlT3acOstHFgbValOuRKfHUAGLzGsNqrKSUSWGW3Vbwm6aNzRf8V/89MriCsElk9ladc
mTZSjDeOk5c7wR3rSNcepCGWNfiEDAcscrh8imtZ+kiFiJkk4681FyhVTj7macgoc8XD28fTK1nk
FUGfhVRLJ9WnbmS8TPw2frYK7zTakt63hmZe3pgiIIy13E9UWisVXTlpt2O9glyStV9HM1H7vuDz
WNXZUx+1YUBiifsoApO4d6vBegyzSm1iBqMHWKySrkl1HbraI7fU1i9nNR4nB6NBPNifpVu/08q7
3EkSQgE3ucS0tRcme2D5SSJNfcgeSd03w5Q9Fq1pbFvLNtaKBdaSZnpasoabQT8H5PunIB7CI9nZ
acMWkvL4cNxPvMfr4cFmxiAGnDL3DszMMHceNh2RpF/LUSMxM2gfmfR0qiMIBuUGWjfh6W286P3t
jBkrAFPo+iS7c8pi4IBxvbNvxPrl8l+lTreznrHDHqjoJN/ntdvKMRyfQ/VrXZDjq7leUQtd7HXT
SQ/FkBmfsNiEOIeL+YoaVsjUsFo31pr9p/E08bPa64MYE8kGSv+5Ktz3rgHjSxvVlojzc1F0B7uf
0MrG8jsAODR2q2c7Hk9qzxgwoNri0dLfPGk4D1lYOw+wnT+gl103xtBs9InndvnjeF7SA8HSzlcR
cH/Q/M5DbcUv9vpcvYL3zhvXroRYllymz1HaUeDlmoh4S3GaWHC6Np2xw7gXZR/dRqdBTtkOiTV5
iJJe95nZaS/JZLHZSHLARSU2kan8ki3We2bIdmfSYgRdoWyuhp6B6qKsGlos8VA78cJjRlETpB3R
P1y+9GI+tljkfdBTCmPH0t5piJvBGNnDrggxUqihrmmqMM0HFLl9XWNHb+3kS9zPOujBGiZ1XiMZ
wf/Yzot5DXXtLmraI1VZ5KBhiwvbyve0u+bBLG7NsOP6PYNZqGLr1uJAPA8Ur+kLHFJuqzAGAAEw
EDwQraIwCkQSfTxM9ssj5AmDVmtakJZMpvcpCt7GcIris6YnXhCFOZxB+QZ6NHoadVaqI+YAfx4a
dBk2LRbTWuoN9WjfjouDOKbSA8dgs8+heRydFh2pqlg9uaHW+FgVZvpFwXuLaTOw21FAuoFtEdId
E6e/4hqlbY3eHu5UHn8bcpOC26T8nKUhwmpYflhpqJ3CLu5v2Hr2PrFghhKIhewtePtDi7bHBai7
5hyI4ZVAfO71jHTLpCXvhL2/9rP1KV2XQV2c3avBsW5qOp0RVetAc+rbqegA25c0x9Ru321mPloi
sTX7PIVnWqeTg3yjuYfDQlxNQ19LuLeGBPN2rvzG+nLxiYBEQWoyFXadq7RLo2OYRvdJ8S1JBWh4
txuDtiFQPeBV2eDk+2Kp/FO/rEuohuiwaaRQehMaSjyQ98UKuKpaBDmTtX40wyqx4IpxhUMzLRxo
9lAJxvsJ8dXqrr3FyO8a24Ppr6kvRck4LAmTM58VA9gifLPISG60HquIwtNDuNk5KrN2WSMeMcRZ
m6ZmMTzlS0IJSEXxNNwj0BwvsCNoDcviDoI/Di04LCCoakq/Y/gF+K74yJgYcdWjfIWFR7KqbEYU
7+2KzoexEVSc/F/CzmO3cS3atl+0AebQFamcZVsOHcKhzJzJzfD1d8incfGAB9xO4bis47ItknuF
OcfUJAE9Hau7aOq6Xf3YLxhyWCA/JP90nFaECCdUjO9SPOAaokw8C+sv8A4UZ4HlMBDr1oSG2QuL
cbpX9lew/MRmAy1cVEAE0Cd4o1WRUZMhxxKrAbj2BtzPQ/GTn2sIIZ4kIGmNn5i1gTub3mxGwQ4j
ox9FyU8w9YmHaG2N4no3lCgVitauYJQeBi2B7T7wWBQk91WMgD1c8i8TcGjMhUreoTFwixfUhR5x
Grj45pEs264nhjcbjxrReauQkKiu/aW9cHZN+5uPLtmt9qwSD15O2zQMby7BBZs4ClalIQ+VSuee
wmR17N43iNDzmuGOOZyhYh+dhwcazDDoNsi/aTLnzTVjjXaYPUoOX862J3U/uiMxUqPLmHWYSgIA
WCdJvdyACYc8a8X2uI+TPOLUx9wi+2nnqgF4wJ7dhwDg5w4K/ZJm9LuQTgXIZOfDbZA7Mbf2IUdl
mkYgShxMpWBpJyJyxvHEO81pnIj+PD3+yLtxa6LrX+EQPqdWXC2pdh+JElWxT+CO2ExAuXBA41aB
czAE/BJazMsUds4Wwdlrahcx/PoOESRujDjM0GL2PZmLZdAuQRs0VyvOYboZ5MqL/K61gq0hJ3yK
udmfTMDKTRmuTFB1l3SA1jYpjBYYHXvV1u4MF5+/uII9onsyv3Vip5/RxB4t2ZFMZE3WqrTkeGgi
ZcPFaixq1dLX1TRzPajKiI6mDPa5hjwHIFwxVQTadMMJcsIaQZHGwZ4xrnX0XYrKwksacn+z2H3S
5oRtc1azu6veUe3Uu1llApHrNqj2hLz3eBShHw1xv3exvTNJdDZjPj2V6dRf0sz6Z81Mb5Is30B4
vxnF8GtqOS+LsGYXzDKWGJdwkrC9W1gQr1CMngjRtc8pqVhEFb9SjybvTI/fTSeP2QIJk9vbgPzc
ypH6Nadp7a1iV0VcSbPdFVtaHXWhN0XKWdW668RxkDvVOlGdRW1RxlN0KCokypmHFQcLRJBiq6nu
sEUT+Fk0BD/Q0zLrQakqKQK4lOwjjrQYdUuuehO7Pp/FS7mztMq3CbRT2mFNzN28njs1Iv/OrTxu
98SfSsvxtWluLmy8CZbO3eq9rxvTV7HwblVXid71Vzr8+p3Q7HkrTZOkqMeH0SR/HgLrS8Tz87//
+e/vC0DfvmVX7taJiug9/QBi6N6LvH+vK/cQ2d14+vsjL43xFACcPikZSqvMlszRHp/9+4TCAmFb
5WhdUIftVYjbF2b58sVqIMUGs2QlzUfUfe9p21UnmUn5krBxxdxhp8e/D0uL4EcuEuIxhC1fGGsy
cI7UEFIoLzYUm1Bo2enLiTH1IpzL7tSgziPXTiiXWgVi7yZO9MQPbHrQgtQXu3Ad9kJW95bpKJ2t
xKo/tSF5iSAA/DRjsElneFkLlXg7GxYSfUG5BTkIS6mKjGXodNo/nac7696VsKb2F4awZ3LbMsjr
T7CeC/jGc0Zvze65HEyIXT2SVdcNWUfADr4jnwhWQ0XYwDBXzT2xIMXqMwjAv88+OFie29J/mKrW
3HOdpWnCWOzw99nYGl+LJq/O/ZjUniyQ+AEBctYamTKs/cL6OVKsT/i++TdpfW+ime1n1nTgZwSi
qv/zBUS3VM+RJT71qfn/foXh8U8Eufu/L9CM3H7+3++Bh9l/38P/+xX+zxf8fZPBlBb/+012CIL3
bQJVOe4dVOMjGcYagIKnSFGym66+/H3w94dtSpMGlVnP34cI9NNjbw7/vQJXevuE1I06AFDb/u8V
sEXExg6YvgAza5/++78c6PmikTQn/BXKOY2pmZCP96ZBfuFalxZzwN9X+3tFHGPPYuWsb/5e0QQi
PDi68/P3yb8/ZtV9LSqNrUzPpdkAFt13FrBnNCAMgXo7ZaHGexdTYDlaFzw5M6rmaLJnQg/4UEfL
uOt1ghOokYMnt42CJ6P30emyPg+dYQ9goPP03KC9zh5sc7VXNyWMGb/PeuSWwJXaYXi2hS5WKoLP
pUjr59rtnmCqb7RIfCkyuCOS69BMgPYy/hFLMK3KqSu39rWTzrs6DiXtRv4gobD8M/JPQbAswXHv
XWgrC9h2JnB83PizUfWeNKn53WnJVvyCJPMRZ1C/SKgP4HQ6b9LaW1t2JuBcMFBVmA/7Bz/OrIdq
mQpGdjN0tw34TlprcJtTwCSuR073CEWjp03vhBm5KydEaNG18aWfe7/RxmtM2CttsfyspXljUaMT
12Wqiz5TtjGnTBqzsOQvAbYAOenHcOM0jg1ss1y2vcIQOsPMqqMhIKg7344gQyKFcV1V0hgVRv4s
ZovI414BPt533ZY7+ZSI9J9i9OMSOxgQtBHKEkUqnQkKf54RTjegGG1mfVsiGD11DLx3WWaf/j6y
kQeTSkttYrMw0bvqXyjS5EPq8TILNLETSLsBf5r0fnk3vGPLZZzU8j6LL2y6I95AHY3x4xKaC6ZF
KFkOpPho7IMtUggJLU0a3lkFDbiwgeREdjP4WmLXi9GRn1GZK1cVai1E2eA2p9e+XBVK/Y9CGiVL
tjKH+JfkqHtglu+kBuPCJotl2A55SGqmjqK1isdfisNNPsoXfOTA5wzWDkwQm7SCyvpItS4YisOq
h9JEFLRfTJq+oadx4SXPcNIFspHOCSGRuQGgvSn7xGZ7AYb64FYxW+z1RaEo3aJt4DxZSJfJzZm8
MYDIX7jwG4KhP1WWSp1luVuGmYQL6fZdSdnOjlxfmPE0fnKTX73mQzf+5raZFi3xO6bobTqGydh2
NUCXgPOrd38pUIJl856BV2Jt0n/B9DfZ7CcFP3a5j7FScfTR1nSkFoNdhMcbd87edOdlMSDM7CxA
SYRCqStUdkfBfmwxROO7Moz1VSYh1Eq4Q1rZkqDXs2vJgwaBtsJ9BJEQ1Y4kHIp8u6yPBkBPzMRF
TooG2Hq7pHoICrJ9YrEeVIbUYbiM5WORUdvk89EwLlmeAMolBwR1HlSnBi/PHPYrSpnnKKqWVYTw
PEmjVelYbFvywUOcxZKpiT2lUEofiQ5jD2Pg116fWRmvW7dC3KEm37AKcXQrvjM3L8habLQT8FLM
Xe6MyaGb8rcuSc2rSiWNeiumFxwQ9XuWBKM1lbzVfTY+lwrzdqtX1hgayDGb8LYMTDHqRLnZOgwk
Ba21rSIIqwbYWiNj+afKPQ1zmi6Bl3Bj5Q5UcBVGT8MFg0Xhajy0skhpdroIWmIHG3LT0K87bnKD
Ls3zMagAKEOhsRt+qLhLNC8VtVgCL/vspfNR6BUhpdJ5RGCpYl3bJfgsO1kiCE985Ghf08hyhyDn
dF0g7B4TthekL1SbGuTYcuzyQwdoczFq7UVRIUXWLeMZYYJlt5iZ9URiNqPAr5tsk3aarnJKdp3W
mr4ES08jkQRLyHOEnXMtzGbmszXbtXk9MWOgblbK8FKjwCeGClGCXr+nGhmyZVKsDUl3NhrupRHq
xtTjo60w95xCel6bPEZR6ND4U+Kx2j5/ahHkeyqkdvYc2j8j59iIRkJ+Xe43aUL7MyMnX3eO3DbD
Azag6Os+ggkTpaTZV4/nY5995XFn+70yHwJ4hqSQPRQ9Xa0vHpJk4OQ5Ou96Vn4ZsCEWi7CuxISU
LXPNXpVKtZhly49LG+pnrXWhgNPw1shXWe0aZ2QqgLhBjU8xjCV/bGyxihSQWjYzTGPi3U6eZDWR
0yzGjyDcmLJUPB6xYuE8KFKyIabYinj3B8mgXNhAwTRLHw7JdEiNYC+6uFoNenCPbB4tdZZC6Y4u
mWP8kAr/qxxkz0mXz+xix1U+k5JWRjcT84WvaSr53rB3NLcFcmmOJ8e1L8wngLky5nVPzGzSvQMi
w8+IhZSKWEYhE2ksNlwPurPhEcHzNzsDPcs98qsxyon6tc2aX50oeKCoE06EcJmrWrtodLcHwyQO
rUheRdAJH3i8RgIth+TgklgWh1foaO+xRbLwnM04FpQvisy32dyaRbFVVXdP4tBMko38CPCYkLf+
D/G64wFrZNhaBM06yKuvIPsmB4cBmzQfkRnjptEhN8EO+tHhlsj+kpPRib5ImdB8gNmSqmFuHc0f
S00wMs+HG2N/uYE4HXtF0IbMflUIVtrkgKoIbXkTKLYuPNu8aU4jwkOQP8OsQ9b638dKOn9UgrHO
34u1WWWi6jiH/77UiBdiCRFWLv8++/fPTTU6jjBNWVvy1UeYPXuWDt/D41v5+yt3MLBdWF24/u9f
wPi4YAOoXv5eYlfonFGJwiX7+25bG2OGOTFb+vvqeqxOV42Ab8t1jlPCRWSGebQKEZRMDtDEJrF+
gKn+VIH7FGfpBbvowiWop5p+WhJFWdxBOQsFt2eo2zuXLfWiw6y2KEGnre3YHRZprrG+C0N8GXZx
C4uUmN74PbSg5I1wV9h0QrFMPxLLPqgq73iViy9smhJWb+mjiCZ2ZOiSfRIRdcw49dxZqQ+t8p0d
/lscjjd6DD+wtmxAEi9Rio5dhYt9a9Q4MP3ORr+hsKm5VzaYYDK8XgyBtA/T/9XRV0pX/gCA/1dU
ZueXSv5WlShPku5WxfGzmzov/YRrE/rp+9hWG9lkAIzJ88J1uqqS5la5062LMuSWzfDZta/lqDJL
o/rS5VbOprlo1YdeSiBFVVJri9tq6w4E2+MXomAexkUQG4RREOo0FV2+fPyH3ZG+5irsCC3B4qFu
5cZmeRCp6TtwV8FEj9+bDrUKK1bnOT0GGBdvhGhjZF7zqoxLBOWVc2MY/6G12quDRABvUrBsRw2Q
W19/G31zcMLmR4R0+2bRfMxBVntG4TAdHoLnnhevXYbPFkDaSbPuVrbqalxE7ZxcYDIYTzYbCL/t
Nfr7OFvCF6nXJA++VKbzJUzKRP4ve6k8DLyJCVUsTL+AeaHGcJvPuBiCNbpDKLeGekh1vccKSVdh
hk9kXYhtU6gf2GS46yT1YuBU+qJso2llWBMDu27Cb0Q2fMB4U9TzezWKHxi5FLmKAgQPm5FnPoRc
pXDYzAtuQRD16L0j4x0NoeTqmNg6EdDMnII6K7HXQq8P9mMZlZnquckJMnhMR6MQJaSdMyTgWGaQ
Q8wVJEolN2MCfEj7RD6U+X0Ob2TEors3rZwyhQ0DCSDqacaT6oeTOqzgpkVoaUektIrmySk+czHb
C76C4su9zlhwGfMMivPHrHf4cFw65zRKn3uC+pD1Fs+GHuHRf5zLpL0Q4wB4qCmI9Ahek6YlO0mY
r5ZWXJkIKex64C6S57Q3j2ZX3cy22mp5j6Ioia8MK/eznr4U2rqt0EwSEZPqarYGhHhUWjc79Fr7
iT2hvohhWPW6WRyxMS5yO20vgZyqGxUMVMX44vC3wkqai4zD8kDde2C0u8KcCNrNLPInRB4ZF3+3
ziYY2r1h/OKkrq82AyElzc5FkXIv8q9Edr8RQ/nPsQzso8NsPE7p9JmocIW4PKVpqKjrJ7jL8z6c
sTTQaLhWLEBFoy6E/4J3tWBDF1bpqnDwJriT84RFK1KQPodpxV4+b5cZrcnWaK447sVqnAqTwad7
Hyr7O6mS76TUyr3pYP1oBxXKMWvTbYhv5GKopFi4VilXZCq7ZGaPzioncfbIibqFCvxWzhj3q1Cs
clK49vGEWR4i5UE1s2fWHunJdET9zEKaQwQy13ok4dqTdW2s05aknewF/F+ziefaz9sjvnz32ulF
cE2csdg3cH0FLdw6rGzyVzWWGDwJOatQOZIMiaQps1R9UwbjU09+wqoLyDV3J/0xs578NFXBoEqF
4z2rUeViHSfs1jmXGALWJeInWoKgPOXpZ9MnJeYNncQpM9Au6mR+YmCPWX0U/aYa8o+UmTTwF+78
jLS0uE3ild2YoCqHnGALHhCl5DnTGIrYDEXWPsdZwbOMc8eaiswLKDw9RGd4nuPK2uAZ3MegNBEu
xYY/mHf2pwwGkvS96g00wH9/4DVaqX17tRkbeXCSS99sGtJCxib3+Lf8BPHYdnDpaLtaDTf5JGPP
wutaJDr7NmuiCzWLyUuZTKNHnmKPhCfSK0rNG0eReiXg04dbl4OtvLkxCy0E2iNDy5MSZ3vtkRtH
5xhLlgbOyNGhW+UL5HAIkJwZC82GnMcQkcspUR6hThkbmnTbdWq6rGH9Uu/xUrROv5TBdCAmOrpB
MvuN3OtsYhgvEtYnKIGpS5N0b9XjkQC0fGs15Rm5cXGrVSTOWkhzM2jurm/A8A3gErxWFqStWTJk
d2S1qHUm4ByN0aCcdY9zTPBZrbuOp8t5r4265RmByjPETNe9luKL7ZKI0yE6KRhacms49E3zGue2
ucTz8drF+nEOh13mqqwQMwuYY8sexAzGs9vaLzVPIB8Gl/s2YldahArYkaqVuGcl0qA6cl+VUdkP
NRCUPgi0zWiiDxvBDS9p2Lhu41Jbp5Y1Y4dikh0qr8A72Q4FRnQgE/3jsbi4jhQt56zDdqWm1ckh
iONmmaOzlIWO+imbzgSqtM+1pe+D6l2iXXktM3YA7JEbFpvEkKRhgoOUCoC3WjQ++UAI5YNQI2IG
N31nlz9YN1vGFeY5nV1naTzr5KohkME9LZpwaRRWt0onOb4FAwhOEjDvNLPWYV7S1ev8QnT7pU2L
bA2UT6ziIb7EegEXAxguWHPacXrBdq8iHinHp0mMRPdq8KGddDoGGY+V2cRt1kBi9K00JD+9KujE
M4v8ks68p5GjnYuE9BBK/Ls6dGiKbOsrHLttNyR0zBUTBxk/PB5z+RarLiO/sSbkjJt3dBQFiTnU
z0Qi/EFbaAjWfLCZV6or82VY2wr9pZ0uXRw766EdvhlRXIJUHW9Uyiqq8yDZ1F37L4fN65l1Hawj
kzWXZoKCTUMy/cKXBGvystUDfqrwcREX6kSzZsMD0APIMMpvO6Stb2HiXltO+oNznPDpanptQ+6g
nYOphy6zLj1C614J5NVXbW5bO210Bo+DfvTTQohdOSfPajHG1GXqQckThkBGsHbiXpAf1kT0mkYL
1yhjwz3w4A/QPoGfjuqDUczXHFjovQB+uepbk8QLomrzrvsdNCgCpqkuixFvTs/4/BgY7ouxMhg5
vs4Ultu2B23X5clZqytM7AMLaqvxRp2ZuKim6I4MkRFkYH7xQup+5Fr5qIhFFBjGEpb0KrXZPLfo
7pohODJcYx6ji3otehLYTZqtM8+x4Aw/q9nZDwKMnZ8VZiGeOnJo4RvDGBAEgDgHJb8prJ2icSbt
LMu2VBkvEXR/xlgwdeNC9QK3+bLG+UpqBA+501TUV0Ln562TQqsPmuZWOw93oxB7iHnVsSOKARzd
9GL2uO61qAyoVbktI/KQkcqLC2/oP/zCwa7Ets4ovPLrHhoQrhF9YZbDep6F9G2ndSgkCekCHu7b
4jUSZngNSiID6EJSSjJT50LPO8nGqJe+LsiennTEZbOqAzBvxEXtuZ2zGYFg9vhBJDxpZrguNOoD
gIBu7LEy58HsF23uc4T+Qi7+7hu7eWmM8XcaNOuoK6S2xuleDxLjzSVemzFZ6XeNNC5JVL9MU3kD
BGJ7DYWdO1bGJjUibQlzp/OGunuuNReIcGdaz7JQccaP/3UrpBRUfphOhPBlYfIaNdnJgXKBnPUi
eBcW7ThFxxQn9JJZKEboPN7pdfmO+Ny8ZGp0wqPNL2qeu3eKWJDQ8tr25nzJdMZNLJisZaiK0mv7
SDsEFPHAQYaTU8V3Ax30WW+N+a7lzqJVIoz2qas9KVX8m/WO+QHC7hf1RrzLCZggyJvgpFAhh961
3jxrmg6x1W2dxn1AHVxzT1/nYxjKr4rGuqpnihGpDlvwR13a691FD6tfw6qODcBGtvJkIErWTK6B
EKYyCgrSaHiDP3wsZyTQXcC6Fc6W5nF2V8sE7I+oEmK+QnwPEObJYWWXZNqTuS6sIrxlM5NPvHTx
CrPQGcSwhWBwvClGxgIp1tLi0nXKI5qvKTdKSYbfaJESIfURZftAOohZhTsQJRLelNjoTS0YlsMv
Qx5Lm6glP/FcdctEOBf30ZxIxYqWaTrq/pDkck9OAqGPCg7McFR2rhbcVNlM+07pOArVo+wZV2um
vcucLDmhS+tXCtCYBbgcmN71xNoCjuU+0Zgew4LclO89v741by19cyvjXTsUr4Y9oLvWHZ94ptrX
3WmF+kye4nwQa7VWK++vMJ6dPFznCmcg+T6Gb+toyHl8EA5d86/mYXMyQrU7hAEne9pFYo1792k2
dXkwucBvxA6ALrNIhCvzIxOilmSBYfYNXC9AoK143d1aPc8ORhdUB0wN1cF25xAPHzVSUTj5/r8/
wpEuQVgt0TjM2epl/YhKmcqs+O/zSDDbFUzq16BCKjmwAPQ0R5v3ttrNez3BgjTG0vYIqiIGTdrG
nn7XXluIHXayZi5oIDX3FccJPa0wHL/ExMNXAagtSTw5yHZOvTzUeZSMslG9ik5rNzAuyBZOTQPD
DJQqGmH13hBZtQTLVi1GWfbLpmGMxk1g7ibCbf3ZRXQ39L3cobCVu78vA4W+9admtBf5PNbsdu31
PGEfDLlHxkY+qCe0FjnIXO7spL11TbxBn//e6ZFYFvOExrddlH19NEdZvE8zjrb6SEGd7+soek8K
/ZmD1qVCURE7oFX0Wk40r0rzbWt8k082raeqeE5y9QPP5bqN3QlasvKtB7UBHp03otlrEceyWsYf
YyBOxZRec2lmnqHXOSNl3mEFdvLYIK/ojWWvT79crR1Vt1l4oedY+Z32ZdPXfId2+R1a/CBq535O
dX9Nef9xbA6gt0WxC0gbQxs73I0YRnofAPrUjV8AMIEXR9opcfViU2KMSOPmWpj9VqgYEanIvT7P
vhN7YA8fBUt0SS1DuQizDR6XrpyXiE9gQsvoxpzAWg1uyfgqv2p802ZzQxjwXOnPVezgro1ILXZj
8zokzheG4mtRaswvcuaPbtHh7qtrzgxk5xMBmWb1Da4C+Z/LKma2ssbPHy5Re2ZAXatPQT8sLTUg
CUIoZ2MqviryvpnbMzbSBvZpjs5kO7yUTXMa9bhbEyAYL22FmCNXP7clyl2J3C410VEDEvIsBYmQ
TAx1o2vtNZPhDsss4aKhc0qsa58NIMFaZlY6TPqiJj5rANjeDt0HXgueRFr5r4lRKS1C3Pi8v4/t
kfbQf/TJaiC/pcJGCf66BeAEZpTpSenrzV3rvVLa6WpAt03MhnV7KIs8FP/pGqnt3gkKJgjqALKD
MPbaGO4ITtdkj92BPpFt7J7JuCTsvI9fCvYKqNPOURo/t3Uf+5T1x2aqrkrPQo+YxFus842RIc6l
rvVPoaHSHRsEfMncOCgZv4oii/Qlgug3QW3sIKhIDGQohvrtzNq6hsODb3pl2+22NshbB1m3bB3Z
Yii2LsiW4l1Ui84T5BfnBYP5qnxJjelA/F53ZC6urkf1M5nnZ6HITVna36FBqZX26do0a4OAY/u7
VJJhYRnRVifb2FeArXmUhxuQmZ8QyZEHZgkFmHMK0wzdC4R8U0fPzjW6SAxEwobBw1nET5lJuSH7
Za0ZWyMEr0SjFlPUz2y82FYRW7KNW94Knkalm7PLGPcpk2kMJfJpogSiwuBBGBR66Y2TfQ9wy6VC
NzyCdRZNz7x/NscbOQpPFkZoR8teGlEcs8G8OeZsPU45Qk7ahKdxRAtqUn2NjXHOKm4MyJz5oicg
U0TaXWTuNlaQfvPYWJWt8zaYqeIbOTwGcIek9qrWExLtnaNar/VgoLKP8B/0+17hHHTbYBV14i4m
BjVWhpG6VrbWIwOhyS+JFb8LQ3FWid2+sLT00NnfsyIqSO4kdGlyU5XtAKHhRtV8qczzxIiA3aU5
ZZuCPlL/FklfU83LiqnicAcVAYaI1S6R7U26l4F1qrJ2FWAYJmusT8NxQd9dkt9gk1CjzU+JrFS8
XNUyHtgHCbpNoaLn7PsB0U6HLaVpCz9Ti+JhgqecqhSMTS07P/FPQ8ZPcPLu8Tum5BpYfiKoA1Wz
xEVNA24nJ6nEy8DFwheAxsNDsYrG8GWe+3iPZNtLLXpXe6RRZlheepX6nic4kUwU3riLu2fTOfT6
sG8UC9uGOElJdR2bXgHj2NaFdWrq5Kmd2G87No+0UL1YDvIjcJp+WKrkmbOyjerpixnIcCbHQ1+x
FVCXmpFt4knkx6zV165mv3LebwdGsy5b5oVS8w6rL5ha34H/b/UH1imoyk2S2TwSg3ZTzjTf6FwN
AxWhEPZ350y8AeO1jNk9VWGxcZL61w2iH00pwPWI3HOBlBF06Vez+1wr6tltTDgg7bNpyssgxL1v
UKyj0PD90ZrfpgZ2X0Ndz62S/XDCo5BnkKUdNKTJpHNs4TiYG6UR+O3QXdpE+CAM4xI94npmDTPh
0Akc/Ri41ZYUnGNWJi8EDnwFRrtHQXzvXWdXpkcumQcZDNO+yybAY+O8IjkHmk+eYBfL+p0aj9u+
0xaagV3JUvHxh7j24hK7hDNi0hd4+Qc8rChDVJLq+7jgXbPSm54u+5nfMqKyWFCXNS0OI+IvkeJe
u5qRRhwcaZU+3Ip2XM7dWZniWzwh2ZCOc5y1RzZf+gEs4ysXzVsHsaGy9DdwFDir9EMjmyP+RWak
fXZWBPI3syLprnGYWCIRWoy4qNxOeSHMiuese8S6dmoLoNVhBmAr2QSNPDRjuTUeS5VIbgpdbKxU
vbha+5F3H7jcNl3UvJh1eIs165+szfvkRoafljyaedjfbBsB7qAz0w+c6dVk04VEbTQCYj75Psj/
+hFT8Zuq4m7WNgIG7UWdBFm2AWm8wXIoMH6XT7VJr+0YR7TvH07W7dOMbYrZ7zqIAkzsz2r/HiDA
mSPe0DASDH6KnWbEbJQ0g/aiT086SFe06sxOC7b5Vlmfa2u85PN3GSZgP2r1Xmvk0MOWYamnHLqC
lz4maLKJn4cuvaQwYnzd4JuaUi1f6VTiiVt60siJNwGYNzWB6wv0o+PwkEFyhQI9YyEV+FnnHh+3
cZioBzsY9kk2rcKMUzxPfvSy3E79Q7VbczOEiekz4vZNqnSy6V5DVPaQYlZdy5CIc4VkDJWhh4aX
Qwnm1w4kCH61Fks5I/lKeU9ku09U5OvQU2CMFYtYiW+WApoOGUhA4t5yTsKbHfoVQxRhRV/MxZMl
FqdfGR9z8lbYB2uPgki8E34FTBqb00Kb5ZZ4zw3h5oDKBrwIFfxEfygv0aSzoutu02zeEQH/yKjf
xSTXeo4YryOX3NjW204DJBQWN55n5O6aEYK40H4P7WGNI4e8ZdsofKCgVysan7LO+Ke6/UcxFGhI
IsbXCcu2Ie2PdaP7hjLfWDYrLbd1FOGC0bro1Pf5rytx4jcNuTVu4iHLPAjod+ANDZTc2kdm658t
PxoD22qNQHLRTmZw4TjxRCU3TtCvZ8TirBXkAi8T23BpgVFMqb1SEAocchgSZs+x64KrBo//FFzJ
dNgihSn8UKCTmWHZrHMKVsojoolRelo6Ppas5/LOHs4fd2MPHRoqWF12qK6nfvalbLOVOxdo/RG8
2v8cTiFVS61dVfKwpns2Vi84qoujeJSjbvpTphVLwMyE53GZGMEmJnvT2D3ByOsXSA7BJLqlL0Kk
gjwuNGRaDUfuyorZzDvobNoBTSADt8PcyQ8dkMGjVlLbkaWLijKo6dvF437oTedX56s99Iv2wq1Z
yyeEobEY1ZamHowH4q8Ur7LCtTUncHlH9y09O3bmLLCn/nSi+igRE3PRbqBRAnAwxBvkx3Jpjdz/
pvo6xukJ7cYPYW3JUtNwkRbcKBNGT+HyAKdgZWKpf0IDHfDtK5u5ATZgaDVKMfZTXl4pS2d0dD/8
GTqDAaVZbvUx4xi4OGn7OwvQMDZPIrN1/QHvx9CpjLh1TPMgeYhxhBuRY3dTMH/BFqR3x/nsj6J8
HiXbds2hghiSiYqP68zpk73UnA+ob8AwXKIO7H+kNj1pbvjLNJFNaXGO3fy3bKKXJghPmOywFjJI
rxGlrYH4hV5Ywf7mih9yxdwpOL8VMrp2JY8Tr28xwJlTMVwBms++bZTqktVJ6otJTMuKHJyzi8LE
GJRlFVe+I11rW9ZDtjRkTsNex3szK3Ft181ZSn4BPVcfc5FFGeNGa+UZnDgljzu/dUhH6YYyhocO
O6HpLSiHFfadcwJNmvyc3dwqM0L8xFzr1W8SmGfGes02oAlhMLYaIuUl61lip3dHs28RU1BOsvnS
j9N+iI1lV7ifBiSTPhz3YUzF3Rv22awxA2kx2qcyfJka7bEiO+TRYRIMQ5kdHSYeDFk7XqK5Olfd
4GOUe+3/h7rzWK5cWbPzq/QL4CphMgFMFKENbEuyyCKLdoKghfcJ+/T6UG2upI4e9FCTinPurcMq
bgKZv1nrW0Bcmxpt8WSxFf/pzOxpyG25L3Jmp85mmfF/uKYPdsrJ0NrNussyEwpunr2zU/8AOsKD
aYirkkV7MxK8iyrpzNb6ZvAN1hfIDHMdnSIW+Z3j7YXuzKui4RSJGqa3KOsY+RuqOwAB5orwll00
gzVwHSOcXdyQtVX6e4JeibFfrcAC7ko8+Oyd4yrCqc10yU6z60Gp78RhauiZ+7G+Z3LX/tQSz/O6
3IyTaWBeEXzvkme7dG8oVVFguTALHZgWZfVlCgt2Bv4Rxl7LSIIbgVErga9/jCztL9ESF/vGquDt
ACJmKjn04ZgA1Cn7h2mc2PpJQA3OYD6YPkRB87yqcUXEN7xUGUVgNgGXAA6NZ7m9oKR8Ktrr0SwP
uc5hSQk2kmg783BMOd+hhpAmtbWNKtonPhb3Lhsf5CDebBaAATMQv7mq6qUKc7TWUi8XT79Dbya/
zJ/vUC82x4IBIAPE4jDxx9EWavpoOEYewjNaaMDMVfIk8D0HazGj2bJu2lY+2h2nskeHFGRWGZR5
/RKDz91NTNLYjsprbaoznQwJZa1zP039yp9NlVkU0acP71NDWP3dBHww3rneRtJpdz2t69F0mNZi
wHm3B+uPyu1bM7XzzU30252Z7CrQN1A1mWpGw8Fq2kM9lqcR2ck57it9lA6pTynu9cb7NNHz2T7G
r0EMBq8qmsUeY/+pqlKIa4b9EC++CDamiYgnPwDSJHDYqOk4uTYUJna7HadcsmbjMUZfZ2YOxIPO
v6FKPTCXeLOxlKh2vdKFujZdIuOzLcd1Fvp7RqK8utVXp5uzMpNQl3Xya2zkHd3VjeGPh2bQ/p5M
zbAa1+u4M0Nz4gxj8X62JuNkRB4BDYmLNPQlkvlt4lA+2k9Vql7W1FyPY7wxNbeYX+djVZt4LslQ
0DZ02vrBj+1Hgj3Al5brm2sVZ0uYHhVI2r/mkjLX9guNREqle6+v8iMfKDIs0b3GBuTQUuURZl1+
LzFe52XOrD9en6trZMXb8s5WL20Djtfg/hbsvKPVkGEZt69FekknN97zbbwUY+v8apL6V78Mw5s1
Oyztp8G+KJv/FtBhciVj8ZYhjQd5ZXWXaW67QNSOf+2hDDnzkN5DYSbshW9MD1b626vVF+lC2NGd
Q1s+VpVxn8Q2ERqdDtIicrd1+Q4EyWW29fPqNaBOWnFyYgeaXt7gDfaTI8wAzs3ZYu/bdPKqdVOY
WM4mlBjLB22l/gE6qB3KLj912V3lQSBODCSjkadCgRx1gemq0m7aAEMcWEhl5TwdjSUy90UZg85G
lwbPHKdoXIcRPv2+W45RRzvc1PbDKhRa3sptg1Z77mEQ6l75xX2XJVdToU/oKqqDkzkfyJ/6MMkM
RiETxzgyM+aghvvb7hmWO9sjVN96TdRj/ccfZMwZSCyTBJEmux+VxY4YFQEkqJ6tXUpUhp+/YSQt
uQ9T7iTnj9Vz8FixyANPjy/5el8lHYI1KcJKPgBK+b3R0iHIlREJ6P6eSvkmbYQ6TQCqFJm+OzV/
MCwvw2QWtyq+KXvGEyOlQUGRTupKerAZN5p9Vu/9YaRHtUcn0J0BRzZmB74+dKoGJpJRGHL4lSZ3
+uieV10hz8setVl9ylbBSKcXKYU/7fM19Ata87y6bcvk3qWSu0qi+2h0y5PVxCer7G7tQj3NI0oL
4vuIb284kvr6ZGi+BovqMWxjRotiusiRt7ibnHDuDQ7wtV82Xxpbfahs2ut6MoeNxzQ2rUDaSB2U
aSG6fY3mJjp0VfHmF5MCpRAHbkMLJkR7SQVkQ6YxQ0BAD20rsZthPCLZmZHXkqRTB6tVcuPm9rnP
we72bGn2nWOfPcEstSzt3xlmWQzx+E+SduL5yO1HDYJxl5t1DvchI4PXsi5mKV6QoBNHzMZ0CQYw
xbsu3RK9VflSysrfIU9jcly1YWFxvtp2BDqCk/EyGqq9lLAHeHOyKeSIsi+LNiqKo4b1RuZbwF+W
dS+ASD9Mfo9vB3GrYb1lc3cDWmeN0SY8DmS1/ig3fqcryl9YYDsBTB889VdRlnwuTfMGzoQQ5gUX
odBFcVImE4gKmdqcotAY0Wcr6EJYZY1vCQM3wIF6jxS/4LiURKwQCrugXXnJyHAPEjgRjwKaKxbE
b0Ed8HtLKWdPDW2gWO660n9Zu+GHgSuGVMPtLwhoaODYVC2hRsXEHtkPisTSl7+/KNo4v7gq5hdo
Y+1VzfnhlKgfN3EFy8C82WM1cpkSdrCOeXFBflEDmnZ/WYyBX9pYX/7+6z9/ARj71WHZ2P/zfxLb
b/v7e1kCn/reEjgPKokAdpJXf/8JRWx+SiyaFgJmwYFMcbJnf/jJ2He9lEL3JcU0uQ9xq9cLBKX1
Uk3dMz+b7PD339IVkA3QFErNGUhBZv2GuqxCmx3TwWupkYdMRjfDuJyNbIxOjGKZlKTOXRoVLALS
jJ1rOn4l1tVEWkdFBs3FLgBBuMPvQvb3sx5jjKEmL2O+nEZneEGXCwnmmwoxOmkryg+po/jAweg1
RUeLU6t3o37EbWrTyFLY4r+LnlnDIHhra/+YMDsOOzJ9NqEwUUD+eaYu4gAZL8JPNux9lx1im3jo
LrYdlKs3ohzdR2Cn+wztw1tqOPwTDvNzNXjDs8A7wl2D4ADRQNGdKsdU+76EKdqNFUM0t/kF59t4
6BnYXC+bWjgq8+Qt40pmyjwtd15lqcOS4fMwJBYrv1uSty3NK3CR4SkFwQBr977hi50dhrIMTd2z
784nQyARbuPiG6Yf9Me8fbJcchLinul662DvyiMmfLVpvzhtspytavyqSQegE2eZWLRdsR+see8O
ot5VOSBZuO7q1+Qwdh3SyXqLClR4MXEBd5K34Fc+9Uj2DbAe8DHa47w1zbnyit9MI8ebcuGW/Puf
GXby5VY2Equl8XZSLfUe7Zn5r/+nVs3LmNT4Y7bwtDGFz6kaq/lVrAPcgHfmRwgxC9CpQKGOboLX
AS42FTKazzEvxCEhEpuEIpIAMl8fnGRoD5bVPxTNde6zNsAR74CLHW8za06e1eRQkua5s6sihTcx
yvBlu9GtLL0YL88UZhteM+1gxWngHDvNlNyKuWLmOZ0YAshvt7dvB14J5CbMXtzrEaXJlUrhyDgT
PafQw3vCiJzQ5+TancW+oGpAOrWNUTEXRmw93awZr/7+0z9/serhEb9Hc5CNdHfI0q+FlJcE0n82
2Vetx/y44TO9tjvjtsuKLR7bLDAMujYbz6TbVwvSQ8f7LklnCPVKVJViLbM62zLHilKUk5wSqQvq
lWYjpI/FEDyllN02jg18F53Y88rMc8jM7AinsbmdsvphScYvIPyceQPj4DVh8DBvmUVeGEXsJGI6
GA5nSustvHgi9Hstxwt7fOBV1YioXJgnjlcOqg1V2I7DHy5OmKhgU9I4jpCzthfPGhd+qko8S+MU
H9oEGZuHkPNCKdaFhUfMYs8VebH9GF4DTIUqKL3opi5ZZA1lek9OEngcYojT+otbKszTeTjZrW8+
TP3sXBbp6l0VdweB+u0shqI9x8Yzi42j9K27JFcdpSvgvpiGHLH1Hs/msCel+LMtmeysrEZ4oMBl
CnAv62blwLu2q+kkZfYmbP/LaFbvMFQXb0huAKi7F3PB8CQW+d1F3W2fDkcV44cbqZC9gTD4xCgP
KwGwZwyZqMOqcT/5yZ+scucbNa3L41ozbSGGw1LTQ5zOxbEbGAgXjNOqYqlOqL/EEfz7Wxqt0RXj
lvbk50iylkleSrLYQr1JPMaFk7xnd2mp5sokumeSMK7LYZ+3y76L3EOayFeisl6nAuFchsav7qPo
EFWZwNnCLxBvHCgdA9kPJpfO2pF2kZ0ZZMahw5qDKBc8TcIgonJ027u15WA2BnxcqG7I9CA6h3j1
nGVoiW3LTpdDImv+Emvz6TY8dIzmgEfc/PcJ8f8V/p10qs8avjBpZ/p/hg//68+/MDT5l5uHw5//
D5JsPSKr/se/89j/Eyien//6f3Pit9//b5x49Q/XlkIK2iXuF2HCaf9XTrwj/iGEq0xhW6ZwCNok
++vfYmwd+x/Sk67Ax8tyzEH9/x+ceMf8h5COFEKSN2cjavxvceIt096yGv/PgCwswhZJuhwp/EH8
Jf6fBLKkUk639po4mdXFeQLfijMW14+4m5aEzjenp+3meUMPcym0nevunDSp/rixRq5vM2VUAkNV
40fgxEZcaVKjNZWICJTj/HaJM+NYgBHcp+KlEFg+G414VZoc506FTsIvy6/GqASjJDxsNHxoliLC
K+aFqcMcg0ABaYIG3po2bUfJcJGVc+yZ/K3YODFn5q8xVQiAF8UiXrGdI+m6f2ed+Vx6OChJa6CI
VihhTV2yilgZH2tUWoFZSLLQE0YhZkuXuNoyYrmO0Krdvu/ZBKsQw2EhZZd6VPTVj2dmIyE6y/PY
4QnPxtg5YBhvsK1mS9BkbO3HFbNBpTVnhYQKX/TtjojwFPhzk2Lnc0DvjIkgl5SRrLItdIq6/JAY
eA7NbDVEa9Cd1e1IVxozpRlijK5EtDy5KZ/TnGJ2ysX6hRTp3fbUN6PZbYGgpkNRbTsN2pwDqcU/
rl3ewQtF/0UbHkQFhXCxSW4rlTCbH+S3ioGPp6zfiYrBopfVqcH3LN5pu97adnw1pygJxjJFtoQ8
++BXzGQtGJkMG1THiJYpm29YkDWQ7HBLJg4RA4Lh8+BQClYGHznQ6T0kd4uaXWNl9tkyzWXzWRbO
F/CdheAZxZZwouRpvPgZWQ7zVM2jMaajPCPpj3YqR+Rt0g7tFjJ7mBINj12dsenpooc+IziNIcpn
b6PjQZHZIr2rPpxIf8NWVlgNTKC7hKv7qfUpLRdULrSsIPWHZ2Oa2VeBmzhWm4oxwwDJdYBXo4rc
J5uMFELNEvIBMqD+ets4uOKvJ9y0d4CYMfTXTH3Gih//5Hkfi7k8NVH6U0nnla9eXxibs6KvUsw8
JVpcb9YowYX14AnjmW+QsXXJaoKFMEY6xYOQdHxNa+GPbWvMHtOC9GDWOIlh7wAEzrJ8PyIRCLsV
4I8gFWQHElGEvXa/GQx/mHYhmPc48w6WFJkFvQdKa8jDBdFA0LOh3KUlWXs6Uhgt1sxCtGohXur5
Yn1iK1yN+XtW1W9cpd6xMxsmfZlEIwfoIiyLMt+xOSakisedvtNJN88tjOx5uhV21+9sGkmCBoBE
R6BygjXK+4OukYXhxXgdy8y5I3jO2zcrbh2GCz9OhXkG97q4KefWvxFGBFJO6heL1OqdsUp5L92c
3z914sqXdX10etAhGd7MnWeazWXZ5JgoWv50PVv4bo6z4zwYd2hKqOpqL9qBQWAkR2QMTrRKnlfA
uadEyK+17UB7QmGIkbEQH7pNMEX9A+H9u6j46zdc7/tlcd41QTphA/cksBOOoXmdf+OWwsDvpHzz
Pm85Y23NebToKyLjvjhnol1X08BEicEnU0uIIWuGQqOgdO+wvYYDiQ9hN2HodMvlTTAn41Wy3CdB
AAREmqQ8YYjC9kK8UQge6jPHXYjGrDeZ6tU/MKzxcbKDwseNVDIxMrhdRo8G33eaYM5QCyhZzIB5
kFsMNcs43+gxTCQtBYwa+dyFfCv9yAz9meBulTOvMntmztQ7m2SnYJCSM7XoXFy9M84A34uSsG0M
1MwMltnb8x4sHVw3c2STEU2UQQM6+VejQyafRx6V9ZZRs7bNGprCgH+4uYS0QSFnz4hRDYXvKF8b
Vu08P1ak6sAoQEHxSUG16pCl4oOdyUlmAEq6axlkOcqF0aPG6ToIRbUY7cDP8T5mQ2bsWBdgJF4B
qvWaGY2IR4S/RWYguAXj08ccddkQW7dTzi2gJZIG6Aew+yfeaauNIBpOZDXVQ8XbXfaghyXz79SE
qguQgEY1YiUOwxbeH7LZUx5jSit4D44J85qTUnH7K46RHOZg+vbx1Iwg4RrGPe7CyQDUnFmQBX1G
qEdeBrKzs2ZCL1YTJuoA/q+abaQuOHtxd0eh5TF7zbfVsQJFBQRsQaHtE6RRte42Fy6/qnXGubWl
t4jSYFGZOuNvsu4QX680/try1wO2hDXEbdcyXEWy5qfPHs4UuGv92+zGn+YEN7lxmRsZiDNpW1Fa
e1kGEGqTROeFOYao5tCQlnnMk1s94HB48CrBgsppHyG/bFLHzdK6kvxbpS3GgYb7cjRW6IJjnIRG
DklnMl0aiyiRZ1Z4fMcrL2RkkFjAPv++q5ptdsiyAxzJECT1oEKvU8zHO0It61zzOQ0pw3Wt2hDd
uo0FqZKHuBy/fdYUtLNzGxRiQd/XIGYA2sxBxxw5iEzOFXMwul3HlClIjfQRHBsyab+etgspDhcj
nfei40OsR1owPaIfKssGiy14ZHj2gLhtoPQnSQQOCbE9HC0WYcwBmToOBKiGPQap0J0K647igy/g
a5va3oStW8ME9OTwrKT94EqW80ZDmeRsWnnkYzyKNVkhiNOxpDfjfJKlZbI1wd9RjpQDPKgo4WdH
A3h1OX9ilAVEicRA0/zlFEHRPy2ZU951nmdjY/ZY50RpHSIW9S7uqNhrsVgNedJBypvRugdZM4T1
YL5Cy0iw20lMQy5mavjZ4EOJWNgB+InRz9fJkRgN9F8ky11Sn6LEyDjC9CqfMX22h6wDjziY8Gj8
NbodVtfdL7FrEjPTj4jVWDamhNfsyIGb9nPFHAZglnHCmMt+fOsFU9/9IDOIXDXCLndE6DIVzRh8
C0fzcDOn4bjxgG349EfZ1mSRookmtlJ/1LpZpDnHePXkU5mbHxQ1aCZlQT6JD3gTv1BL52vgSBHm
774Hxara+s+0VDZIBe8jakZUA4Wuf0cpA/lS2jlHEIN6t5mfmddgj1nqMuCiZOul1U+u7PyiO+7/
SnfPTl4SL+CyHpIVPwyIyVShCQ/zPEBknJcJp+DEsLjDiM9yAV5cDwaaWhd0rtmgEIlddD4WDp1D
4pP0p8n4OgqZ4aE33CHoIos1OYjsQ1NzVcaKm9N2HY+7IGHErKtyz5SAvGYhquvcwDDTrYaHYq2i
sLaKH4leIKysqsZTBFWs31z1Bo3gcZRs4PrcAN4g5LJvHQtOLVawGsV5W1Ol9KzPhBO5KHqzl3ph
UlE39RA2bT+EJfkCELliua8xlIdz20d7q6vL3VwyXGhs3DFllGzcjZU/RHpAFOln+d/ymWU3BGvD
KaPrkgXOdVW18YHbiRfBILfBt/DfR45ZsQ8QTLYrzu7Snd5LEX+PDj03UNZNtIdbrTUd3k+afboK
wDB1wnXv1/5nZjUEd9g0tTZoo13eTtned7I8bBKCHZaEvqCiwjxGpHECPJxs9BTlN8d7uikD69CM
ScZxtMmssGvqg+tRj8UVX3zshy835Q7MNNR3GjL+5BioBzsG5OqDh3XH43kzR1J4kLdU52hmspHV
JqwUubGq8dKxcyfvk7nfMwEbvAWs/ilIUDPA7eMGWYZPkBj1CTfFAI1ts9GRfsvFQC3Z491kzbLY
rJ6hiPg1Jibm6PBHJgrp1jKja4SMf7J4nRjdoAGh2kASMVFM11MR7RX6aOYXBI4kLsLMgoyWAiv0
0SRzMjDYo1AGohFNc1PfOKiHSVuA7280iT5zGfcs65karF7xpDDug/CQHKdoPui0LHCLRisDlxAL
Hn6XYUXmYW5ESBOUa/VdMurnh5p8kLPL7tZb1yvTYNgzOWIrLZZPP2Ff3iqGi0UVWUx4O5tUemmg
r0VlDUm8DGf4lQfToL9CrfVMw/E91EhmZWm7KGkj2GcujJyECIHLDI2gMGb/zNwTMCxegaOVcKeV
JgbOGb/ZYfYTM8yINaPgJcavafgBmCj/QmSGQ+Bk1GD+zM9jiJjyj+Sg7tDG+wBVU82Ebf5ig16G
yim5y1uuSNaxLCXLaQx0qXge3PStq9aIVVnTY5PBFGRbi48pAbBMJBdxigYYEcJay5scAxRnecIP
2qpbBJVDQZTvvISSiUAw1AgElbxvOuOjJQKROCgaO3gzCKIzXhR/wdju0G8GbQ6iMHG502j/qWrj
FCktwiGDbIwDLsyZJZHl3ZnCg2Ig+O4H1uN7FJv8rEz9jVfgvV3Nez8yWJdUjCtFgfivSCUEW5ly
chlxe62IFqP1tnmxLbsIGDw3W3fAFTqOjG5baAGVYE26KHerzCglo5idqw0i+UjEUL2DeOXudI/V
vEQFvhvAnfMwb71TS/zCAGAijC2iTAe+Mk2wotwU3R9FJRO2NW2HzjgrVUKPos1NStxwy02sFzF+
ooCT5FXwV94Ipi5JZklpmud2ZjGRJSRoty3qjViK+lZjLA107aW4cfz3KpocZpItA4sZL0CXzM4B
/yPhIykfZGLnE8oJvwmsDVVTm0u3ayRkD/amT8PoLJdG88OLPcJfIgPTCWEW78xFtrQhlD2NySRa
as1BZdGwuW6ZnlPVfUYtm6MSACBEXQqkuqf0QgAy7t3tHk1khRqqyvpT5PN1Y3JRd/EYvzqKvJzJ
ihaOSfT8ogbywgb7ObZYOhsTdYSLD1MyfqbJ5H1kfYYg3d5ymCYsZSMzXu6sCb+ZgvqJTqYlMYEf
aVnqrRGsSPPk7WVsUd8nlZiuli75UhWBnwKQI8SIfmRuPxMW7JF4pDssLuU4f6RNT7Tbwp+eJsid
S56UoJX+myFqfroFEWW6gy1auuNCHQ97QfuD5JbhUpwUn5hTcPp2hhM4vr0cWslWmdA0jAzl7ACB
shaKY5oZVDAxHipQO93IN1MhON3NzfA0tiuNp9WlYV4OL0uNZ6pImQiIpNkgqOh5rArbgjei+xmJ
YwjmvOeyzvJ3t5ecaphY6UyM+qYXyH+hb/yQasQLVfS/8H6BuYniF/KZUTuIwdvFUYbPpwI55bvr
0+By+2WSZyLB47ojwh2VyMKpPSxK405HLggnbMIVwj1aOmQ8053SvPdc5TnVFnwZ9kEMVVdYliY/
VsKQAny3zd5ZIfBNFieiagb3CiGWGdrsE46y4AKqZPvjjQZpYqP+IvcD9qDtv0YmBSvvqHOoXUiq
cU7KVVSsCAF7SG7JEFP+eQ1Okn7t2HM5OfrE1oNcLysU9xATIGM22yPEMtwUy96LGdHR0v10bYpW
bibnWOQZnPCJfi8f5/Eg1ICUqKuhSlQV864awRWaP3pDLE6bwgI9yTZgw9NOqJZrtaeFMLrdrPM0
cCzF+V6TklHYxodeuRvRCHq/6hw5vUwMNI/skWfN8eLV8rHD2RnYEURgGkrzKLwVZEer4/3i+wqB
NAzenAacXsEQAVzzFyOlR52o++Ag2RN+7RQ3oiy/ENXwuYnZ2atpSli/gA4rIYSi3bbqi9VRBuFz
ptXKB599jRxxMOEcMp11DnmSNsWmxzKFGzbQ6Eh2NhAVPVrGsdY9Hev2ILckpOx8VS0Ho4x/pm0K
UnA4MlOh9aTSN3Z+khXMcKLhnJEdzjlO0zEX9kaV4NS0osw/646dX7RS144ZE09840BSovqWaSH7
F2JEUTuu23YLFHtKngmTQ74T1xQE/qm85KiSb0nHncgAGfxRwXtO2cKqUK/0ZpDUEW2WL7XlvFW9
9bS2PPNL7X03PtFvaZcwU2QHvFWA6Jtj73MCWRJYZo5JzddVUOdcwlvhCB58CUwn+eNyKe7SFkgn
5ArKzWkz2/TUnGSef8meJ2swMkWwBO8hH1IbYKStsURwf8ZiY1EQj8yjBXQqa/ilpsInVmj5ew/Y
AXHRXB/Ayaj8Z+vAZjW6HoGsc966C2wxLmCyOzO+uwxwgkkpmo7mh+sUtBsmtZevYUrVtvustFPu
a1EwKcu970XSijeN+KrygQGqnQNRrwlRg1VIUrG9UapGnqCk4qOl4KOnSka1zxGsMIMAtl7WPiVF
vq1Rc0YSXs/n5le89jhbCPZSFCcj4srdyGe96yueN7DtaYik2+D8hcZSpwA9SRd8QwzCczDOMVtR
jreoleB7mOUSIGA94x+Ej9Q1L1FG3rOjeZtsjREC5ti3hjJ2Mhh4wh7ePoC4f1sbhFoMnUbET+6A
ZNVxWT/y8Y42lzA5TUyFdEwxRzUXcPTeMfoGK0gEK2/YWL63bjGEGFVB/w2I7SajAfZgZI+Elb6T
xQFzlkR2ZoAkAo5Tz7hxa8Fo7SdsLjEGMJiTAfYoTstZq8NQO7flwIJ1nWb+kkSTnlJeXMp6/0ut
sUVBx/UDCWRBN2c46C8VLz7Ra1jOraq/Nm1B5FxloA5WXP8lS09KKRJKDc11Q8ygQNLPJM3qGQ8Z
HqJtVWbjFaIzHDL87MX2F3otXc85+m4MLIg2OWwcwHJO2+L3lDyyVmbPJNhzIZKkHoUOExoaVqJR
5OqMhHkx0+tAEVOZuj291oZ2wVW604rpU+471ASK/5b+BMumUQMDdjQ6hBk5AEFJn/a2PmZoyRNh
oe7KjI7r1uveFxNKS2KM8HgMgPXVVjEYrHf2c6xJtSO2YZsMGpxdbs07Ty2DnYbZFlSBV3zazcGs
nXnP/mA6RBnW6VG2H3gN8n0pUWyhVk7C0ZiyIz9ZOyBfvrzlRjL2K4yzfSIzaIZF3h7XZh5DfFzT
oSMd8FRb3TYYojpqbOetdZFIbSLDOMJIKvvSO/h2ve3HBfh7iumTIH78KMoiO0gvio8bSJMoSDQN
TIunoK8It/ZdRieR3fPRNTyAq4Go3hXjHBB0ieYRByljeAxliZf8TA55Msx1naOdMUy2OixTacYU
1amc6ESpqxH+JC3niOH+ai1IiayAiC2oTI/4GuTzLlg+1sgWU0a5LgDFOj4wg582pXPKyr1P9vDt
FK6UCW1VxQCM5PQ89Jb60cXvsN1kNWBFwnJ9b3bPritn8la75wzLAx378q56+Tljl0K2g/AXeiwi
BR07AV3cwoQeYVqpV/MAqSgKLNwszFPXb7LE3IPh0YDolUVyM+Fbs/O/HwsIilmprfPnNYAB0OOt
YXLCPznY2GmgaQGbE4oz9iFwFfZzCXCA5swXez379W0Hrehg103/FttW8lvprLt2XVI0VsQ1UCoS
59qox4gyY+lfB6uRn1k35kcjr7v7eqyil9ixqsvMlgEqx+L9YuSWHs1kmSnDzP68mpiTBEGUP+TY
z7DhmGdNwua9bljYGCSHsG3hTyOsBJVf6bQ3scRUkFTeDzCQN0OKb6xN+lTq9GmcDPpNBHW52T4y
vv5IDdq9qui8Y+nMPBnz+jY3HRnG/AaIJkBlENG2nKHV5zxCwPNrtD9eZdOVlR0lbJInj4tbF2fX
ydxbxjrJbS/L9rcuNjWeGNI9yXv8kJwyPbktz75BJNjnzFN1n9EtHKvGpKd2XHihunCBkNUb6d6H
8Q2wBxOEiVmBuIX+JtcOA7HeHI9Ytr2wsjFcgrxgNlN5/qvp1OOjnDcPNNkjoUUf/tCUiJXJkmH2
zJoMEQMWvnSmR4TY0GLuaeJdS+QWXUP3pCdegYZE5Z0wqT8WPcmDycAIL3Ca7WeRIWazm2ivTZSU
pY4YU24rkajPrF0ySUk350YMq5EJD431yRenrMOczfgT5UZHEXyAFGAE9rYB0Ey+2ItwM/omUrhI
zOt+ySln+Kbw1IzIvNIofxW2gRM/qT7iaCAkzp12zRJ5p56cY0pQcwdzK0cSzYyX03wDsMRvfVK3
QZJwtjcmaXg9rLKdwuoUrvlmi7PMkYZQvU9gr54SE9SLn1dLSBgQF6RJ8d01kHrrgpDMucIV7Y5J
wzCJj6yJu4850T5Em/wNe+fGNbfjK+EXZATYkpGwTearvVi/qf/Tc7JWW91cY5PETQv8iNFOi6aj
WhG5p/3A+JDKNZiJuUaNS12jJNnlntqCo9hYdu7y6gCT2bKCNvsmlYfXmfj+DZv23wBVNvU+1fJs
EaA4Ue0X6cq/bjpcYCOKMm+k4NNQ4zJuR1pzCIfaY4TZT+sUOibde+ez81WqLU52XFFrjiidaHOx
4mzHO91GuA4TMUW8az4ZFwzF8fbNlBe7wlrmq3JBJ0/+LpMdOGnsRJhLpKhYA4kh/sIYxwmtbS1s
c5oyfpy51x1sIzBi6ANKdqq8q/ggE4NFnRkTjqwiA7Vmt0E9bNwiEpYlBQPvgqCtYUjFEdiYnD8r
ITXuPLyNFgUU+/dXkc1v82TrvVZChque4z0aGHYwHsorL1M33cRqDRYYTncCQE5ybj+TIaFhSPI5
bCfBGr+Yv2G5stqJYrBgkDWQBZKZ0RcKrI7dPlW9ne3XGVxWaWlO9Am0h+gRqGfxzIM3G/7BJ45s
n7KKPSZuyeLRKqxT2Zk/KkHx25C0SPaDT5soVjI4BnC462APh3hIFXvI5VVv1zVDSNBYnKNsgLPb
oYv6I8nT0a+yRa+WLNsIi1Ug4yCsJYTxNDtms8hq44YSQAJpcSI616zu5oClY3WN7goynWofXT9/
912GOFta2mBY6CHWfjo45KOfJC/KPupr8IQW0LSmmr8aF7/OSPRNuLBER1hIAywMm78aVRdeh+Ib
lTT+Zq9aA5NXJPA7PHkcKqhezai7YPSdiZWExtis6LIh6jLCzZHEN2JwWckmqIH8Ob/NejZGomEf
1G7iy4nIUMIBSeqFl8b4vFJr0AJwCIuIsV9NRsdZgTdlR7OOV6M3EaSt+XHh1DYCx82QmDsjWaEO
CMTUY6zhNvpKOH4FQb4HprWVATUEul3SgLUQi4ovrEzVLubM5njglEIoRY8NSH+PmltilWStbZXY
wn2o5rtliJ/UwkSdC7ELLHcp2Hb5DK8RFWwVAFwslt4HWooZ7Nr85kwM4qapaVpMQxH5xHbE4iaT
7QnMAs+ciOqgHZYNcjSIcJqYjPQbgL9G+bQT06yuYzfXQa9LQpHtHOyqwzFg4CA5D4aNcaARjPVK
UN6fEnhy6CyiInLOkEfmEi90CoRgR0NyRB6zXESdIJasmC3bAnfluCBdrDPU7zQvDH2LpTknnjFd
Wf4S44Ep28sA6Bez5QB/bhOhQAXJ79weQMQskV/5lbAOHtK8Xd1ovFYjeKQ43h68jZERrVMJngIF
2d3/pu5MkiNXsiy7lZAYF34poGgHkSJpfU9jb+QEQncn0fetYje5gNpCTVJqX3XAHxn5I6SipHJY
EhIu5Kc7aQYCqk/fu/fcIC7nkBpdbtkfk01DxsWqMAXVY5JXy3ljW0qc4psp41k3ZfBOKnD8aKVh
jtkJGFY0VPQRZEjAKiSXg+GMxO0EuCHLrE8JXpCMZovA5dxX0qx1e/2rQxSPizLHSE6naO+61gM1
kLXE+fCCYpa1mfbQIhnKH17FVDvBB0/sM4pyIOOLsWF3T8k6R4tdE3hABuoWxoM6aAGvL2yC7jVm
FIc1Ake3yTOBMHnWgGMyBmvEkF2zAJBxyaL+5nBuOreiindwoYAfxs0P1UQF93ld3Tk+y4Uuq19T
SgzMNPI9xwbXeYgt4tSZ0t9aDW1zpKv8CMZwNAiw3NoUSjviO7VVnkz6GtS8INuTNdlO0MdwaK3h
L6DRHMcxBk3sv2Q+b6Uz6HbpirGQHGbTKLOYjTNiTk9Dk5G+xog9ATBw6iERkEbfM9rFpLIYCtTC
sJKNZzZjklnQVKN/VM+mOYqNMalqL3G27PoiGDgGJtlNG9B5i2puvgyIBtqIqWBTDbcqgOISgSVE
MRMZ7xxxSbsVBvNRiIJ73WCObcZptK5VUj7FJbdmBnuGc0vLVBWrNaZzv1v7JFokSCy5HzBSn9oB
3XkBjAPZFR5+R/AUM1KniOEGv1BR4HPOyxupBTheyxHcQE6JODDHfOPcwTjHM5sBVhgnyLibrtIh
8ShNixt8evo4dc8xzzHoVKFjosqrR+o4n0aB8Gn4JIMxi22s8rWp0+oi0Yavy9ltq1zyEd2isHbW
wEXqusa4JtzjDMxH9q4IGwl03GILnUGRkOZp4GNINzBHB3g25Fhm/K5alXrKwbnXs/ykGWiXBXvz
rpXcQ1QCNEDDGFcq++wKNx/xiJksNn7maBfZzAOvseJg28NqxSXCz/QDuE++w0o2SCQoJP4uy67z
We1xcWm6Hey6ln6e49fyagWNsxWlGaDvpFGizILVsgV8q1vNmxu1YuvjH2iXXY1bDjM2IuFeozVP
38dZZyMhio1k2N2nqfdmFfSiKFzk1ohbY8Xag0gYdwNxPSFOxrgeyl3Ktr3NI6p7EP3VumcKttH7
Ft+zkb3FsTCOdU8vPnVtYGgozZcdAJAtXQX94lVTvDDpeACwlDGxUeKr97HfCMYpy0oy0ypoapJZ
w/wMHxQmNxgXdPxMtZvQJqD/GLUHz6BdmYFepmWYB7RlmTqCxms32czt0JS6TdhauRgq3I5GzBbZ
mQr17czIzPP00rmFSo+1Vnw0kcUciZDzzRCRvR1B8gXlQNnRuQjiJtiBTpj3K5WhcLE0dks6Z2o/
zdSFzmFAy7i6JUFG5Zv/uqj18tG3n9U/ClX/TtL6z3Sv//2Pf6v5l+/vEXwWs4j07z5Z5y2tovvu
s1YPn02Xtn+Um/6/fvFPn9/f5UmVn3/580+ELGxMD59BVOToUb+/tP/1lz87aFD/uZp1U3/k/NOp
Sf793/607dRH/vGP//h3aatm6b/ZEtK/40qCkH6Xqf6ubdUs8zfLNCyOECSDSeFa3t/ErdZvjoWL
2IPMaOqWYIz8N3Gr8ZtuoHr1PLrIqEOFKf/8H1fh+rtmlQvI9eT6/fXzP+VddqW91jZ/+bNu/p20
1QIBy89GJGtJG5AX/+frPz8eojyY//Z/80lJSFyXRulotcPJK8y3MaXLXbrjNegIPtATVqnmIxxC
ZBtSuyJyO1HAIFvkrAFjaNK3f7iQ/6dXRJvnH1+TI7lSpjQQ8UrXMOev/+E1xQz2HDsdsbpr9dFM
0y/CutAGtZIYhDbYUHzaYZ7TNqFPUSAg2fa4/Naih1XbXaZYsmsHTMwzHxzm3Fnhudx4Lp0pw0tv
iX7I+infakUb7EaZvSSRekNeFO5sms96ZvUrs+FAajfFrzxoOdVUEJ7pFbdMOeWFuTfZdC50jbgb
7mxprrzwY/ACe2nZxrBwsHYs9GLcVyVRSgGO37i5YWB5VvQbF17Qn1qhY3tjaL+lVtoEzQbEvcJE
IE4R2NVDOBkbpU3+qrFpe7qKuoOJDMUeTorQfSILADUkAWADZhr8NeVcLRzwxEN2ZgaRTUhdwJMe
8sz/jBn5TMnDYO76uHeJvzKOyNmts5JMeKGtbyI9OzaDpt811Yj6bWSuIWsQIGZ/NZPwgX6h2kV9
pmHuqx5wNeUE2E20guUAQBybGXJo8KFtSaimCOh1p4qDkQN2hyjLZZwB3pskoaUqV/copl+LhO2H
CN5rVmYnJ6Wc1VIgI4kAQjytJgQO82mtwSkGL8pR2cYOXGBotfLwsb5g+C6WceSCAu3Qb0IUIIKo
Q8Y4hJvY6q5hyvEZH1SymWJm+GS9YDJQF3bXBuGi+smZ6YNOFD9xp2GxNEPipioHR5CZ3EPhg8Sp
eQxlVfKjaMc1/T9r4zJXXkgzeVCF+ZKPxXQdSmSSIFy1lZeog+WCDXd0xBXkPawRHTWrYvK4zQLw
THJ6TxiDQyuhCiefgfATmh4eDVW7lIx7MH4gwohRUqDQhqcJCFaSoAf5osjoUtHR40DwBjGu3Nqh
/SuAD+7ReKMzOY+cUTRXKVBwxGh0kGX1UFeK3Z+OKIOgAIEov4FIMDjMI/fTaJjGd9x/hGUgBp7d
9paNnII5zqPpMszA/kZocKAjQHI2vZ1fOcq+IK78OVLwrUpLdXtGmO7N6eRnoHC7mw4qxQx7o0w+
oqibQCW3PzjCkCjW1o9ZH74X3nDCmYshsp/OMPUZRJLnwk/Py4eqC59Msl0XVt/e9ABsWuHcmRW+
j75ldMoQaKcjl+fqf9hGVu57mZw0v7oOHa1fDlTvHMGfJrf+NKdO3DGaOtJFylxONr3e2ctJqJM+
1gclEfD1/rSj5YMMfyIkpepMnNysXpkhWsSkGbxz5gl2z+oG1vI4+ABMRbTzew6Uok1o7HsRv+Oc
I6vkQIqG8kfbWzhzlc2p3LM3GklVWikerHz8bECZLxQVxKK35YMmPujfbtNCfnXGdFZikugTOMaK
kF+4zbNQUX3ilSMeyBf9tk4gpHM8FHpaPQ0ekyGCFZnV6juPCK9FZ1qnShx7rz308IMWEbnBbfNa
ebR+Crw6tQpWorI4IJucNkVV8m4b3oCjm0/lWL14KvnVlLAViHVZDpIsuAmtXQ8RXQL+RmsN2Ufm
ajvAppxAuzUhzX5NZp9hhp2oFAP1sMeRLgk/MdOf0SeK+8mpTyRqyk3kGEQv6GfT86tTVmfvyuY1
GcHN8QHJ54IegmT1RAwBaKHEqhgik+z7fFVge1oXcvrlZcCa/RYmpgFcZuNacbkJZzp1nPiov6DE
hcptX7t++CIrdIsaCM3qFHxGQmcUpEAmyPSx78czxAoaFm7OwXPW0xJPs6OaOgdTco3S5uQa+myy
20VmsbdiOiUamAzOgNRmjjXNTmVQyVxACXQGQkfX3GXIB+l7uNVa01CTJs4OOc1ipOG2HJSsNlZR
7iJEPovecKP96MbvbTPIdaM0LAFhu9YziukoGKI9CZ66zjEh055kULzX9TTrB+rHoObsIUjHo3dY
j9WshzJXjTKJJ+u9u7LznkrHRHoSXrNOfJnDE9rhE6DFBwR/iDm7HFlg2nPs8RP0bfkXbG5kUrhY
gYtZJ8f09z7lD3q5APkhfXHEVIgpCbl98XvXWZQJPDya2uVdpNyjmcf7OnjIk+jNHpm3CyPb1wk6
qrZkysyxoZa0J3vUaSdHp6Onxo5Olc6RgNfrEWq91mZqKErcLW6xa1SU914cVXdmhybNmLonFCfd
WljBPum9e6dtuwvBevTECmZVRhCcdJy3rz5yX6J+3jCGlvcgSfOxF6sQNfa2tNjaG1KmXFBqg8oQ
nzF3b+iNrrIInokXPbtGLRmFZZ/m0GEGm+B3eNatQU75nLq9IBt3OtgCBUM4tjeczvYObOCtsMwF
Evn+VbEAmKNKtjgMABIAJJKhHZ5ysqBCaWwNyD/YECOJOpRRsxDucTI4zLoMhWg9ITssDVS8VlKr
DQyrk5WqR8vbAYn2ZhLwtB4YftRjuVZlsbZQiYLCekpqlgJiSAm8Jx05RabO6QeUpiHzGsFhvM+y
LgJLLMkGc6BDqskkthd7teadh1F79+K2W0eS7Crmpk89FQcKKhQH6G49NHbHMiKRPvDDC20UZtFa
Hx1p3W3dGGQv9gmCHLGy2A7c/D4Sd23n3M+jTVH38omryY3oJiSv19E2y/xfdLx4f5CbYfqugcKu
eiLqMBfCbTPTyd0VI4uX1xJkoWr1QjGHxgeTPIZpd2tlzygz2HN0XSWr0MdsMTc8j0U8niZa/Tu6
rwfhgsKuU+2tSfuUEU9LmnmcIRdCFZCGurGoMxsxo1VFFzp1M57Y3PDEtxA3ULiWo7S3Nol1sSJj
NhYcRS1k3Wv6yXhK3LHcZLqqzpSTKMTj8agDwF9MPjLwxl21AUeywHrIxuJGU+++MWczknU23aE4
a1b64dYRCyCj8jiDHTyAMK7tag/5cBOnrnbUTbYoURaPDeJU2tMoHzWX9LneJ7G3x7hpl1F9bipF
WGunZWv29+A+GqaT4PbcG2P7UdNmO/YVD0CjT8l6ch11Ku10V1Ojrk0CiA70CQkpbAwEGliMNBum
VxcU0QUZdnhI7Li5s3p9woPRE/Qwf+poGCANB8BYlWpy75HKtEo7CM+gwk8Y/tVFuObNmFsl7KJr
v1Yx1i/bv06eOO1RSBbHnGgEym4LPSS8iHMeGNFuCmbKuQvzasqSPfK4CAoZRqEe9onFzbysizJ8
ICRtLwLE6E4ZXbLBPFZNMMcPG2A0Y/2Y9diVcuQlRGg8W36rnUG0gG53pv049k+W0sBAhwfbbMoN
2UEEK/vg9Un3vmKXclejCr4Cm36z6GOPiGNjp7s2XNSJLEBlVcaSk8uhEKJZw/CiE2aJPZiRHIEH
wtqwnlscSZqQhCx2wQCMOUrCfB9m5daAqLjMM4pv8D7eNiVBRyDB7wCrI2KbNui1GOE41onMIko0
18XSfjfGCDXoon9p9I5VKDHUGeOymL+LVaUbre6GRZx3iFWxQhyZ3mw0ZT4NkSMeWk/8IKwj2QRA
65ZRjM07SWH2WHOCIWGKK/r05sLgVt8HtFDZt6bnvhRYEDSPVicaszHNic8aig+/5FpNzr3oKoGY
wmnOut3BKMsyY58F2tFH/IbqgTxHjoUciuKvyBinFdAGAcQB48eQARfh9uTyoojY5NOKCMSJSrkJ
t2yiJYeFaJFI07iv4heLwF0iC7LZwoARH+C2t0u8WbCQ4wOJ8ZnFws0f91yOBh8IWIUJccdWCyhq
kD4c6yyHBu85j3prRrdY/CQybV92Q3XVxhxOPTFLi9ybDgzPjSfi7ivsbBWlRNLkx8bsNykK2KWV
DQkYjBGoQ9T/nKZGv2RNXULiAEFGS2vhk5y8xpDubGOQFJtch1STIQinq1ushQH6QQ3UhfS1gdfo
6dsgMm+b64QzNBMtIKDa+Tqve7SgFY27mn7l0X2rhpBx8DT2J09EZ/xp48UBD8TQTX/B4Kcf6c3S
tqoUdPZB+xUb7pdfMPBPdLgNU0tTesxnIUXauSuk1gKFvnOtx/innjPpjsdq2JGqQbPNzZ21HHXz
rgdwOqbG8FAnxUpY4SP3jr41UnbU0g9gcA+IkcfsgGr0w86raZ9WoEYEHqdjp3paYcI5Jb11jvW2
PrSU8Wvp2NamL5Of7NrNvq/H97CywycxLCev/AEf395PKqLBrLvXCZ2Gx4VZszagqKwRnRuy9g/O
LLHzBA/YKMqzj+du21IMbYuMhp02hdRVlfdWlYX1giTiJwkxQTs5Fy/tyjPJFj9T2u9LMrnyFbKJ
TTtywEeEdWTFMrZlj/7V6Lx6a1jq0WfmthtDnZE08y49NcShHe27xIMX2kecQyhAt3pkOxcENl+J
8yDh7lBgRS9ZFxMU7uNx6EYC4n37nE1clUSioQAywm9CrpVxBbNV7KSR/8RrZKzrQGO6TmzZWiNL
nBHV+KuqOIFnBb0IfBJMD+x8N5Q4pqTS5aMtalp+TraJ4kaeeaoWaspRiGXGDUF6tCJOrRQquEA6
tnc1SwP2PW1TMwgljd3NyEiTWoB11y4aRi7RB3kxr0wKgEZU+zlqAvE9WK5Ebx+ZrGwtfLCLCKUt
JyoKhiLqr8jcEdWgitrRTFhitXpPIn3cB7Z8b/VY22XVk+rwFiNPfQU9CflRVvfsByxqEWEZzHy5
IySsYiKPyVWUM0mgBe5g2HW4G5uId03eZzVr7B1MCxwfCEE3Hm3HJ/k8pI8cpDCdonyNu5Axomvb
295jfANLbkwTYpMgWZI9nu3snNSiqLM6UF06VUueyw20lTfNKH4mJF+eRekh8wlmXfPeRlTCeCEj
oUGkQDYIo1pXdn4aIAysB4azRYQ4Q0PZZXnpoRcxuVx61QOLaj7bjkIv0pNj2EwH7EHaPvEcUnqI
fE588FITuafkg6dodLBgH8sg2BQjTD8Sx6kKWskcNPD3oxLUAAKxdhM0gK56g7VYuNfc8F95vw9g
LJ+tGMNew8o4jd6ZrKRn4ErPE3pFmbnevlMd7bXwHJs9e91oPPgxyB8SDXhs3AM/lr4CgSKJbrQb
34c8IUXzzHaa73pF9k5GqTDPY4EF6ptK6rgaRbq2St4qk7cfpFk6GwOWIvJpelNhCL+HeQgammAC
RKJ0eEoJLBCz9l4awWkqQWHJiMgj87hnCJN43lvu1OnSBs5Dc0NwAgronFCPw82JVvGMvZFhcMsA
MRCbjqw+wgvVaf4BefS9LdPPKKBfrXOGXESWZS+jAtlDPXRrqJfZXU2W7rMtRmi/LHADGoCpOxQO
JXw8Vdm2a6FVlP7wxR7UYANFkVMPFsS9/KKbDBoielejqeE2j5n9jOwfy6A23llCOcYm+DOaAKkH
JTcVNWQ2UTr3rvccx/JZLxrjVGJ9KWsyACjM831DW8DWvKekMx7RM6BdGf37DJxspq4dfnu0v2FB
owpKZGZ+OrPj2SdIl25wNWPHKGq7k1SIVDtaj1GfWIdGIBCyosBGxkT1oCFism1vXVQWdD2Rv0NX
zvYpQ+2ppRCJpPvkTV29QRuZ4IqirUUEUqkfbEczN04e3BoTiyQIyDuZPfQg8VE04YHgzAX4qbbW
ojE+A2aNu7htV/7YQ1oLJmSxMwezCcp11ej7UdPuiwFfNCZOFkypbxMXlf0MhoXxtc9N825oNNT6
cZXv2bTEnZb0X6xNO4eJ57mIjG2LsvV5Vv5U3FycR+m21tGw0XQsOgXqvGNrwwAOKwniNHiC2YUc
ATsP5hoL2psYXjqhXyfliHNTxL9cmwCiBr9rbWqUwwH1cqtjYuwa8nGmNZOwcce9/xqRC8x2UMKg
n0+xtXOvTHuNCtleoizitGSOPnHhaPrq0HlARBRukTuhVMEyvCr8KccXMmbbvuw/M69e13agrVzH
3KoatxCFATp3qhjbi6ojkihWd3BeUNzGlY5zBblD0exkdK/XuBkiSLcCcvCWwnApiTmZI+MPvi7C
M7SgNdJMQq9Lz0MIEO2LOEIDlDV3pVnfmPq99H5x9bumvYvRhUjAwWBqmdcUkrMSbFykgyU4Vf+D
YFh9kwlXY65I69o1h59YtTd2lJ9b31RLQ8AEtvXLmKLU6+QEiFq7w2hxTKbZhodIbtEx1V9Rq1vr
oOHRs4v6RwwLymrct4YEoAbuDsPmnUVpOCARxpJCbF3/PFg0Adt8fOZlb8zMfFLu+BBjMVoiRPhq
A3HFQxEtSJC5EX8A4KEofQLl7t0wRqslq3oV1+aqtjIqRO9OCEKzDJncRQPgwbYHssPOZeNxNXWB
kCxm107yEo8mR+91XZWnSdLPy8mFAJPARpM73wY+tUptLdjZkfdWd+eY5rgyrMfEGc9eFW+Zol2d
Dvbq1ABkyxJCKIkVrHw8h9hWwGSJ+el+BOr1QiCUMWl3RUbbI3Vfy441djBPdGiPjQzbE2rKM4Sj
fQbRmsVc+9XwlOjkCjSFy5st03VqzW1bgtYCDhjsox+i3jkWM9uOvyB9915p/qOhrBcWZQ7cCl1T
lDx0gt9Lrk8nhb+JAG3F5TEeiJCaCk75QR1+Bob3nKRwMJp2PzTunaiHB2Y0D5MLNi9OdijwP0Th
nvP0sQyd9OhoEYzyBuqP8n/ZhrGlu4YlFZ8PQvmaJ7rlKGpZBSMF49LIFLF6Rk/PTSNatfDf9ISm
DwImeSlL2DvIdVQqeCII1xaggNtzHJUvfek810oXKw3nLPK1oj5KZb/rrofouvgxmBnR73l/GloJ
o0A37xn+WEf0u9PZNuIHG7WA7VpvvmXWx0agBqQmsOmpFhVgwoxmIuxDCm+IKdQl1Vl2yLQz3db3
UUhdGkXwiZ23sSDMl3kz/NaASDAIfq89/okDGbKfbI3Ouu2L+1mwfcLFqhFX5fT2VxV5n11LMlFu
0+jFPrUu3G4r0gQzQeAwFYj6DdPTo5HiWs5kqHY2opiBbvqRrnO9UORteeo9cuMGInL+Hnug+Dvj
ZylQNYyz6A6tGaqzXaOiL62t3j1mWrM38sIZCL8vdqZlxywlqV+HnaGl+3R2yjs5YwLDqrdJ1QDT
bf3tRPLZnbzmWZtsSwT1s5b6B0wPSttyO4PZdvhxXuIm8zf8kp+CARKfpjX5Ae0Uxzc7Ok1oS4zk
7I/S28lkbmc4oNoMdiejhryXtr2zG1yaBmnTHWSbv5hkCjGrt6/JtDOFbl07PaSOQT6GSfxelh3p
JuGwzfv8weVZX9diYMvExObDkYKZhGRYH+ZmLz4IRh+aieemQvdPa1RcdB+Njx5BsDeJ5Rpc5JDf
s8B53Puf48nfx5V/4x79w6f/sv0sLh/ZZ/N/HSz//8ZKYgr7z4fL/5r+r//57/8DhEvxx5ky/+T3
kbKu/+YRu2J6qD+50Wa60V9pSZr7m+1IlwRb6mrbQ2b6nxNl6fzGhNkxhODWsbg/+VJT0I1hyuv+
5tlCEIkIgIlxtKv/VybKtmXMOKTfR8/fk3Pm1nx/lx/FpmYiEGF4/cf5bVXyv6kMD2RD/ZLWRNMk
f8DazM2cdVQwaZVe4ARgZUMMpOceK/9QU/TGerFhUcBQhLZzOakYxazSl4OZ+qcgeWQUVFzaYCwu
QSk3XWilx8ZhUAorDf+oLC76mPp7Opr5RSNSa606LHCN30YXl1ZZ4vjdSkwZppKxWsfMF45cv18h
MJyta86sFYB0u7DGn9KVLIj1bjIEmUcD+Z0RHExg7X56gXFRLOiSou0mffcyZdE2tQjIaEW26fVy
OGZetklhhlwCJfcpcPdDEFcJ5O3XNK4Pjj81B1x00yZpGAkq3G00vyMNNQqPcNhlKIoGyM6E15AO
425lWw6XkKEJ1jXbWUVILs9V90waQrrHG3YxWnPVTZAZ6qwy1pyzx8v3H27njRcWUWaN0tU3OOvP
GLK0vVkRMw9kAPv5MFHdZ3b/FQZOsKMcI+y1corL90eBwZI1YQhauEbBaWLiIqGu0TlIzZcizGub
L7eMjwSR72FZaGtO4Mmldp59RG1nmZrR5fvSUwCVa70i3QV6ebdOJa5Iq+3ts1Gmf/3j+9OyJVor
iRJSHRPnJMPnzMm1M+E+LnpjXcUMIdNm9f0faSxqZxNluFlFOtvABAZeqXJL9APRmk1jHoi73xPd
Q0qEJp3z90f6/NG8942McdeeIPSsDpV2Vrmrnb8/+v5D+AjxXSRrZslu27LRTIu+LP0zOL1fsYaK
SYqu3lfrRA/uv9+gk3DluenwNuueT1+FP74/It6UozHa7e/XO803zlTJhBOEwYGU+BFEeBCcaLbO
n+Oup8NLf3kp0/yjqxEqaDWyduSxI1VGZ248aEbQ7WS1amtfP7SEoWwLKds7V2+tFTYvfe+OyGvp
L+O60NroI66buz5z50FivfJkhn4PHOQR+p5Yi1gPD8Kmi94PrffYIaKjdzNkZzsK8gOzJSSyYT8c
St98xl2fwXE1s9c2kZ92afefmvkrDqwmoDORbHPyR3WMyD/CEWs9LC/09kgAKFIIdh5Gq38QBOut
aUeZ59webSYTfgp/JR72IFx6RnOpszYhWDxysKMzCw4ZSseD1jMZ+j79MbGgt877CEmOiTPQy2jW
4mWUeeXGZWqyCqKEnhTWUVLpk/Aw4TrjcBUwYuzUXcREjb4S2dJE4ZwDO8OO0HnFT4+oEG987LAf
z7kALZoYLX6qODib5oSZr/KdO9lo2HOYopLo4+9sL5tl3rRIVIz4vvGQgsqAmoLc1eKHJ8o161v+
1RY5WNTgNbQ4Vxo2vZWRE+m98otq25iiXA7zf3P1xj2JimFxoiVfpUQTBq/LOfmT3jEDZsyoaH1u
QDw8Bp7lPYIVZww5vbukhXzlgQIRQvHrNRF4SwTjjjS0K573ZVPl+ZrxwnSJTLDlshl+Rhipab8S
7luyiK0TciyepUbh47YKVBjkwwV4lKXn2PUXcnfGR1N1C4h0oHEQ/0glvygcE4hulY1P7Jbb+rjt
yOLDgc7EKwNJoafRVxhjq1HcC67T/oyycmRO7V9rMoX3eUj3SMv9Y6cpghjIn1yXLgSffK+S3D/V
HcO9ThnqHfsxcNs2fenj5glt/ryAjfa97rXFPmjDazxhPcgRjz87InshKZmoUpp3J2X3j/Sqsqsc
nTtlCWsHfJflRq9dpoYhGXflUzv5b9AM6qMftlcUnOG9a/VnjqdLJxPD21QBg0WEXYS0qcoxtW5x
/Dw5GHeE9dzgUjyhCBEdrocilOomYoFmZrrmqq8R/2b6paYEXawQ4clbEeli0yqoYSP+55SHps3K
R/A1m6lB814GZUzcYq9e8HWQws3vxJNOtGddD/diisN1nQbdbYhZGLxxYNge5fWzPlj8NpsUaREh
niIqmj2tb/hA88vxTGz2uEsXSkn3PPbkkkAUZJxlxDsn9Zp1meKRLgz0w4QqEk0XZ9hZgkBfh6Fw
b6B/f2UDGHcaGZxOQVzdk7D6+P1muhkCAAPsmgOzIm2sHW9mol4k6QX3kRa7uxp0HPF8JMGNpX4T
TmlthqoPOYJL/Qam4gHQ+HVgDHYqMo6uNlIWxME8hlEhyxMwzDO7H/UjvvWl7GeSXeNrrzaAljLK
dB7ilO1WNf2J3COiGww3eHYtbEMJU0gujHecbEe9CiJg3L7YMjLXsaF3/j6PYbrhS2lQp0QDIiZO
+w78XpKibOPOaMIHASPJtsVwcRMGUIx5xn2CMhrqivtplaW6oYCCohprMMPzuqEEJyEFURUU6NC+
1fDUcPORflXrECaspGViyGbsp8V0yYXTk+5XQo8yFIkSQrt52eRtJ1EQaNg/V9+/tWL4CUO2vFYt
WWpN7A77oJ5ovgT9fRPLJ5skum3PR2uj+WHqbnoru+xT1mF37NV4dgPDfIiEdRezdMGIm12tIn8a
wVBs5Pzykbc956ru73lidmFXy7OTR9jI2u4mhyZnlj4bKkXlLYZUD2hqWB9+Mw3zsb980H11rbzk
S0WsRUkcvnt18EsQg7AOy5Qur9F9qgzvjjntjEZ7b9GX7jRm+4ytquk+6ftjir7h+1WTINJuoSig
wusGVuvUQDAdftR2Lq9e3G8SlwAfL6qvdhPUtwnq4RYhHqk0Ez4KOlDOq5tiDyyrOjhXKV7u0bXu
fDi6LS+WMu89VPxF1MP5OvAadCrGjMRxixs2snBdaKnc+A0hbvPTE3qAYUoO10mGXEnkvDlH1el9
NbQvhX1Eol+9Ygyt5+vOUDvKCo78AW1MWn6Lkrg56kz206xM0r3nHzgwh7fJQE0/YUpepkUU3Sqt
IixFZS8jgIk19HrO2y73Sdx4z9Kjq54XLz0TiDV86WyV0z83MzB1eZeYB4TiPk+O0tff3znsfUZ4
Yfwr1HVjW/il9mzMYC8MQbcUJ/YeIv7exgaNFb4yXyGzFIzyx2M7QmWGM9nPqxh4z/Q16rXDZHfV
vkBYwA4Ypnis6R7rvE7RkEQQFWZ2KsA7LB3lnkbyxx9qimbAbFQfo6++psHqTn4zP6Wuo2EiTvpd
FWbbyEvjJ9xvj2AU+nsmMcZW9mwXWd6eQIF1r4MQdBXYeTE0ioHArAZvYAD712+47S079I4ZKqyi
ncZXydnTDK0XTCL51MbnRiLrikV1jBNO2KM5kR0E82uVCZIAzTDbVKqtEP9McEowf1CpPhKG2lyH
WL6hwXP3VgZFkPyEYZt4iAP1sspuMBopFUP2SDZF7+iMlAJm7yzxvHNV7G46QBLwl2Nb4/YuG/1g
EWi9IpCvOgj8x0jNKZfYG5ly+/7jqOndMh+cfoNN/z0WZnzrI9lsSYQm4zTQN6EdRE+CkK2F1fAM
hrS9Xh386IlhHj01A6uzLDpjicEWxNLzCgDHWU8JqezKe/S9UL2ErM/mGE93MJDzZw+Jem95L07m
y+tA0cgc11XQsvht6RGajGRi8qRnkNkIeMkORt8ApHUjdeqz4kDqmnxgn2Zd7sUBNOiwr3CIrIh3
sQ7cINPSNrz+lSeey8nRwyOmfPf770YzPk27Tu5GZFBG9dIYT8gCxCur5NqAcbj3YHP9voUQlcOe
kFLdZCQeEHuSeBtDqKe8VN7VQrlBCmUSXfAfa271qtQ6QBh6aiqAJS2b5iWl7bUoej1lSMhCMBVT
uRUNxlAsEzEpsgTkQUqNVxkavIWmQ+btG6S4FkWNRybqqXYMORtGV/7gvv5vqs5jOXKeC7JPxAjQ
k1upLMvLSxtGt7qb3oEGIJ9+Tun7I2Zmw1CprcqAQN7Mk4XdOuz0xV+GeBVq/41GX8a2nj4PvfFN
lrOgqKn7bY4xi71DyRrlKj67grZ4MIULXzT2+rW5VHI3zm7wkFuI3FUyovtak7Wf+8a4F9FSneOs
OssqXlP67XJ3ooDEocYN//XOpUkST8KotncKI+x3UT725RAjSUFxqb70aCNVt2EGyqwO14Xgd/an
zrfbp3Suj67o1GkA/D929nfQD/V7TfSXThQXVyL8o65KvtJ+oN5C8aZsW7MA+s5A3qZVeScW761p
/XmP5bRa9QUvNEZnnwMx5hPnIZ+RXbXuvyrafB9LWoEOdas/sgWX4N9EVgbTUy6pr7+8OjaODIDQ
KO0A/t7AyFTYlNy3pGee0XCDo7mYv0j6GM8N5y+6v5LfFuIlHBjE2CYxaQtnLsRK3RyISOEfnWjW
yG25snm9gCHJNMpb/yxG519Ozfuak0ccdT2/CeAWPFqyYunAndBRFCD0FCq3x9YB0NQ2VfaL29dX
bgrrKZtr61AW02XxpHyo+zb9RV9EpELhvAq7LbeFENvMhpWi2rH7ciknA64sz0VQgCY2BEd04oDM
lpDOhv6jmMSCX/ABd3PYFc+60N0ld8Kt0TIQAhXmbL3RUDe76F4rWGqEWtXJdYiGYLQ0nEQeOnhX
DVMMkrPg9cyYSZXgJRhS8wiJUT+2g3snrtMk5Wc7Cn09+o3gFTlHn5HaXmWUpKaMalxjfsrd8Fob
Ps2W1fRicRS5/lymOzPXNaHlZRLMRlbn4UXpINxMMfyREqgaJYOG9xguZfEkOl08uQ7qfJHXipfx
DtoP7IqZLzN+yWc9f+XHjfPZOQbSpUnKMHe1K/5oN8w3BpsYatJZy73MeujHhYWnK/TNCSYi/53Z
7OEkD2uJWysgHIUV8lB12rrJiQRS5SEV0Ba7DNYrvQbBw0AXz94dg3dVDe2xzswBjyAY5Ub25dHG
5x1AtsYINcAYCx3m8XVK8RW2TsM4d2PeXEEavA0eFFtELz6Q99dzbPy1mH39hj27e2zv0B5KYDBt
zOXwbHTqAMaR1gQJQrkzSwAN9aSv4dR+bgZVTxjfOjLVxk9Hk9GsJ48bEsWYcWYLIt9kboe5Mw7/
99I6QCViU23Blt5T/PGFnyJcV3woEIOpQDHd6iFZJrl1fDW/2JOnN9LdQokLN4KBTwHe9WQr8aeU
HgOvaT3WeIP0Tpo0SoaCSfCEwWtpsnzL+Q4WxwTOKro7mf+7wJRuoyKRsG6I/YC26cf90O5a/xTX
2TPNWJDhMnnOGMy6w4vPMTSyxgHQBcDUJsJA2UZC2e5WdwTZEeliepJ0rMaVYSgmWovXRSDNOGCW
9kG6zNuz5K3TPrHCTEdBnx8hXYERmDgAMfewmi74pCQsd+jGno32w9asqkj/iv6R1tnnEyXdeolZ
zkPWzDnH1UirF3y0muXKFHTVOhemF3f1TAOGKqjgyzL8awMWY+5urUmT2bQd06L8Q0kDQSqMF88d
SJWtsIIZrQu7dkeqnCzoC9sC6GSJ+K56ZsTcP9RNB+ZfAlSMzxP9ak8ZZ9cgnp/ccryNGTahzjql
+Jbelhy2DbNZ+8WYpdjATQaAFrA2lXxuhgEUS+1bX3WZpy9l7R3GuGk+Qpv7xJh74YHddHZOTIUd
qq0nzr8iBHhGMDIGnFun6dEa3O5APe47Mwcyc6aQpzI25XHxKbhKKkt+lGVxtITmIwI+h7R//Vmh
tr4a4yRXhE23jmPmR5ghDcVH0AcSF68gL4JjuK+FGRiXOf07dYBlRjl+cz6iGrDXL95EYbRUzMGK
Ru2JxspVAYyTgDfeALPojQeo6OV5Hpazuh8LnJE+7fZO1sI6TvxyFpBp3bpDYjH9jY2BiCCJVLuw
QwkQmXUAQWlumjB9UmyLR5oVH3WXRcSc6i0rPAQsEwAyucj3tsVSL4R9LCc/2UI6wELfyQj6Jd4v
zeceGmsE9ed7cEJa2dgRBrAOnikZ8bd2aWYrvw83QDNXzl3QUU1Oo6GgDnWZbMBaoHpcKZneud73
3AOnbVxiO7jWbnz2qbId2GqlKvhr2DimE4SG16LY4Z87TDnqTltjMfYIqz+BBefM0tmnvBEHpsAV
JjnThiY4tyfaU9eD5MxvAtZjF/s0lIX11Hr2we+r31Pelpu5x15tFbTDpml5nJT1J4EZ+VQG4i3J
LH83DD6u5jRMcFuiccbG+Kwr9e7H+zb2abu1sCf6IkCLTdydIymxDyqM3GU44NEL4YsVboMoGxa5
vxdU4M2lUV2LuKCIt8xXUwyZwMXbqjmUuUW3XJTL3QbgMcyEajNbKr6wbf3LNhTbnOuS9u2GA/W0
Hj4lqoaKzC8eOYy5x9T29Wtat2uaFfG6z/UlHIgaloveO6WH38qqzrXlvjTSw+ra1p+l9qi7aeWV
QnkaF12dr8Yg2Tu0MZ0Z1EGa1r65aWcMSGFXr5Vk7en84smRdnnwvHK/tH6whvtJvr4w3riZ+udM
qmeraE4yUDTFzgPElx791xxOVl++O8sIzYs3Ht6QZJfFDig7441kgWBq39BUN5jwBZPxjXtwvIfV
HOV9a1/xB67Y0dSHEaUcTY6RWgXdxenJ0YoyfEamPfkBbwfu2N++huQzO4PxWAOPOsXtnxoILtST
0lyRXBrWoiIFC+Z12orhO19whaETG6vcQtYxijs9wb7yHZR2UR3K+Jp1Tb8y6LpeAV6if5OGGDFg
EykdQsa/dBcg86NLVU55wHbWPWd39pGNbbA3MyMK4buGMA93rn002N3vemkCwbA8FEHna/SH7QTc
aDOWgYNCDXyHJlS9m63lr8c2I1H52cHzXNr+3wwH3KbKgnFTYIdA7MxhcNj8l4i9a9x9SQt2QTtb
Hcbz2eipb/OmAPoGtBU/Tt9Dr3kOaII97nPTZf/JQrKy69G69RqGBa2QfIcNjlvPpLQuLiGCY2sF
YHHMmYl2xtGtrMg52L8HPx4ufbuMKznaVBl3y9lty/S5s2z7Qt4ZDySW2bEYAMGxIl9KnKyXn6+c
Fto0Dica0oHe5bE/n3gNq1XbY8VvkjCMlrCMI52U8Fy8YFl30H86/6LJRje17ne0yzUP5t2J7vTG
+N+F0DTmzAR/GD8lbrYqb7bu2F0LJ/7IKGaX1nfPkW/TCcc4WL1MQGEQNvC7LmPwa7UH2dwDSN2y
Tiz1TxCzuZDuBdhGfe0GnSWD4e++4V4OtsXYWLs5eeGPHirebmaI9c3llshtUbn+G0+puw4WnNaS
kYRXl9W9oOuWZeSgpV8FjyFaTERZ7jNBAUgxDU5fSfcWeumOXDNYPNMr1gbIw2gsah2ROvvfVygJ
87YyXFrfjeCMoy881029ljDFjz/fKhu2qUM7R00vxw1a222inMicOICTZNuD8DNJFYxMo7owYxEl
zF3fHwYpG6ZlKdt17Ds8vF9+fiHN4Z8RJ9Qbn2A6OLpz2yUgDSp2RbLIBftfC4Ywbo63WGXBIZ/f
0AnAMKdp8QbX/KFZGnMl0xCTVG/yy12keJVbTuAvJHat7eKLbF3FWXU1vfoinWXYoQusjfH+LsSl
/pYgwu0cEqAUQvKQDiO5HRQWkmUCwqWNnEa1Jm/3VfZ3IegCQM+33mw+n9vGcLu15E52HVovKlv9
DBg8oNuA8Ff8NI72b8qckncMpB91aSQPvpFshpJwQNmFBOl9Zzwwtl/ndPH9a13CLia7066rOVEM
h76n+h0K60ze9WVxbNRLnIjXCZrPBjZtd5Jx6+wywe6S7rJ97ibVAa8mnEjHOwIG3/lO60OCvHuH
53+Knc8jZQyvHMfoIMnN34wPs/3gKbq+uUGydftMRE7Iy0wJEAUYfEBm/VV4KB8mWf8zAXgCIRkM
TBR4t3RSccztcJam2HemEYjZhE43xgCCatjq9Kp+ZgQy0gH1MXXgHBZ+87t/sxwcaYTfyn1Tp2jc
LeSyrr37Cxtay/vKWwFEExunoWjUXxZ2vPkQ4VVJ9tBvsIG8WfzAF+0X3zDIRh87ETtr5lnkWC5e
TiBk8IPy3CTvoDi2+O+rSIze65g7tJ/dL6afcSBsrtyG99UyzytT29YFfsuy6TniPKitdDsyQfW9
2rPx3J0F7eccGkh8QkyXEgjcsXOmbZ/3eitD4K94DdW5oUhxqw0M4SUIzUlP4z7xu2fbT60LOpj5
3yVFG9/A4AKbV8JnIRIONPD+W6YKpzbgzA2c6M98gJHkqqW4MNWoN1TLoO8Q6zjUof/k4CRBOs/4
cB0gQ4SXvAyZkQTWzk/tCBTPeWDjs+ol9DfWh7z3gwsekfr6c+lSSjPSyRErxzaDA4eeo4Dju+09
kMOJLcWlKYv3pMMW+/Po50KkRlwW4PATsjWxZHAYphaHJA0vLOdUQGNw2uh+QZDkXxwKrJdda2qM
bp2+BBMspKb2CYYs1bouOB3Fo5DX4H4xRGucFbXVhgNAy20cWPAZw36r74Fqa3FyVdVvASNdKUM+
Z0k7w7AI3YeZVOKDHAOXk9NsHTKj2Qhjdq825lTsTEG7Bu/mXunnAMut6SamyEeeTZXckYjrZgYP
104+zFyLvEEx/L+Xn+8VFDeAEjKtyBpydg1zeSsCM30qi/gaU6T7MargxpQXkFMD+wPWf7xiEhJw
IPXqj1FilJn9ejhrv1KvPqllR9TNB7mJyi6LyL93dQS+iXwfgM8zKCSITHaaH0HvPCRjTjmqGLtd
brS/k/Du8fR0/kF7IzzEEIguGw4e+vrd8XLnyr4WcE38M307+EJ6T/Q2dfucTP0qHP30wwgg3ows
B4efh4v75bI7jrohhFiB/eccBPwboz0nH2EvKRmEnrRF0U8+pHC/q9R2LyrhuNSZk0drJrGyPo3f
R6CttJ5OlC8zWyF2CkKr6Ut/74aOus52dkzcuoiCcYr8SZJPrXGcnAIrtk4CHXqVyBLMTOgxj5tB
s9koHA3YtIgChOSeqOHL0ujqiGblg8945VlOpgmQNkl3aa/8V8OqL21llBsTKsLe7hS2VIugurto
6wBa1l+1Op1+y/uFanaYsZr4fGjYB96f3bWNOVubPLG/qzw9GWEyvWGwJe06mNXOTcpyrV12XybZ
4yjxnDGqfE3ktIFREtTSOgfaetdBJV6Zlg2HZXD2OktfJ/iHrzECAyWEzu3nkeindB+QuQGwzK4D
1me6Nx2qbcopZpruYltQBN0XD5FCDqHBXhA7qjV7xcmfTLnLx3A4DJbfroQzW+ukFeHCMNNxIlD4
ToT/GE5fw+EtKPXl5xTc+5SKyob/WhazyjXeI+T9PKJbr77aPSksQA1rv427N2p4ALy1Ql/YMnQ3
O6t+pY3cTRQsvzD6NFaQZKO2IK5KeZdacQ7DuIqQt6ktbos2E8Mg9F7KIKVyyHGfW1k6tBn1/wDQ
EcUM4CgKpxGIPB5JOQ/lZXor5i2N1vmRLQXCxdx+N3HpHhm0GxSB9c9SRkiJLTePEiIPXRtUZSFR
mldOpca6yUBMaE33WY53V7ssjT2FDjO+ypVt5TjUQLv2/PWPyOJqxyEhIERJ43csvFc5hSEwGopC
52L4A9DeRtyug0Nq2beytc5LQXuxT5XnynPpjQ6lQcwAE4WHSY83z91nG4gNxt8Z6MvNATbGKiif
w7i0VpqB+nqaZHnUloK9nTndpi4VFYSk9jBfBTuOwaCMUub82NeTk3e/zHgN92KssAS1+OCb5vcy
TKQ5PBYl7ThvDNppWWTiaQiAvgFLmeWnpKrKITLz8nfXWGYkLQMDoarfk9C+99o7x4F+govC11T4
ZNhaA/o/MycCmafGq0jV1EaxMsNi4cyDO6NylvPgGB3QZrANKXBZdmKYdcb23lpRKn0sfBdTKcqB
1PeRf6m+ppKoB/lFzC1Y+gMi248xfiTGbOuxdPNfsV3j7m3t5yQdPqG4LpHV+m/Juy+MPeFRa0UT
E9BiAzhQkzNdmOt25w1JhM+KhX2CdMFdxBZ640w8/4k1/KmtZLlCtkpWhTIUf3T6dmalNg2fzzWt
3FAgoRlUOCN9iSCHpbMnswkHR1TqWXgMdimbxA+s6INilqVS+0V3lEaR5w2JcmFWTITyV8wnuDFj
klv5zlxEnBfIWLDeuTbw6I59PlzOHRADjdiyjOu0Kj4GWMi7jiaudRnPCZ2tdIvEEK/XIfbI1Rjm
nJ7SCVi18s5+jmhbjH32BNBljXzJGpUEyaaYSypch+qaMQx5nEbCCeAAzr5I7XXXlf+Ktd+TJxAJ
PxXyOvJQSXLIaZZH7GDgLokOQdK3U31K6gBiF6y+x2y4g5/M+TOf4TomFfOFju1fOSFUuSlmEeKs
7NuCZ51RaWfeQNknT01ilfQLpIyF5PeQJR0JdGbqZl4JWJUp2quXHDKettHMNsX0BKFh3DAMQvjn
FjQlxsmrBUIRzUZ9hxUd7fkYpCbNM0xWA+WN+74dri7QLoB0s3fvHLyfF3woJvUrXiHrIGIPda+O
b579MvvMLmUdMA6GVrzubAY6zO2MM4zDlUEE2EAa89sWi8YQHIeOXneKbVHQZwjCrM+PJHZIp8GZ
S1wp9tiajkZRDzBasBdzS7Q627qZ9iLPrls9MR1b3ymkbXLt0q6MMk5Z4PkQm5O6sSO77j5Lxvqb
oCUoSD2whvSDCcAGMor3PNTJazH3amdm8b9W1YKIfEwRlhlUey8t9bq6m8Tratx2EsOJ0W0cpq6P
5r1LZ6LeaJvhodmYaf+7NeYP4t4L8d58ZWVFwgR6FPswtA9Fa8doURy+l1A2K2iUw8rlVUc3pf04
efaU3awq887JtokjtX0zv6kJ8mgTQEUz8vhadaW8G2QqxgIcpKos28xaPIYY6jbCUjXAVN609YTp
xkspOc7TjW/TRO2ZrdiVvbGm6YINcZWdbW4SkbVkWPJDsSlVv53V/Jk1Q3UpXZMWKAwVAp2rzX+Z
jpMeGf+DsepxG8ZeApAq62Vken+z2XWOvGtXFr6gbdfTJzXkeJp6l7mhFPbGZNmDXOXRvZ1Z97Jp
/zVZ+j4i1vaGW5IjCsdfGHXbeA4ZX6E2gAd/nDrjMwgyvKJT/V3xGXqY0uXJHdznlJ/Yq9oXlncq
9ebVWFkXqI/Nk2QlmNsrAD/6CngXbLRNGMLRBfRGwdu3GdW5k1SkZQWYnnoqnoniZa1lMhwEh206
/9rOCqOKnPI6xE1olglAFUX3WrMg0ng9ERQLsRfjLe3A9oi9kxnVFkdqV+tDQOfLamhOXgDFrzGz
Zp9Z/VtfCFbGzofu2E20jKgtZxFyDfVI3N43zM0EkX7dW3eEp/urRCsH+jJDoN5r0ee0CzJOjav4
MCXq7AYtZcncC2uZnkdWfMQ9ScXyXQD03T9SiGPaB+8lfFWUn4IqIhVlXojOHg6so7maj3lK6QjD
cIai3ZecjJVhU3/oJf1tyOZqTX0VmvrssO03bRCOYbUDdibpQDf3+ZDzN5aLXE/WTHx3OYewUFl4
2nwbW0g2PLGiKLp1C2UDfK/c2NY4owMN86tXPLiBArpn633JbSDGVuuF+tINmf0omFNtc9BQqh92
IVi5BxRG56thBNKAc7lvtUjO2QX+PYv7gc0dlv+j/zZAf5p7XusuAKtkpUy52bKaeUa4wq7PEi8j
Pob80Qm7IKqachfX8Man6k8e+ke51FE4j7sWr+QqT3LckP0TCe9sA4rzc86qp77oIhq7DaYR7HOS
mq0kNenmyQ3Ft4eeWgThxfa6YwrE/cGlWbNTR5y0zHKb8rGay+McvNnEf+Dz5n+Xzf0KZBC0u2um
jwaAzk3ZJtvcMuDN+Vm6tsNoHCu9diqiGl7jXgyIvoY4Jl11TmO1Vz5PcEAHLf9Y/uXF9NfJUT4t
i407xnLXLvCHI4Kkasg8OSD21hCcvhDP9WNC6fNKNAz3RbJJTEoT3dyO912MyboFqCU6gJWLVbRs
tVT8gP1g3zK14Abejydd82bvwRsVI25gToIYiLEOI4ds3JKuTRWUxsGvSnav8cmqFNKxy8tu9KBD
HLruqjlFvavSNxFM4FqXYGPazHw1XI7bbDUeYqljrsewNm79/aLHtsZ/XGZRmJlfFYYvjNlOkOLf
7TYVK+0FMsm4W4gl0so+aWAhnEOghEtjq3pj2iYoOw+Brd0DXmsi8LQXbH1Xti8yDPSe1BmaQ+20
L2bbL1eTkZYNWoTEFkfPe5ri5ysHDFDjtjBm7t9X9exfcpdlPHB2tbVAqPC8Y0qV3oSLFaOOp11z
k6s6uzrK5xnmPpXeH1XZm5aQDhSdtFtTyWyTivRvaacGIHFqXnpynkdrbD4LgtC7csYOWqah87Dk
JAFtX6ltA3fwltgommQ6t73WKXZABM8gj1tGgkRA7yO1pOYEO+FAeGkDK5qWioB+RXcokWBvB/fq
6JXE8kgmWmFivwqlh2fmb48Le4XKR62YfMLeDRkw2PkFc2o9cwpILesCugb2cV/QGEFFFC0VDOb9
yQ0AknEckq2mazNw5BoLbBPhNsReGFxaCiiujMacR0U94tYZq5Lmb0FFCpYR3h7I8J46aA45B7xr
K2ciqS8xxVJJUpaXeTDflJvrDcCQp8CgNGHxb1UAr4FjOmNfdueXuWvRtYduxj2dqttiIh4UVhJu
XSLOnzo/UFO0avI5/4Ba+jF0/jH3pDpKZDwCMdiDmxfY+eUqzzO2QKwfq2bGUsQIs4iQe1dTkOGW
sSp5HDU07rJaQfyuT746OjRcHmtSMdOIA00hmZJnNOILqd+Y9OVM3jrDn9YZA7P3nuXKv0ccuiEg
9TqMfwVAmT1pJuNCo+0tK5dpnYdmv8uA0q+7qVBv4Ofo5ksZHeENqtVWwwraBngWDvgp+oN5v0B7
e1djUWyoQmQoYDTPXj5HueXnp7qVyQYp8lYWXniksupBMnxfYWlYdmMb25u+aV5nrPCUuvDGyQHU
7+wcVb8Oji6WN2biPeXuPHUBVWSevXVhpvPqTcuBQJmOkoC3bV2or85mQTH62DrgUVlcQuNxOH3G
g/dO8jB8MSbnQ1mxeaJr/knWNAfaY8JgzKT+MI7jdzwpyaVIx/HFqqwNuFE6HpYg3XIUSy7B/cIx
LFg1dlWs8hbrU6K4B1kzpCT6cXYeb57rzyM+yoBbXY97S9psXHA5Z/t++fnq56La/Fx4WRm1Et/Z
IBocR36FU5nZLx4xazwSXDCgoxTLZinG8GL287K3G0xJDmSEl8EmNxDj9yYfwSkgNON3KunWFh2N
D7RMQiAJbPNkz7tQx92nCQXZppwYcjY+YBMSvDUNLFSLC/ZquAGBebCJXL03yGVUrhh3aEd5M5Gk
XyqF1YqOw3Zv3x/KsiS7zOdqCZvrUPtqHzdTek4NjVvN6D/A9c5RiloWzWhkkSwo1k5pvGEDrHgS
IDGc27AmbIpDDKuj3wMZCX6Fqq5f+IfKVVgSoY0595yroXtuS9oYO83Go/ekOE3OEF/EUOMj3szU
4DFRTWgeGnR8VkE+HNNyWU0y89b+IsBXB0a7wrSdnVI/p4laOHeKVH4Y6tB7RuG+7QfLUr9awpRD
MnaHegzZgQzBtr+bNTxnEVcvGS44guOt6LA8OyAALyFUmp0rWcxSTtzPAl9FM539WR2TSoqD9PCi
UJAAaGqcAQWYscgPAdnJA+2A//vKx2Gw17VGgEj04eeCn0of0qwvVzXpXoPqpkcG9/HNrNiQqNAh
B5n3N1AH8kYk+SuXfEJq30lOIe1g/OVdJonGMD3lQDiAnuhYUdJuXA5TalApGdPd4ZHxvybBskUv
NfZdBZDec5X3aHQW6KNEHKXo+5NpzJ8DGtpB3i8/X/1cOH9O9/kTTyHn6ldupM2pCVl2wmZdJwoL
AaolkWxNv9f0sB4rDL9ekBscF0SiDkHmHlWpvtkAd0flFvrZGgqWmWwiy0n7ECml4Q36+S356SfH
7bPva0feqJ0JHnQe5ruqviPtfh4nBm9yEDForcVQkteS43lwcWjdH1Ee8gYIhabo8r2mcZN4ULqc
nQEZUQzcLcr7935+YQqTeUV8lo5CbRcbY8zKVa+hCFuFcZuGRh21OZ09acqbYztspUx3W7CA3equ
+RaiHK/CHK8JFKiIRciO3MYdNxD4SC/CBXsyYVVsuwQNjpd6fnQdumpxzRa8gS9uLU55iIYAZ8h+
1JaNdVzV5cmVugQZQlCySJJvxIDilHIyejB6PGyBv80yN7mE4pIBoDt4jixvuGRLGHG6J4RrB8d2
TqxtWjrcqLLO3MN1YrEH3Ry5I3CMwPfV0/09R3mlffXny88tBSO6fYI4srNM+2IXS/gGmVHs2OiY
qyHFSI8Z9kxxcXOpuvwcV4EX/feIzgYYzQ8AjkXkZ6EGJNVDOdF4vx4Z18ibyP2KjRF9DR5Jh9B5
YkZD8RQFh3SeT8mpMLP01C7UR7In4p7lhMHl52IW0l79XEbU70cXH+2ajWF4UrKAgaTI9tTDffdl
V8NO9+wtXTHLrcHx71zEfX/28Y3lM1qY9IhMQ674ERmy/c//VVSuiILAzNbunJMV99g8LbT/RHmq
zuPU3Yc1Neff+X4ZLOLkfv4cCiKAFspi/9DWjCBb7nhD0cwcrsnQa0kuOnZB/YxGvy+kA8Zfsdfz
BzLXBOyKoF0kVoqQ+h7oVEkDZgFuxXOoSf4uyd29zz0NqbKrmMBrpLkAvW+RbfvHVZLhRFNG5UDX
HjGq12Si/DzxxEkYnkN0qIPk2jbhAx8yiNGUgYqjA2pcM6v+cKlo3cE1w6M5Nqe2Ki2QrVx+vmrn
nTH6+hZatX7qKNWilZA5xP1dQjMs55uZIoic0+8Gb+d3Y4yA1WPZrXnn6odFkH4zS1pMsjJMdr3t
N5HhflBa1r2YRMro3X5X/brw/DSqjBZTeC0fp8kvXpHI5W4G7sYoloDlQDqDEqtgecw5uq5mK/dP
vOr+ybJg3E3G/E15IRZlI8+/Snx2jaueAxzbWSZIg5OimrsOPpTf7uKWyujUi+fVsJiQ3IeO/AI1
GwDn8gaNQU3rqirUE5+iAsN3l5yDuWCqyKx2b5CCfhJqyNcIDmcsQsYpDvJzcK/RICFXv5IiZcLV
gMPxdfurdYIZM5ZYbrR/4AMQ9kmMegteb3hyU5B2OBEnqo4/fT89lRRN3eFIvzzdXEgtme8aJNSD
TtHSah9VZOgUhJDawoRs9NupCNJNUksfOuGzk8urSpr5q0Vsoz0sXS/ebJ2tTGVXPRpnF8wsBSqf
wjc4oSS1+gQPCbupe+vzuX0WKcG3nBFQrpvq5WfrQNfxg9m2ARlYFEHNzuh4H1ztklKeQm+8ICSS
PNQyOc+xkZyXeFAP7OCWLYUvSAM9LSgJAbJdM9ELiLt52A2GldMrGKMX2sLb+qNW61L96bB1bxt2
gpt04FSJJeuXyTIBlidnxBgUdL2ElFX7tfvMUeHYVus4S9MrikmIT9SRq6xS5SWgr2NjVVi1el7d
HN+cElm/ielVypeASRAUCCzl2KImqAoBTmZ2jjwXy/A0CKrXsMnA/bWGdd3Gep0i5V8CkVJOaKv6
IN9SxzPfl6B5HcYBvKObxgwSlH7ucoWmpL1w5TmNj6bu4Yfywzyyoc/f54RIzvlyDFNpnhHETQ58
GR7hcCu15/6yJUcUD/vjIWO2A60iw3atJBA4JnMRp2Fqi6c+eMTj/L+NOG4XIgAAtyq5oIDg9t1x
GGCDUdi3cJjFp6QvAO6sR0NCJpYV00yq4z3ZnEb+f/icyuCa6vCC0bfZjgmWnX4im1n5C27TxngL
QIXssAxTB4ueTIv0cC7lCM7AQaDJ6Ry2o/9eCQo1YBKlf2FNA/wYrDIKMl/eXDFJGu//v+/xcVUn
ZzJulbtWIoYk54nuREZvepqJPkJgKW7CnvJjRp3LSuUD1EDUGKb+qNx97qa7hCfhZDgfQPK8CHVx
j6Dese1gOzZO47BxHY1OXFjNBjgqCbCURTQv63eNfNyMtrqkOQC5KuuxDLY+vq+43sVxey++SJ+c
vvXfF0pBd4HLZxdHLo2maVtHFmnQhzZ0wrOhlf5FZca5V0V+bSxeqyU1J5pUglPAh/1YuzAQpR+0
m8xuaH+6b+KcUb9jUPIPbgB+v6R9kjsU8w2K8a6I+NX9NvdZDL0DoDqsnmLD+hhmnW7vEzHukZOT
74SzbJl6qUNX3cPcJakiv9DB9ucUltPAEgnt/zLpZdiVAdVneeavGJa0/C5+nIVBeFXK5JqNZr5z
lLaY+uabCkDrg+Nj9AgHQG9DZW9TE/N5Ypr6qMJs1WNq4pYFiIgR1rpMq/9D1HksR46zS/SJEEED
um15L69SacNoM01vQdA9/T3Uv7gbhaTpni5HEMgv8+R2DNxxXbrGoRIlGq/kOm5xeHEjd9yTTmbG
xrt69OYXKZ2eOT4eFc7Lv/02Co5sstNTkdv0rEWgiUtzw+gxZOxCXC9Bh0TEQlNKvtOShGTobgzr
4GrvwP3sHOZFeWprYCMhKh54rm4LQ7lgzNG2WyelX4yisL0IpuQ5bQf3zQrrz9SIzzSQnnHHAGgB
9YTbAMMAnZumuVWLrTxCMdYuB4IgNbak0K4iDvqVjZaKdZIZs+yWjK0XALFFrgzHv2NM73HTZOZr
5c0x+zowPDWz9mCyNrPytonPx53AtI8cXh+N3kb7zOHzaq9OdwzbG565+x9V0+N+8p32BdcwScHC
7b6DrD73hBP/cTPbWSGQEFE+We0rq+cCQqyx1SY7KLhA0JjSf5m2sQc/UP9pQ6iIWZVam2a2gD5H
CWFL5MJY/CPS3h0MiKc03koMxK13NXAQXxo/Ds9ZzpA4fWYnufPYvdgXPwpkREFUc6WdK/nlGqCG
J6p3OJUECisTz8JA3WDfk4kDJ/k1d4RzkjB3mxgBAEmD4jjH35g6Qs4/BKLFvzikHy9sBpeWNU8e
c9Y0AmR5ubEHa36ji0q8NFhU+NDOb7lpeCc3A4iTdHQXMaFWx4bxxSqvGibMuTvuDT6aGwpMrXfM
/M2J3Bq5a2eVJ5QwLrOY1jujdWOCtuwfYNxH1DHDy+JEsidLqLB10EUt25VEy93wb185xkHUbnDj
QF2vXWxQ27HtjIuTQhWr625TFbBwR6NRzx0I0TMQxf8Y831R6shBUsXFhyvylelOm2Q0soNWFERR
29VRdgtRQSt98UqbHLHOTmLqL+NybyTpkp1k5r6kc/XasFk+cxJI2XlinRHl/F9Bp+0rGLgLlbSL
Z6/ZIjz/YtrarqFYbb0p/WjzcKeKKNh42UDNbi6ClUiWCj0wwusxrtZG7/3OI9fdNEV+8XM8DXMz
Zbu6hqDvTtya41Yfc3epDCJENUKTHHoDz/fcfoRN+BZb7YB4aoVrXgQsz8NN1K3YOSER6zZ2d8AS
U7Qq91vPRN1bqLSncHLdnSuExsi8geR10Umk4bgkjJd7RUqJsTjM803Res/YBJ/LnoFKO1X9rrQL
GttM5uuqYe+WDU25Nvv5K82Y8aBcvYuIwkOzVcPWCoY3r8cwF/u/64wQHw6OlaDqpjFxrRD2eSJg
m2y6UfefthNRF9wPw7nnT20o+YPCwPu2MozU/c66/m8rGz5bLsoVnu7fZcy7hqNxFzUKnjo76YDN
NXzYcEcOrz6wMSLZqNItCiPiXTZcwOpSe9nEsNr7YZerxD+A+fEMas3TCtfmoPOTCrETGpqreFq+
tP9KF/Svgkpj5bWiwOdq14Ko2WTGmwoR+Lueo/1sfLVNXj0GrcWG9i+g6llff/ReiD9Sgiarhk9c
M8+WRcGsAqlyi43QPOa6CPd5otOXiK3r2ppetdVYJ9f6EcAxaWPWZtYx031OGwJDRpj/tuuaOzQr
CGOQ/HxatzLSYG8myBNcBsbzRNydPsLojBI3rWc4QHcOr2jhJMEOMIvlvfVi0OYuPQWihSeeGP62
c5y9SFznDjlyYLX3PUTf0r0zzO42sCGpehrarZsV9ZPmpGcT3thNPeezZMz/DKhXr2BlYedhgRST
bb4avViC9XN+nSXz97b6O8GAeAIEwMCWcOsww1sPgys+hWQf1YspcAiYxHSwAzSq49r1Ed/YH2wG
UtF9AutbRloesR6+9cDPN4Tw3yI0kqWTFaNrrnBj+NAivPlJjBJVcBowj3bpW+77DCsgYSGDwHvC
Vgia3yid41hVKYYNlk9sgeyy2m3Z4xM1puAxT+O74vZy65WwLwnFYeCuAa+m9rHBCncKYusz0R7F
iZitF8xCcIqMnY8J8zB4DSkmjG54W0i3psV4H6dvZwFeVQMBHjBaulAeD8YDzb80IZdz/Vd6mGR8
mdOOImX6wgTHuRiaAutiwGnMi3JxF8+lnVfnukuDCz5/VoQ+HnZQr5vbOM+chVqQ2xS8PJXtnLMy
/0phuxox/OS2okSiwDABb8+vr/F8jRI5XmyqSi++q+3tsFCr4H50IIQT8BB0hmTdZJ0Isvr4Fyvk
4CyiVrTot2x+ypO0Wvcyiti9cPcy8cpBNa2D5sA8Z9p3Didazjbnny/cJfmuQZ7Ae3XOu0xucScy
B/xr5mVwywiPbk1Nmq8wGvtiUta50lbhb+3OEZhRC3E29EtqGPqUVE15Jn4WnnKq1RxQlPnUnRwo
l3veqj/civ3z1EOcx1PUWu5wFPaO4jHn1OW9c7IKqshDXSK0L4/NjnDluMVy1EMZL83c2XdkmI6u
2X8WbD9f6FgeqK04w31oXyxZiqOiYzd1rf7Jm1m3s2bc9RW57MLcuEPeXqjYBqK/fKE31kWybKkN
GFRypjDoO8aLt4ttevZc3/sTG5Jx16A9uM1tTZ3ccmxOhgnfA7hKFPTY2WABxICOBs4UENOHXf7t
YN+aeor+jg3wR2zDqI/p3WPwGMON1CW9uGGdwy+iJ6DvUxwT7MuYAFnMb6NlkOLQLjoitlah+zzA
bARGE60iSZ9lNackzfAt7WvD/FjaIGHmdfrUsAdfWfe4NvGea3Hu6ZW9RLaHuZrT89rL/iM/QlZh
mo6yUNGavTm99448Bpiht2wJaHm0McDFNV6FwPLpW4NnoJoXs+8xtixF5bPGkJqx8jMAsd/Bgg6r
1kn8dSNeZhIDIGGra0BkF6VMW6egSAvaV1rIJblrYchMT15Zx2eTo+It9dejdEhTOQS6kjKxrh6F
5HPcPDEU2MEG4CAlHRSN5ZJRMk1uzR+teetU6N+Sqtf7aazMfVWnVwiSJBPp9cH88D4K3PGG6dGF
AnskqLA4c6nIrZdiGuJYCf1Rjjh1yWq4EvQfGMtwjxyvID520xMZxXgbgTVfbBB7JpLhjfPCdOxM
9eLWrNqxAkXjOsohH62ptgbd1Gf1n85V+dpasFCmarPbz3e08n1Pzdwfkvbg5qE8V8DrCVyFF2oq
7F02E/5OgajPEDQ5Q0D3L3ADAMJTapOxiZDoRKfOIptkU27sYg2WzVM2CzgcqX/neW7rKPVOfGg+
BzhyDOMwyyacHU+9ZUDU2uVj9RNm6M5lmB8zRRedDCijWbgzbRklB0JvF3pqPAwVyOKJi3u/UNOX
lYi7k2fpMdImMUmqfNREX+84UIzW5c2/gDnqapy6P27WWuuaQwiN6w5oTRoQMcQ/lVH/FgkqdgY8
m3ufqgES1q+Zw4B5scKlvj4CHgFVjHPQaZKlCThfQu0owRXvzoq7+4u2wvIWNhspK3PnN9MF5Bmt
iRnZebb4izq01ZSvlFA+J0rb4e+LfVkRR06EMg4x2GWKu6d64rMQhgscdnULsFceu4SBQkN58ISX
mQEclnCJ5X1ghg7mZTyEGQ51J1Z7u160bPrDVtJA+xCj9dxNEUcbBf6/q/yXPJEbsBBY3Q3KTco8
wAeSzO9OaSZHu1aPWEevthP/1akyNm7o1uSG+3gThS6B2jVc/aceezqyM2dpt37BMMEeQW8qJoui
bMTvlix/oeaDWbfmS8R2LbKOADh2Zpc7gJ6qemtBKD+FhqpRGV+jLHV/mQJJFo5UxnxgtRy1mdW2
z9VgjCtQygLMecgd5qz12D9NBgd3IRxa9pjZz9R6PWWo6wNIyJLTVUqtBXcFul+b3sIEgyl4gnHJ
haQhR3qps4Jhh1CY3FsrlLvSe3Ts9ubuZA0xlk/U6mcDYPM5S/yXqaQYIWgtCsyFusDWYEJLWBqn
H/NahIGQFqE3a7ibedw9DdTsDnxyT35O/4zj2qeqXTYi0j73BldZzxiWokYKqBPpsueeph3w5vRN
JGTqjPSRdGV4ZE0F/djORAQbdDpE213jUX2pmSxdytAm9SgZmoOCJDV46MMsfcNhwlTUE+/EFWDh
zOawa2TzRwXNAKR25D3vFsry8Jei83yvraCFlWEwrKvjZ1Oo56nFKtglCmmmxzaDLTnaBIJ0rGV6
6FQ/MnKZLoalKcads9zn5s7NJLcEflmPPvaL8oksENNYN4etCKGWadxi7pQo6lp2W9lStCyjBrU3
80dkPGnRdmYHt3BZZXuqmaESxL9DSmz2I+R8d2IbgZleYDPqojWMCEqjWq8/ekH0EgqsWaldvFcY
FUjxd49GA9mWVkcMevniC8bdKaQhLJrOuvQxxzguGJ0xavGFVGz3/LJ8iazMelWFgepjfDHey7dd
EB3NIjcvVRDWm9Jq2DQw5N+4gcvYCyzeS5mTUBzyqt1MShwrGdfv5Ml2vMX+hddu3Q5c48Ny2Jn8
O2nGfKXzwHy2PBPyRlsgBEx4Yycz7E+mVMEZDu9bNijGVn1zTAT3jlBQW5U6wE4QSW4daeU1Mw1m
7FZ98nLZvtNy8JKAYd2Lwe85oxbfvmlpkoQEoB0sclh0GasRclwrqZmnmAbbSQCKWwSLf7rK3DPJ
bvXGg7xQk0rSIMGx6L51tsNSBPhtaUi+0sgrujA4GWL8wui6h01G4B2kh6OAjKWm0rsg5LqDBm49
kcr6Z6OUMAcnIhmSTbQ6nhMRTCC6if0ySrdDSzWhStMjCewie6K0rF9HNa5MqwOSpUc+HtgsV8ro
jGcHbX7DqJMToN+fsDTLSrtripeqrTW32VGh0VPqQXI1TY8wZf6MNSAQLG0kWnru83FCiZr24SCq
ir7kkfvpOnJZVmrzXoZ3O3S9XR3O0VW5UbGClyi3udEfOhqE9xXRgqo2HGL3NQ0xQreXWAC7aHIV
bGA4DzSVVIexZnJO6zZgvhbERVmqo2VQ7sV5fTMb9JdhP2jAs3fO3iI5zirNn89yHB+pj1YcahM4
mG2iLbXWORzKbdfrdTz1yUcskrfRBvvCFiQEo4UVu6jb8MCep1v3rm3tBskOzlzuw4mz7pcEgoEz
9CTN8oZemhO5Gp+phC6eFtfSjueNhKWY6DGwpRhDFeaJtjcmVgVNnnUcf409zWt6zkh/sw6Ovs+q
ZcgdPrl1N7TmtsoJVBVBx0RZWu/krdYtE8hdiAnzSh8SvkwXFwNn+pUdpJK+hjMFLtOBF/k6D/E7
m/VXhofvMmdbr0efBS6QO0fQDwFHPebkTf2oISixgmi4gIRdzA5lpsKbVMQbPFyllfPb4Rg2GfS5
Qf0zo3REt8XOEDqi4Hau3a1Dd+8uLqyPn71wXvC4/bGrFkQnu9M+RC9oaGduOihWiyKO+y77HInv
5ajna7ffukQiD0bFwbehw5YRgHHRlZ1jLLXvf/Al17e8iKsTKZCTHlqe5kDjHR/ifUDCcXkc0NT+
85oJlGdvXcqBktsc7H6ewLetgbdHPkgoBoockECF9T69QpQqffQZ1hPce0RdXe3uksInemlG8ymi
E4oxCV5/OWw4PMXP/tC9xSX396kxPit6WdkCZ+6ttt/nie2sbGA8RYmXc1lE94k7yBIJlqdWjkfC
a86BGBKHUyJQNir+m8jYukU9bqwhZlKEXmKvJC/7uz047IxG/xRLllkoVXRMdBBscpbLLdaW6Qh0
8Ox5rvnUpkIxPsgPXKZXCAXNd+NaFdbwhanjT39ga7q7DrsdQZnuzTd1fOyCybsS6dmqUrfHXIqY
u+to7ekRMymAoFwPLRYxgxeko6vxHBdef9BRg2ruwzkS8jRANtqbjcY7KKLfun60Qv9XzzJ7l5Wz
d3oLNnoANLnw44OCfLCCfzSfmzwhx4Ms/2ygME8oBedOJgGc7Hkb54X97bXIitOqauMYmyseJ1p6
DnneQPirWJo76FVsLt13g4wQ43//E5dpgNWWXKFTn1oIBd8lcbWkSk6NNVT/JTHtKjS+AWrqnzsi
nE8str+d2b6lhePchIYtpTI6Oahf3JmadVio5t8spLr1Xf4OIVBOjvOqEbXV6BKUhR25+TklDpgu
xJz4V6f4zxkq76MTOTm8coTSI1lrWu0W16xmD4YcoO8tZEQ0J6qIcmiGg/FcjZ5JZDSsL5HlVzuA
FxVnkAp8kIfvKV6oAqpscRIBQIJU0EA2wVtNgNTZCX/M3x1aRjm6f/gT7XNI+BH7vEY8MfQ6e2n6
B02xf+l8/pCO2KVwuxkCxqt+HP/HTOzTwxjxwWDRPFBjF6BKgL6GZKkOtR671xypPOu5paDb6tcc
s9ZuYE5pcv+gvsPgMIJc0Muh24YGjQ6LEACkO6sL+DoTIk3pE0UvC3X6+RIpB8Xt59sKP9nJbyUl
Wj0iVgfafB0RpMDtXCBj4sMVavHANm5fn35+rhibHojD7Ox6DvHWGtG2rziR//ybypvgaiz/+hRi
glcVeDgyqZg2MIz/fEeuCHfoz8+D02UGqUH+0/9+29YDvqsIK39qRQJTG1+cMA4PI6HyceGGxwpp
iXvvUfqde2rjnphhNEbrFqv1yYo83BdqaPncLT//fFe3ltwrh5lxMw4n5K7x9PPdzxegnWmx0tIk
NeRJIG+Q6FBAjw39Fp+B6MpbggVhJSfl3CVJ/F0SYUWw6bghPYkNH2qyWk0V5ldZhMUdXdQhmH2P
yyG6Cq9ebtuJd7d6SYa5SzYtXq29V7T+3a2AmISN/aSGjkqOESpM2oeI7Y1xz3zGC03r/ipjSim6
YjbvhmMxapEJKsnyYyP9fx7K31NDneu7Z2FlKn+NRHbuDsLkhQA8i+XyY4G8tmvjsGUd8aw7mk66
wrp6VONQnO04VJ9p+vmjSea9tIA3E7P5USzpFgyIE0XmqqrH+X8vQJja/3yNAgnYN73YHhto1f83
RU5y535m3uaSHExObqjVdv8sU8mGpEO+jJsivTvgb7ZN4lQHtmMueTPaaRn7IF4Hdrcc2IDUkLX7
TIf3n1c7yYipzx7BmJ8fbQJKW3xFxp7MQGLU/R1J+q+VV+NTnxvVR71QsxbBlI4pTqAW7CDwZx09
6ZxQMiZs5EdsvZlKKrNIGKRfso2A3eFQG5oqeWbr+DvQfXhVgrNkO0HB7X1sps4S8pQO/BvPLZKn
qmmp7A3w7S2/txABBmdkKIVSsJF2WHzN9khoLi7U+edHKg9makI/Y9U125KEzRqAg7fqa+F9EciB
ENKlzon5pPzKmfHw20RZmHz6aK880hVDW3GPHvIjIlR8I1RIdhhr1oOz/2luEgiKcfLofBNIh+FO
66hbGqhInK913J3Jchlv2k6nm26gU7lp539RMWFsTDpOAZK4/hfZ/1JJ4+7GxXBOBs9ij1H9lENk
66ZM7IsD2nCNjcBi61MdsqTG40Y9HG0n1jH2BucwZhF9n9gNln5E1h1dzztw4seGJrC3yHPrZ0vm
v6wlHDv4HiedNvn2exdwblBG3wm9gajCyVeRWAdCks/smqYtvhne9bhPHgmS+FoXiOFyROKMujMw
uHztE5OFDuM+4TgFoNCSrwim8oDQgLjSwUuo+v+UAP5fVfN8muHbYJ4K3RviNaG2oTmFfWl/NYWP
TJQyMUltx/oyG/9PV01kmnmMr6mrXiM9iA+oWBtNvRNPEmnUsnLMBHYWAC9IDA7UmJIZU2/5xLwp
Bqq3NhAMbEMDJBIeq2yC9Zxtf17raJaKItaIVXR56Ytw03Z1/qqG8om9dHvxO4MCgcCR7yFVti3T
RMhMgXtsXC5cD6sxpX/Bg5iEWk/JuGBfAyTYJnr1y5GBp7NcT01OkXSala9Ehj6IIkwPKulA4+EQ
xJ7WY04VnfjibrZWM+GiPAE5xErA6H/5fdMIuCDWqC5GFRWf4Sj/9/vYojKxncF32iwKWaaarzlJ
fmY9HsyPTyxMxcURdCf/PDOzZcueyjq+mNL2PpG1MRdh5y7G+F6L18RQ4Vawjh/squ0eAx5Dt228
kx8UyG0yeOs8ug3yaQhQaEP3YRkKlPjEtZkYTf0aGv7nz+87S0h2FWZ5iu22vBckwiK8gA/DmNd9
zIgmkrXeRvNE02lbtJxzpmHXF/qYOHX0odGtz04+Butk+UsMAxgnqto99yq7pjb1CVYYXj34+uuI
Et6z1XP8GfyoPxCVHB/0WxeCTtjZCj9olpYHgRxK/iyeH3aVPXONlBiNHKAltf2aTP3fmdO2xbZ7
khVTjTjMVr7PgV3Pr5MCzsRcIFr501B/YVjWACZxoLH+2GuhG9QIt/1Q9xbi/1eOwwOvPcJxU7J4
hlxuDrkLqM2G3re2fqtyxsge0jyjq6l6LWGMGrc4nd9MF4e+CxFzUxpNd/JdliszvTUiAvNmp/ol
61jo/dh6yVoW7X5UfyEOO48MzcxWvHdCoUiPZWlwJ9YTMWrOB8lSIgEK0mhwEKg+fEVo6YDlgdzR
y5vXL2NjPQfq5tKm9EJK7KFAU+2N5V5KWwV1o3Jx50Di4K7nP1LxL+qq/Kvghn/Uhlluf35txPq5
zBv9BurEh41TwvOvfiGyJo9wyuu1PTJbjNLe+8h5eFY9x48gdrbQWIJt5I8kovoAxSg6yFzDiGeg
w7JBIWWqJ5OeIGP8wvFNkmN57S0Lc4a5xKAabpuj5GBeRRJITSS+RtS9Q9hNYgs/JSRfr7/iFKFv
1u74HNvx37nonhCyGVZjaoG1BiSCmB/sljpLABloaxcY0LqgCKwJ/1SPJiIiPmcMAAs5Vg8hprfC
dJrXbqDlMnRhy3CSOeA0ZnNi8amLQUfZfnswhFk+BofIjbjAt0GObxpJ8Kh6axScuKlyD7EZEzdX
wfyYdPgU2lnz1um2vzbM4NdB088P5AvohvQ0XWmGKt9sKKs/f74auptIqJRkMdvkMQJsQ06a9e9r
WCF1m3AQyJflU0Y9oFWiP/iG8UUMvKGu/QKCzaToz6Y1dunFDAL/6IynwkYCSmyuZN2oeWOPA2RM
x/5VEhkDAryMMblyRExkWFefzfDZe+AMKuajJ4xzI9e50z0CjZuTLRZIml915GAbMHK5xHneVV9w
PkrdadvCN0AitB6iTNhlQ/74+ZNT77xFeQOF2n8v6GVMS8AtE970Kmn73SiyM6cBzADJ9HdK483s
udml75l1i45NdpyfKyvE8D9Ud9spxl2cqm5LB128cpHD2K5BrOzt5uFPM3JCKr0DiIQ/SYJbIcrN
N+boXMmqS8+tw61B0jTGyH4zQrtkrOsexkn024h7mTObPPOUaEbC5Zw3XXvATmZvayhnKEpsw72c
EWkccFwOVEUsC/PPOoGLumYrVa7qluCF8GkKWm7jHWlC3fPi+lXgn0Gx2u+uPZ9+rigvI49Fw/Hv
ug/w0BbZvggpihZKzmjQWxPvNMmH2+yMBB1nn74pJ3x3ErhbSUx3FnUEqN62d06y5qMuVffq58u4
1uSUboym+QiD+iWNSj5jgbcKHFyzCyJr4HB8MJX76Wq8iAzh2bHQ/De27VGyu8XXELmHnEc0LNMD
acX9Npm812mS67Id8DGiNHDqS9R2aMdx5YTZOZIeE2A4EGNHABqt2u/G7ALz95NrfY+v7U6s8w6y
gvJXFxNWUM7qFoJZWXWanU/RUukomPaXht2ukzpDgp9Yopn2fISVoPtD/GOLB5nIp8fb9FHdBweY
KOk30BWN+rDjeqP8yHjrZMW1aTBA0Fm4zgmnApax2/1kGJSeN/TEYczhDtw1e07Q9IJ1hnEsJqCt
ip0xR22i+HJIAeFk4TcHuRtROvo53HEilFHfZOYUx8zEvLu8xr5K8kebJ79j4gJk3/MTpp+r7Ah1
cFWf0pkgspfhjHD8DQIk+S6A1bAAXTz4y1+Xl7YgHxpSMt5gLV4n1ofZCbbewjlFIb7yzNfyOtTQ
CElgZ6B6Ocza2vnweM/DRcoI1Hivh7DahnbK8wBdfo89WNi8VRl730Ms22yVDP0djDi+5hICXERe
kQt2GbJUIuvxbQKSUKxGzpJQGJ/imctAUlOB6FYKbqksixZz3G/p0GE8LqHticVzdukNVJRNm8r8
YEBv7yIFDRT1yH34ApyG772kvUifMZOV19hlR54aZfDdmeZnlGUlrRScXAyW8S2khGJZjA+d3fQs
AT71Xm791ZqG4k5m51eL90ekmA7jGW3M0WyVCADTDSJkvFJBRaaBxchXxT+nExxMrLw95Gnfkhem
UNaSWbYpdQWg0GBfiAp8472+MDiCN+rMhKFu9Mx6mB+oH8MU4+9mUZIoBq57o5DnXwFM+SQ6952a
ruyl5kWmg6u8NiZrkTco++w3lTzDfFfQ0ftTA+b4Oyj8dNsaU3Iyk0wduUWVGyrh1kEdN6ukGJvn
onf97eRcEWH6A2iq9m3J+bN0u0Nc36xecEUAoDq0smjYy1vuBgb7mQCE2hnpe1FidHXjcx148Jqc
bzSQCQYH/0qkbyH136S4bL7MCZ1An10+9Hw0W0KyVWVdqyVk5vE3rubAHWCIxJ8gjDd5aU17Pn8T
1Vuusa7jNNka/A/w5r/B2juEcZFcJpvgHfUoZUWrZapicBxLhy+7wJb6Nt0fU6n/MXId4HxQg5vy
R7bA0gJ28esBzMMq1tR+NKHJmmX84RaxFg5jtFzhJNbxYTbY2waMD1Y1hZto5vkvEqPdE35DOMa9
8b4Y0pJlL6Ex63VzTnCM8+UcyvJ71sa69Jj/Fy63hKkH6jXG6lQbAYuzhfoEG0lU6Jyy5SCmexYo
0KIuvSEnxCleh4AuYY7qO6b24Cw0ZsqxDNZtUwLTEH72C0DVgdE2ZGwgwKDfyoz9gs4P3EVOJo1I
YM9CiP3iFcx2f2t9pVeC0wFYTVwI0/zq0iB5bfrIwlnGd4MMQWdtemLJJKqh3cyCFKZdJg7TdW7z
jM2ZxFCE25tjuDGxLKH8CdL4sVs8/BgnDJHS6iCS7q5yK9h5Fg8oYZJcSXWUwlTv9Np0m0R0L2z6
1W5AdCNTAyNW48JVyfDLmofFFnESWWTDApv+q8LNxFT5YYYAdhFrYqYMVJzw7/GxJQbBybgxB1aw
tNqIHJHYZGZ6bcgrEibGplmDvrqW8VDubacvtyBosa+xURcMXPbkG7EUD9nrz7ML8AouC6Rd9sNZ
ZCPwS5cZje0ZHXTjBv9Kbr7WQQZrs45INi9LLfIdMOB2TQdVf/b7kg+1j7Dw80+QhHrpbHvtC9FR
yza5z1Nt/GndtHrYFG8gLK38wE6PYz5QQMG2tCJ/zSGPbtCfg7kFOHv1c+7+/yNihjvsbKRzuGab
UjT1EW5Ksg1SNv+6UsPGg0H3GJuMJcevnVvbLmTgCKfa8rEyTAySQ8EO2zAHKuCtOno41ITD/Jrf
BoanJGvCcl8mRKV/NlYQzw+FwGKuHQf3hwkdJgYaF/knruvw6uTPU0mWfRxDc5P2G0MUZ5Q6bxv0
7oVdPu7qrtoQiDMPsiurfd16F1oE7fPo8wMP69jrP0nJlINVU6+iWPIZtQVpJIyTsN81BpHK+0mW
4mnJDZ5Up2mEAjNSaX4vaEQmSNlqRhWnqJz4QJjIPVWM7TWMm1vnpf+g9DEPr9EhRGS+zv0gyVn8
FyI+HOgl2k0Tde+dBdta04nhZAy1oqAFstUjEHNfStpwTfQ+WesWJ2wQVv8y6rVZ4SlgwaC0j2NR
7hmqkWKOaOSGUugvtqwSSaDveKn6wMenafMjEhfvOOZgaNvFVo75DKdwO/u23GVl9nCpb94KxnKr
ju4xdm3uSzN40Ro41oNEuTiFmHja4m1OFZ8/hlooWbxkgqZgEEysed3I/yhlU+dRCXxoBWWycO3a
Q+kS9MyE2e0SXuQDIAWa2rkISLkBA2mxzhuey6iL261LNmoDKJfHkOPw4S5lY4Oe/UsLmIVhSEXR
j1dyzJqrY9lN+6pLWAVSH9Ja+DrWcjNq0Dc6H4Izd4MPeNfEa8yJzWxJU4xDa7cDamkboVI9bDBk
ZcNibeUTDg4w02tQPhvfeRJDNm7TJqLTXYzEVNwvbByvY0V5aAZ1w7GGbBMfo8zFCMIAfM5iRkqW
vs7LJMgoWvhufl1jGO7W6bffheBQShroOcpijbVwRaXLxAxLXsw+Y51T47P67vE3kgC0mLfG9Qfp
lsHukc790xA4v3qQc2xevQND/3nw3mQ04zBYpmCVXS0BU2cV1OowFulzn80vpPE+2XhvDLDBTld9
S0mMuYrCaz9lx1ZfUZa2DcUovgmHUuacbcbsD1FICB9JBDGj2Pu6E7vGSk2EO/LxBVeuAR40wI65
svKcjGjzHLa/aSso99oYkSQd++RX3QHvXLG1R2faqZjhRMB5eggxatKMExiwiZ2m3Q05cbm+++OX
eA/L0f6FF/zvyN23tlN8SsQhmaI8l+kZLH91jNPubmPF3/MWwsPkfo2fmbauojmLdO7xdQWYYjqE
OOV246nhmM2FAQXYLKbpUpbjMTF5tZxwsI/xiGqdEpeD4GnYGwxq9JxZbNd5DuOq7ryt4+tzBed2
ts32mpYJXn5BKMHM853M+9fCZNxE/9iaPl4gz8iYq3oItr0dLw/L2OYN7a3hDLEKTovTBIt+4X2N
Mv8tZ/dCsBlJTnyxg9R9ZcGxmH6xUKpVh8dpA1FhXDE7/ZJYG7FORfRLjzMf5irhdmmvvQGx0CCO
w7ynojxr3ltK7i1vqDBB82GCtccGU42baJjQxt3QZHhGShp3LX1fcx3uWqu49nQZnWx4niyXmJlZ
X/Gg8+jdusYiurzJET7xlsOE/j/2zms5cmXbrr+i0DtuAEgkEoiQ9FBAeXrTTfIF0XTw3uPrNVB9
pN57x9GN+wF6aEaxfBdRyJVrzTmmbaMGt5fjRB4gQWn3Ied5bUq+cwksHyXkCeHxDxEbAU05RjEh
q3r/im+g8er5fYw1gNxpyyFKpkAqzW3bhd9dXNDpjmblAU+ixHOipzwIEXeihtnZZdFtUIbPiLOW
+ypOn8ax2A2gofdWS/t4EMjCaAxqnt5pNcXvHnDsY+VO8c6iweqXHVawhTIuuQ4HgwYbns3Jzk5D
RlwYkaFX7MXAjDo6bT2EZ37cQXkKasU51EQGH+BadGdHZxgsYb2XrFuSdjGJq3eKHsG+reuvRmmN
l4YgaYhT6iodyWjD3CKhil1sIp2b7hqAiE9QFwMFu9gUtvVBQFezSZovZprgnAxQSM5U/3ADuRe2
8KhAnxy9+NUqwk0s8Q7SrNevbAqCWqCHtCa5k7pO1Qq30Ndbssu66Gg26OPj6kOhPUFXiis1mLE4
BNrRrfX70gUeEjJgt6g4VS6eGzAyDMHPlTM/pTgEJEcRRzBrypADEU7a3GVwRKIxyFXQhdb8A5Cb
kyUvlaQyNEYDTBv5053T/crHtmS3WlTIHKwvqUWQT+WmMnRtR8Jw4oHhP9diOa558DFPTgMVFRcL
e+VBYnSWzyyUj9k0f+KebDZZwcQKrTU2U/j1WBA/BPlSm0OlHEpTCATMKu2bHvCmU2QRHyLmkhra
0AbF/ZzQF6XzRTFAYh4njwjj+8JccHmfhXzN3P5XCvLOCsIvbch5JgP9cSz4rwzPcsIrgY5D+OCN
sTgvb8LmtG+tw034E8x8yr3FsP3KtRUhQIhlO62tAOyX4VYP31GL1AAGcNTC3bI2so/egLqxmCUG
RzfT2t7sMbYuuU83pN2J0YEv8IP2kxdbboUmGMepEbkchnW7180+Ia43P1WmDUVNuQ8kRXg5UYFe
D31JGo305yW4DeXac3XcB51w5NFh8s4qOYra65DQ5HdminV9sFcy047swlM0OB9MmG4rp2ivadnN
xyw3znzpkMzThJfVJ/eAOweDPjJ3S4sNqnISCOZUmJzp3qfSnA4t+LrBtIma5lvJxlYLrqJ064QI
3mcnzH0rBcfkOLQMylG7SjIMTzkiYqYtBbmtPp8QHjSNBDmMNLnmzAdhk0yQQDHuwuIjTUXm30dO
/f+zfBEDr3m3BOn+J1m+CO6yX3/N8eXuv3N8TYtEXtMgP9txdKEMnVvGr7YjkNf4D/C7uiLBV8p/
3cI2dc3q1az/EIoaTgc7CECVkAfSf/+V46sR5Ktb5t8e97/+x7/JWv6Tvfzfij6/K+Oia//nf7eU
+FuOr6MD8OI1lKNblqWkcNXfc3yRbNK4T5ydkhNxRbPV7mbXRBGnlSPYCvBTCa1cDwi4xg3ZWyYs
uS3Q2xWVmM9I46ArkFfvdXOUn9vVQl/h5T2iZd1crrr8YI+RE5iwADgJ6FmzWVud3ykm9HZs01Mp
2uich/XXBAhy62gWRHZy5Ttyq4gyVC0d59p+slGPnv78AOhPYqEJH1x34upkVQXb9BCSfIZybb08
rCP/3xfrsSIyqpk44RRiPqF0nk/I7cwtnsYP+NHyZDm9PEWuIpZvVdRBRxujegtrUCGmMbOezTSt
bJxDlNDD6pTQI+kZ+LIjp6Gxs4hlF+OgbjWvJcNpVVyl+a1NyNUOPukscnI3wbzQgIKAlyPJpSMV
CPduZtBGJUnHzcqsd8iAP7qQNLmmKCW0ounOifRfY5/f1qMt/aQHPmX+aBIEjm1Ujz71IpmXTIVc
o3xLKaCoINxwg1ySwSDNal1O4yrZenMTMe7Q/GMG5MTviVJTXmhlNwNIU9gXkP30FzHMuFUdJu4h
Thb10FY4Mt9nlSM9daNnCL4Pbk6jwaIGAbKBaBtz5iadpozmRrHsq9l+R9k0eIRWwvmzV41OHXoh
asCJjo+vOSJGgqZguAOn92CYvud0OjdmGcGokBb9R9ZGBo240oNst5RR4Q9GfR+EdumD80wYerKo
JeRJxUNH+pm4iSJgKCTXlDQMPGNmDmAZO2XE34NlkBerk8vBAkVptk4tFyf/YbX6L2YYT4uWP9dy
eOnXbMwQZLIrpmtb04/uTB0/zXemzbYuzLAajGIN42mz2zzMb4M8/Uqm4peqHeLZdfLzrB+In6PN
yP/SdperOSgivybWAFPHaYhaukdm84W+9kpNrXbWspKZeYOpyIWMnLLRrdGRpll7TeEDm7Fbq5/U
3DWNjwnBo33hObnhBUUDQRHGZ4usPFc3ZtPjfUBXkYfxW0fo/IYNfOIVuvNm66q4t+EMleYWQfM7
TkBU2Yu7zbDG+YurSLjK3LM+ut4yZtUeJXG0mHxYy1JuQaUlCWLx1FleFviK6cwdivClZ2K+jwi7
3JslzYYUbZ8fWccqZiiS2tPzoDvONQce0WGpr6GS2TikGfktjKOnyqQbA98Zb8pyHyTU/gM5G4my
ztHIaBHpBQk8uRLvSV9cJbo93jiWjJhh9sU5rPlB2kgCrbG/D6AZIanWTlHGMm1BXvPDIXy3kwx1
QRWHx3AGze4+9exbvuNM+wF4p92qEN0Fg99KuBkjVEAXEz1oMwX7SzGmeQHtWDprguhZfdVKon2d
+3Q7O28ytszHy750zuQqZj3oIhr5FgJswuX50yb3bBakQMBDJOaUtvbempLpBBiVAIkMfl/C8ZOu
0JRJ2CMDmuqnmfG3GSSW+twm2nl97/iECW2dx17fji42NV0nFNFC1e4S6D2vMeo4Gx5ljw/KdG6l
HB7J7OQBTkhQTNo0t0Dk0qvcXMjfK+KDOWavXW11gOqzz6pPjgk0xZPbKAIIFfaoQnTpJpx084VM
dqok3CVDD4N7HNAhF4kD3l87pITkPi/A6s+iwOkko67adxYKN4dvJpMlTuB850DORQeU1s8KOvEL
aQBAfgFNC0pYSb9iE+C7P6MC+45TdouGPn27EUG8gbVIfCFzfUcDhN4ITequv2Mb0EeaiVaY3ZOj
yeAGBOycOTeMFLUbvZvFjfbNKLS6UTZGX3ogASaISQEe6Aacuujs9Vusoy9ELeLGD8aJQNi6eZqX
HBxFFtRfrvnEvhD4+WxSuYaVdq9IeKEmSh8MQ9M81SSsW1X4NDRqAhxwzsu8/eW2i9h2Ooc7sTGo
F9gCsws0aWu0zVtrSc1PAdCeGlPPfsRs3QF1IUivdRyFoz3CaVudXLQIbiCI117T1/avLhmu0xkv
ydJMxRZXOTW0NeFvxCYzRFW7Q2F5XEpR3Ddph8mRJAMSJlpSt8zmkJLqBYElim8yM71xDcKdcsMK
/IFF5prCNAddyproLMCrjX4Ek1Z32nm019jAQVybiJatGp2eGQPLpDdascsojTN1MwBRVR9U1e2r
Wgbekktz17ckNMZZ16DKFUz2e4SAw9CbQOHWCb3E2B0swQ5CJSunHr+BrzORYi6vMs3OSMjmX3Hq
RZI3Typxt/9LkXWHECUsi7/XLv8oXVyqKkPYluVSVxmuMv9eupCYKhMYTrdQpphHVKRJ6J35CgvD
602Ytwq03rZwPkDL3/a8utVAu4vdFlYpwjFzywBoJ6viBx6LBCrCwGmc7d1Kkfpw2HtuxsCk28eo
iazdfTokoJnUh4snYD3vflnd3F+zv4DRgHyinUOG/aCI+GT6TUH7Igd94odzmECAXqb9IEbslI6q
jkOS0GRTy/wAxXF+CKxe34zKIGNB1tMeTCx/OIOt/H/+Ydm64fz94zJ0yzUtQ9oGH5XFeOwflZ4W
YHWwHDRtoWAtWYojzvd7xJg5c05KvKDPqfj4rDdmB44IkuP9UpZPYZ7dAbn5tbRFh8gDQIEQhVdj
CJvxDJl1h/WmJ9GvqNgiu6Q4WkZk7aJ02A3zLsyR8SkjvTWg7TkjDf28BqDkoD/ScPTvcW58uLDw
sRoKKKaQOEKG9d7AMFdk5uPQJQ9zOUKS039xspnA7TfPGEB05CPxozjmFwqbgqQTiPmjFE28V1N/
M4bRHYzfyO/66b3H108WNu555k0KnfcYabuGk4UykfQzfLp2RnGz2LU4MkMSutnszA7Vs9Kmzz4X
+qmv62fQpPFmqBl85JZqd31zxu9B3eXU9yhMfjIvzzG1j18kFPs0ilO/CfU7cmb3SwpqgGYzMog+
ujb7jGiQFks0wTOvZf+ti74h0wBw75DekTOFbiujQ6kx0J0+QFp9yp502qQynqeRHOLWzB+SPmYr
KD7M8qV0/VmO0bZwx/MF8F6u7sSkd+DWB4VJt5NNPXSVAjxHC8kspwunb1pmQ4DZ+DH25nhSWnBU
hP3864bf96kW7BNBkV1dnmEuqxVHhi1z02hzR9/RzKb9NCWzb6aQSDFc6RhO16e08T8caG29X17g
8qZ+v4n1xsw0EekUt395H78v2iHTBNUy1F7v9vvlEC8VNDWMgSPBioH8ra/BuJb2awOe9XLPP099
uQ/SHh3cVXksL//Ryxv6fdGdVgahHf7+/1wea2eG6Q9kVTAIxq8giE7oDFs7lLUqb4YVDXS5/vev
CPIJaydWeb3xcv3lHpdfc9O6i12Kxz/3/3M3xPs3swrD0+Wqy4+F7hjfMUM7A7tF5KzMV9PILVpr
RoENdyo9EI4evYbrQNPCw9TTfUiH+Ks1BndXGmhiMwlEU+31x1C2wCYBy9gBMjL4O5Ti4N7oDQML
06bDkg1b0ufxbeby5PRN7A+hBVyBA5iKOayMB60rG0LkobQ0y5ww4Tdf8tEijyDFO+8OvtamFDkF
UqQqwp8h4qcBINemN87SCi3PzQGSUoEeUM7hEV9k4lXGlO3LlQyehc2vVMsPSY3IsdUCy0/cSflG
yRMU1rGsxtI3srbcBWPrERSc+LL5yaD8mVzVDCldcb+0Nfjr/jtvbMNrfnbrJCOzblNq6a3TElHr
AEy9rjpiFfArwBi567U624N9JOsIM36WNYT5aSTFZFF/15J2G7OHwSTHlATcyjsT4HKT0OAmpi0K
TXhJgmK1ljHgD8aJtqV92/nD7OaD7xYOVakohZ9B9NmacU6HM6985A7QAcdpgo5CO62RjIUQ3SCj
zq+caj0tkKhE+NuraoqU8mLBBdBxCiELc77ThnaTWHglZPVCDIZxXkpg44hwWEZfZFFcd5XoOCZi
bLzjs6bi6x7ipG/p1sva4tsqTSL3cRkyay2DtLwM30C88BGb6N9SgLY+erJ8Ewzi3VhcxvjhzmLO
u1umKMAE9K5Hxu0Q8YVygRhZavLRrb3XaUV+gokrrkqKexb6R5vk08e4fiZ2M39tk+nVIrWGJL+C
w0NSygaMRVXT04tSE05xoKK7lrKGVpT2YIdV8WqXBPnVM52uph+wz4U9Xn00eBuZixDpazP7+TUx
75wlgw4fRRCk3tCQzBvPRr5h4apwRPA1oT+atnTdEzf/XsyuOTV9cATgD+OLaX3XNeFZcNYWMTKw
xi6fKnai8bTJwlE9GxbYUM3pDmPedq9TpjCva09KzBjEMzvy824yPMuYv6p20vnCCRQPC7pig+xl
X8rrqgWUks6xvLU1xvNESNsYJoNnslzxTg4+0ZkdSYBL46N7fGWpg6w7hQ9g2+QuHt2XBSR6qEMy
hShbAQmFkALddML/Q7Abbg2fbIZkKwxUNCTQEHK468Fyh+iKT8HEUhqX450wijfkVMWtE9twgtSb
os1Y4+FrCZHcmI0OJk1D+0HiY5seAbxSe6YhGMAA2fPAIM4Mj5aJEXtp4IKMrZUTaV7cT6FjHkgg
KDU2mX3WvbNNYrwTlcTdBszRl6ZDxBNZaFDZnOh4eMus+Ix6mvgT1A6/yQktSExR0n9ZWDmn4TMc
BSVZCSrIpgrfqCE+zQtf0irowQgk1TdS+wcEDFk/T9fVSGoxRvJfwWxemZM1ME9DKQm6peDoHq7s
BL00morJr1pAE+hoTzC/yt+XLr+20hRHTR4M4uFOGBoVwwbxktX2qx2JkpjoJdjTQD8x0VhNpkQA
nsy1a6SVdnlylwUnZlRx8fftl4uXmy73vFy63P33PS+//7nP7ysvt/+5e3p5oT/P8fvh4fjezHZP
MhwhSJcfPQFU/0pG+n0xneHQ/+Wmy0WROOQn/deuLaCTkMy7vsJfHvZfe+xfHkA4b3ZkMLwxsFJh
dQ6IXOMQOjEFo3y5/F4tBa90uX28XHu5+Of+v2//513/PNX/++6XWy4v989n+7e//+XVL8/+7x7+
57qpVbupcmrMpQKd+PqDhBcSHoAp/+2i0bYa+I71WvxfeMWZJDrHpqYKAXsIaaU9XS71tWxO7eWH
jEvdu1y8XHm52cjAUWz/8RgKce75506XxzCZ+T8P//PEl0v/vPkvz/mX1/i3L3y5Us3QyTfWZCCa
+/N2L5f+eeXvp57AfjVk787GkUnLY09v2zNK9aLm4uKbZoSaNg8T2ydftzKSHktUTZN51SMP3xSh
I66zgYwaVztnUQXMDe+3p2IJ4nkVosEhaD+yimaMKlMi6HO1jRr9vSMMvrTp8hkL26FEzdku7N/w
Nj0rk9ISc+ou7GqxKXP0rjWEPSIJwNokmh9RQu+z8C4ts/pEK+CVufcarSvwSqbLk5MQ3x4hckDO
7GWdkbFeYmGcgu7baM321GOkibQR6+bM3sA1djr+MXjo4+LFDjgRQ9vMrqzOIsBt24ecNoe1IWkE
5Vugyg0mH0ACtWILE5vRzp4TkoVFug1BivgzcElcdjRbWrJ5SKft/K4jHBdw8wPe+mCbOB/WGsOc
qnofDUhPrVp9D4N4KXHUrpvCI9ooYZuxN2NX2JOClkJTdmO6xGgY0LIANUGD7eSkVowFk93s52IU
Z562gBOGtsQfw3tcYp/ogt8ylm+/HQX/efED/Svj6rAptyF4TlzLEVb/rr/N0WXsXJeeASK0VVs0
eZ0yvkp9uUob7RzZ+kfZui5zW/dLuP1HFwV3EDA2JnM7mOswWyMIALp0bQ8l5qazGLTDn8jxm4GO
CHKKHkOrmNMmimVleLPdSPPMXlkMkVnCoF0eDT1teC84LXoD0QAJyD5t8jX5xzriO77rKJv2eQG2
UKxUNkAp8cmZhsNYruF/YYN1gI2G6bjyXCy6PM+FP5rgUakoQdLEYq8ywT6lJQyE4ChvWnNjQ9UH
p2bG5E6ijtjS2F28JYXS3VSrsFOE2d7ApQQ6FtNsn1d7qIAsumS6tkCENvmAjNntsV1cxX1+lRdF
CCh7TaABB71lzEeCKFpVSGkZeNLcTFgy0099JojejCuD9hytHMpJ4Klckf7s+zKgM67Pu1RgtFZZ
85TG3TPpteJEDumuyloICsuEYR31tcrm+xTKGqSv2d7OcfSWWOP7EvVoNbQ7RdLdVUH4GxjM1kNt
j2mx7e4Xs2SdZ9O+qRAuUjJz49L1w77kqE/gZN1bfdpCQbzOPlMNe4/Q8CMZWQDrKf8sS/lVNbYg
uy+8DW35gO9rQG81apuxtIiGwYpPXR/dZHYgfaMA3S7n2rf1bq9HCq2Damiipp1XukDi3FtTWdVW
mdV2nJGymBhsmZiwAmHljXsNiUSmPDEve6xx5Z05d7c9MdAHQ7N/RwTXcqYEvnbiBUWUnQIk1CHE
cEAA5bX2Rm+ficIiF2tOGtBZxOw5a/KcXkVQ9XpkV4m7DrOp9rZywCgvO4jLXaQHmNhcf6jp0lCC
mL6VOe92ttAsGpbHYZJHC9ILTJyRZEax5m9F51i89uxOfDb0pRc4hBEPbCkWlVGKheNuwXd8NNDu
1xKtDPKzUbqLh4qcFJve6fYtkjQ+ZM6q7iqpCTq6+UTOBXxFBzc52CKPt11NDpBYguO8Ru6RPLAx
0fnvNKjUHsiFJ4FzsUGbvj5LHixwKyKO3HZKjhEnUIZ7WGr1FqMEAtcm0m1mDdbPjNxNWOn3eZAE
N4j8gdgVbo20bxxgb5rDVcYfqgMPArdrxrpYz1sA08B1E9zxVdVdjWModiYZlVjBNVwdMQHkY5Bt
KdqZGy22PwpSEluCfOjXmrPPorpPFNPp2Y7of9mIxtOI9A4cQhuSx4pdYvUWOXAaD3dbTsQLaXXG
SdcH/cBOlgV0PAd2QBq1ZnNiLuKfmqAD4roTNCjc4GvGykxtHsDiQyaMRnuyab4Fc6eQ0LA3ixCW
1mEgoX1hA5Jv0xz2d04Wv5JxQ650p03Iy7N8bQZ5eaFlEIEZu5RWR5DnXDMiClKiZELU0QVmEF8v
2AkJSYiEWyfvHRx8PHMRKq6ovKUgHE4yre6CdOEPCSP0UTfla6vfwb5vyeQe873dAQK2XpbFejR0
+xhTRfqjjm7ErOr8RZWfiT55Qo7ZU2cGD7UNoU+GtbYrUoh3hg1tfOjS5BpggAzHalemxvWgk1tn
ISmayFeYsgBLic6isTTHIM83qPffhQKahLtL87I+Zo5rPi8haHCw9iGmhKXaDwjWx5pjAOomk2Do
U16+yk3NOsVPJyN/VG1yzm3nM4iN+eA4rdxArfTtGhw7xt4UAmFW7Xqr2AO4IX8rG8ND+KyHpXWi
CXwVmG6xB/tJqpThPOE9tdE1I+GBx9ltdJfhF9DVxGcBP5gJJ6xKA/Qn6VhOpXaCi0czRWOohkoN
Yq5hPWhxfk4ToDPR6sdXc1ySO1Rt0qQbKV8tqppIPCx6JY/wj24MuP9+nzcjYmX9VmuMx6Wdrgx8
+3s2/q9Rhh9hUYgojOlk6nPoE3szvww/tYZ1rM3b4JHGyjVj2GpvjMG7bprHwcrC80A0iBbCq6jD
idNzmgde6/KmpZbew4m4TeUX3EskkykBhq0hf5YGSkW9ICwvqmritGngF3nwkeIPE5XMD33NUJNE
Y+orjSOsdgoBfskwN/mRLlyNiGY4IckFgNNktk8DNj9bWTYcJxqqcDUkCWDiZahJVOnllejt5KTp
ZKCRtOiVmYZMl/EdmTnNFa/mnDPXecxHXrEAyppzLtzkNInagFns6mKb3WY5w3n9tPnqT7lZ3jWQ
C7dQyS2vRitszxKP1+w8hzHrGw1D9v8TiXWNrNlSjMgCSWPY2+Rr0arEgmnUxDQl8JIqBDEeebHC
7+3XkXH2VdnWT0s6hL4m0w+ama+ErX818IJ9UQd3emVgPSqh9jnIbADPlSzpbZB7WeOeGBQDAMmI
su6ne3CJhG06uDVciZiwFd1OS+rPNIMohsPCt+KBmrdbYOMA+x270j5iUlEGSdeZO/wIm4jA+ziY
HsPSfFBkAqFRNjfhQrhQ2SJzCpoIYFiVERBBEpcaM9JPFYCFRf1QAd8e2Y32kaP5uR9Npi7aGPqj
kd2AMyWKbQCgZcHpREyVe5E1xrwl/cnN5tVcJepDixEfP314ZahPx0A6FgxD4UmyOs8yBSEkbCVJ
QSacReeC6Pt506dEFFKVuptk1A5NPd9Z9IXogdO+QibMIHSCbjrldDuQBR6Em7N/T+GUR9ljQ8QG
Goc3R/I/KBbEUrGCUJFg9XbhH9UFtGgBBsaWBOHAwAyTcCd0g1loEP/UtRs4HhpuH+0jU7hYhoBt
zdokYVc+O3t9nLA3kBNOqjYw2Xm6tyDSeS358uRAGdIXbtjBWCZwtDMedU31R4WbUaGBAM0YAZPf
TeMuz4a3UmDx1BxzojRufKwYOdVERAMPhg9K7TEMwYq64hpPP6skpjxK+MhE+2BbeMRKbWP2w6mh
tYSOcL7jdAz5fNURkACJhruZiYmPCZ7M3zj8ev5aCWeSEXMrhn6SgdyRaraePnEyIE2cQ/YX2IY3
LbO3rZ7lJxcvezk8igy5ur44p3jJEMiC7LP7dusK8YxJG0XEtA/Zf+6AWLJswE+jfe8XJeq2hE4i
s39D28VGdcuiU+6jhUKAUAXfZTOxySpQw4CuN2U9vDh8Byejoym4nkDHrrqVCbbdlEGcpatHzW2v
ihmmupVUbJfGfb8Ykl4n+WIsEYRrFGsnVD2HYfwd6KilQwNJsA2O3M41mD9wy0EEMKzu5EZOWALo
nPyK+/IXyegg+Q3w1EQjrLGT+QMA1dvZbB5awE9e7xKfUZPoasIRbvIl22UhIhORGmuB+F211o9S
MW8yf9hysLYkUoDobPDBCCIYovx9BlsY99Vj45LHqlXZr9BRdzgAhCfAYLbURfP0Gk5u6AP6/yIU
jVgU5LwqJv5yWLOEwnYhEOEmRPpYm4y7pdJeUtv4Ecj254pwJmiNOTIAA92pydNgguZbo5dMfUov
mx43BvcfCDthcYTqcYHGNDjavebipGiRLDXGT4YSiobeIHza8ddxR2049xNm7E7gR7tKKIE4dpC5
TLOExJddl9ES3pNF6g1FP+2AxpOcHQw7m+b0aZw7sGn9S78kwwbyR8l57XNyxUPf0MRrDAS8kGB+
uowIimKU36ia4PXlHiRCBPed9Sas8aeyu21dUxM0d11mQb3AaMFpeUE9Di49GYZbOJIQlmpRnZyK
bQoJbhubdKNAUqeh0OwlEixSnlNH5cgCLo8+jA0RyrGZHHurZcuEd+NgzMhTUg2NuY2UAO/HfggS
HH5qBnOD7jHauoE7nkh+Pk4jKkzDIifLLsf7ojP7K+3dMHGYJOlONuRVjW6Iq7jtP9isfoyx0PZm
itITCPZdkmTMDZbwViT6qYvQN+EXIRMpO5ZZ/9VOTb1rNADrUAambbGw9ERJdJ7g8st8BdO7I8pV
0B+cX9rnrqdZmkfqODkJsE39pY0mxnaa6JkN2g4zLtRXQddeA3hbs0jvMdtMvmbBPNaB/GM3BMKj
O9XBHCCUh/SE8VUTZOX0hqIsPYdBj0jVYZXE00M6RMzYs8A7wcRB+jn1MKDcBoNDsIlra952JEFv
LFawzWjb5l52h0JnIJKRsefLyHjqLKXvw6F8hWYV+0oetEG7tsL4E3nQu1Q4QQateKjWHibJRDvH
BuGekNkwVQvqF6qnXnehHyduhvWBue8yH2N7+YwieBu1m+PI0iFyM5AkvsDuNlOF8M/oUO0sJNPa
lWJ2ioukdhKXIrz/SfuaIxs5cH9tamuTW0XRtjeltu2JxNvNnfVSJrSYaR1854tAUYw1DNWJhZIZ
iN1ErJ3eBeygWVn6BdAbo6NTWcUW1VLWe2hbruQSHZO513ysGefUdGs06+SmJAUEeGYaI2GAHqE8
yPED1EPdqvMTpUOiX48PvHUZ75eEXfYhw9a1X1E4yyuUIXGYpOExkuH8bQ7PS1rcFeXyZtrUNTUi
2zr8phHcXM2kEXmWXEfUhutF/ZrsNqfJvq2YDMcUoSXW2k2diqNknO9LPVf7TDLTascxOIgMslZ2
7hc66EI17kOov4Qk0SYaUg6aONRt4lOh4GJrTysRnMBmyYePOGcTA9PxnnNmu500ktqi3GFnN70B
ziGabQIBFFa/pvQBfdpNPJcfi9kj6iDThyJa/2HYAzFauXpsoIox+BoQS8VDeROiTXJQj2yHNF/A
0G3KAE7Sj6lKX9pgAHE30/MEzZvGM4G2VgyOpGao3fySBhksohkWz2D/gmKiu8+Zg1HxchyJ4Bfz
npRNn/mo2uMwqft8rI5TDup40W8Cto4IP/Fem/HOkagi8BWgfsnT26aATR8Hdc4daEnOdcoKooZN
NLxAyeQzW7rZtwgPrsO1eE/4BhZ2B6pQqE+6GXgPdHaFpjypRjtM5XKXj91HovcHTdVHML3oPGN1
IhwFPTa8qvUsLns33uc58bNGcOvYNsrozPxgjl95c/kNb3/ZAUu8Cma+zZiX012S1deQEI3QNjaV
Vf1o2hhthyIObN46Q7C6Dge6mQzmum6jUKJtdafBcc1go7xXwfLTDNlkN/R0xlHrT0vlL9MAbsvc
N4Z8Gi0UF1ZPTJEyywOaISi3y4hBD3tFPC6POu4nqmtkRrWZ88hva5ljYGLEjizE+YRT+wHP96fA
kAwej4oOUu6yMQs8IwVdqBJHbDJ3MSAl4/nCLrz8+IMypH2nn6IeMqAjyh30FknzYTZG8F0UHpPm
eFUbodLs0uZAE+AQplF9iiIm+5upYJNbMibirMeVfDZ0W+0R3HWSmy4UFLn2K8lTL5OR9FfZoIjL
nYUsj7XJHtYQTiBtorqo1SOwCceDV3PDhDDcuFpknPq4YChX23v+lSfhMqBpdMkRWI0zEz0NdW3i
rgOcy002k7n1LWFBC1S0L6XWL15jMtohg4Y5qrZsm5Qsjakk5SSwU07sUcrftZwO9jplt6Og2rUt
pjw+20NRM4NOGrBb2IOKmPc4MI6PYxh7sKwP6HvlkJm7qAPUwCATqP1olkB81jBQil2qBNL84jrG
AEv8mV0X9IQKokp1QtCOej8/h3a/3NkL8sLuqpsr2w/iOTrMVnjSiTWnCUdTFK+GViNPMgtt8JqZ
LjFELIbNmtVuI1s4rNjEa+BPnnauyjB347Ug8HEEVEYfETZnf0Vpy9CPPCgkOvR+CDjpYZZWr6E5
8bUwnB6NgOwK+kuqRiCGbKGsYaWkzM3xp8/1KevIZoavi1I5Q7bjuB470afMGV7ihGUmBDbqNHri
gygmYXbWJ3KE18RL4xnetK9IX0ZP+OKAstBM0+/4E+zlRHrC+tyXHw4n7H+91uV3KormpI3jPhyh
bffrbOXyIwzqhrZddZpCZBL27wkGwXFeV1qf7MhuLtdf7tquDzLdON7bFZNaU03QN6cc8a7hbnEs
rzM1lAHFafq/ly7XgVUhbMtUe8eq6GzEWeHR4OTd1NDnAk3/16XLdbLqBCwIqTaxiPewzS2OcLji
ySSOJbpfH5znrzbWH4h+g8rvApnsVV36S1y7nm6Nldf173UZlb4TEkARdoa1cTsZ7J1xHOnRyZuB
jHnAkC6nxgxpcNLqj8ql8xsSxTEkJU8qmzNrCmf9KSe5N653/Zi/6435JacKE0xFRg9p0OFQk2qW
wi//30Sd13KkyrZFv4gIvHkt7ySVSl4vxG4ZIHFJYhL4+jvQebgPR9G9Txt1VQEr15xzzCT95AV8
adPpKUnVIkMk7EGCHy/BVgMA8jUJ6icys8YTLYOlcq4aPJ8t0ld7rh+saHjqlH9xzOobBx+/GbgV
gzA+W84e1cIMC20kQnkIEtBHsTE+5XZ1TpXG78qnLqrHj4hs1nYw254Jznpomv5SZLBTadp55HLu
V0GkrrAX74c85eSK/2zuoTgm2XPaFZsxMDYzi+ltxzZhb6HFI0lsvQpkPkvMW2sOV+Eh97bDWccN
pZ28bNsE8vU6pYfGbsDkSHcfVM2v1Tv3RLZPsIPkJipTyg+pKwDfPKwy2P26B2o+VNV2ttQ7MdH7
0RAnUxr0tzao/RHektlncm92zGIfbU/QJ05a8/T3JR2EdXRc60ZP3kN6KNXiLo1p7DOH5DLZ+ocK
BHud1vZzaqRf2oFxgv9j3YnOohDlmnj594y8tpWOczBKzqlJ9W4Bdkc7I4pt4UCDYRfepaJJeZyA
9dRqA3yRXFTz1LnlAxlYIBQFrm2vXTgKfb9TfsKaevTWTlg+ePbwZGj7bvnf7OQvyrVfJ/e3RHc+
yCrdSzzXLJoduNL0tRJWSJlbXA40ocNtqdePrcFnVjuRAXCr2xchwLO4owxItBXLK++OF4shDB8B
N3F4hJJVUMrpzKVhZaqAsxljdJBT8MF2K1YSQ7KqjCswT2vPZIzuTjOhWdIMkkN7GrCYZg8DmdCj
b7NpZeORrBT1FEAE+lUZ2PRjTJeIHFUHpbiwQXpL9mzQx0A3Q2GbRnmE2yKYBgvFX6gKDO52AKXS
GaBWOlUFEHL56f/+Gw47c/v3H7OCPabV+D9JEyZru30y4yIiqcAcGdAk5ZqgswFBnCh9D/Zj71xE
U+6bmJBoHYjsYh7ALCVHA2cDSQ8qo4DizpW81kp22y5lmAZ3+N+sMn4QNq9C4kXJW5rPw8I6uSp7
UlZzK7EKe367bgkOkDlJv9J0gdwlitXRuEk99id5YV4zSg0lXZN6YohKq+Fb4uPHZwrqTZrw8BpC
mEH060Uq3wxu9hTwAB2E8Y0vn2/Oc99CwozaH+o1tj+oDX2wiWY8JPOcZAew0xevmLJ1Dj9tKQK0
zpEYGYNqxn/cVMGldxsMrmGQcV0TOshqrgy7IilfByYJgjnaVMP0YRTB8GIk+CVZpG+LEhVrmli2
/P9jK+zKbN8tFQWIWfh0HV62njPYeinhxUe86b3UfhyCpYUk8l5YHPZIKN2w1gNcnzSudlTWRNSG
PmD3RC/BK7qTdZPtuU/RNFbc++U0HCd7Yp1QJbvBZH2HAGtxc+CuSWkpwNEJzvlWxBaJhLi7pq4w
jtoxjh624zsbFFiF4ZLrEfgTBbjOpQ+QzebQP4kpO3ts+A1mnSMtVBx6zKMtQeCwe5o3hYyGNSFS
kq3W8Mj+PtrPlvUzhXF/CkQotxj7eAoAq+roXmRlYiDHmmB8GsWZzCQBXHRLOaNkkuimmi4CL/yR
MkT57KE65giEIJvFmuPVhx8Mu9onl5PqMnxMZxfgGyAAx2iao9Devy6SLwYl9QhDTG2EMEN9ZFa7
pB5BmpZGasoTXiwCuRCjzO/Rw+vA46t7Url9xX9zGiVnwpmLPgT5g825fx9MzsoLJ4gR27znyiCA
3edHP5DYrlkqzPMmDeafiqZQ5XPDbsCMsfL9LoePpIx/fG28ps7Esp9E+FCV37GXHKPSibbxXH5S
JDKbj0USvZYNUmiEMuJW/9lljv6r2dkAxl3l2Y/vBCczK9ZdpJb28Ht604x9qKAaEkKOl8xR65eH
oRwvjcuCpEKhonDHuWTQ0yuftEDDn4cpwEb6KFsz50Qu/lXUxHFrqOHiGSK4QyxZTdly9An+uRjg
zMTYi9Q/x1F/nn33IkDCECahgkdBpMeDT24m/aZk919dmpuBSPXaGCaXep921/TARPoM2AKRf9l4
DqfT6a31uWJi/SQi/V4rny3TsGP/wxE+ekSPqTd9pp+AnD0MOCUcrq1NUESvkTte/YhGGviTUR0/
mkSWOUAp9isslwjr2pTBjoFNdW9MEnwqk5tCV4FXlET2RYWfcTM+Lul2m2+bXMmK3RTJPXuhJXnt
2kweNSraNii9djN0nGtVAgG8dE8dYCcX9KAzN6cZNZxEQfVP+MWL30QXuFxPSEO8rHfMpw9z4RFJ
Fcz/kBZh1JRLcDkJMF245fwEO5hpJgQpNbTnauxhszv/lTmzS9933XagOscdEbWX1gq+IWblhiN3
KXHBLSmsZkS07NCaETcyk1ZFANqWTzuS1a2jnorFAI5r6JNSdt0BhaADpSJwAOceFDXM+Hxgvepd
e0/tPHw2GX9aTSOKV6YIYkL9o+YRpAGB49I0fgYH/HNd8IkibHStwvxfvY+XP5GKHC7dgAA1CFmv
8hcjh0YbqB+mYr5yybF30ex3lcc733efmRY8T5N+79r9e5f7X9VY0UDYTOG2IQ7PJynLyCiy1Soo
7Z0mB7QIWDCvlYxSOaECnd6qxOS5ZuG8mMIvmSMQa3INWAQ/QemTMIo5S+assUD9YVxdkNX0iOTg
DRa9cS3ZXmwdgekmCX5zCAmV2e+ibnjI2EI1rWMBMY92cEQLZrc+3hvuCHPM1CeCfoca3g8gYGtF
5EkcnASvcTyOX8QIHmJNa0fwNAXVd28XiBld+d6NiEFc3Stl9yQgU3KTLdE0xqxr1MPMSfJNBr8e
7CygMWHRfsIUm84AyE3Bs9w0UgC99UwI6gW+B2ulwT8k7NtW2YhXk+fJzFX3kZnqfXmTaqWrdWgj
P0Tutpw8+jRC+4ItKLY+PFCa+EO8o2G9Bq71pZFodUaojwMZBUwFsYCwODslcXZr/EMnUVa03FaU
QPuHu/bGFrDfGGbzL6m8n9n+gqT+y7P7P9+7iIgNsjWJBz7Vl7Tk4i7yAezd1bdxt055CxXYJoPj
Jyc/sX9N75EAPF5rlQTr+BrNwU2g8eKJMR7NOuTzVI27OG8OdPpey3Z6cO1qXDkKSwTbnQaVCk2D
vRcuFrGVA/g1Gls6o3wOpbEvWuO/ABbVSkaIs71/G8H00u+0muKUWz+fJar+3us5/5yi9BtNnRVB
dGklqaN/5HO7tf86LAcOd9369xNApOUgwaAvmF4Khk+4+w2TJyKscYitJqHOcXJ3QEbuBQ2ve/pL
+aBrlHefXfRuACPDPrpZVyqmVqtzZmoxl6nOPJileDUc6Z5zuIck+3h7Gm48QR0/5Wn50GV4yVAf
6CSHXUsDGn6S2XIhEUANQvMQ1sa2vDs/K73VWBiX3PFYSD50KU9pjjf+SBRNPhsk4tZzywyoodWM
KCX+0rRrUAG8y1T6LEAqq1zde93wSDRjr6A2JNo6jVwjiSKrE4VOciBV/zxrHs/BUP6yR3ilP+iX
kedHpjYfE3f8D07gVpe8hhmjmV846CS0buMRAh41c2coJ77NKGSiUzlEm+lzojUx85t3XarPQbfU
rICcXOUxcZLUCQ5CxY8NW75UBD9Fmopdh2LOvurTwVlCgVL9MrYc3wcKTVDVd2x9DoBh8ejE+G/0
fRo0b4Eqdr2BgiVYn0Zhdypqfodj9sx439kArSwo1VkqcetUcXLHZBsspKUh4dnaS3lrWMqx4rM4
KlQ7CMFqG8fVP7fqKKIxW/A89rXpmZ5I2z1DeV43XkAdU5y/aKM6WMX0ySU6HEhSTZP5CISKNh4j
+ooy5LKAMplhvi8cvmM6l+IDoFlKzsvfIMXsB4jElQ8VYMnakHTu1RgiXGI0O4JKECLBpNUWGxQv
jr8sbn6tGX5BZiKyRgqvZS1k1wlpDjH+0t34UlDLii9aPkxl9g/d4VoWlJ5V0Lb0vGXLyOooyF4G
bnQo2/reZGGzvFZJ6lxwhPxUkY+5/5wSON0wt9Fgme9hlOiVTS2tGpsXO184if207zEEbry5+LYR
p/EJyINDrJm6mncnTj+BNfzzLOtBS+aulJQzsFz8EJzf/HS/vJSWmp6mpG23YRwdR1pUOncRIqbk
xY14eDKEUq+zVw3/GhbdZwcTFxu3V9T2Fg8fduykfpk19JgeNx7v3K5l01nj2GuQcK2EcYX0uTME
j5KGpY6yWaaNtaS23sQbEI/dRbB/Xrth8/R3FQ4zn3ZbsPU3QcNjuMz79qzrftt51nsTFcaDwjTZ
GBR1Ur06p+lLK6I7s0D/U/DJwG/WZxdJDt9sl5PiZlHWVgVAHUSGyZt+CX+cJzENyLQJx/1uxJZF
0HysepLjzadqPQf9F3Sj6VFvic2kHY0PysKwZnlwqZPcJDQWTCz8qRPAFT2dWhG2eCGt37lSC1Iq
tdezdOT57wvUG7YiPVssXETARLoKtdtGiOjGEBd+TW0LJQmkQBtZwSG377GAVnv6eLKzP1jZWQ5x
dm7KmlwrfHJXGc2JmYsPz98P/zZQpK9ggvH2RL7rrbuWlnKWjAWPwepY2NQwxF6WXLyO6sQE4PFl
EEwiViKPDJHG3pvGo1OZ3KciinpPDJweVzdbExjxJbC7hKhTgJflb0vWcXkjf/Hl76d2EqL50A27
9XsRYl30gxOBG57RWlQbGNL1SXg5X4YY3CXWtjWkcJzvqkD9//vh369xhRNshMdAxwyyNsdq+WD1
5dZYnM9/X2RJXGUVL07wv59TpeMDtD/TvTmew8XpknYcotpg3E5DlNO7Lnh8/P2wK4sbj2fSgB4u
frw/mPf/tnBJfBiKsryKmKBRaId3zJNqdDcTnGBibYO8RXa9MsbU2AZdQpd6Gd//fZHdGEMu8Bra
7PSrXNBro8lLhaGMQLR7cxRyRt9DKaOYk4uU4VaF1fnvp8yTl7Qt7GPbaeOsjGRD56S4jxQYBsjc
Appe5FGO5uM/bNQlmPVVdt2/CWneDvv6RHZJPKWy2DV2SjahneodbmbaUXP1Xfbmq+liGoz+w8XZ
YlVEPgIMsDc7MzoFy7sLOPZ5ArNTapNYmPvdV/3yKZ92s7KrDwH+C+tN8Bml0gbqFn454ZjijoRz
aLslOf561wzNJpYEtCRqG7Bg0JoiDV4tazZxCXKKDyDwcpTrvG1WtQDe2+A+bBz6+HL4nqoCLwiZ
d2WPi2ZWmPKkZxDrq78fUjW5ADOKbW/G5eH/f4m1/LoAf8+KFqzFnTF/AbFMdsH4mcQlObI2tDCu
6EPXS+uubvEwpL1ywOSwdgXJhd5Tc9OEgR6tAj78oOGT40TrxUn4mMOoZ67oru37lSevZTIrNids
jtmF+RgVt0bDaxAQ7dnptsG5n6llfspPysnSJxseBCnpd2/o9UGm+VeSsGub1LDxQrwfRGOWo0fO
M5Z2JKQ1fW9ND9TkRs+xGnAzBIKSWMbLjM7FvRLZjYwn2N1o2vtZDnewqtZFSn5uZEkMeY/jlFmJ
3znMDk7WVIc8CO94y81DxYWTSokPxy66nT16ehMx51Jucg0ilxdF8QIE2BHJP53ZlWmsOxz0NA2Z
10LC9in9+KKTmUs/6NV9bZt8psLS3Qw2OzWLO/hfA9eMHHYOariwzdye2mS6KA7NRyOxV1OJijLP
AMOGPHkL8jp+01P9btoIWUlHDZVrGfMBaZzaA0l+MhHK3+twnxS185R3WNhKBoAVRspDwKv9SLHN
nWU2zdWIxw8p3nTZ1CfdeNEjkbTvqF3aC5lkaslhE0OvHMb60UrYBTSmSvZ4N82Tx7bB9FnM0v0d
bT2DRR9SrNqZUU5wz2kfWBffgbQlXpKMB6UtTM6uiVGMTMbesbO3Mase89H/XELa2YgI6IgR23th
3xjJ6RzyMyDCABL3WvrjysJQ/tdIl//rOZtvRn8hqHdL6l568i4zYLPBsJWHOUEljBVHuWbOPp1y
vM2x5971nQ6PlstvmsoyOLuBVcL8+g5St3nrM3M+tg3E6xzvEtG17oWzin22Q6wm7OC6l4gHNLiG
5ym0P9UCvsC82N3KiF/tuvNzuXzBl3e0/TpmWTiCrE5N8Yrf7AIE9524TXPnhNo4ITUDWIdsTaQu
yh5Y+Vyht8S3yL+6+MfPo0EqvdBFtvMgeGCJxeQ8db6xR5rhVuNM/6gOBalXxv6+dUlXajm+A/Yn
ac6nBh++hEO7iAN9yMqX7uqvdh5BxezhaFu/btu+J1nN7zCA7hYsAS5sEbYjiLGDMePH9CWWG80H
97l03HsgJOGRQytFDYDGTcf96oTzNSH1kDMYr6Ke2wvQzKemyKNzz4kdN61/LHL7lXMIhROVrfdu
JKZH8iFvTT4AFZlqj3uvzwprSvKtpwliWGYobhEj0h+hgGfle1SSTc0pLtgErfMcz8Zj3aAUJ1Pe
cXtE9Ik792KmWAGiNjKf0RO/bay+fE7IUmYRaLtEf5hZeiEe196N2amccopNCkOdG9zeqvRiehOt
GcIxd4l5eO7CcXqf2wj8dQmxXWQrujyqbeTDXxiXWnuaFGBWK7j4QObRbk1F7Zhpb2dphiTbZ6ZT
CysZ5w+2NEsjN2Njdo8ZYAUp3rkU9WIhStMTNP4bLq6fvhXqUoek44xqylfmmXC72AxhKbZhFcLP
cduKNPBkPGXVTE8n1xbd5zfO1hb8HJeU6VJyz7O0XvX0yxzdJSYRNlBYzZZLgprfbk15WHDWg//l
TX5+N5CwdMYpXxdEjq9hO3Bs6kilq/jTkHZ+nRPMlDloZ44SrAjSCD9IwzLTmJbcfInNE68B+no9
XCbhPKgR9ENlm80+ktEBlT5/tf3gUygOymPm32m0S77nHsltcPNDlX2LBA7I0H5x2ki2HnbEXZq8
iRoKm+gyxJuizJ+bWZxJgrOhCILhvuHtOXA+NPcoHfRUoAPc596Rcq34FbA7z9gE46/byaUzHZG8
cWDo4ZEl9NDn483NaNPlACw2BmYw0HbG29SzocLPjDrmBKxhi4yIMjb9lH/OhqYrbGmyv1Bou67o
qd6BdiI0y5HqIar9S5kS3zTswCZjNdqXUJHl70KiK2FKXr7zEnclFc57IKrhnRcg3Xct/3RCBlBx
iu/MC+gUAUW4gwj9DQIsu1fdmN17LERSrZhRk+keh6NPzd6Mz74fTyWXOfZyJ2AbMCKBAKjAC95t
BczLtDTv8tpITomXUCJj1eUh9wyIF4AuBqMLLz6WRZB0mn5hs7y05GNYXzvZoZMi2gbL5k4t9cm5
YDR2tNjCnu+37aCtK0RluibU5u+LmuwH06zTnYnjWtfgdLj5hl+97K03P6k4KIVgRbz+qxXTqZiR
Cru2S7dTdUc6oj7OVu9/D359FyuxIR5RXv7eX9uE10dQf8Uc4LKv1ey5wBLy23oB+tHiUvJeMfW8
KDjGQZhuSzId61IYlL7Exj5us31WO7jOE6CFQWwOO2xsIO9pltoGRfyvaZ8TIDUHTMf8o+D5bBrL
/TXZ45wcuyk2mHCd6VOODkUQ6V07eOnFbqZ2W/aSy9CsDv0Mvkz1OD/bImdulNGm8RBe8QIbOPiq
A9VgULUkAopiGaAdO3gi/kIpoQUVyNPRvgqE4MZLdqO3h7fKqu2XgGU5+RBXQyPa/D1G3Mjlueca
xprdPCnj0ZE3DFC4C1XunaijrzaQ52za4k1rB9ze2dcZ1MTMY8NkFNrfzdmEE7fSz3lMWFw52nuP
REGVuqDBVFfOtm7qhupqlFFB4EN4/n9omBRmZOHGh0QhHdsAA95RaMWDKaAb4wCMua+i6skuCKH0
wvefe65cdvg4S+G0brMZDSrqMdCNDu17TARIuNZDBDntZOTwJZe3z6YaZodPGS2Qk21P2wfEkv9Q
i54oSp6S+T8XpWXbRKIDIA0by5fpLYfPT7k3rivS3M7JBeG25gpsT3nVR1ePm0Ef+u05NYdPnWeP
Qxe28BxUeZk7omYGy1kSLZRID62brCg/NHdO/NaJfiSZxglTTNHVpJMS9bpZUeTsHdzYRKjT9LHA
964Jl+NlBXRC7IVAEkhHFmNUUq48jR9/DIMTimC7b0P73PWhxG5a3mY9CrI92Dxi7eL4VoqDMnFy
0cXJbZwlZjURr8mjsuhgO3GICPNDlGf2jJvkA3Y+cqC9sqNpgq/F4j3oWGkHbQSYSMhjyl6N6do8
WCxboW33Np+aHIMTYKiNGxdqA7Z9PKJZG4+5C6nHAEXRWv9qacpf25Yfedy8Yfg2nnTjPqcYxX4c
Xe5Kl7KfknX+natzaPzCf4WOzZajnPr7QgDg9XjRVuTHrb3FTueWhjPDeltn337xmDR5/zPMJPf1
8kxu2+hmtMwrulHh2RTS3ylWVPTtlr9ctArsvQAIUQXEy+lzYDki0mNeUdUAy9jpg+DqdOGHz5KJ
eKXnwB1JcjrBcDkVE31ZTE9nRgjvDqSU3pS4AZiOtXt1/KvgofShmypHaWZDyfSKIBG5OG2ZHgcr
kiiymGpFTtk0L/5u0LwLTIHu1UP0RUdqLT4v9o+P+LfpBowXnJyddSdx8djWfKqNlHY/0GG16qJD
25XfJRty+BLGvGmcMlnTgRWt8VKMDFE9XAode++mxfMmiVxWykE9nVUof2nPAgAfgFMLUf/Qouxr
GnY7k2zXrp2Uvf176sox3xqh9UtnG3ef8MSS4gMnT05aPMPF0hknBniIAXb1ViZ4cyTRslXVlOa2
mvRVTVVwspyULt8I8XicxpsgkrT5uyFTPPgQtl62mzU0igEW4gYbJZNSxa1N1j9zoYxNDR0r44Y7
dONwmk0SOZJe0Tjm5iMTHhbpLF45EA0XFRG7okR3DQXE2Yxz92xLiH+45djm5Jh0WBvgePWw/trj
DKGBzjuzG3aszQi/VhnOOxdblhkH1tEznQtHqvA1jj7znkMFs216xKnPmozPSgv5FlWUx0QWFdke
vA7lHreQDgkMf1od6+il9cr4yBZBb8y5tm5x6mXnabH2W5Zd3y1cXQAYsaCrznPcFXEJgEGefqbA
i8HTqNVLLdNzaNYBNlg8w5R6umyrrOqarEsCo9jneSq50d7PdXCN6/nBmJDQatwkQvXFEz1fIepn
essi1d2BLnqpxgHYpd3f0K402QisMkluzHtSYG9hblRXXpl1EiyoyKkbVkFQ8FMbeQI54di3nr8d
wyMe8JqcniT21WEtiknnLa8ooHvfu7cSaLg8tcUltNChOl8uuwrfffJ1u0S6sr2wyDNILxopBYz9
U17nMbQG3zja7ClXwwhfTbfJx2RMMZHr8TylzngFqfyUE/rEaJRax6Q2jrM79dtI2u1H491iWESP
WYW80Y7qO6DX5txWHM5YDqQNz2VpUzabhEoerErvbDqkV7TifKlcxOc4S9ngCAbnqsR22GL7W8N9
g17Tl5pMqPnbCNO85Z1GlCBL5xrhpawn3hNyvzAkSsK/9W3umx/R8Ykgw1H+VDJhRwmc2Hcnhw87
y5Eyn7GfmxbGdbKOO+y/J9Ox671tgvrv6ntpuNPNhc+0tcV4ECwnIW8+1TW6WhKojAZwTASeJW+h
vXjMO8pWW5R64smoWm1+XznWb9/MPv03w7BB+CBhUnEdyRE/15CO5tET5g9xQUjwkX7UOM/iFjy4
U04HESQwPyMewzIYg4OJGRiEs6UeuxA/cm011XpOZrlubA6Q2iRcj6vJRQ9rGTcFzR0GfC5OuidT
xNkNAtiTNGlFdnOcmPMADiYfjR2syH3buZDHKmbaGNlRk5GACiRJj2N420y9DwLZoQsknNnXl0FG
jy6YRrI/D8gMZE4xp+N5zs41z9QjNWd5I609lwfuirrhSpnbn4Kl3MZ1LHpnacxKMndXZ3m+bWz3
rhYeoKKkJFGCZtbgJWxJEKSmJqXOjbbu6oOT81o55FxIZoFY6e2vaBwlTsn51TEKDOfwrze9gSOA
VEODBOqCaR44MOapDfmv+izqlksOJLdfl1ezbD32VsFeWscO7pKjA7lNDKzH9Xzpy9l9HFq1gyHN
2T+YNrD50kvixU/daDfHqC/uxxyKqZ4J/tddmB7Zt5B4IGG+6qcmfqDAiHYMiOkb1WPzYjBb12H6
G8f07bKl67Ch+K61kUaPGpabFzYH9pZyTp+q9/Ekhx4+foUCNvmhvbMcJ1wXMieBZrAHcUOLvdhY
7lL1yWmm2UbjQevpoiU51FKxmmow9nMAKBkTTuNyjuOxrdu4uEBZM7cdDkirb6lJCpzPZjTqc0zz
BEsUNzy6VvWf69XDHdns/i6XNTx0A7Ybm+jhkmHBudDneu+Majr8/Syq9xXGt3MccOCHGUfKiYVW
i2Ld4wEeu/aoZxHybpFJj9p4osi6UctvjbcBPPxVAjpwM0mXDWuUwisF3Xopw+xqA6DaueGM/A4O
9d7JkmSTJpM6gH17SO3wLYvC4q63o3viShI6O9UWZMTcre27nL6a4s5O/9NcLI+ddp/w6zyM4/QC
cE3c1+DL4k4sG5NXWc75c5Ub6dWoxq1vF/lFpu3TXBTj47A8TfP0nE9/kUIBEs3nfDtO0batIvfm
DvocKrzccM+PTQVaIEZSPgDG5SCSUlbY8sjMSWEZnSKXopvP2oiCs6+CDgZt4HL3i/JLLgLy6o11
FLkcdrOVghY2iw3Fffkhd/D40PuwnSZOJ7blfymT3TcZLrFzeECvY+THXeHg8Yz8yTn7k3WXm2N4
dvpLlVpwwLDSpBmBcys1MaH5HMqLlDzg0HIKzSdsZlL9oH+CDK7bYGsNWUva0kH1jL1dpGvCowrs
HEql7CRbLc7/QwOaQkoC3xnI88fUQGDm3byLBrkj2w8SVN2KQu/zuHUItG1Lp5J7f+IwVQW4hToL
il9fTJfSQKmT2pe70ZO3rtHWzvajeNtzK8YHah6ziNVbBvlz6sS8EWFxC2paxgeif56I/6Wz2d47
qodyUAx3YuA8JrLkLnPq94RtBX9vpraDIzTMVZtcKjirzLM1bRYW7Q5ENTBzB9nVdGuT8mVkkdmE
K4vU4wHh69JiBwmqXfexns6c0hsONvSSRwOqboGcuS2q4ILubO6NnLh0UI3kqPApPxYmic8x1qhJ
oMUgJiImAyoDr/xf2lh7p+yas+MzgOWeb2zciEGoDh2QWKTlth2a6Kp2Onlm5X4PF8DcWwZRXKqX
k1UcErkvssWEzQHlXE/gWIfGOymNc8+foYNOmcCA5JOcV/1RAcW60Pg8XWamP7StRYC3cS/bpb+e
wPbveLi57+KWqb7aGi4HrbKLXACozJX1xGE2ZVuEXQrFoOJVP01sQvJa54s3n3M0XlJmK7KALZVP
jy2ESfrFlQXx3nuRuVGsIWhFu0y8jGHXPrSWWkkvARE89Ajn0LtZjrLwUPlL1eAi9Dty53inN2p0
sJBXRbudvUCTFK7M/TwVr33sfoHHQ4sloUNLyo5VHLK1WZaXquNulyrLOfYYkHEOZcVjb6rX2eo+
CodDD+pIKMrTKPxjG+r4I9JeiOCgsvuIyvOI3uoHGycYpjvP/fRLcsZBzf8BPqVEBpqcBTD9kCJE
PLi4+ulkVo92GEP0LJtsW7lTx8PG6uZzsHzJs0YcPTsk9N1+5DzEDyGVnfcwLOf7AIHKHpJ4n+GS
kqt25mEwzjM38sxIL/RPvgzk90CK1tnFiRzg/d4jqiKY3uULeoj7vx+hiSb4FxZWhTaDfuMzMeKC
iuEehP2BQjMyBgP+4NLHq5xSp3HIiuYxKhP+ZZ38NZMh3dSsWAFaAIJNPYPMZAsJJfby8Y5g8wbV
tn42JRJKXfyW0TxB1lUhaZiSjxnzIxdQA3ALDit+KGrIMsWcOqrxGOWtdbUDiHjLHxWXO9a+xZnn
/qefNV9qyuJdoyxG0jgOtxQ/2IZxN/RBBjvUafac1jdDbLSncgbNktOUuPes+Q1ESnIp5+q+ZN14
mFvCGNbyJcD6vEF5qtdt6onz35fAjL51k1Ao1MX6hEA/HxSvUBIO44lv41hN8yZxGepSKhTrXL7J
LAb3aGR7oE7uTo6UoCUmOph2OXqWCRZYdcunh3CkicKM2THFLQiLpCeXhsn5XGRLxZrf7v2+/idM
8YkrhN0Hy7wh80Yq4mO9CjXFCz6bzwwNK62aZu2PHqq4tyk6R+2MGcAL7GiRkd1sEoPYLs6H1TLE
+a77XwpyUxfFq9RutDFD3JquJpje4HQyfTK7Y+exv+P2A0nfIQDZad3sPHer5/5LtIr4Ur1vEvKi
Xl++snzHNVJjAyjhla9UhIPKnDHqGJe4CMBggA9c078mRzApnC0OtkXPd5j4pzZlyJc5rw5l9EXM
6UzolYkkxHmyv9AvlW8kORjKXthx45CMx+BTUddL/MYgZ/ph5Ga5701/1zih4h6CqS1zIlpUZ/te
ZsNdGzuQgotX11Fc17b+aGhD09Il341NhSFWtCvuyP+mEJt7XrBH4G/SifvR4B1f4XmTqzmynhQe
GSiuwambrA8+Rd6Wb2/v5eFP1lK5lPnNZzxg3uU+AFdanrH4SJodv7wkeylEOG6DY+2zNC8H3pDU
f3Z1BdbXBc4Uez7DR3yo6+AzjlxSyvL/mDuzpuaVrEv/lS/qunU+pZSaIro6om08YAzGYDBwozCT
xtQ8//p+RJ2qt86Jqo6uu74hGIwZLGXm3nutZ4UnzdFP9J2wSNfQMwKUKG3pPGjwOdnFfbw9AyDr
w4TIiHIF7Mms/7RWIT0NJEp32WwuapwK1gSJG2NFLLHFEhelAIMkAYS2mzHQ1cJdFGEoAxhFznq4
cX0LvRKMDN9l7qiC/qYJ7xPwqq13Hj0MTAE24kVrc+octIcYGvqDpK5dThIbSzAlYIOcZ2/SAENE
z8jVp4Uc5T0gs3ssJBtgNy/ko9/UCdJYPW2eysJ5A0m/LBvNJUydQbXpUpe16G8FVsga924cYXQG
QcKYDscxyuqL0FqWgam/6pNyQgSDfz4Sx0CvUPIArxpcHcUhoYOx8YlhDDVgBAmIScSe9emQpj6X
hN4vM5FUS1s2GymNp0pxysxuJiOS2PNMdvgZ4B5Um3IsjpaFsCJXxbXWoqSCR0DwJzK2aCK+aKLz
bNQo7DnnnDJ7C3HjMogBv05Dp9otX9tcoCpCBG+2vb/KK/RqupGeGs0/22lxNvzotcpiwsSx6WPL
YyoZgAJomKgSsXeVAqOgLgF0oL30qfE9q1FE+uGkjb7ue2dZxMHtCHBy2yBJNwcJcLYOVnlt3xp2
km/jXN8NffCRJualVpiDkiDea018l/X2I4ZYFCmqPyOa2TIwfu6C8TGBT+vi+XcTzlNO4VBSlXA9
3PDJHYCJ9BVGP2OendpQheLXoXFJQK3xJw+UnVXm64thdtZRbJ/rhjS5OBe7MnGfVA4SimAkWJX1
ktOOsyTXz10PU/nK9PyhyodNkniYCV1EeYFjERbAQVbO8nQP00UNEIkBNhrT8rsq8svo9Ru7pCIY
hX526LCgLdOnZgtVyt8GLIvpHGweimBJPiYxH5B5pPftNPEcRgeKvx3QQQ2MCaK43ptluLYsUDWB
dO+xuQVLoWBiN3BT/LAK0LQkT0lVu8sqZHoypfV+tKhyPNPQkfgesti4DSMG90lkbN0Y/BnZa+j/
GUyuvAA/SYTRCDFh8dbYw7asjeEqT6uDAgjn5RFzFxpkK/8hsJtxq4rolMF2ovJHSeiVIy8ELCXs
eBYddScB2eBUfbXRLPQOir7zqrHyixNadNKIgn0uHIe5RQznaiKmaOEcXYWoNG2xPitAJlSUVGdW
vMoKlH+BwSqqjV/9QEyI3a4h4REd6NVq45YEAUXI7jqXoTVNAs6l3mrIY+eIJXc1NAYxEF2S7qU/
Y+mm/FSn7BJD+EVo0LCTNRu/HuINxFeLlZ5/RuA1/KHpIfArbCsdazMxBGuEsKtCqUfDdMtjrUf0
Qqpm5YYMzbXs0lj3eq71Z8HFk1r0G7EbfrWw5+KeTkVrzkeKL6Kx6fGCgTWDnBUYHUvNUBjoZ8mK
u6lFWS700kY1abY3ZmCcUkHiUtHzgtAaBJ1m7X29dteiGNMr/jEDjGGdGLqfeaUgp/cn37Vhhs3A
wBAgR+1GkLbhiy+g7kyh83EeCS9ovU4u5Xhy6nW0033lPhXWvVvIV9p1/kpN/C8Dg9P/RFCBGBOi
RrEkjxr++EnAnI5pJFK21hNXfJIh5NFZYoW8Q8JctoTVsVN8JCWvE/2yO+IbSwp9UrLzYtXZHLjo
RzzpHgf8WPnPOdkeCCuro+sbDzhnEHfb8Fis/sA48jWp0hFOPGiwMvjsAhqO7sjF2uBJKNuvyVtU
JUQmjdTglcUUlGCJYqmHKKyLTr0jReKmGMQxJsQl7wqCv3A40S6Tu3p+8/PehOIHR6f2Svy4tXJm
R2M82y0581a7nAS8dD7+YnPkEJ0ufn3p5z33xwX584ZT2FDMuo4YDqg/w0B/3st68ft7P5/704f/
6iG/PvfzYDQW2e7Xt/3pc6T/wNCZMnLTCNfaIXz95zdRYPzzhz9f/flc8scv/HpcElWzY3h+GvXz
7q8v/Xruf/W5P/34Pz3kP3zan1/vn77n1y8eO1b4++/36yf+7ZN/+pG/vufXH/tvH/K3Z/h54L99
zJ/+/l/P+vMFN7LqVRrWn9jTvgZv8ImKjlY9ktBtpQiDbxVsdlJAlrFZnd20ytftOFbLxrANUtlI
+pvttPMbqwJOMM0N/1F90hMbto2qt72Z97smvXB75dgzQa0YiTfs/BbvcSnKVTmYzykV6i6rQ3Pd
t9oDRI6vgsTBdZ1zSGonukYD8/BlVCND9KqMxc+D40ds3O7Xmyjt+uXkhhgOSF8v0Gxta9oznHZz
hLeQT1ov3aRmunZ16C3gD32OWM5dZSSP2mCOa6uv2GtUZm/aqpKb9GWQjtxaoX4Vdka6Qbt/20Vt
uev75OjhRgfBgcpOzjZ2PVPZNlKAAgbxwhag1lmsIfmsAwCWP2udPTdTQYBUioEGRsydxHp0TR+I
whU3uza/sUK/ZUhpKzq0foO0jmDI0ATkhj5Pf/u5eSbL+v0GhdNEz0XX8C1VwKU4KuB9nGbvI8oO
QrJ+3jUFFAMLFzSxo+9R4WMRdnRUg6HHNhQbHVlG2BxH0ooY5z8zDqbZmSC7AMfiFZRYboGmTIdS
3ytgLsNrZDZInJJ47WdWtYjoXhViFZba84QxZEmz/r5tYW81Be6ILt7AteHVa9VMZeIoC5yFLbHb
K9HvQlZd6gPCV7QpvpQoa+YqZB9Ry62ElkBEv+3btt10aaMw9lwnur/1iTZaNNEk9/2NXURYQojy
7Ike6wGu7pL56OeAXLlCBczYRFCfsQdnCqkqoDDGp+FwalSOdlAz+iWRFLfi1e+Ci4UPGXm+++EE
6TKVRT3nDjL98gnaK4yQkNKsO3AxdlcSXG5S9dZeivY5GGaTJ33qa9ccvgfcVPxzvl1EyowR451v
xRQPWviedvJJDPEbLd83fCwU3Uwakr6hGQ9NdDHqJSsu3BkGDBGhsCiGaiHuTbJLhB1tC717sMV4
nkhyDfX8HIP1jDs21/lYAiL0uYTSTWTpVkkXUWfWnRMV7+Mku8un8kTf3dwDMbgN2u4K1VV8pQym
+zr5qwsNTTEAGSAjNK7i6/omzQgatXGrLjMyemLLY8CZWR9GD5yrcymNqeBunGyNqouIz3hgNmX1
7q5PEmqsYMxXpuvd+YAyF2VO6RUbZ1vz06sESchSMwc03N2RwgKrilFc64nx1GsCpUqd3Vv4IsvQ
+fJpPiZFSrI3/qhV1PdbIpFLlBE9+BZlPVbkOWwKg1Wl11aprY5Vz9m1a/E6MYLf4nbDzek3K60y
LxpwPTpuD3ZcHUTfhY/xF0E6Z0MjZzjo6kdXgjr1E7Q0mNYSjgCd+2SNEdHQrfeVm1CuyifEPLtE
F+fc4PyL6+QCjpUEhLJ7jXVubxvBJ7gHROkeZkBiYBDjQ/5yQCTRZbqLObbM8yF7ZYOtWOpu8Dw2
RNnWeripLZSxIImIlbRCAj5rhmgpv3Dgyx2NnH3S5J8mp42QDq8lrwzOInhmdo1u0aVsWZwxvm6s
glccm+oEbX4ZERaXdxEAt+DeThpAM+NNUHwoFiDS58bihuHaTg2o3INouLMjWvIuZ6oVfYwrWQ0h
TfKBxO3BJHkBTNg43cYFJ2oHVFEx8JsE5CGnuECgoiSvIy8JQbw57h39ThTevqjUOifrZPSoULgp
go2hkVTdJ4faHu0lNc6dZ2UaEIVOLn1Ed0xoesYu3bvuyvRadM45GcNjGF5sOzrQgFnUs0ULCnJP
wo8IM+A6w3Xeyms/Mo6xH5ocHNxDmpE2EFZyOdTFgdPWzsO/TamdPZXj8DbAwUXXLXcJInzIWkQW
iugcaP5SNjSA9bq+a6p4levNRxUyOWm4QDj1AZKuRQptxiXYdhzOdansXeOBM2HGmwJMpPMKvgjL
pjIu0+RnW4U6cGHM7m+Zii89g5rNeXs65sp7nebjbkcpf0UM0d4LUXCkQFj1OXn705feuQBldzD0
4jZBPLLQQ7HxSIvjJU+X2E+2sFCT62kMn5sIYNZQvLoWrqueXC52DrWerOQNXaMG6Ge8ZcVWLQdW
TEk3rWe+RtM0LUHd1t1rERBEyDaOBCn4aA0Qc1RX5zayEYRsuoZYAwlFe+FmE1OduzFBQgymj01R
3jthc6nnfno1qg9GKe9ubn7rdoF9d+5fhomzwwC5DTP7XHbjs1dbe3tWVhc1xoHcKD6miQCcCt8A
HoWtyLN23Y0lJI5ULFJ7Xi5zAhcyOgdxEBFuYTsK/8O0QgBBkVdmx4FABXTmN8oyz8QlI9mTJZP8
8izyhowJvQRp4/s3lvvcxvJkjjIEOtg+WAxjgWfbn56cYcEYeL0+oXoR8QW8qNoy0WPmr9+SZ3Q1
lCiyxSRN/I8cDopghxxkn9TcTGybx6jybrZ1V2SEqlJjNQMd425iepOlJJlM8QEHLpn1IFjMLrhr
3GQTtMT6Fkz1Kw8sqj0elB4SBlHKCBnPdxKG+Ly45IbMh6AwBxXRJiuVDwDJytJZZvUQWI0BPI6y
xCARukQnjLU63VS1D5a1heqIuR5mZO8sZOB85SGBEAZWlTGqxk1dftQRxRGb5V3uOike4HAdquEJ
Az641RRER+x/t4O0townt2UV3cjO/YYq625b0V1XfrgemQcxL/rpRptq8RNX9d//Iqj0Iy9G0iPD
pv7JMf3Hh/9r85XfXdRX/T/n7/r16Tns9NdHV4//+/RfuIb+6/ZxffrzI//wjTz97z/+6tJc/vDB
KmvIeT22X9X48FW3afP3RNX5kf+vX/yvr59nOY3F11//8pG3WTM/G2Lp7J+TYcX/NUmWkVPdX7I/
ZMnO3/F7mKz3m2mbloe2ldtX2AR8/Z4l6/3GJ3XHIzjSYLBukxf79yxZ4fzmuIJLWNq6oVu6w3f9
PUvWsH/zdGR18zNKYRNF+5e//+W/56/97TX511mybJl/ShizLIffwTQN6Zi6AEj0x0C22uiiUVYK
tWNYOOUSrcpwHA23eNRGrAmUtpAKF0PX6xfUdCB7rTSnD6oYGr+CkXPfu8pT6PTGSXCWyiWsX01V
+jHL2C5n4prN8duZvHfgrN6LbeUDoVVWnLxUYcSIPA9SYAI9t2dluOMh9zT/hUZ4cKTZbXGodWM6
flGUwnPueADJXaN578SyPxYFCP9lSYIQtDPI/R925EDG64w2eZ682cdgqj6/G8EyfKea4X9K9OcP
QZgUDwnaTefKn1LFwB9cir1ihOKBZpU8jZWxcC4QXbl3TTyfOajlO/o7FYpepN+0hazKjc/MnqL7
MrDks6+yHOWvATAfB24FP4RIHcZmBqzSwhq7J6+yYgi/uiVPvcOcAeggIKZFmI7ZVwG66hDZGGAL
r8j3tT7YXyikw1tiVaqPTrrGA/Ho6iJE02H2J0AHMUvuY4YQDsNFQzT6rYkC5b73He86jxzrlZEw
amE5VjFtJDr7kMe02TBtqfYNUjGaxCqIo5NSZcY0sB8vnsDjZ4bKOMso9sHkCW+4pWGPjASiKOjA
IdPMEw6UdO/mHGgXoPOzE44tGluR0YjnQECnx94qnAPmCeBPneypCgzP3XtRE6GF7fj0oqmH7ssz
s/HTTKTznXoGoXB6QSm06GXCkC8fXe+mqq2Gvm6O8DrMG4zWaPEQDtapV34pZl5MuTXxjedreM5h
VzzUtTKfJ7Jfn/rWbR5pFFZHTBbWi1Mz1rPqqJuZSl1/QZomHwMMfA+yF/6Tp/chSnXksMuic/UP
iXHrDrhWd2bcMbwbshE3WJXjF4Wu7wO7QvuuR8q8AfmcXvSiJlE2zLMHiU4K8IbLEEg6dMuVysUF
S0/4quUGpxrUgfdEVuncQ45H15CAM/UUBVqE392M50xfu/JeC8yLL0gK8veR2JvPtrXZ8UVMXEfi
lRpLtplmN4zhgvsWWR8KJmGHyRXJTQ2emcZoSiSEDUJ23+caT0vLxbFouqfQ9vXHvOyTu0jY2dFQ
pXE02Uye6wjGC01dQ7ykYdxdkB3aWGRHOT7BkMPqrbfmrSCP7qFNg+iMQix4DLJuOnu0ve45I6lH
2cYMmFzVkb9AcXNHq5q6wa7j79owIJalWYFULail+5HbI1lpgyZN2J5kmUew48qJ75ZFb6GvQt9g
LR3XbZ/Q7iEzJCU6g4akOYl3CIo8r046eL8zjTX7XMExOsL58V96NNDeQrMVBh4wb+BY4BJcEGhk
NwU84SdqofhZyXZ6sHxPXYYaQAGjgabsbsk8xkzIBtpph97pq0c9KpjyBWiOOBnHpedSnoZetYx8
MwzW+eRaryixTVQcVf7tMso+V/FYH8eBoxoLZw8MJ9V67U7kSXvfsPgAADSmLy6+8DsoHC2ijhbV
zFxkmIRwh0VQB9HD5SHFiz7I5DFwe0D+lHbNLeB7+tpoKp17dFopWWlRfAbQ090FYzTeT3ZmveSd
O14PnTE9mSXNS1EY2imp3GHbau1wEVXMbdoOlEQsK84HBJbkVWei+Iw5YHgMqMIeMq9xjxDGksPY
qpGC0m4/9KBP92E+OB8W49wEdpcP+tvWNfmObMsPWPzr7lN6nnbWfJsAhFgT8igsFTx7nqnvKxot
BA0hnrltzcp54DSYvZqFXbwge6jfqZ1QeTl1l54hOoLcraKGnmk8kY2LtwsBd2CiXlvUDHePqeHi
j/R8GzeIDT/liSABjSbzpPTPpIxQKs+KMPDJQ8fML21vlQVCzo+jCciUZpH9WLg+OECIkM5LpYfR
GWqBfovPEKAy+ayvymXNW/qY9ACDJI7/0hYRLWAnjKNHgkCzL5oMw7dj2NEH8v+ohjqc1WcNqtQN
RRT3J9jz5r0ktOZDTd5wR6uiD7CfwO4qcNCnV4GThdSnTV3MUZfGg9La9rEanemcWgaNhMQPBhy6
Q+efNMJ7GXxqBYup62NJ78hnuesx53LIxhvwMNTOiOegHeXX1LCVQtuYps9k5JYcbFuHBDD1wTtW
wfGpK53oo+jQlS8MQtXv+2Jy34wsZfFRJa8UYbTMFkI27JNRWsmrsGNkz2UzSIbGppiedRXq9zWc
rZc+Mroj6YXmsec4DwfV8GYXOwpehjS2AexbNUzYcl3TviNDxUfGRsXF8g3nDrYWFaEIg+bJsUlF
Yz1A3rMo48B8g1gOFcKVNUoOiuP6dciL+H1o44z7GYgLg7amVs+uFvbfqnHsA5eN9x1mgyPox7RD
ScutYbulUcU/xWsj7ykUeGyWlS/LB8SJzOm1ougYjEZm9mGZxviFf4n5pwgjqnoHfD3o1rqb9xXp
dkxTwLAL1kM1DEtv6vxHYfSUQczHp0f063a2oeSlE1lqmjxKcsyfg2yCGOLn3q0h3O5xqgIX9HUp
sX21vsv4XiXWvhwq7V0GsMcWSHOBRAZRkbzRV2M6W5ZdeynKyHkf3LJ6L1qPW6dXbVyss1Ro+742
nBJbQRCe9S7p7qtsKM6yboyDYZbOwa764ik2htRaGjAGsCbV4mGAjXR086I/9VXg31fY+b+oKELM
Yi03u1E2d0qWTLysdiTuN2AEa5edwz+uR7UK9dgt3smKVN9CSC5wvbAjwFdTh0ZuQmqer8DoZcUa
mlnL7hPmsc3iJ1y1dAzLJfzOz+JzqCLnbdDS5mvok/Ho5JS1C7hqCFwiry0fq7Br7xM4NG8t9ibS
TFKJxxwvMIPxycZzAvJo8Eo4XwkAk5bKaHoWgU5Uea/5KEDaMgGp7DeheU6dOYu7kEQTzLk8dPWG
0pZf7YBjZpmkdNLmhhjHGq1z6U8z+uUoMDGFplgKDlkaMUaPqPrLFXKHBr1KrKw3mJM1IcDUXs89
G6BYJ7HIgPEUFKpJjHmMgyNWrEUaVTFCUWElrF2I6hWYdR0paw5qLfWU/ZGazngHskCQhmUhOrES
LDILyGxYdjC9zt1BRKUNsY1N/ozrZ/CXXdUUr44zwmv3pKvB2/Ab9yTdwr73BynxI8Z9/sD8SnuD
4+hcYnwPIPObELm+SMDIlGNEW01Tev1NVYrjqMhs6jzOciSn5GRnw4ruR9Pggh+mT+U0zYtAWchv
TJvuPU5k/cbiy/cRoZXKVZYX1QWiCXh9OFPDY+dYgMesqopWoV47zxOS5hstQakIclvvPtH6hm+q
78PXflQI7jyb5E596suHHimPBo0RvuSUOdERlClWcaGC9mQ0kf8ko86+VY2sXlTRkdzE4Nd8Skzp
HOsiSvd1lNDYUBoW3Iwy5t5EMn4WtZjNrVXpHicTt/Yc+2Y8ghUVbwhUNBDpeuWcp6qJv+NANx+d
VgWX2CwhKFfKw2fai1qbMwNytTe8ks4N9KKHJI7j4AohNVysCYHP2R9s7R53TfUCh5vtXseAXpAn
UyPlaod+jouwM+1YeDH4HruusGmx/7ukD383zViP0Lyqka6Eb5YvRI3F56ZLmueuk3QLZdPSfUNC
Mh0qgxBiLOGe+SgTMt0r/k9Hx7TBMptxVX9XMGdOpt9HD1Fvtucu82cxTt2g9QtSd3q3A4kSkXOj
+8yov3NYI9viiyOl/9ri+XntIjW8ac7kvNi4Hw5J15QkI5Rhfi7xSH55rYYKMaU0eDPTJizxr03G
U+eAiOZvDQHgS604BI3jPGHYi2h94EdAF+MCI6Oj4nzHJFYmy4a7kD6+7d1bA8IFbAmRH7xM1Qj6
EmK4PgVyw8i1Sw4YgeJ6XM3LHg2ihgh2kJ2kpMRrx7LIm7/WMjdPwi0lFrbYZ85EvncEkO+iIUYL
O6X7ZCpCcQO4MjxANEOSX401p/9DO6SxeFdOPUG8d0M3XRJuVwMVQ/7QxAbDxGR6CseQSrOuBnBP
CmXchaUUzoHKdDWn3EBubR07uyvYIrEQBVlPFgmqD5ZmRy3qnus2o33/HPqm+eGXCKoXUhPVTRjn
9kvK1Jc9qqjL95JC/j0dzOZahryy8WQnL6M3pW9EuDS3oYX7quvD/C7vAhyVEwHfc3n9XnpN8qET
QgY10kjqqyYYsMImCEr2msH4qAD1c+pHjGcgs2vjBAqhPDgR3UckBcmeM2Ac4dbzJTNrK/0ssQ/t
VaT7n8ibYIYYgcjeg6CwTo5h9o9A+MYc1IHKaZSY4r7zRv2ZUguXXNcTJMVoz0FF1POyBWQImr6J
1saJLlpcRPsmdZh4TFhrn0zXrvLF7KEEo+90kBCzSbMfprLJL67dyRMvhnkqyZYPF6Hbta9BZaMi
GhLhvOITpVBk44Nay3xGHHMtxQeSRrl3GUNhnWsvZxF1ffq/lKUBJgbbxEtf06h6NwsTmI6RpgbD
B9+aXtFRtBdZNeW7bepobqgjc3StYxZ9laMPhlHQLLyNREx3QjeB3i1ElZmzTiD3TsQC9af/vDV2
d+mar/LP7a4/NMb+Xffs/8OemEGf6L//3niaW26/t9Lm7t9f/7L4yqI/tNDmh/+tIWb+5jLk8sDD
eEIXlm1Yf++I6b/R0bLmL7nsFg4dKeMfLTFh/CZhm9Mq4zRrGYa0/9ERs3/DbE9WiW55bLeubf1H
DTHDtP7YEXM4w0oLTSupO56DDdmgl1d8XB6iLKj/+hfxP9CAhKApmfdYwXhjAeJZDZFMlvQBJg75
NcwXIscBUJp3cWobd1TI6EbcbSdj71o6xqlMWghQYk6H0KsU337m0dEeJMzFILi1sqC9qUpr4Wit
uh30Wu79YQXI1bv9eVODTjNtO92jBvNuBxszLu/sRr0P7kiF+0LnlW+miTQ03JX4NiYLZGBh7d2+
ewkGJg0/H/18PmFoscCKpK+stqI9rKxXzxBineJlIYRmltLozkvv9nf9RAY9Wds7LxM+tBHWlNWk
AIHqxvAUTkl6xSABR3uO6sonEJx8veo2slB3uV01YYRvnBssTO2KuhS2ZuTmN6SuFTdt413XzEm2
IQvSjdPhjq28euPjw7gNdSb9nNs37vxR7yuQL6hmN/zqcmX90B0LxuYygualRESY+DAdJ5BCCzcG
qdrqIsUzexkLK9pRNmLMMcZdd50364hUzCs96of9TIzTRvnQZJw+GoWaPrT2lVk0a9lhSB2xBjRF
6O10zznnVRheM0ebk+N8/4QScF3Ao4RrRFRK6gKU9UdtQWiAYKhHmnL8BYCWTY0uWQpgWDM7eofh
qnZ9uZC8gkurBgBgFR48V8NkbByQqoR/AxH6dzEGWzhWWJ/s0L4avX0Q8WpoA8POoqsPnSX6V7Ld
V5oIKHbt75z4lTGzmE1nH5GlxzPQjbD2DD54xqB51bpBd+Vie1oC+QPFSAizO0gQm41D4DW9AHti
lpE0aiMMU92ULeKNDhUmvTN4xCQ7AOAp2p0Whq+6MZ4IhyZlKq/Ta9yw17L0P2cJKj6eGgkBDDNS
AoBLJrdhEUYbyz1SZRk3EQOrLhCPzhiQ7BLZu3F2to8gVmq7vrXscqmMZoOrbpYXuvLQJcRT6Vt7
CsTK6hvGJU5j3NAcuCmtQdsaHaCYvrNuf95onvdqjPBAq2AesmfM/5sb6SQwjKGLtkEmeXZaIp73
wbkKv4oTvBhhH9/o85t8Gh7qvGvXVoWOqAA0cMVsn1CkDmnqVGbPhGj4qOeDTwstBxeKeieEAHod
yC0meEDORnvnYAxaBq0McdcWq7gJd11ifht66hJBbQbLydyaGsm4KKXRHMaUIE4WjATwjUudQ/kU
tCuztJ4yjpfEE8i1yMonBhH4a0u9vDb5qzilIp8DK4bYDJQADKVAs8LbIQOWWOr6LgvQn0LnkIvE
LAwSvVxUGA3/WHMi4TekJNxYlv1J8DGDUGueHwdI5RUJVEx9LAOrSVXI52RIX/it/aWNJpqbSp7Y
QjEco5TEdjNtOuAZeHsNfy8EdqIIQrlOvvlVNmEjJaDsCIzVXuEqmWgvM44S0biscONeyS5dcvJE
6aLAU0UDrL14zML9dKKzAlULsW1JC+QgW7wojoZdBbXqisJ13VjZiWDcXVsaxroE4WlYkF7g/wfT
RrQ6JiWPoWk9k85mxyUV+7LEhLnsHIC7E5nVkE14JXXGsouoGO61qPNxE2bYt43stZfiwQR6Sgc2
f2ti3JoavREsl+7SUBzCK60hWDpWBYGZLAVF2OEQVShROBTlceytXVLwaLk6+UYP2/xKKocfD05i
qqPrvC4AqGdgGNOGKaJTGKTEjIEHRiUlUSz1t4mwvwdZeVe25Cd2BDLDrbM2dBEjrllwBAF/hCmJ
VG1bzMDoddZ5IdaZhTY6qbk/4xbmcAQ2gV6zvALEs+clSraDKK8d6R9DEghERNgfQ5sX5c4GXEap
5ADed7ndX2X+xk/CWR8MUgz+SQKJNXi3GU8sWmnYu3U2QvsayqlfJaZ67BhfLNpbk2EQwCcaG5Br
ObffEQDmg0UCcgdGbKlHnC9zG5tQ0tEGBPnOeAY0SFIRIaqAQlltQj8b80ia49yyLE6MajhUSSrX
fjSAABrpag8CUjPlGMTKzsSPl7wFFbDDcBJApsFfhSQOL6ZGvScqmu1eszMGAqBRpQi25YhXtD/O
SvLuu01pys25SEQ1LaNkuEKKg68vsabr3DQf3XGWMzcOqhNK1bRpdpY/7MPMfwYfyFJpT4/YBNiO
mOWs4zwUjzTYN46Lw8EdGEfT5s0Q0JMq6LbvLoIfkEzRA5Go9cK2g4cx4UlsIjZHSEW6Xhz6Weks
RPSgIjapxGlvElRDy4qhrU10fJa5PsSy4A7i3jYgJnrBpXYd0ZXFH0wwk17Q1Z0jHju3vxqRIQjK
EYa78spUFZAlqk5i82yWcLgYjE4w8xGYakO6uCLYigSe8b7oye7hCrlpB5Fdh7J7QAUPJs03k2Ur
W30vS5IPC1lv+h4Ifq00Ul9hZakEtSyWgkPslJ+5Y9Bw6wlzkB9+g3qgoHe7ySJr77TgfPiv8KpB
O7IGY9MbqX0bmwk9LwZsJB+AehiIaOnwC3cFEJbG7ulkEMKDbrpZ2QAczlbQQcCF5BOqT70ZWkCE
mUJOAvrGkp0HZak0V8QVEhoZcTW6Yb6JDZvARVqOZIWsIY7Q8ijM60YXDorzgHslUM+dExnrWB0Q
FQU3QavfBRpX/eSVw4I4yeQQ09lQ1QR5/YPknWytdAx2DpDDzdQzTKzreB+IBjdTCcmjcj5o1BVk
gE2LvCvHG+XRNVTkQntutBIpPkQE1w+qnw9jH2oghTXS5UcUFGTB+sUJ1sXe0ZwL5CAMVJmdUR2T
E+VerCJAjYPRy3cmJBk2yAFvgE2gU2yvECSvjYbTG3ZdJidGfNTiFoOuUz61SXMfNuRCGTHRbolu
PBUEnxMVNZz1mq0B+R3mJG9EdoywcZXEX2DZ7islMZ9bfbFR7HVXUHS/MNdFa0HRpXude5dDWepI
OwSfMoENcnKMViIfoLkHHwUO89migtKyQ0zlYiK6rscDpx9UcxbdGMATxylmTMrEuFuPrruJCzCX
YUcImaRyX8D9g2IfkYc7kRIIiBaCP64Cy8hOTUJKY4MX1HWzq0QfbyQ54uS6sJSP1fSOx+tpUALZ
V2IR7Bola9kDgpdafpS+6d7GGTO00ALcpfpHenDk3/ryPVcCfxoGOjA0sAiUSYdxtBBL5wbptoAI
B/xrskX4hHV7PVB5rKCU33BFb7WKgWGFoL4MxbEqo7MkwGGh+W9Fzf6fh2O9QJZtl1Jsh6R4S4bq
qh+RrnHCdhc9DASVm+hPOc/gLdzJJnokQg7ZItm0OMznVGpAqTTT2SAIR8+zLiQ4xYUqxrhbwoUH
hIpn2ctJkY7gbhnQpDmHovTRysnYmOX/oe5MkiPH0u28lbI3FspwL/rB08DdAYd3bJxBRgQnsGAw
A32Pi243bwEaaQm1MX3IlzKrSkklq5k0oVlaZDBId8e9f3POd6oTKqoPsXbUxrj1HYZ1UZfFzyLD
aJhOxXRjaLQXE5WHbjXYtOKOMJIJr4h1rVeVhoRLGkMfxBk/dL0Wju/o3D3GeJtm+hY7Xl5TDt9n
VaZPkdY8cfbIx0gND8zlC8KT2D0YrflbsljeibZ72muZ+bxtb/YTShsHrcOuyYYvrcezqfgAkFy/
2s9M3QoYWtwhg4pvmyMtdXHHU10cMIDde5Xc2LnAkUnsk4VvVZPPU4xJXfVLgA6Is6B7q4xCPOvl
YRDR8Oyq6DOTbPGjGcvaoj4Sgw2yTE59VmPKVE0NsAN1DlK41yKtLjIvr6xMBp+9FJtlN72bea58
F4uGnztp6psSOSAhaWGXMDp0R/4Qtg7XwUxWGCLiB+yJx0hvqSmq6ueqAA8akUWiY87LSw6VmRCV
uilGedB/6yeTvUvX0ZQYaJsbnC78MMfC7D5KbSjOmuX3MPbOHtrx+vdZjfKIUBsAsukIvA52x744
KZcHGc2Zz9CO+D8Ul0aTn9RQehco7qRCJUDRG5q4Uh2pCr6m7nrTMAXutY7moNKGb70Dzy2p+YX1
5j7XORBbx3b2eMxBmUdW4yNXHh3cHHNfWhx8xbVd16dlyAnLqe5pr4tb0k8EIHIaKgQAL161vg6W
tnzG9hOGrH2O9PJn5qFBjrdioa/Z2Ol5TPoVsZxqwQKDZhpMuEvOi+vaLFdkc8ti1b1GCcufhY3a
O6u2PbQTcUtRS+5GFlvHjqb1YaG9Qlu3HOK5IHKU5EpKAPshYV/xkP3+ZVhrBtc2ZY2xfFeuQTDv
9oVx0byXGlFfNLvLQ1KtaK6gt+xMwi8wrXdEIJK60GTPeVmE7ijvvNGQ4gTrpTF22AaW1XRespao
5ukrYeDHBtdO3QNfH4eyeZyt966OsoAOF4muRkqEk7JsWTZjRpb/mjWLrsyePlQNzSQ2jmMnvmQp
6TY50a8q2td1jvUNRShekeEhzip0opZEN5+hSHUaBrQ67AwdLIU0TQy6q31h7MXzrIYgoUZoCyLY
+xH9HR+DbEQ44KibKpIysKfoS5qPEEymKPcX0zpKyAFDYz2j05g51ZCvW7k88fvnkZeTvD3AlZ6q
at8t63KYalKv5RzYucgOqFhOAsaBcMazqpbbvLCfsiWEjg65JxKeOmTghtmujHqYyUhhCY7lVSbw
prSvrrnMBx6YJod5kbNOQgiHY7UW1t4r2zrslfmtLZZHBxZ6Y+q4yWX3Om3JeLM+HIzEfGPiI+86
KGjmev3ZzdVetsj91KJSvxmAbQ0tomDO6orzi7Ustzvw8lYFrrs0NL6j7w79z4br+jKs0eprsAGt
+Ltb8fjoFsm5mtVD+36205vdN5cWBWOJXYuFTYpRfqr35TIFTYIvq7ciwx8ylKZTz0c8w6Q3xOlF
WUiBK6N/Z4Weg7FCE98eU9LlD7iVq8DFLJ/g+byIHPwjk9ogESsJb4t7jL3ao68B7SYcMz8gr0Hc
TT2slQaeCExvaBW5MjBmaEedOJb9KPSPyqrFtY1UBdwQ1PDU4mPLY6+DIz1lp9HWP5dqKYOZRcgF
MQdYWJ5EoKOfvbCcZy9ySUMF3GmPZH+15smI5wdCvihgtQ060OsXFL4Hr81fqeMTnhzoen0826dh
dB6U8MpT1AHi6Qsx+SajKDdnWVuAQukcoz2s430sJmbkTkUq4kSvFbXWht/AylaafPMHBYqWZdW9
3II/kgSQSAZegEtuitFvkiW12aVGVmLoEWr9e9HUwwm7gvL1ntYmqfqAn4i4BzywNHvFgEPfuUBK
fm9IeAxThPHEkL54Rn+evB9Wyv/aNhy4bkNazoinTWYGyc8SPqxrykATvL+obDNizckimc9uEnOv
dfJXJpL31eXOrj/6dCstRDcdso8mY0tsSNzzUxG9isgGDlLjhmONKqKr8rq7LOczxCp2Kg0wHIQd
4br8dAd1IV3iFOd8ezyU8y5V+MBXa0v1iDKNzYTXYM90r6ShXXKWs2GNEjiLE3EdR28mUKNZoKjn
YGqVfdKQaqGK1wgS4JW9lub6vZoJiTH1mKaRJFSAfKPznK/pk10iwcjWoO8o7NaIEVC6UCrYgF+3
XW4AvIYTem7fGiNh695SfWcr87s2HpHLqvPUmc5uv8jsPvXGhcIUy0Q0nwnZZos9Tqc211/5hGjy
R71A33CM4RXMyriXtiAZLixStpX5mj1Xi6vTiid43PXqZYnQ0eOVoxx98UybQeC+yOqaEEzU4XgT
mcMbLuwfxmqreVVd9jzX7XX7dEZ1+cbT9JsFy3ckO0pRh9mWMva64skxshGH/fA6jgSLOiCVsN9G
pphRrGMmiOC38ur8ckgqyGL3KXWX+2KqoBjjr/DlNo+g9TBWxS3O618E2m+vQPdBYMBLkbPznpcn
DxNNYgCor1l6xazPD9rEdnma50tKH9e6At5J1h5c5nxyLLHP/MZOAip+1JEwPei/RZOxL5Qz7eqK
EerYrnBW+yo0oK4GNA1iZ+n9bWj7s504R30k2LP6uXTWG1fC0ewd6FFGd59m+wWFgv61mRJK265/
ZOfXPUZaS3qAmdsPNdt/ODrQSamtRfysL84TQ4qbYIa5L02tPZkz0KcuFU+suAoyGni368osDzTe
36LEHB4cQMr7pRHGq22N/V4jmXIsPXSUqfbV1CMKGV2Rht6OyKK22L4aPmWZFaxZUzb3xmjsSvAh
tyhXt3GSr5FNwBMZN6gx7aUJCY9/0Id8CYkaI2v9uyLPqCjb5rJ46Ke5FbPavC7pz0JvjUdLGzdf
w4+10tPQ6aL7SumC5O+MsP+h99CYsf41JCvAjKLG62y1Z5dz91pU10ZXHxGv3GfGudoGFJu32ZA3
2SfP1L50BXLtSIW6ica+Ee+y4ViNvfSLVjNdRuUzGgrmydbCuAwjohhbK+VsNIi7GOQ7XspyJ5f8
5ngWLeR8ljrmC3VRNQp3owJ50hjui1oplTuGY1bNPIb0s+vkuHYIUg7p0ak1LfaSK7jpzIQ3vWT7
fCIRDA+dz8chZMWwBHFc3RaDkIIlfkY6le77oqJoQO1Bip62WwrGAomCI8ngvS8GIDwk/LjafJE8
Ei2ftN2Cys7PXOsF4RBHl7a+r/OTg1CSw4ibZ7wAc2Ro91ucj+c+Kh+E+V0pMqwTwd8banmvSwZU
yDCagTRKssBRUO8yhPE7pywCq28brOtpdaQ//9Ste9MiX+dJA02UgzQegBabC7+nI8iCxZGGnyZ7
zQfjp+3q4Qomd53EL2ODikzyhYGsH/OGZFLo8FGX96qVr3i39V1lNcynWU70YMNQUpEYLW807QQ8
zFMw1A7BmlP7SZwpffGmWvmRbXp51P+pZb9EusZRSGabo8i6zTUp6QECCV6jaWZkGcQ7ocr7qnnm
N0IvWncqofSwhF+nDzRBqVt8pGbUHnAVgP6BwXLO3G9G/ma27rDr7AQQOTkaqKJvKHYpfjghsSCV
RKmmy4cuYOVjz1HWZ8wGRsQ0K5nZEUdrJtcemk/fMEMi1ePBAT0SD8iHOomESY+e1oaIDc76Q5yL
1y0/b+pelZimSySZetdZ7U/mIXIiVMGm9+mm7rfFzULIH69Ri7owycMxZ1/actNBKriorLvEQ8WN
sxBOkxjaS0ewDVJtxafK8BPAxPmq7tmCWkcyz9wLxrAGs2tRuFTldnGv2LaWce4dyTdFnqMR0ucM
17Wfzn2DoYtIDvsI9OdiZ/VXsSJP9brosWvjsGdcQV4TR8OS5g8jhI987T873Xsas/IkZuOr1sfX
TPOeUSnNpKVL7ggTO1wWxiNjkVRz6wCe3NMKXD+3nCqMVpJHZkgPrgmDe8Q4ZBryHXXcy1jkhFi5
NWclGTBu/ijBGtGX6fZ+tqsP1x1PK3sNtHsxbAxZg1WJh+cJCiOOsxcAdLshsy8wEgkkoesqU5sY
Z2t+TQfT11swcukAG1DmA1yGaTqNvXbGHXKaOrvy837Kg1LxwJplT9s1HUuGR0R57SayS1Gq1ves
kBAhOrEhKl5w+BArY1svnVkfQB4ZO2WQAa1UfCEdI8w041BupGHpqGTvRSRDTV3xwkDrvibCV0kF
wnu7/ceUrNlRf2nd+LPNttAwktERon6rTPyEvGCSCHd8iFHXhaYqxMFimXqay853KnALIlE6Dqn+
mGXVu+1S42Uo1+15fSxzHohmC6SNbUSVkF5Z/hXnGqadkD8GYXTHWhtKv7Xdn3LlYwUS7MQtcljN
2dvpSz76Y/91Qg+3lwmobWgvWCno7jMSXMil3iH5KIaUuXvDwsBCkYS2NfScg2q0A2qfA8QG8TiO
8pU55DAB3cx0e3haPXYXMFbpl5kOEKcWc4cA3Ew3xlw5Q/n1Mvyj6TyBDxYnr9KHZz0KgEP/HBAs
ntA+wRQeeDRjArRoBORIMGXqREDUeOJzmf6SExl1IKP2qDvFTQHeI3xI+iONpl+o7GQu3IQyMbt7
IqJvVRW1X6fEp+Bm4JLxA3SxmCiKy/euMMywIFT6OBWoNL2K+NM0K74X3jQEVpMTmMX64ULoWjN2
87l/El5KggTgn71ZoDUrREcjw2JgJ8ni2A89sBlbZ46sDPYnEwbRXVMiXxi1Z3jMEAoR9ScNpjRF
CNAxVRa1qtlf5zW7Gg6FVrMS2BsRYMicAVNlvRQwkugr+XZn3m68Ga2XPUSw94BcLIqBO07DkRXD
PYM3CUWeLj8eyl+Ziu/28nt+h/k0aMzXHK/pDipim+NUdU+jagzHFcuR6q35A0M3g1IMaBvOiIdY
237kwT1KWhaGGPEju3N+EJMZZ1kS25F51a1NspA9ZeNbI1Ox3msuXPMXMa4Sc1nLfN0VfDrHAbZ1
RqhZgklw7F31dXJBi/YzK68eR1aHaB/+VhHdqA1if80mJ1SYPAkGyG+6W1AJrqp5FhoHYg+Cn21x
exE2w7hCsRQ3wGAczOlTLFH3IMtE7tqJ76xkO1/6IToVY19fYcP5wpJUhyh4L5kovvWyhL7mOYvP
ku0zkd5tHKzhqK99dqxl+7QkpcV+lC/492ivMwtNTgG2KhljChFm/7JwrbNDkAn0Y+eGSrU5Jy4+
54KCeiftdb4hmqesTYFGws6nvSVb3JWs4bDZafteKw+Ok9AAGpkIajbGYzNqvGVNFSAuUodkg9Oi
g35pGoHWyQNSF5WvxGlurJVpsxceEzCEfklsKgpziFszyxhu/He3Ka2DI2pvD4EfowoaWQKeIdlP
6zzRvmg+Q/iC2QVww2V+sk1MQ6zm1/0QF18As3t+Pg8306seeVuWB6OKuwMdhcWnAlUpkeOgv3X3
Y7IQhHplFKwVsafNBMzLrDsuHr339iSXfEVz9bEUfDxnsG2INQa5b2o64M7qUC5iYGYIakyhFbsM
zql4CJHs8bQCZvXkwkwYTfLUtQ2eb/IA8mYizBLEYJGAOubkdRoL7LJt3VL7ke22+gLZ5mUZNRa1
1rOY6bvTiHmo5Sw9WYjsmgqpBe2AdKtlMDtNRuvXaX0314WPTNqeXHoQdlZMFrucXXVHXEGJtIDz
ucuHcyNQP1SOQ4k9INyqCW2GznY1BK56r9uoTPYWsaHnF7OHvlxlDbh4pBbHujZR0gEXbG3nubX1
KVjXpAlsWbwggVfnBkKmL026Fitf+rBtdDbyrE+TtLcO4nXRkuysEKic8Dz+jmUb82o+s6H9inse
Dqi+fHRrT6pF8aVXscZuY/aV5gK5SscLMNvvY1FQOjXl0VpbLWgkIZFVMft6GT8kU2ztVk3GwPvh
CdYp+xfPYD3p/EoRN9Napwm/qxl0EDLPWWUjZMFAPVTzoQU34U+MgHaG09DA1ZAUGK6SiowAuScB
Euwk1DKDOCptT2hEcZjEKtjWtjwEjBYOGkJp5CpWd6YlnHw6pw+01/X59y8QRWQo4Nl3bh3vDYcd
XSoFnCPokTU7jB2vbwRekaxYphMPQ9JD7t6+yGFkcVb0h0X035qKaSdeD7iMVRmMs55dzLnLLk7a
MCv4/b9LFbZSZeehxIY9z8I8DtQj0ORM6yImRBpZw/55cmZjnxOBTAvLtUFuAt/SnKmd09aFkYE/
NJqt0FDatHdZadmU/a0kJkcRIq7DXuPpexrW+bWwRBs0Rf0d5qfUbnluEPS3yCJYRN4THVoTa7IQ
vnMoNzhlq88A02LzKPpkJP+ML7U01X9+sfUDFcAJ69sSRpgCzpFOggbZYvpGfwFUwPRQX+xLxfj9
yPSU9tZmGHDW2H6cybchdUe4ij4x8kL0JcfKYrpkpvab1omXYrExuW7/Xsac0QYGYTbzJikAfW8w
G22wAjy3jbjaqEN9D/g6fVR0mEv9qekABmHR2wQt5TVhG6V3y1NngkGHmg26Wu3WWMPxnXTPZMog
ZC76L5OJZoVkgjfHnkrqnZQXHzcfg3GW+QvhagaEKawIqcZKhWTeuKMY1xuH3njmnvfap9LqPlZE
mLtJzne2MaHQlhdhcAtp0XJZDaZe2Uwklrmk96Zzj+u85W4u9g/ADIyNy8bd0kIgotT2K7C2gMP0
N0YqBjv/GHIQ8luNjp5VFmbHOtpHQn5iyGZVRiytXmdPwqKBThAopmwclrJ+VOx2OBTwLJUatuDk
VDhDizHb+x6xT2BXnQ5BvOg3xzU+XY2FkqXnr7Nyv24Bba72MfUF1ZRnHdsa5F88s/LQzjA6fhSg
8fOZ19NJs18GVW+Ze89Uja9gndC5xdFwKNTvI5roVDvNW5S2PAXsp3C+QRb2iNEV5EEqqjtcAvcC
KF7mske02JwwgiLYSoK2qEMVk1c85FS+RRSF6SQeZ2/9RrWLrvznnKOe6Vjmb0KDbm+SdaeW9ckw
cuQzxWvZhEmZ42SDs2j09puuIX2vEj4hG4lwhZXkThshrxwvJDeG6FO/DcJ+mzz9xUpTNl/eYUh+
4WQIO54cRnCnSqGp8bzbUHk/YsHOwdLcS3tFyfPWu+25rPFSWpSsvvToXhLnWwndBEhibYe4Fz4e
1gYWQ45Wy3ZZANVcSkv9iKfg7mSL5aN3xVDG76ztixEpSV2mY7jxSQs6tMrKMuZNJTEh+ewTRUVJ
XCDTmotTpow3EgYgBMTGrh0My5/UArT/lrrTsI9e9NH8lc3ksjU8ZS66DXQ8G2mLjURL1NA2AnqP
3A2ZqRGVFi1P9giMBlf7l2xEl9jVyd0iu9DvPO3imMbJYPPDy+4QYMqbI2yD3yXjETP05VC0DF7q
qT+0DY/+v66O/T9JX/9BH/v/m3FcOs4/U8lelqb7L395+E0N3d/+o6j+9t/+sv7tv/+jkfz37/CH
cNbAMO4JQTSM6Rn4xcX/FM4a8q+WxzWFJwTNrHAdJLVV3Q3Jv/+bYf0V67EpPPxLKGRdCzFrX6vf
/8jk+5mGq3uW7vHvGOa/YiTn//5LUxdLXFenz3//Nww+mNU9w0WLa0tX2hKB7t+rZh2RlZ5Q87qf
aZSawbjgigmjMgMoOzgPXqwHq14/aiUSRxbjR033Aq0hMrQgMyFaw37oOViL+zzgIm37R5xUx0ih
goDML83RLzqABzXDLgYKDKXA6yyhidZKT3V/tggdS3sqATUSEyuvTmuEf/fG/OGb/0ulyqcaAxgy
X2sTGP/p97Nt00KfbOkSN5jNa/z3v1/fFOzVN89jT/4OkKIvpWO7sKHZ/zKOheQ8PRZKhXEfn9u+
f9EnEiwK4wN31PcOynqZFuFap6+LaZ84iE6W8A4m6R3LtpRVsLW3eRpTuJXLBQrv66BHL4gXHngv
j8Qn+ARW3XQ8MiYJ8rEZv+uW9gUMyg8zbU45cVAJJip2T0FcbXeePJdk8FgrAR0J6ULzdMxIpMyT
5lSAha71+Lx4nm8Q1dhkgEaL+Na7xim2xguigUtqlf4w1UGdVzTBwymyxUUXrO+68lFfmoe08i6Z
lT5PqfrS2fbPyOhOAymT8eoQSjRfMROLfd1q3GxT9lgM0Xku7Rc8Y4+zVj5Nc3mm+GH7IMynSulH
szU54gRLtOaeKe9V48rOFeAVZS4XKZozu0nWZfJor/Vt1Mw946mLhogM3zrXZbHvMCpEhncidxGT
E3f4mODp9nZJooXZ+kuTHx27yUw5h4Z1Ij+x31JSaIkMkqG6dI0KO+6bXG/J3oBCSpQqgRqLB/BL
mwO3b45IGcEqEuM46sc0FX6GPMdmY1GwozVJ+3YHzmLXN8i1L2wMQvrezo2Dpg/+qm0xm4/1+FMA
wZrQTDpEY0l0w2NdX1pHnmtdPpaIwL1oPtaEEM/YvkybgtK7a5kXchOG7IN9CseHyW2v8ZCcapii
RaSCyVXAnuCouAVYLkb+Rr+HMEpTAA+tuoGRDrdBQjFrfgpxfVbetRrdx7JIXsep/5SQd7qRYWIf
9X7uwhIHKFLMPEKb+HqNq1+CKWVevTTO+risxb1f4pMAwiBz5CSCzzrP6iLqY6d1J5bS52WmZRJu
0GqRz6T/aaq1RxFZlw6IumeWe0z6YJUwdwGvGhVJXNNbnueBx/QgiX9mMOSYzEAXLerThF3D00qg
u58WA8OEmX6+0HNZBMbU3ckt7ZCr9kjT++hZBRMWQdu88Q5YSxRMwwkULtiqrEi3Je7NcSXsoLX2
glROSdSXbfgYAS8VPiUj9c6Ywr4WrseHXjsmsFnJl3yHfA2PsTjmHpCyZjyOcX4qV81nQOKTBkLu
kQg0b7jOAL0SWJIjq3bkQmHcdOdZL+544I+6jiq1IHuk4Cm1lviMeedhGcsQm9FxROhZGcaDNq03
TsRr1behYTZXUqzDIlnPljBIOufVpVrO2Y/OPDJ5BMYz9U4lHsKM2AaT3hscwiFVLHz7iFLPO2Rj
e5YC/wBiLg18XdrSFCjw2sI45nN76mayMyZxEMwtQbyex2UJaKyJnkIfDVHey8XRsbAk8fRwp5zc
Uf8+JN6RCdnPcqzfu0GwJnQCwnmxujNcVcxhDdeXk36e2BKl+kSmUrVlIL51bfdepuX3uRlCO4Zd
bZEkOQyvszUTf2QGBFCEZEgcp94LsIgd+iqDG6m+khsAq625WoRVeboLhztG/MbeyVRHBWxYL8W5
QGYGDPO6aI2vEB6S7HttXPtqqZU3qYQX/rMtatIADH5VRHSRCMuluI5ReZrlel5r1yfs4DC46sAB
wuDQZPbE4rP1DgUFT5qwsYc/XhNw1M/tZdWh9uXVk86kvCg7HriWQTPTGoWACLED6l6wY6SFudXJ
SiUqcz1oNPO8mkSt2PLE7MDvFy4+HpBs1FAK5EHkEIeUcxmURNr2gNia9g2C8bnuE6p0WRDICGrT
a551Hmepups+9+EQmXz2tV8ai345N48rY6hVEalONHuzlEcUKczrD5pTvthbyHqTHkfHYF7shZWW
BpCDGOqwdpsWBnto09Hx14D+cLz4JqVw2aH1SX9zjPEkJjD8SFS0dA1adO924YYzmF0x91gF9FtX
aIFOMImYNxEDJjAEHywTjmQZoZe8oe5j62ef2TAfbCbtwBmRa21Rpl7gsCAhQQt+0XTAY3hwyRcY
IEIaDPZbwz7Uyg22YbgLg7hzo31iCz48Q+DWj7w4h053v5uafDIb07crdeXgDKF3HVL8XNx6O7S3
fkzspj3FITgUZgXil0TeOnVfY4wQMT/RbI+73sEMPrVhw0d6peUV+caJbF+XyH6sNZ3HLr3FUHI7
pfjI2UGVV5e4akM8PN7OWODVOdM9r116OjgJiF+eEyN5tEuiJc3ko0qJL3XrlnORuZ1OX5W1QdLb
4dLIZ+Jqj2aF0svKHhv2kD7ea8javSTEThyJSvtmOSlaxgaQnvMCk+A69N2DS2Lz/6Ww0XFi/amw
cXRJJSg8xzRtMtn+sbAZWsWM1HIAthqfMRMdMxn2BY0YlcOl6qrTYHzU9Q/WDsdE/9AREkASf6xq
XAH58NjyxKSEuHTJLzAYWGrj5oYKFWnILG2oesXItI0KpPR2vT7dsDHy4VqhWo1nm2M+0tA+xwUP
2eg7LabqKAHDOaFloHLhlluGyu+Q1OpcpdYQ0f8QmhInex1/pTFxUbJso99FNJP6MyK/EXgIoYCW
6x0JGjkluemPGmBCxogmwckWIdNM+g6SZ1EraGBH5OiDe+etxHOB0rCR5wT570znZmvxJd8Elk2O
uFZyD5CgjPBU9ddoXA49jo8Io7Cy1M0ZMOm42D2agKykYEFgwvW8T8b0aHfiWLdmuAibU8hmYYO6
jcuqLLVdpcfXpR4eiZm4aBC5naLgVhqDiQORUi3UO6qPIb9FQ8zAuMENgTB1wdvSjw9F416sxghi
lzFeXzy1ebMH7OCvxRRobhM47ZZ9xLiwYOkOBn6EUzoAdBtBIyTEzEAoRKxl7x0yB1pVBjGRRbl8
UbinWAXAMJgZzpBDXIIZXQSizfWWkp+yc9cZE8RR/OgH6yRb61QZw1XS3jYdxyVxv2u6kstg4Djb
RpEQ1TbM4yAOEatbQTyN6nV/ssVhWYbTyEO+DJ1vEGuhdf3FmbzHeRAY3vJAkGnhtXGw4q4D5HJY
uugV+PXbYE0+vuDQ5IRnlXloC5NhdPPCARKqssTwgf6x1X2ZRB9dOj7jljqprD+RYUi5VZ4JA/CZ
fh1R6+3x9gVlIQKUDhja3mvDCiAlMdbMDhmZADl56SOMcGHp54g5BmnwJ2lke6X1fs1fI7Mb0CdE
AaTNOUtJflNgOgezknsQG8STzMFYONh6hqNIx30jSDEi56TQ+hPYlaM7dbcWWlLdYE4AQLIr5w9E
0SCt0JLlY1jESAyrD+pNCtoiSIec6SvRPhbbwyk/22hWUSCyEhsYYEF95+xGB/xoNcNNxcV7ZsTX
wdQ/50Q966AA1w1/ivK9QycYu61vo2I2msYnNiaskRXE+KEaDfAWd5TL3bd2dwddfDL9JPWZ0tLc
0Qv6Rla8FH31pAyuASqchgV1VTqHxCmxDSCzAJLB7n/PxvBMNsRN653biIw+z77BRAqZLx5SIzs6
Bol08Qd5rPtGE74LM2GIZuwjekANdYhTeRqNKYAaEQ5Snu1KnoAMnIdYXmIaGNyHcCC0cGZwsUxe
OI/kbJDwmBp50JLWLieaGcl6nl0JsfYXZs/fF6chDZw1pp2EGg+x5KnDg3p1Wa/gVN9XWK5GKUKt
X/0pzpjCLGcVNacqM46FU4bVQBZMIm+EZN5xjnBXzp+LzjiuFg14/SzG3Tz+VH1eE1KSAqSN9Xe7
Nr93i07ykn1bNedX20RvuWtcnHwKjX7r1MC3k39k3NO4+O5RwR6kYeUnGmH4t/lF94A/4u/KtQho
53eOJhx7PeYshfOx3/U1HYwzhnaqnWAN7joEMi1XmynfGoLMZiw9Os4uT5LWUVc+VpVdDmnNRWGW
W2+KjYqKPzIzO6bs1CrL/VH2ioZ0DZYUA4jMIaj3wYYMVoP2Weno7Zz6OqY1J1EROrr7HmfFk5lw
IhFJtZoc1UP0dbDQRWjoF9mrrqHmdaFrsT3mQ37UoEkTq3FwFUFMNbHQe0Ssb1t4B7OCM93osJPV
u1j10LM+HdyyO0OgKR/7/o0WcNeb9jOtxkOOpBsH+H7CE+hakvOUiKuJCLwJokTn3Yq6+pjb+F5Y
y2+4Z7gJvtakRA35CexZA+aiKV9WxJ1yRLasknNLy9OPb/OKd2AUp8KK3hbicRbCupxVhgMvQu50
J3NKbpVDOCiBdqEwxicxYjMZmbP3/XlOdfy4C2rJJKgmCfdD+07cLkN6Ebre/EpiH0KQMnRWjdVb
xxgD9u4yHfsJyVWb3x2bRECDybxAM9u+1mN2kexLJqbrET5Wz+rv9bz6i/C+VmQOzIMJl7sPC27l
crR8roP9ZMF8AE83JC/dUFDfkNs2z1/kwrK9MUlE16//vHTw/pfKweZNxhvBqgSntOn+ySid2qPF
jTtx3IESTxWpabFC5M96LnoczQKH4xeBChaq87EeuqDx4nDDDfOeMeGOn7HZfxAA/RUV4zRVgary
t/53GKbpC7nl1vAAkD3A/hDm5ZXnZRdFD1HFNsV8bjgpPKyzir7WBKVpEU9mzvWti7Srh3UM49yD
V6qHpRx9K/GTYTyVsQXZtwubUR4G8oVp4rmpvCND08AbzKOlFMnTNdmv7IS04dqkGvOCCEXPS056
ztDaR9FhaGs/DB37wkJhqr/2FC+xNVy2xkptDQ3M/zjCRNkObxB4g1QzsREw6dov1BJR+b3HGwPh
uie2dIRgqgiE74qTOyx+VJsXq6/OjjHdgB9cI8IE1j66evlJn6PQnJ5yzTliFCum8eH3d/IPdOYf
460/oTr/9J//9Zb+7DD5/Br+KaHgfw8x+H+QT7BxLP8Jn0CRnPaZ/j3kc/sLfwxa9b+6puNIFxSA
NJm2UhH/J7NTuoxMJRQCGwCBYTjbJ/6PQasm/8pzIEhdMT0BvczRGc/+MWnVzL+a1NW6Z7u2xAHj
2d6/MmpF8sr3+h/cnUdy7MraXUeEF0ACSADd8o5VZJFFFtlB0MLbhB+DhqWBaeH+Mu9XSA111bxx
bpxTDmm+vffa/3Zmd3ngmEDyQvirHId57/82bOUF1DHW+Nfc/XST+Es3IeHlpvUAmuepUB6oWju4
Y1l5xqXo71ggnEBdTYNsT4plT/fltQRtjn6/Gh0TSlJfnMw8w+YH9I0EaY6rr/jyCu5mU8BwotDw
jNZfhZvtM24GVUduHsDV05iVW5L15sLOXMo5igm9NuyY0yFMqdF5HcoCZEwJYyfvL1NWH4wxFvja
BxySKj96nk+yPqIL17MNi5QIW4gyxxfDmy7ceO2FWbbJMdjpShYr4Xfw/3GAwc48NpRaLyo92CTJ
HIVAQWkg5W3azjCXmtcSxm+rQx4Zr4Iy+EQ6LzbbT2IysvPTyFvG+UQzrupXemtwiZfHJpyeOt1g
aquOVkg929APeFSb5TAgHSKt/SCmvhp9u2voUV1YMOlMhbPXgxrVk8Bf+CHKY0OIppfUmajEdRa6
6E/0DGKPy0nIYgrw6PV8Y0d7cDg9gs+ar0oJN5C2z23WS8YIpHTMkUhDS5GwSHPvyiGNQVbBwTul
RPKA82I/GrB2YjLR/ETeC9+l5zLgEpymt5HGjwm+Ggd5oKkgUMNt6HWwTsLhp/ypYd9vAYQtY+le
Q970rtXBJCRzxx9qmosbiaBOC6wuxT1JKDLYS0uU+1KYhynkcsyBB+pcFBzm5he/YSaZxmQax3ER
luPZ7tqBOIbGgDDi0Oj3yyhi9ghLTjHnpnIRC1SeqRfHcH4MRzz2SovWqTn+UW7XUtAw3MlS8n8g
4MXeeur9X5lqB28X4/VbmLE6RTK9aVH4FQYxuAp+Uz44eV/SrJIyqlxBCP7gl6QOU1Ck53jCztji
TsQVAXqi3Xplx4vPoUtY+AGbGRPvN7caJdX06F3ELMxXyfl3pf9lSXlj+PPeEM3PR1A1xM8YGQRZ
tXRb2lMFMfueRC12YPdAr9B9FJO3CTAet6NkFs/RmfLKPjYGDLLB8+TFxxyw5sbWmocostXemc69
Rh9WIHG0aY53BtP8HhO4CnGqgvUaF/NpYIi/vURgYrH616FWsPamfG0OjLeVNLltDPEX4HWE8fgx
SmSz1aDlLbiYeBqCCLXAO5X5D0mYPtUxvVY91ThLt/S+6zAmyoefB1us+oGm8wAj9lpBXVk4fv6X
NviJOEq/ML+tVsUcj+ec8UGFdLfIXDWDwqCFkSsf6PiiwZsGO+6QKtl74E9IkVO9KIgcrMmzvOHk
mulajUW4llUlIWlYReQFJZOvwc/eSod1AFUZU0J9VsxaF6KrP8qY2vs/d7DUKklbxEdbmIuwlkzJ
TXASrUUTNhuuHpjvE+hR125vXhAew7kdLykkz+S4H2fTe6yhHMdzHIvHk4B2MQRvKmJQUGjPuBYa
gnqS0rXE2uYyVpemWzplNOIdtMyNK+ojsSk4gP0Z6CstmEz5cny1uZhZiea9UfQP+aQ44dm0mzIC
hevm1dpiiOfqDpFV+QCO6Vi5+qMcK9jyMbZRfyjWJBNZP1yPqjFcoQdpYxksFNJ5JApWgLK8dX7R
r2usFmXMMMxqQdzLqkXXnrC09BkemKBbR+hg6Lshx6baPKiUkH84HCudWVelg9B05hFczAnDSsmO
iIDJYUm5ieX+URm9gD63BrKRw9pPDpFpnL0p6hmsd96y7WDJ+t6rN2gHDdJawqkYQv4vrt5fP+9A
OvnpW2slH9GoTrJWj6GR8zwKEtQWiCpMOgAJExcKuou8zLt9t8ZYX5o2RvWgdtYRBqwHc8zvytX2
VOeuHD6ChbYlznqhUFK+lAFVWnr1F2Za+WxIUufmgUJIlzEKK6+K3adBN+YgHNkX6xN0JZFSotCk
eeWZtC0exeOcNhHEwhb6kHLVJMdnEulWxUvbSZj2ijaSgbwBpElGBUzVS5vxMDYN9sNDqunnuGZD
6bLonpEOxbnPjMQ0PwZpPLHS7GnvQvmB0t/zlVa2pZ3bLJTLLksvWprisjf8TwI0stLvpl6/hhQ8
soDVXDP8z2iElFCWMAMNMsnLROJhNq1T1HUfQxgRNBoZLVUFElfdip0n/gRkjQUcJcpIJToU+DsC
bIt4Apg74Z8ErHt1Qu0yVoK8X4MOGNWvgs5cVvmIkEELznmgE0BazotIRbCzbW8pyvKQ+Qk/JmOl
x/otSHhqcW+D67eyHfNcruTeTfcuKM20tRMeRkkUR2LwmHBtm5Q8ygfMu+VE97RjyKXW4SBOgYws
gVnnPkWbwJpXgrYInhuyYKaOeRpr1nOlI0kRkJlW1pSOG2JJwx6NaWk5Kxib6WMWdmujz+UTytKG
RHuwouGhWeVG/jaNpnsSdqLtIEeUOMgtUBUMFqpG5aeChnsMlD7kCze9y/SzD5N17ii5ryta9IQ1
njVqwxc6RJA0JnPbT+1Toecj55wRwaPcGl6YL5ucr8/o/Z3e6RtyBuNqTIIXDxASWt4NQCp+qym/
JJL2B0o7Xd29FCOjI9w2C/az1951p3VBfIIk7t2uontuRz/2yO5haeOfFlEfmXOfhayZhVO3TEKm
8Wbg7vQp/OtIgy+wH7eMStpuK9xcbIfgrqXRxGzqV+e0IVhtHwiT30fMJ9uxF7uk5ngxBe4mxeC2
5dM5gvGD5JQyACsmcnMememTajVinJX/xKH1wUvLfeFxq/GitwY2xBbBeGvqYBhxM0JN88lfMIBK
bX1V2n2xTaT0sXHydRq9u/H5nWF+haOs/OLRy/mhNaQ0jJIiTreiIjt+HviZjrkCNze82phaH6dd
19L5NtRu8mxYvHCSZ+BfdGebEeMjfTg+tBmb5hSi1TXFnkZ4XPl1qh/Dr6Cg3G/iVLtvgxE+VJ2t
/JBQAhBNXPZxtE+4BO4TYF3RoN/8ObBnRqDgMIIea5xMXY2UbSXZpzu2j7FBdjAeqobtmzmyMQ0Z
7B04L1Ni8c3o2tq0rAk5Mvxow/oI+5zI5zTjN0LvfYa1DMRhvYqvc0D07LuFMxrU13o4ENrERREi
ZpRHM3ek6DHtTISw8RK2EeJRo6LnFPDTss8H/PeRydRhbiW0AmPhdGFJ647+y2x9T7XhE6RoWjhi
QC18JisZmAlnUzZbSD/tKnaMZmVzzX0QKYF/1yUGV5hPNiNOVVvesiixsOuiedYKwFNmyQMlSJHi
VG+GihIdl6LHlM2nZB9hwIkrOzbZmEDXDAblEoWhvjvTXwdBBQBJ3BBZfwOB0duI25fSJAeV1M/g
n55jVdwM0zcoE2EN0x2SaUVVbgzONcYgV9AgUdtj2jTZ880l/tCmlcUS68i8QVFXL/yDjdGt7NN3
YbBB2KWL+brujoWpNhrr2SkekbR1EVRbTbY/LEPahlv1N1P1I3/LOqRG6BzA4iVaUtqgI2ePH3Op
OUEV6ME7igfu/lachEVONwwyqu1bswbXUT+SUcg3HLRjzlL0kelWtsbDWuOIemuAoC+oMUGtsYxT
abnPVuw+9Hbfow5NW6LWkgA3skRp6sZSa79YIs7jPFrLgMkvdM/6Bs+6Mvrhnnk2FYoOJA7BNKzV
kDQslj5XeuCU0w/MrmffwCUP/p9l1g8vfvrVYgkRNS4TQ4ztgzgE9EZ7Hqys6shJ413rqoHG3uYq
XNC5BORnvwvSE9ekiOPUjN+sF1bXXgJIRVgJwnFrTS7jk+E5d6tPtzXKlRTnsOheAhxf5D7TJSv5
o1nTquW3ivlCq368BuWNDLHcDKL7bePhUyt689gzAYSwKh5rvId6FyKlN0WAlOGsJRR+4OAIktKv
efNY+PW8wWE4uS+J3vI9SmpMpj/DbP0N2OFjkTEwFo62KzTUP8WUacX+sWrSVmyUWWG+B6lSMzc2
fwsNFldBvn0p6+hGhJz5Nygmn8rWpOWr6eiD00Zy5TwwShjrFMv6OpxLLkmHb+DtH0A6kbksroCH
yJxYUcrMPj8TPBqID5rkdlB58hFWRD3RQEXPK9wuDmlTfK6LeiINiWXWxVYyKIdTGFytocv2Y609
EUg9pAa7dBkx0JRX0iJqXY7OS0WnOAM5DgigyqGHJMzlupycWuhYvyR9LJyS2EaikDFXa5z+KS+I
aHa1rVcNujNvkCS8BzdoKqlC11jE7DZ96keKUYeGjCL0N4R3m3WvVcsssZqVFVf7EprHaoqsfR/D
FBpbyvW01jimcfdsx9WHBQ5+6Cfq0kMIAAaBpXHuDUsLjDTAwfUOHbmR4kjtxd6Fhb2UYUkYzIju
rjpSX82dVPo9PgT3EWBCtoT48qg77gFVEU7ObOX0xoNsGYmT/nTXtVOYeGC9xzBixIlz0HExrdPb
zrQZe62kjs4jM2k290AyT6PKsypdbyEjEqMQXlu8K6s+6PdhOjwmfUdlUVcvXSKBoP7jWPxlYj22
xbPkwW7GbK9l+MIbBbIr5xdSS3PPDHjjjvwUc7u52FQfL0e8xZL73PiRRst//vWSs1yrRzdsUD9a
AMgU4ack4EwsiJy/MJ2nuQ2+0Lp9SW+AppdkkjIbSY3YVaeLhTk51npwxHdCaI2D7iEpC06KEhwc
HCmOh9mLD2x6qaruRtQb8JFVPdCY+hn52I9kdtftMFzFtwqf+7qLo4uRtpvYZpyDUXzg+TSDx2qY
BmJCHTnUOOMile/dSn5z7sHDnr8Xnuo2hT3qwC1csiAtFe7p5OmHycMWP/kRkAJWhhBBQGSMMEMQ
QW200fG2AyyGeXEyLLbvDhqfBGCb9sSzzTra1r2ZryEwcasra3xgSXVvnPgpzhwMtNmDOdXnSqg9
KZ1z3CRPKuZgaBHr6zKUz5Gca2FcVB0/WfTWLY0o/aia+sfmnK1/Sh0sQBnIazBJiDLDS5abp4Ba
kNj7aTNgKdPAhHSovnxi8BqxQr2b/vArXIKZatXBlbTc/gK5c1nVyQsK3qkHaONZ6lY26b2X1bGr
k6e01v/qRv1EJhdqX991OsbEf/6G8EMl4u6a058ZyU1NMdwC+fE1pkUunxMULdps4AUrvQrOkYra
ZTR9N5k70J8XnnPdRtYrjxgY130Sz7nxD4OO44WVV+AdnpUWf5AL3oyxwfhhWKqEUVVZRGsl48dg
piD6BXcaI7vbM3yxIcHqaGdHG14iiTfKEKjpnf1EXdi5tMOPLmHQXMTQO3z6vRxD3YygPHZ9+hTb
/KOmDMBltJLjyDZR3WM2VRDixheNxTes/yzCXC58l64clmbHJKXsPmxBETXhmmXo2VdRdS/zu9AQ
OFlVACKVs2uqe1BN9pRFlIep4ZD7zFek+1pN3xbX7WZQN8ojcHynPKomXwVdEZdJFPsgp8qOk+GH
FUAeg6Uj3fCpRXsRRvDpJ5J+LT5WTdnX+f3WSltYfnTOAL9xBTYXrAscnkrvM8WlLQPMXwPdD77g
O9ITyp05nTucKRDMYuw1RLRGGS1DTb+gT71V9uuYAliRap7tsJ31wVy3Yn8C6SEul0Nb62BzwN64
DDxZYRieQ8wYzPKAICp6FwR+xVEXCn+9hePHfAI0RfNxX76mKV+UA+xUKXlM9OxLhCF+oehM2s1Y
yqAjtVKcQKWe1Nh9ET3jXNY3xnIa66POkkx5FYFMx05WjR9iHjtaWXauvPSp89QPjTnt0nTR5+ek
9DSwujtknoXLyRSFhDQnifA5rqCXyQAwoQKYxBNBPSXXs00ydC9WruAHRIfpc5TszKKdLkUEP0LX
/4Yi/04KwEiTG8hVL3DXBZh6cosPujLj5yaezhXhM8/jk+ggobLEJ6uqZ9LnMyiu2C2KsDeW7Rge
rIKAk51+ejL/nb8+x8u/epNPu0wCGlM9Wsw4CdBY8dEwg/Qj2JdO0FDfVpcEIPQ3ZF85Mh2YyuHC
TxG0WCeuvfB3UzedmnIydjJNPlDRl41tP1CqfGdtGnBzpLQxSpJdMHBndKlLSfXKD5JT6xniwqMW
M0rhdVIsmukExETGP1iZ7TnNJDaU/q9MBw5mg85tP3927fFeWfEVvp5c2FVRboWi9lDToEIygllW
YCmYDHEAKkv5WnUm+VA5vI12XK7/30WX/y9d77Mx/f8uvfzX//L58++6y/x///eqNOtfui6k7bqW
OfuR5j/5D93FMP9FO5mFdIKIYtqQnv+n7iL4I1s3peu6hhC27f4vMLTzL8syOFhK7E0Szjd/9D+A
1f9JEvs/N6VJZgX/SXVxTF06lqPbOO911zb/Q5X5NzB0MUnqwA15oIzr6A1Mhqe4PWQ07/S9+9pZ
42Ph2r86pmUfw3atqgef49E2rFeiaeszbImtFyfiMmrkqP06Wd0THw9jmBWQGVL/VBVvkqaUQ9wf
WgdOHi5SNH2clI424a7IMXqXRrEza8yRBKWzRe0jJUAJzcOoWkaC2JPvd3ct99aldMCHjBfAaPaK
5BOjwpTbdZ1xzFZINVZIs1tSnCL6A46h5T9aTRcBbWGhnHvILWxmijzMssdoinS/c0KVrUHvtmse
D9A7S0jW00a23IUlGz0gKe4A0cTSHLXA+3LnqhRiCZnhA1bNbdOZzpYXDxsQY6tRxeQBQn1daw7t
WiOOBMqFFvGMammtYTnNO2Zi1AS+2LGAyLDcgZzdR1r6l+/7vEHrBi3Z2OGPg2txaRrl1k36I0U3
P4PEjZpUJcDiLyRomFdZ0tOYZr9m40RtL4JE+uSm8TchdCYwJh/zpJkXUQwzLCO5pv64ngwIZjhU
Sw7X6EWUNfrcal07/WB/eg4LrN2E1x/zaSTwFf2Gwtm7XgTi0z1ydp2Wrc2YM7CTl5iTagiEYDEw
/mN6Dc9h/owcDEFNIlclBm1KjLTPPLZWmSOOrVdWR1fiFYLIf41U+hcM3c4btQ2dz3+271MjNdD1
pSrjqR6nalG4nbNxBqgVEue/01xyqwWIpaVfxHCxc+KycyknHhpJiBvO6wLiPZdFegWYg8BHkPRO
c6fPxkot1ThKOigZd8wgRqa798EYXpt+fKVZCLQkd+x4aN9M7PuYUPJfom43KmEk1Ir+GA6Yk/KG
K5qOqtbH9hkqKcNVSKk929U6VeYerCebE4/dmQwJiIzkFkkfnwwwKZTKrT87Z7p02DtWZmNtpx5M
G9x6R1nEhZ341SXXtO80j6FxWG2quNgbQF8bpIilo/igi2ijQkJZrixfG5hNScEBLcDxs6i9lOl/
/1F4/wQnycaHgSQOzKs15a024z/oAQx1Zmp2F1UffA1fqYWhWsTOfRyCXZsM96qjMTmNtFdlF3LT
xEyjVKjxRaqeIMcgf4ZyOpeVhFM12VcCJBc3BUlWCoGx+wNPMjzO1vkNSwprOg+2bTnzL3Ms03jA
lyHZ61CC5R0wIelxuxyLs1N7t9bKLkEwkDLw5+iA/EpD4yEvneeMMmGeuPpiERmMVfYbpLT3hlzA
w/hCpc0jecLnoMc35EJCDAKOn3l0jkwBk+zYBEwYoQZ+lJY1LJome2wb7zNxu2M9FZeattNCzYYc
J7/Z8LiG0WNH5HlE3+RKP4S03LJT2om6tFW89wbks7ST772zqQbcZEOWMfJLmMiCD4tDxmpzZXjC
wIYeZfKQQVEfJNGi5QRdyim5rQmRPvzzH7n7YAZiGRmRxO+ZXJoCPTLGVLEgM/o9NrPQ63F5mE++
RRaC463umlNc+P4DTzwUENxHFKkBDoXSmifp+IgndvnVEOYGvyUeZgxelnD5sWNu2ElxAFHAkAv7
MBN9bp0rrRVrsm6/rs6PHkWbcWXIyDrm7BplO93kFYR9V21DNf/D+qFo7N/e0B9jk/zp2HXPmV5d
oIXdQBvJBVwfTsgh61lstWc9wAvsa9tEIPylXnir65HjjU/thuvAzVEDFklFUFk/pTGZ4An7F4ai
X3LJL5kgOG9bpOhJlXcmTF9fPwZfkynpBZnDP2bAcwT6YFEb38VonjS/BYuiXAy2SfqHrM5Yo8jR
/zlbpoIJuuW8I3eFBsyFqmAi0FTXQjfPLZQL+BoE+re9Q+hqqpxx5dSXZgq+PaNH5nenU5UjJNtC
PjqlngK2w7YYdWcIbg/SO1YDY5ISKLUTfcRF+1Hl6MzcvjGcbYx+3yYQzlvPqpZtmF0rfbrPLsjY
BsjcRH8wNPb0AvscGfsjIxMFNsvdGjGny+TCa/P5a1FJpXkaYkj3PYUxkEMaEsJJdOtHWtTiCc0b
Z3om1BPc5lvMRZwuafO5dzAog1cfT3ZI3qekW1IPMPhFhQAnRRAiKA660756PC127O4mQg0jgwCr
a055XOeroZIVPZrhvfO8fukL8Yoq8Tj1/a3Qyf36ggCsmk6xT+cPJuZsEK95hwNfRMfIf47ZErZW
UVpbgF+oZe6udn+NkASoBIlBvHOWCbjQFOnBcQYqVj0Xwg4J1GAATzPpqLt9clM9ymUawHvPQ4il
elveAKgx44/fuX5vfHT9uncuzCs5x3fmbbAdMAptDs4soiMCZowoJNb86C0MgzNQ2FWpM4DyPRCH
7m/eu7S9BFgkApJ8oyirvTbB4o9NybFkScOqT54vFR9ZIbWNA/mNBbdtFL8ZjZ729tb2jr/pegoF
jL70TgWNdAsVpdW9owiaLzPGMHYxA30XRlfGroIiWX0C/zAwvIVnRSaMlI/UQuMwZdhuhyAW+CPI
0YLXPdZ6+gVemk2VknP4bh7pitJe8PCQwQ7YZ7MstKCl0hzgTtaboXFzkab3beYoeLIeZ3YSNVj1
jPQC9r/0gQzZmkFNfNk8Z3ne4SptPJJiDna6dqkx+F7Qfnspq6BZEkbT4T1bxzbQT5g9eKMcZYpq
E1UtI3JMZrH2kWWgjW0N3EEzJB0O7fyFhTgChOKv0ep0oovwuTttfOzrbA7q9eS85DcoC3j/BYCJ
m8D2v6QsjXpBU1EqREBHx9osIA3KikROo2Vz0hgRmPME4NMSBYUI3Dj1f2ahfpUHUU/M9Qz1BF4v
DW5po19dxQOfVsxRFdQLv4hITgUDRsw+PlhZeKX3GzWboo7F1FXFqiynaRNGBrELg0lGXdJch6EZ
KsrKMNNnv7+G0DZ2envryonIHY1zCwnJYBmrux0zAuWkWM8Gg4VGicVC7811JjN7ayTsH0XOM+o4
/gJhq+oZeooGx0zbhteWygIeOO6F+rVO+NnGlgf1NALc66J8Tkwn0poWwpAtuZEInxPeP+bzZXMW
tZ9ugqL8Ll0SzFlyKpCAmWru52+uGD5R5t5qPnW+ZC52otpHFdyOFHNq4CC26/mTNU4vsws1wtxi
Zea5Iv0vfAOIOFgWAY9xLtR4VkTwOAV8lIH5Sw/DyhgeLbNfK/zecHjQpVqdSGI6pw0wcc9mB8M8
ijh9o6AU7Gf+NU72kcq8R5/XqhfNrpjLyKv0SY4T6Xi3XUSdvEII+Gih/52a6DqK5sfLqJ+pw/5G
JxNEh7r9mubWN+fFJ1HCegzq2NOfmpTAF+Xw73nNmDj2nRNs3DWcgEMy4mDQSnf3zxfQALhpypHi
FLpI7Gab6MkvQTaNdkjWIo/HiPpMNAsQqCGK0gp+JwslVxn8xfNVxdZ9vA7aza7RnoxIX/K+qI+o
i1Om+j9NhQYZuI5IBpJnD4nayd4833AIJDEncYz8ahiPsR38DN6+k/kfWP98U/fxA27/ny5kItwO
TEHZyMJuU3Kk9EsL0HBsUTrjxI9Yue+0opz0YDpzms53YQDfyoq/TAt7euHG7TqSNqZYHgQNIZJ8
x+ivOHZQ6OqcSrMQ/Cinl842HkeBWFLa3cFy6h4Y5G83keMzG7teuSLcuQkTKcnvxbO9iQxmesGC
j8MuOhIP2iSELcgo7+WgjANk0recEFQD84KznHquLHnWJDqplrEZhH0LdNPrXqKJ3bc1gKXn7jpx
7Ldq4srFsx0vMis8zPZ3zNnnGdUFKC2BaBJACuhCCqrjgrBjtDdrEWDo6l4noV5Mr//pA3FwpfU4
5Phv2HV4UfOTNt8B5xELTWdDwIjXH6nobvZ1H/wa7qvsNOSFqp6FNLwxU7Xj+51WNSa5Qaz8OP4J
DJywNSLNMk/SQ1N61642fyqVvQxBeggryMvDJiiTV7+bvsaIIkm6EuEMWF9dVPIe/QnQahAfYe0v
NOo2QXNwUPFi8cmUZcmP7C6IdFqJC3WOHZwA7GwrHN/zkCUi0I2/CpDb1tU5+hbxfnBAW2n0ORIL
0Q9jKSGalGcrm17KJP814R/tDM/b6NTh1EPfrrFH7BmMiayIVlUSXT2veyx8AxGjo8O2q09U3sLD
wpPXqEMrNaoSOvMQMF9YdioJV8JtXmIPCq7lsSV5nGxoZcVEjIvLUtEadjXVoPId3XmvDSwVOYSj
Sp936/YPjssZV4Gzkn19kQ1dY6M6qkh/6wtGSBEJPBZijrzTdHBk+JvoxUOAmSzrSYCElWxREPpN
m9nW3nL6558mBEmD/bzceuk1YTCxiCQ7IMIp7BJxoZqzgtoLW28Kx0PkjVezwfpVYBvU3JvenidL
3xE5/kipPosHxrOjmoNvGW6DNGjuiRq4kLTm0R4pf7e1cIM9cGmpcVd73ivVi8BBqNpl0HlQjflm
A0fji6DF+kmPY8YQenI1W/MTE1fIf4TwaULCH4NHoJh0MqYmazEkLhU2NQahrP5BtXh56g3jl7wg
ZUrOwqbR8sgJ5khbX7CuMGjzBomCZLO3CT73WYZ0+6T5gAkMQl4d9zSR+2KXk4grRG2u2XfwD6X6
ta+ddFuV8XM4wLbCYcElZKxA9dhgg1P7vZyqczI5L0ahzStbtaGr+NktYmMxtPwsXPlkuYDdFVG1
jqPIkuDnJQ8zUh+u/YBVgV46Rz9pdfXOGJL79bBOmNWWboqTDJGD2pJqiUEK7V6nSbcyB+pY2+NA
XIf2JoOtS5SbzhQks9vhPHXmfRz9k0IdAduSP9uS7c0b+q/UFLtetDZLrv/RVHG05cjEIXQa2iUj
Cxg/48F3aRo3jF4e8n4gX9nPFSEjpbP+xhP5ozVxk6O5YIT1AsXM5XmjPncMfrQ5/V+XL9qU/hTh
RMFpgGGwJDMzGRu9p1tFgSyHlkiNHrc1P69GLElAAFlX98GmN6rf2VcFQoTbMQfDGDltepTTPIY1
seo5aMIgwQVEXUx7LWsseiPWNFMIsHqgmPs+ApJ1yjgvn3LsvlRqND/wK5JVa5jVguAYzn2/JTAz
EbVzqm4jYuN5KrJh1Tryz5T7ABT/IYTSzzljY3cI6xKcMAxbdOj0xVAFyHnelF381sLwMF3p+ipC
iSsrtpO65cIW1NsghVRQ19TQzLWUjBtiUlDrWHbvlnCplWVkVJCJ13OMq27PYA9rp7+VMcmuqAbv
WmshtxeFJ6cCwf0C4zWO/HdRmsOuy6sVnRTEa41ipeeAGXRaecaYgKFJSotb3ycuhVUj6nY+bG41
ekygueIbmik5wlbvRahz+yHs3OPJHLXkb3SCbqdjJ7PyV+48XCgDHH44fc9T3ZJFblgN01s4NLRu
+WzJDEQC2swRpst1KnQoU5Nz72LLP6ipuHlZM485BLBTfJ2ad4bLess0iJnVRAfaKxnXt4jlA26m
5GKOzSUztV8b2RwjDSKnDhwL3GYLMVMZ6RZe2x9+ORsjauQTD8MnOljhMcqGk5Hz85oGtE5gsFZg
ditlD9c49HSUdtTlCD0hN55joPUeYfGFZhYf6rVEioXOONQo9gIwseFwEB8ZW8T9ylQN++vUYUbO
ra8kyO9jYzQL28bW54PsWTYOyCs2WFCAqE+eyAQ/Ofwpcdpf3W6iY6zv7IUVtW+98veznkmpYAdM
qvqz1HDTcQ7OnK5iFZQchnUdaCDdsLPqbiU/nn51mJeUIFd9kopV3PdbydIt0/4smpqO3ExO2BBy
Iv7uinQSvZPWnP6NqMPVztyYplUlplNq2m/gEHyGYVQimd4v86l3UEMcRmAWMBWZsiVg5wct4SmL
da3cYvPihuiXB1T761jGv258d6Kp3YJJoKew6rnGJCSW8fU1QB5pMNwnqCAr8mp3EZRAKr2bausl
6+lLNiLkVQ623wnRqHouhQvwfDeOxgcXiD/PrENqs8mK6/JStyHoiuqi/wGRTA+RCOhMS9yRe/Of
F0YUhkk1zz2zpSmSL2ruPhTtW8kc1O/x70qZAjzTxm08jHeL1Xphq/FprDm/VzbDNhpyCwPLXD/D
hwoH7m1a7zwvclfR4H8LhC/Nh5YeWAXh3vwJD9c+ar3wpJVyGYbGOXMmEoeu/tqqFFwBUGsPlXzw
MrrUpmukFe6qUe2dq84MOQPLgDDUjRlY7G4vPO0cOZxsozqlkuidNloGDzL3Vhr9VpiiCHZGICpw
RCxpH89gcrjHxvUs3IiAbWzqgo0OP9igVE6jEG/cildTUvH9zK01GjQQzzgrH4gvGHPeHTsEc0rE
vUjtQD7Auv2Ak7hTdVdvmJN/ZLMAO360+GG4a/qf9JziarOc16zuBuz/3bW0ucw4Q/SGQU5bhKo7
OZYHCL+XOKJP1jBEq94vvvj5YocC3kxCGlVYNOANKeF69KzH1qcUpbtRWvA1mNETNp+/qDOQsWGP
BCL4xJ740tNCtwymYaUcY11W5cUJgm/LSUs6ItRSdukt1f4bUee13CrTdd0rogpoQnNqZcmSkyTb
+4TakUwDTb76f6Dnrf87UUnORtD0WmvOMblkIhi0jJTjv6ZXPJP4g+5CqD8lzKvVUJUvFn9vWzdH
lgd4hn2jV6Gu/s69tNdWU7VPnMR0bPyTKVlmBVsBTE2vwiZrzuOic5dWIWENThUeECZwY+jYuyr5
s0/BKYo2PhHU5vkVapG0aFdEq99CeGrAXRhZ78aeOx7k4E1LLBhX58XLk5PMA+KWdE/31f9tVkhT
EfsRIgioti80rd1O0mkPo1Xf9e86UW82ntSG6O9nGRHBHNXhOa/6116mIFKaYDNRSq7SmRJdDt1L
7/3tzB+cEOaHEimxNXG5mWrrRyR9QA79+IPZM9uqQV7wcaxg1LCyz5YN3xjTXOjee5t3n2znRU3J
fRQge+DRcIqDeSdcweQzHnE9y/tkkNhQOOFZWuqSeSZeAjpRUPLokgS0YjlmIir+BKDoPaWPmUSM
0TkRfjJQsnP8uXyyK+j6VQEREv7800s/RSJejcWinfrzqSmnD7bexPVWdzeCxWdaMZQ6v7rW3pcZ
hb9FZvV7ewanwBSeVmpCL654NikdRWH/mQYMRKkDoTPx5Uqj8bVQ+6AxFRdP0/3DaokVYdjnM2XR
CEZjbaUuwUN+uOoGj1g3Izha1SyO9ogIGq7lQYf+VkZlhkoLUjkxahP56yGeO/etZ2+xivJpZyO6
m3iba/8bA0IKUKIt9pWKXuCjOmbwIf0UNXL6s1JoZos0uShknTuRjr9gvBNbiCdelaQEC88StIvX
E5aIp34EEpOo9k89E6NkSLZnlfOrmiUqWDf6pDdh7OcxvdRWeJ7Ro+zyQP4J35d3ySWjhO1jSPSb
Gfw2XfDKpInCowt/VwSEr1zhchOq/7mQ/Fainv6hXffJjonPc9puidP5yIUHVRM0VpQf0OeFaBIA
C9lK3dIhD56IPpaoEN3XZDkeTdx1a9P+YXriu4LjH+eUglk5Z092MgfrxpjfuaOYOcCaFGkDBV2/
oTm9iLdTyir/3knu5p1DedLmBWAkrJtBlwRrMtzYjOxtEV8IKzqFmqnmkBc43avraPImmZBkPNK6
hKKtLiQ+z7aoF+s/kdkoA3tX/TOK8ZTM1VoGhJHl5M3RamTMZ5L5F4kDRqWlBG/YFZRAokM9rrzW
2xYpYm271hfK/nELdPk9tGE8tRBoQKWQHrNxyvjdEEjrZrxQNLShHuAZt/0a8FQWOcQ+nf2hSQ5N
A1VI0eqPqpFhIPrl3by8HBRRFupfN5podiekgaXxkwwEb99a+l1LuUaSvOq8ryEH1i6TCCWbJV8L
ZqfHwrHX0q3lxquCNzPHyjxjpKKdTFPG80GbAUtR0WfPjWFlqPx3TKn+1HfUBJ2VOQerspHhUiaQ
qJuuxWx+2wYNyTFpXrFPo6Exz2qGIVa17GlCljhLo8Vu2Qplmq2nJK6Hhj9ihlhnrw76cIYMPyQb
vx2uIRzVHJPOYN/aCZcCSy9VOTQnU+HBVlUO7ogRExYLu6jUk1vF3WaKLKZhwb+h1+FODExXspnY
F0HaGbptsXLIJ5iaIkA7GAMWblDDk4R4aYNgPUwIMozmHKXmcypnbDMBKXlj+A5vPTpGVNFxjfzF
rOMLMO7M1jn22dEF6WNswFvHh6Si6z3oTkP7cOBAbDXsTXYVsCzTNpTLn43bP6T6ZwE+cNLiLOrd
dxGachsBOIBnTD+TrTaNd044Onu4xMv0MufwOECvE9PXBnhA8uCLvL61XTBwFMStEqXeUEQnVbId
neh33GDP9kjmWAv2K8gIi/Jg2ilbWcArW99ML4x6NomjrMus3+xuCN7qgtzbGAn5ToTEITUVf3ah
/jU6mN9NuozHASvhoMa3oHJ3PeFJZ0KkojOC2XOpjE96lF9pPJDDkPk/m3jE27c8lEHnLBJcHD3u
386acaFnDewLUFDAd16zuN6EEXSVWRtns1aUd6WFDE3ZKGpH1fELeTbkvlzrrP3J5iEqOhBjzUiu
X9xRN010u/AIaZTBx7RLsIzlThltLTG8GtWhCbV/7GPuPDIfX8wM8scMWH/KVPzaDR0i5mzBV6qi
3pq0uFOV3YhtfvUz4zlzwrsXuvYmC3CP4WbAfzTan03b9FuZN+1R4Alip8jCGjJJ7Yo5PRu5J/Zc
u+WmHKyPKU1AFdB16VFWJTL9LCKjYdY9FV999j1OBWpQh9FFlvhn6qnmFEd4FFrj1fCbvSSnZ1em
fXkgwetj8DClDxRcG5+AnxcnZAVVrFybOijcC3BSCyt23yL24aVMvWojJyw8pBsgFGXSeIhNBAPL
K1907cvjGRD36WDVxTdNewRTbt9TflJKKbYFXPf6PUjxjqK1eulSghI8e770CYxto6MXKoBThBjj
s5KDWHQLMQt12qqWlPcoMzuKfQhQKN9x+nww3za4WPJu72U0FQtuemAhYIIAtPLs/uDkvr8VdjWg
ZsTk1A+F3iRldW7zJZvPdDFmRvK90ozHREiTdzbLn3IGWVcm4MMsL9wEscQbODmY9ewkXXf2hFuO
mbiAwNuEFKNtDQyrMx2IdDDm6kj1izSblb/K+bc7Ce7WGX6WeVocR4lWqhniVWr6BiCv+SIW6dfY
krfo9jBaxooqmTgUMiHWWcCUILSoUSzdoZJbTifb1n/6aqhPVaPjFVvaD8l42kkEIQQc1oaaHh0/
GFkh3sym8l9KV6hdFxrYkdi6lMXQHIhJ4nxMyqe8p3VteGFASmU7HNgF+2+aGwpwhwvCoiN03eSt
4u9+8QJ8h0tXm3nhiysFo2GfuyH4px1JxWy9QAZ0vf0ppFfyR2x8u7EuLozA0KMApGJs9wnYtSsp
Nhl4uVvtdoqx9vhS4xlLsuBL6+ksmV5ccd3/LBzWfzduDIZ/fvYJ9RcpsoV10K7QvIVpdyriGitC
W34acf5pLGG2rAXojGRlMCrhHlt4PnYm7HiRqQymhE30arndwdBpBZ6bV0ZqIxa2iRlILKPedrHr
HB8PudREJPQ5LtyBSMScLMbVjIKbLaGTbRn1ppvOyUzk1AT25Wj1IFP5wSam2i+YdwtJUCUtY/HM
SnjSar60FZQf/geSpQiaXRF8ho26Z+olacg8w+Kg6x78rFr9r7ZSvQLYQEYlgKNK9mcsPXeNlWJj
1sPRysN0N1X1lfTpf0NSi43tqT/9IM8NvYx7rbpfDKuNY6qYGPZNQACa3sSR1idyjn6FFWEfwWwD
VMT8CksMF4RSSF0y90aTf1htMwujsGkpTBGD2IeT+yNZYp4G+9ZoufcdHBvVo6zUxXOGJH2Xk9wx
Ti1hzYhDicqEFxgY1KBEqyBCYTl0iSLuG/ZNc2JG2FxpduddjMmkfZdJYu+CxF+6O86tlN4vJzTf
8pQWf5hPCAJIJBRR87u+G5X5HbX+D1tLZF5u/crBo73g2ewynKfepgJVk8/RB3+8LVEcocdxN2y/
GRYA798biVogleUlD+uLnZUCAks9PNPQ1ivTfMRhAOGOm69AJCQzTkdkTUgoSIN8yS61h3Z/UNzA
QStjgd2YRGjsOyoMIoaI+mkxo+o8GHc68Gi6Zgg5uIhp2LZAliEEndKRvVv4OZX2usrkMykLNSLj
6+AtdgTCBHQ+Intmud1yjXNZ1rSGjWxeYfJ+AS72HqXjy+giv7ROrNOEKbQJQ2vnluhF8C/H49Tk
J8MnpM5hokymSHiO5uKAjEev3LrPcOWpW2yrfVJOgKDL9IVe9cdciPexJHDCnsUHNga079VGx+NN
obRD5r6KvN4+xC5SdVd/JrH9HWX2mV486e5MSjwwhQckbPAP8q7ZZm76Sfzy28h/32phHYB5vFmt
vs6hNFZjanwXDTEyzSC/IFb9LDEiDO3wxdD3FkUHegnGTrbqXYw4GkJBDEtq1UdGZ2QNAb0GK/9l
mhpPVqE/uyYB0xwytxLikzHIkBDMOogqXMcM0o+a/EzTEePWaVz/mVEDk6kx7Z+7eWz2GHDSzTSG
VFWWOYKcssfXzgx+ZRArcTG5zXPUow3BmUZwMR6EjXRPU1H7h0AQBpYomthFTx1X8QanruEfPSv7
h17jt/LZGJLiuVq4BNoN62s/KZRnY/zOLypRB2buutTqa5lll10/nnqbi8kzFM0lK/4ymunLt9Gk
PPm/OzX/avq8OSlY7ztzouFswXlEgSu/tCnqXapsuTN897sGTL8qLeXvcbl+mFPTPTfe4hVgCovD
3g52ntEmYBsXw1aZ/XFnQFDaMikWLFgNDi4btXitykUr3yVsVIcMv4czOtAFWJ6mULfv/H724yi4
G+5vthf3K8GudxXnhHVojyQJNmyeq+odMVnYDc343NXDjhDB0zyM07KnA9BQT7s+Zig9KhepgJcB
xIoYjtpR80GcAMYN1bw78/w5Rq4+9ynLMWEf6JZsc+uUhjh5aGBxzdEorknTGa3uzlhiOxCqSCgY
m1Tpk8wadu/CmJvjUNTPcxNHz3Gd4jtxlxPb7A4596E0zfWrkYDk7p3fvQOQf6SyJoSIy8pVZxZ4
NlcSh2xRl+t6JlkLtL0FMQP9AG2lxO9x8CXuHfvq0kfJ3JUXzs8eDoB9b5HiwgizyTxIHDKl6RqP
7vnxYLBxOrPnYvPNwrOfwtc4G5K3whiS9xidwYncia/MFfpCstqnTf3nN/E9EAGDk6GE4JQ6+3Ix
Szv4Uc91G11Bm7Eg9NCdSQw1XtF2/PWhiJ4U5lhEO2651b7xw2WLreGgS06Nk6SFOuSRcUA0PECa
1M4BYomNrmmOZiCbJnr+AR9+8W2UxJg11BaQBjKqiopEjTaKt70X6WNJukG+xDy4eI08/YXGKdwY
HImuw+SLaqckBgPyloljWpQVc9gCHw+9acbOE3ubTtRvacCkiRCsjHP9MhCGTPO6PBV4YjdtQ+Sh
rO5y9P8tUqMdfNcjIVOA9nrvTDB9vqSZ6F1sdNuoSPZTO1P7YKxo5B2PoYu6j12kVAfXxIJHKuuL
zj4NrFUY1VjijG8ZsuD008uQ0EAMZrXVOe7XwdQny0jfu2hGMlBIzPL4t4vOv2duX23dqvoIcuPF
9rpiVbvUTX7gIW+gfZNMvoM9HUBhwVjRkJSqNtiKBVCQ7IaZnR6omz9tLY5dDxtVWLDshG2AEe66
KxRVoIUpVT3qFW45gcR2wJXOeDI9Z+hQyCxlnkeWMscrScHSlQr3jXY/8wjnsKC4FS6ZRL3j/k4H
6lIz3Hd2KZ+zEN6gMMNdirNm4OLw2nZtxuOBcJZXCbxu5TQSnaIoNqVF25oLZMWkI0QprarVIK0f
gUt+6ezTmkkbVvUwhqw/Jv24Ru+sLN5bQpZZ+fIKZ+LAJp/pZPnNZIFteknnHqLnE8pwBwIqaeGl
t2w6phPo77VecLGm3yOx8YqSAUmBA29xCOLcXfe2/4faBYwADron2ZLpXpZIdxvWzbgFuJxW/QBC
E/1wMeB+Ze3C269c+oZ+1SG/Gx1kufZ8ZcS57ioYE0WMtHbS2CmkkX8lmrjJ0XdvmVUjwhtHCmSM
W70eIrYofv2SDOLm1BFx9ugWn9Pi50BawiFDwZTXDZnkRka6BZLj2PAJh7O4JDG+njIVNNsmtnDO
qrF4Ndh5BAgtAC9jg/GlF95923oWBLdv8gENUGTKjzIt3WOoXAtYdGq9+AuIsycsBQoydUlvJSc9
6OQUskXal1O/1Znw93kg3iKlu3NiTy9tbqjtmHpXrSxA6/4EOMd25dHn1hOHTrVt2/6OfJx3TwXA
tRkkX7iVdHgSHVYK4qNba4zezKQJn3uGZjmNgrOFE3UN33JnWlh7a5Jh1rVfAW2gAzCZhrWtwvr2
aEQlWXG1xpbFgX17d8SiWQPyEkf2kosyHjj1kRTW9NAkyGBmfzoS5DwfH8/cJvvfs5hvkIMr8xI1
jku71jWbnTmkzmveuP21CU0W/qoxMKOQyZa2RnfPalrczFWTM02D/l61IXWnP736xpjeqRtmZlxh
ZAxXP5T9CwqbI93ytU4ZKulkWR61BRieMOhyLoZbMBTvmc6dXTDMJydovlUeq7tiy70n+aJd09ws
7xgPPHxnyGyJ5In2cAIIc23HHmvbxNZcEAnfjnFxRIyTbTvHnrfCn4c7evmUaLnB3I0ji8TyIU1M
Gm14APYj2+8pTM5IMT59x9qYsfjVaNgLWd/X9yxHn1Anz1Uh07NurOoeXEZi8UZuOKukJJYLhxQJ
7iHTGwJLmhVTAojAxT0paklpTyKf1XCxGlN+RzfrvTpNc24gbtyNhjToyAaFlZi0RdPTJMc/ekYt
wPx22M1doc51V1a8bPeyNbCkNT2QB/490XxOFiaDJG6Le+A4xcEZp2htk2P0lOdKnnvlAZiaBsT0
yy+es5zGZUXf8/GbcwGzmunmKfBqxuWhk909X5CbKFzWa0Q89yRwWfXdNTaVdkUPclrbwZS8BsOw
B+xI8HHSgBievP6jLn3SRZKdr3P55tAXvJGfty+pvXaqI5gsW6AqJn8otxUkvwl3GzlFxQETcPnu
coa0uJRbLqIavfYFv0R1qyMo1076ViOHmc352gqui6BB0K7c4Wv2JNW5fWTW1W2RTNCE6JlfhpjS
1kmf/iMkTlLXECaS02m9lwYxreg0uRm1uTgGZScIF0r/Ka9C+wCRYK0smnwta9HBosUfQbYcqLa3
WvgML0Qx3CGhRMTnQYmf8efVs804XU1kElC1rQkGYiji0zuhF7wh+46s7m46e2iKZ/LOU0+Zuw6A
5i3kOlrNZdAeusqB7WIjuUvZBLJL4OSbOM1mFLNPgRzp9c7ub04o98Ib6tz7mhVOdsELrl3kXa11
CDSWEMt/ygYsrnnvmFvlCmcTVPLaw4Fi/p0Skpr2U3jpQ3id6UDvqpbOeGha+4m7tHvzQ0dtU4ht
OMu5VA0wRo7jBCfpzyn5ZU11GuofYz1ZrPsp0BCqHPRM3VMQZBpJ4ILxEfnPEI/u3VykebmfxtTp
fL2qStI0rWLZ/2IbgVeCQSIb/hLJQEM3H/JLMeXZ0XbMmnAg075ZPad0atoVChxU0X7/t3KEf3Kb
MQBOWRIwipwYb/X0t7FGhxwvC3K6mROKltBBWpoYdjsZOwOS8/rR0wjnoTgMEpl4Rn65atT0kjEz
b4NpPsQxQQbeclHEEW0Nj+Di9eOlJeFqtjP2wSTOuW7k3F0bO/g0oxivoB2zf+poM9SedVtcKrtA
9tWG0BDzaDVk3CaFVruxhVJOMdYeksSDHaJEiImqOYUYYzZT7u2hTqi3UjnR1hSgJc0uJ628NN7V
7Ab8sBQm01Q6N4Mu9oYO9QDaGT5PU/VXlQJ47dNr16HBm6ayuI2+IqTU4rSv8y6nDE3JRPNH7u3G
z5n/9Z0rCghwWh4dGoYry9D9ra/D/GS7HM7Hy05HqFQ5gk+JOZKazBTq2Da1PE1lBJI6ERFBPii+
9Agn4fEyFr5N4LwEnGXQVtBzdzOyxXSBa3vVxkZzTJlGo62d3APbB3c1LbcGl7EEdN7K2njLBQXm
ntCjZQHHQNK+mJW+u8zZV6Kt1IG5ZQuZJQFvH87J3iij9mZ0yyw99Y1tsLz0VVPAGM7h6C3vfim8
YsfWh+Hr8lmVG9XegOjx38lQV+VAdiaW5sdPFkXqHt0GktrjJ0c9KH7GR/rp8aOMDj68U4s/j1fu
6OcLGOjj8SqJS+81CdXxvz/JJIOxIwf68copKn3V6SUqUnPE5nU0g3C4Pj6F72fdFKb9/nhVhESN
gud8ffxI36rfc4ugjccrKe3fDQSA8+NV5CPzJFdHPT++sR2XyEurlf/9+jKvhhUGqJktEYdgZoMG
E8/X3BI5BH1dxJsBlcXu8VnCjION7ibFSJKDS0h9sG2CEK7K4+BKl/iIkYvn8dkmVzkwWYZRj+/F
b9Eefeh4q8dPHurROfWFZCyy/N4kMItzgtyVxjA/ucjo+Id9eHv8YMcYm9cWVsTjS2XfJO9pKFAM
oQBpOoJkAJH1H+SNP1VlNN7mDgO4GBeXzovRC+8FBS2ZOKxlTxmyhiFRwVtXcV9ndk5dGk9vs1md
K2rvk4madq+n0Vr5dUTD0mfNV7E0r7z3J6uTCMjZWO6xKTq3cflPEWsUYAiicG1RaLAqRaAt5nGk
qTcB/Uape8vnJY+zZbitOyvB/EKYiokHB+E8MPkC+p/r5W+ZLY1rTvDbuw8Vn3tNdAuWB1d+Cx2Z
H0kyHtJama9lKXFyd8mulmDlMOIFdDrjHtVg/DGp5G/OXf5sLtc1jU0YNkMLnpIqf/34mLswGhkF
HFpvsRjZyy2unb/8kUh7U2gTjFc73+Zq3oWeanfCCfV/H2IbzGAMt/66aCsJmIG/LU3YIUjH+M6s
wNvFroYGpCrrLcAt1MaYdh4PiXOJ4sz4ePyHMiKMMkIuP2rvxdOpcfWXlbJiD0NkQvnLiBgfuZN7
DRzMKgkD8+e6TPqdb8YmCG/p0yCX0z4oCvcq0I1u8dK1m2n5jhYX06FvXdSdmn3uspTRnnOewYsS
COd7+c13xw6tSvH6+KTwdbHnEkfGMGVrt4vzG2r/Y1sXuMo8prYlmQ2Jqv7ZADO4dYjxOifWRzko
fTFKFNFh1L96k4KbogQgFy5hP7VmWhZwsmzH3XU6sNZezshOR/3VxH7FFLh/w2rJOH65K0hlRIe8
hnI3tmV3JYA8eqkbh5PlxR/m6eYIEbxyah/p5/tn7Q7fpjd0FzufiVLHCpH3xZX69kI0J2p7iwEg
iel7VkY0iWZCMV8nb3Pe/+mC0l7AWWJP+xvMmTkbTyqMKSg7WkFp5EVn8iafYPFs7XrRPGQwyYKI
AUUTWvk1Svtgm9IRWDs17fxknH6OKVcOI0tS4eKX1NDnVpIBP7qVfpN1u6WMhQtmJr9DNmUfo5nk
a1lWhPTAdVlpCPqmc4ztyAY3fxc+EqHZV+6+zdR6ksRSppnj7ZNljubipdqKwIs2rQ6mq13+LJSk
+pu7f4agxRmOVX4lATG4RMEd7wbOIZEebEV5EddKv3fGH6Q5/kfTecgM3XhCRpGxn6Jih1J9UsE0
nIUbfORKz/CN0LPnHY5Ja/mbhOGSUdpTcnsVOSfLu/mB4MIPs+Fi1vUHdlTz+ngwNhNZHWsRJqS5
LH+2Scz73KU0epZXkcvBkMtBNBoB1D/11mZ1ZTJxhe/agkUVzx7z+tyfBb4MlhPw4Mut9kbH2cO+
4e9FQCMxiqL2gNXtIMlaAmOg2awbcFimMlC0vYL6GmIi5+42BNzyq+ZaRkVEAYRLCtL2p5VY6ixr
P9jnGXJ1QXvGdW617MUl7iSDX0vjbmHQH+mvvjLMtSuxMsVT7h+LjvaRrwq4I3FBSFFSGx+tWZr7
DKPpiuCupEKBRK89eALeL9Zy6r9lhQWmEElxenw5kZWIiEzzruGZdQ0h6ioaPkaj2BpsoHeR0bHz
ntCGGNY4bVM49kFZBS+Wa+Apnp3rHBjOddk2oYW9chmbLwyGj+aUfnWWtxlJiULsE3pXGyrsOpZD
tkNX5l+5KMtNELlvVp5+Kzd71mRogWzUF9o2CNFdsi5yWsLIfp8YYfwISH8G2uF3H4CzaELoK9v8
7L3sKfEWGYF0bPQIGHgaaV8CaJP72Tf51bXxqs1PxUBrYT7Qd/Wm/tIDlLw8npUlGnqpms8KvEZM
4wblNKtGxxQqwyuHJwpwcKWTy+Mh5TLaTH33WlTNZ+r7xSWbxuIS//9nipq3ojw96LE4O6pDYPP4
imL5sq7HXg3d7j0b2k3DFppdMh8uheswKyWb9Sm1TWMdOehD3do5ll1+mjCUrUjHDNYjHcFLncc0
kVRwytBdEagasVuHhDJI5vcJVul0xlLShoKFE7CkSI4SndiZNhVDVVotuzhJ6qekGDSVMyyQxycC
9KD/fcmwfJ1B2y8c54xhGR9vW+7aZYd+tem/ciOjKMuldWTN+d+zx8eQGhc7e4rO8ayG4+MBRmYO
VSz8EcN7jgXxrzKwWgwtGU0M+/HozxCwHh8N+hnly+N1jxTMy36y34u2RsuuxZvygx82b21n3cDM
FT/6SrVrRlwJfZVS3frYJGayJ3RTYZ3si4nsK3vaQTgbkHja1XqcoGh17QDRtQm6NQrHcOOOhHd4
WHJ+EVz/t9PtvA+7AGCsE1qHvqanCzJUffNmraUq2l9sDF2U+dh0FfuzbUujAVUh+zObwgjLQ6Pf
YlkRJNUi2ksk8V2QqognSMac8LwBN9dEO6/2Juujkv6JRgk218YK3vQIBcob5pgZaR49p20laNjJ
4Vf2Yhh98qOm21fmHgKR1LBOjBj613E2/00QdxlU7a28fYU3692BJ+VP5azG94DmeudHco3Gnnpx
FLDmJpB6zQU7mjhUA+JNChJ0UDrOQM9Hv+wGCL5kbsOY9lr3jLFa2aSwrbtxGzCH3c+VS1ZZrn/W
xVdSGMvgznfuVuPRdfmaien53eSaaJ6MDKQCyfXGTx0sA02V7UnOc55TmxYHI0ASPk1Apv4Qvcfo
7Q9x7SRrp+jtXyK8g5e2P2Xir+vGZuKU0//GdFJtjXr8Nqvl3YNZwwrtXZFH/ST+i5mGPRqvUgjv
2WsZOPQdaRdGbb+IMdpNEUdexDmtJY7Ki439STNowUxhdd9Mxz/pvoZ/DUQ6k9uzhjO53gy2039x
ehpDmNLzCQBwGnX/1XEqoA3pvUuGTerqAsablq/MvQEhUlUs8AL05HU5uydh4BsUaY23SCbqPNa2
c/eMn1PuVl9NBiCwYWa3kjFRkyV+ya6kBZxnTcDJ344IZxzjw2c1R0ypviNJZI+m474DC5CfYlBF
6wgVlyQYb5C8l07pIn+2ucmRBIts/DMOyn6X1lP3PJMAdIxIPM8hzJ29rMnpP4y/5hBtFaNjKGcF
mpxhkqjakHcr6bzrJmKzmjWCkOASylzIjC7JgdD6LQD2CClK3ikCUrL5Ak35F6t7jh/TBkZly3Oa
+9NeIyxraSfTKp+pEen5Nm8iClLom8Blmxb1DJvimAVqoUc65SoH43aEX4Oy1A4YQHijRA3FBK6x
Rx+h5r8kE+4zNZD3/Hg2xtG/oenIEdQVcv6YGOzedReJlreEVZOT0liuWi1TZyeen7PO3KTSxcBX
WGKrLXp66IrSM/03gCrlibptlUd+dYr7sVyFtfaRz7Nf9Kf0+fHgUZ9sGmcCVCaTauMOhstiWxOi
G0nz5gpSgwLTOlmWd5Nq6naAXr3nEonCc0ezCt0JajddhzXq519TKzHNNegCOdDPBqEs6NVWPULI
1eCk8Qnpc3x6PDOrnFw8Gf5BQersPL/7hlrKkL0S+IgxcZ0ekeCxFcYnd4B91ye4sG3mCydzeWBk
V5wmqwiOBhWdiMr/PvJ/n6uT6ac5Ih+bBF8kkJscZ7P/3zN34dYFmFFGY8Avz8NkIeBLJ73HeC2c
vZmwD+xzS//3s1G/+Xs/lRt/+U1h4O7n1O4Io7J/F4NVHCt6PrVPBKavB/UU2+gx/OTcJHS3y5JC
gkKOtdAIMvDURqtOdYs/VacMTvOKAY03Ngc/AqESLA/APPuTGcKxTXUO5HHBqYLargLR+St7KM9u
VVMfjXFOk4v7z1SKn49X/VTnp8ez/3t4fCz38guhpzHM+hVgD/NUq944uS6r6QRf6iluCEKeWgFs
KZ7wCnluccUE3q6gAAZIXE+PBwvp66ZyoKI4ivw+w6DTx2YfwwbZ5o22AV7bw8Ed9EZjZQXYItbB
3DbrwtWYSVOS2ZeD93iH0iRqjxmNAKcyhtfeiKNNRH+VxM0KkdIwsudVIaJVFyN7Pqnq07FaJoid
6X/3fvBb5sb0i7fthfaa9YrmFqOAmLYBMBKgQPW9DODKgB786LQSp6ntjr49u3/L0tkn0tP/hInq
BWvJMSnFK6NuGuCIbGmFW8bX3M2CMCaVbmss69suUSTikRNyTav0OfYXrZhQ9fsgknRDZ697TXvQ
J32DZ9nDpbITYkjOlQATw2n+wy6b4VTQazvUrk/q69hmJ+ZD1r6yQKzOAtmoyaD3aFbq2cacCyVj
Jt1JMSqzwhA8w2yXxEahTkzhtbBPZCiYt7/zgQzcHFnPGEvnVj2RyMV4nVbcKkod1vk4mY+9wHFW
N28Gd88B29zbjDnBdqAgu9RfQwpXI5+zdF3S4IfP0BgfUUUuAh4ljomJGxHcB7WDcs+pWag9qIyM
JaQaj7ZLBmxusYnvFql43dqIxvuw3TemkFv8WlgLwAcTcz6yybIYUVYA82eOedLS1Wua/tA7ITmh
DIiJYnCIeBrpH0Ak2fQ2/z39RbJQHexYk5lne8sPfoUzuKXYC8I3whTwVjP9Kwrr7MCIPihPvGSV
bNZoDeQ7vA793zM996RgVOGpaknwzHGPYw5s15Y5mRdlj2fXx0ERhzVsj/CF2pcILxq5WSyDz6VZ
QjB9yrYdgZ9w/x93Z7YbOZKl6Vcp1PWwxkgaabQGqoHx3eVaXFtIoRtCW3Dfd75Nv8bc1ovN55E9
6AwpoUDP5SRQiUrk4k4naXbsnP///iHH/p2Io1Xi3xuh/0TOeGG54H6z8krjnNvAzysIinAOLXQ/
dxcrHGNuDGucyuLOkcx3CXZ/S614S1zhnre/5GiTaOTOlUH3epCX/ew/9kF6HWVPrV2RzNiRtdlQ
yrI8WIsojsJTOVwdEy8UYASGZFnRfr1yIIuPbSFuUu+UIAAoSRdRulGJGz/riXDQ4cklYIPzsrEY
TW0uiay8LScDiQNbtBNUNKQyDFcNGNAY89ZktP22ZeDA06TVM9UGa4SIB5ol43YeytXQlDvGmfZa
2tl7aplPtbmPcyHWvtWrs5KybwqslS4Vs/uqJroL/Yv2uxETkmSdD2fxQLN204YN8h1Ss+9M+27I
wkNGO2HH5LrZRjzGArc9GttMyfB44ojmcWysqfgTGx5X6epxT1SKsUt6qdZ97aplaRlP7E7IKm4M
qcIb9B2rBjAX2xnHJdu394KEhyyyXnGRWwfrBJcmaIbbMLff/cbkcYjSK1WZxV2IH4rZtXotY+d1
GJqtefrxikGhIxMZa5Z5iXcuXgRKlASgkFZEvsQiyCqiVSwcTU47vSFVMpby5FxDt7NI4shGhJzO
FyXLZK9AYDdF8cNhgtwShaf7dZ+m1GocdKoKAFZPU67O/behW/oZOlUzqG5mdK5bpjs7Wp144kfL
YM6myl1OysOZS4wfqIySLGbjZEGfEJlo0P1eZqZnhj9t1BytwpOUg5yNaUeX673x3txY33iDLTdt
A2SrrP12Iz0n2A15boNXOe/norsAwFUvyd1anv5FXk8AL7zNAo4jm2T2kpVYMYeU1DNT1t3Vie0O
OmxBah4O2WDMFxFATtgWSFAmxIaLaqr1xs/CaDVFpLslUyEWUcUxHhM56iEXv7psp/Npbs1zcpdJ
pQpwQEoYpvjagUThYEKbFpHU1/PiQPIUAc6Fps8eilI9Dr2o1sCTJE3edssuEW1afBEIOMn0KsnK
7MN9KoMaPwlFeakqj7Nt5QFAv4uqwLtU6aVGt3OJSUxdwPyaoinZeRF6YdHS1JNUIG7Dw9t2PrzI
LifuwnPyVd9DJLitFBzztnWJyOxNJha1R8iNiyTRtncxFsDLn38Si7a3t+E0y0MdDHIZ+FG/hguD
TaJM0q0wUoTxisDL3lV62cj4kOEeY8Jnqsuff0ooRUAht2dudq0rzjkYJll2XzrvKeXRY89OiiUE
mGvR9s4hIBsEH512gThk9U0ZeATR5dWLReX/rQReWhEzAvkcNcVhzBxuweDVe3yFLzF2w/VQJyiL
o+lBdI69NiPqTkBcRydSy7CcHvjerM2CLwKmCUhVrYg9JiLLc0H5OqO3KBv3m2oiut/6sSwMdTHz
Sg66vBxP/NAmwVZB/zVGzwt9TItRA1fANTTk8SqMkLorAfwazW3eRuUDks1xYwFwSdOIPBcPbE4t
136TkR5oWg8TabpJbywjgyOrl0fRhavjKy7aj6GWnLxk7HoFCn78SSSQiFcnMtuXwuADJ5+8A2K8
F2EVoYAS3gCNqJHrUskr20jylQFgk5YQcSNEmp8x/ya1gqPa1QAEFNgRY6A5QM4NjWlmp5PvRujD
GAvJtRlDH/0193OQ5Xc3TWsOyOLFNIxbbYRvoiUfHkIuep0oeVBdsbey7AIfq3HeiRalB+KfND4Q
qEq2eWChcM49uBPI8SzUJZs5ci/nrPtBawHGdxa/B6WjtyxOHG7CNy4NHHfLjDmj8QmQ2Hoj5Qr9
kCNuitSnUcXtJTaSeqHE/NAK6CbCbb6PYCp4kFeiJ9gwEgUv9ZR194Pna4g0wVWeoEfmHxFijr9J
ugqTN7BkT828nYP2BcX4rtEV27M26gXtgHyTuSkSzij8NpoiOISzJPu4iV4mIV4MOhvwbqgUbIA1
QMQ1o5lVW5Ie3ALd11mCdwqYKwNyjJp2dN4Xahk4/nVMDMvAclFLjDb1z5hoA5U6WRQUmxXBk8qD
bDgZp4EhdnJQ7LAUYJjbRzgCKM6sA0vIygiIKXCwbk6x2W2U35voFdkci5DTWkSzpGzl/WAER5Xa
L7aMp4VV9or2pZGgsypuOyO4T2Z40VM2M4BzQBZBymfQaN37bvUQgryuJ+tHWHJcw6S/BA39bDN5
QbWcPEmQBImZ1HcdjL5QFDcQeO4AsplEg8hnvJlkuXi0pkqDPYSWuF29hQazNfKdoHrk44pDwnWn
wZdM2SnMmtCH2trjj+VrT2Cu6RgOUeSt/biApGtIdMOguQaOHEEKX8wDYGnDwV66GXX9vGc8DRS+
gctlu+0z8ZEorjJnZityrtLAparQjMBFvje9U7wI702CBp1QivKCKUq4T/zsFtI4Pr15X+X7zorV
5jYBT0WZCnJ80k9Bh+EPMHS61Mq9U+5E+8vjBtO9f0Xzg2OhnWhD1QdJRAugjWjhhpwujMRfuXZy
FgYRPbpMdctcD+eN85xY4RnE8xjFQ/CQFvXj6FKWOrpGZT80R14domYYiTFhf4FNXywaQ/Qr0i2b
ABc9cPRdGRb0Ybnr9UXRxbRy/PxqDkkgS2nnbk8RsCZaGMw/QB4bnNfJEBy8sYMBpigNU9LdYlQb
uywi+Ya2I7usNWA7Hp9Zc+SGZCkM4O2maWYKzrT3CV/DB1XQKEoc89yCxGCPrIdobPP8FtGVCydQ
f2MCWCwiysBd5RZPponz+WQXc8PugoQavnjsspZxymItoeggUWEyebgbt/1OZBWrd95c0dG704l/
2djMt9AQrKyoCXClTbiq8l4C0je/AdE4WbuHK5kiZCmNKw9mNXWhw6DyjH/SXsQVsY+MHFc6aLfO
7L2ZTsuXl+VTTYZrPpkmvf78qlMlHRSDHjviUwR7bVbtCAnYkLBWGK9GpPJzolvzjh5D43A+wFt2
HEW9jEPGZTQySYhtIMaUP4IKBhhpC5zA5vvB/94isEaQwr7keIJox4Yk79k4Tk6Ec9ytKaOyh4ZO
UCmNjsdc0TdEvskNBYtWALWflzhQENc1SJOF4d966XAvemiTuCCb5VzrmgdENUvPIcPNJ0NSuCMy
WBMhlB6BjA3WFpMxJQqRBu78htLwPjm9/36aXZfCzJYqdAnZ5cVu+2ZtdNYFd0Sx7GTzukYnNFjp
M6iBR9vbhzgoBSOdphGcKTxSsYKA7TL2Q1qPCAwaGh+SgGARAa+3G0zCNH6aIl1LxKALJsNLGkpy
GYlh3ggjJEmjczdVQLiHl145gfE4akSYOn7izBJiAriJynnPueEHbw8/coUTOWel8Fy2yS6XT4EL
M2/y4E3WhxqKN5zZH65b3QjBUokzLs41gUDe46CH/dyhGU07e4UQ9S7I2x9jvu00eVA1/jA4Aw3n
kLPZil5G6sPGxwCId5gGeHsM2svOIbOQEpkmqvlkd+nTAGwJyLk4rVTrMsLhRNNZbipOCsLOsYQU
pHjWDRLMUJhggUba6waCpvkbv/TjlPC51kSWgZsdLZ0hFwNwgsjDeaiwplbIqhqHiV2VGtW6n5wb
BJ2v+t0xyLeYQkTyMZ73oXEwNCQblKXWvtTqDHDFeeDZT1hf9RZSVrXWmYJxaHWQx91uOVYaXYG8
GXR3bQCuWI4JOCjJccUfb31XgKL9mSjlk+iLL9xDMRCy8g51S8s5aF50SDpzWVI3REHfgCT3b9E+
gYDDIYx5atk0CTfIB1OYs3oz+SHlwt3wpBCCibNKXiac/3JAidicsGGjxjPGu0C8A8pfZsZziPOd
0RJkjLL9kaj8JghJpkgyclIymhWtAZxG7GujvYks59wJinsZ9jcsSqDUNzY+Gyq1BFjPHYUxhp2b
shu/6Xg6szKyjjmTHFllz/NWYVllAR0IjLFCdbSziWwwtgmrrtCFNbzz9n6uneugzgEohKtA5YxS
rjthYP5NYSM3mzngrCGmmZ4Sc3zfiy9DafF38TiVYwbzMH/wNAtAY3ZnLCZUi+4rIpxLMTdXLTqK
gXmfFWQ/WtSza/hGd1Ij/EfI8SK7+tUd7Os24JWMy1XgEq9hzjx3bgtjFAYh3tSbnP0e58OL486P
wueFCGwDK2i9KgaC7EOrXLTTTGIZL2AFX8aHLbyxEd1Oo3yiUQBAmjWuxR+bszIlaJV976z0mai7
4swJK0RU7SlKZZOb/Tbsr2wn2gNk2WmpbtOnMqQ16juDuc7D4djGBkYyDQ6mNLPdbObfO8svFnDR
/PVs85+3LdeD20z1amXkUjgG5Xfd4czn3J1SgB9TglgQMWOu8fI9rSZCnxEwLTSIqBQpFok7t5Gf
P8Y1wXFmVRx60ZJTUfLbcGOELGG6Zbmx6RgPVaH+FnS1s6V04WWCMtSUbrHv9GbU3WPVjMmOjZbg
LQhxCK8WtQIj4piPfdfvCI6fVyWG53Vi5Wcu2s9VXrSc+Fo5r1jhxqVVD9+myKj+6AdEidgFfssA
MUGG35CTre3keCIMg9XAGRIbmA+jpD2o0FkXkYszZEBx4mf7lBjSi4gANKf9rup+m+ER2SVD1oLc
ngkTUFa1m/IAMaISr6puwzVL3SZNYFBBGC3YTvfkSgO1AzK0CPzykHuQQucxf/OiU6GBHnDZssAv
pyT7NlhoTkJh10vV78uTS6nxYXKQ77pUzOSyMUyYBnBSHpBV1qAA6QXTZHLvhrGDCp4MmMchdyAX
mNejwXGGpMpobURxhlZRXla+8eh7yUiBit7JYDZFHYIAIAx2ZiM4hIU71wUP4jBT2uIjOk8UAjcE
JtfycoLrc66M4mzQKTl2to+Iv9VYRIYa1aPRmpvazcUKKfmmnapt1UhUp3ZqL8eMdax0kMPExLSS
V71D8H7wSxv2VMs+E4rkaKPfrQtARwi5mfSfsK2EpRhu5axwGkYXYlA8QXisiNvqn6yxBiJIQYSa
aR1pw2cgFRjMRhjyF8WjTyMZCremRJfXYgD6lLWoc5U1PtgSdiNKESK50f+uldJMbKL4oiuwdJ8o
3c6s6fQbbUsrpV2bBnVq0OiVSqF81p7xzaaOHkXf3aJFL2W5kuwuEC38c2Bq0arpyVzxRWqSNwux
BrgNCFnHYsRpiWyT2jBP/WC6jEivTBNgINl0jIFQ7wP0kDweQIiS4iFDWY4U2Qk4ntcuYEL0uCat
qmuy/Wi29M4K6EG6kWOPXdYJv88OpZYGZtHlNBHxdvEWYLtnr/qOdmKr5/LCdCKia5m1rArLVif+
xUBtwovmxcmmd0ziNorJxAOdExE0esEO5xx1k/E6+G6zk6JF9Giua2bJUyHFAym+q7IBX+ihd2Oc
992bK4h3J+OlADlujJAHInit8QTCNsoQUNB7eGqY/55GN3SpaoBiszxms+ms7EQ98T7rJGZXwd9k
D4LQloVn2ek2xvfBduRDoFPyQQz4qTKLu+zxzINdr7ycc1+DaDpNCGoiS3CiCBvu/YDaFHhU4pnB
Mphyn9idIGcUyKHJbZXY9mynOLr6ZTeSZwvvaD+FDLEEPjl+u7XhTROIvAxDXFRftDKY1k4wgyss
EBzVPiZYBWoD9cXBtfR7Lqdwm5fJ2xwb5yqqO3YV4S0GmmfgsojIK8TbUHHFhYdVBHYrvSlkcA65
fXip0n5vp5hbcm9k7QEiCKUJPNtwnUa5tS7jWi5cfkVZIc2CXgoPnrB6B/fIeUeGqkUmwaVpOAcO
EKuafhQZ6vnAmdayNxHxqwYmtQ0pgbfREJAVD8lxCcLo7icVYGpLkkmiifBma+OMoNpbhkFrgeB9
mRVhvor5HZfQCtFauN21yy/odPfQZy7rsbVBJJkgyUovRmqQnDkVaTycG1sycyh9380Ay6ldmcSv
MPheohoNVkyQulPRgp9W0r5aZ4ZRsRFlNo0QfGVTwSCv1uUDvmWoE0a9jkvMgR4NJLI85muf6cQe
rsB1rckDoMfQIISl7lTxAIPWhzUQxeKQmfEllpD6mz8a3ZYUKd4LhserbMoPpUHhWQQvRuS/wjQ7
2E0xfkumhwD1DEZG5hR6og5PMwAnQUIEk6NDJpnoApnHeMk+sOKLKYuvGRY7t23HCMGetdpIfyuc
tj+LpnkTDVlMkE361kLDauqiIzQFerHrkpFwqqd7suUjS6AD749yRsmIsolzzAwyocQ9VTnGG0XB
YdaYBXOqH5jPcbDtjOrGsyDGkVjz2iL57mMCnubc98/INV+UIanB9jytq6jq1oVzyi/Aa5zZxCr6
oO3bKaKHHFTf2WcubKCxq2ZoL40u23hhZgD9ZK8uTvFgbmuNWBJGwvlCZjqcEv1VZ6gnabtyFeix
Xecti8CsIJxW9rCj2nsiVAs2FGZZ+EPOFfKvdlUUmjzHhLy6Wiokz2jInDp/k4eZdt6S41i/RYR7
LlIQRTFqjiwV8yHSYMgoT/YRDe6VmCu5Q0ABFpAGEVhNHJSz1WfL0Q9v0jRb9V1YXXckBkPCW1SN
U8OcuEsLDXXaF82+KhI8kQMtnqLeRlXhbhPe6c510DUMuzwK9igQ3C0tVn/pcdQ388coOLeqttnL
LvuBmuCFac2ty79E+DuuT+c0nZ3cbz3z0pPGYFqWVXsXkzVB0mB15Tui32WnOcmAXcPW1bXKA2Nd
i/i+523nNma3w3g+e2N5OsDt8vEkn6sRpkf2cBEZNDUmZCmedMlO9tkj6fBVG9XJR7YDUgp9//tQ
hPewfe2Nk0DbsSboenOUnakQOURpiG3ADwKxE98dmGgP5HlqbJvBCIGFIp/EH4w5z8D5AkW6u6pJ
HGhwXbg4Za/HubFoLDS8YrCq8Ia3EFgKSNpdthK6is5M3pCtxGEAwea2j3yUvC1GLuEozo/J0hAB
opE+ROSA4r0Li7dS1OvKtB+UjjoWsZ5+OHV60WNPSYz1XCO+ObU617qCgiXpmUd2iV1iYCvMx8eU
hGSDgp+YgVVvFDtpl4Qm+WyFVK7qxA4ur0aIV2RnpnvLDNeOn141A+lMdKrJc6P9bgj2QkLXL4bZ
vY0RJi7GGfJDVsCyCRqan2XHjMtlE+aoI9aYg09dAcXpA2Rx36LZz2ft0QJsriLLIHWpbKCHHuey
erJkQ2MbE/oirw52nAzriMVlYcRIJXITHZS9K5DrnZwS0OrpfplNfhw966UMoOmYJjO6GeYH2dvI
p+xyH2e8UsB5criWkB96cOiGRetfdQAaRI4EUDhcS4+OX/vvGR13JBUuTgZNRyKVSm3NzL/UBtJ9
L5uzNfmDj/TGaOTF80bVaM2i4EfRgb414v4wKCfbOM78mA7RC1HwIN4rAl5IBWbiO7FnZqxCFfHq
goq7RGzDIuglW9jsxeWYUQ0NMj3izmFoLBbSgpkUlvQ/fZMpTnliAQxN/VxZGU6bvtsj2g03iaKx
W81XTlL5l64l+FNoO2dR2V2bPeuY3bi7pIiSnWWae4C6YG4FLewiKyiPRfE8xCZTwqHmvw3Ziuu2
aWxmKar9KEYtUEf9/TTrw2SwoRJvs6wqZXFyaNPDPLmKPoQESw6Y+sxnK752SoThQYCCHvhZMTOA
ZEiCmc14aZraWYegsJdFZR1TI39P4Y5cNjUp3fLUzoyqJ2EVLdU1/Xt53+W2eR07kXXdRW12AWH5
HCFFvk9mwyVOLlH3wRTsfJPWYWkvkfXMu8obyT8eIHp4CF5dws4jZtZsZiPz53i8Nzya3B4eF6u0
OyAyhbtOUHRdiUKps65tz4jPJlmSmTmv/XoexLHM+2famMtEs61yCL4HqpMv85NUJiof2yRpYXWx
t0v95I4oTrjgd6E3oZiSbS+gfjqJb26sBE++NSnMXP2udpLj6NbhAWe8lTzLMUe/XJa0Mdpkwxp3
hpkcPqFm5DkHb01XbWrZnCFufnH6CIFA3x8Q3jABwq2xHXKY3qHDHKNAZkWU+JPRMezMg+p5iuxH
z8LxCgEqJPsy7G9NRx07D3sgnCVyMuziLGoAcZzEAYewbmmazNdxjV+hRwrFmZr/6nhnVkyBq0yu
0tB6ZqIkmCsQs2K5c7zldHJV44fuQ3NE0KPAONNYm1MBV8upnX0azre6w9Tji2dWlKfoVasEqoFk
+/ZluyGLbuaEYpEqivbM7FS0a9jqnBO5z9UAVf5+Csb6n6/jv/1X5lTzM5PqtSgnOA9h++Ev//3/
y4QwSzg/f4k/fojVc/v8t3cmaO10+Zy9//Pvt8//+t9vTfKv//jb/6r/9R8v0fuf88J+/rt/BIY5
zj9c/tCedBx08UgN/m9gmC3/ITUTSZLC6FFA9/ivwDDb+ofpEOUl0EUQ46VtUr6aomvDf/7ddP8h
tBJCu2SQmTaL5X8nMMzmmhhfTUGR79/++XdlKdt2bNfUyuQBEcI9xYm9PoOSCxo+63/MTFgSOVD5
Wtp5go3lHPoidlF6tfOeA4+7Uw20K6IY1WWPGf0C6xbRo43VXnq1Ne/j2XgjwYd5H/n269KxDtNs
bFUYNccpkNGREzKh2Zo5jUXnASJcg529Dc8FTWc9qGxV5WxEzBQEusFOwGnsXxJnlGQGmuO649PW
KaHDXuUMxz/drf+MTvtb3mXHgkwnrsUiqO3TlTuudAlxE8JW3unv/+nKyZ5IiyrHWSIH9rCp8+Zl
PxvlEZJxualJt2CUyUAuj5LzjNhkiPMcAFAf1csQNSPttee8Eem+RAKzDeegXjZDX5/bzQjULdDT
EcJ/unBQqn79vT/ku51uGGd8kyfMlAzGpfz1a5PTWs1JBPgeAcMFHjrzDG3SfuzmiXMpkmUXufJy
TtkFv/5cHtMPP5dUJnGlnuOirWfP+/VzacMVfiojaEoTYoiBlEoz8YaNqWzmLcOujZ0/ogd/WVf+
fIPIxPv0gdCuBCIUlzfh4wcmZlj0iunwktF3QajWyqquQxNpGVEL+W9+VPPz1TkSYY8p6E1oV4kP
rwFT+NhpYg8BBarAM5FNxUXeTNdEQliwBgr3aOEOwNhaiHspjRN0e2G3vXvuDxaiYFNcgTLeNXTk
kIhgzhmyMvrN8/r5visIwywfpqXgrFsfviGzEHwmPiKrFvj03jUq9+BmxZnsezj0do3zNaguC1rF
V1/f99Mq9OE+eEJaUrmeY9owOz98cF8Kwr3xVS4x1llyfNAoX+5au8vuFNDF0O7k0fS+B6Uhb7Wp
H3xFc9zBPrJsIVfdVJOFG42R7ebnX3YE3N6gR7wLmuVvvufnW+gpQYKiq09Bihzvfn1ANRI42vlZ
tmxmyKi6yopz3ox3XSuqJ11OC3PS4rob1nTItlFq59edIRhAwfk6mPmgNxnpCzfte+kUmDuR9n/9
/axPv6O0bGkivlWm55we6l+/H13G0XKgJaK+6g7WYEA9TksNdDm01vTc0Rjwdm3p+AIAScR7EfXB
HVKqew5unM8H7DDy9Ce88moxVbDJlWaUaALq32eDjSHspIxpa8c+IyFhDXBvU5nT9KqqinIFPt8G
ehpav6CrDg1T8a+vzrQ/PiU8IprjBg+JIxS7ya9XV7ii1O5EHnffOHh/blEDNG+JP6wCfDJ0H/ZB
YjbvncUUJEyeIif7RhKxcYeY+Pzrb2L/xTdxCOjjQZUaf/LHdYOY8zKLTHDfyci+ofXZ3ApNMJS4
Y9kMl3Zn51unMM5dw2nPY50/QQ2/klbtntMN2/ihLLc+CrpjrBXifm0/Du2A5S3FJjTHGwnRZs9J
NlyFeTOflUOMDYMMAqCgRrbGvSMyJtLAR8Y1/cEJKRS09JqwRiRV1m9+9J+X8svmLS2H7cs0EbNo
ZXkfHvmpEbGFA45Ue+W0hEiM1l7qaue7AVCNxjdujWZ4bzlN7KjsNkVkSKTxZs+Uda7PvbH1l8IO
AfZZ2ZX09pNl+peSYc40xhJaA1bIr2+Na31+SFy2WptTEQUH9cuvD0nk43pk0+CkSnOMEj8+M5P+
xmziEyuiBF/Q00epMhXvprG902XiHwgBMLdWPs9bMthGQm2+Fx0mPUth8bYj87m2o/DW9GnmIU3a
RFF4sgbb5TadXYN8jlM3PpWnCTuMrVS6QEuC+qpUsTp0aasOTTyW+6xNwofCFrQroSssRiVgtKC0
PsRD3hAjFBAvVYf1Jqzy4S7gcEHzyCvhump/Odoc39owjPcIwGayNfxsY2ZhvQ0tOi9Fn553Tf+a
qRrJTFg61y0A5lIY0S3+NwKJEr2HsFLeesMEO2G4Rafn4vGNfvPLm5/KPMBLFJIcfFnE2T4+7N5N
jkQZLgcikhP4JwNOLcVTRNFSgFZ7gbqIftIZskPQmzkooZKiaLLx6ntrM8OunBnODXhue//1A/Fx
1bAthyYUq7ZpuS5fTH9YNYh56cQozXB5Ugctx4IP72wxw8SxscaQqbi1ODItigkvwYxYB51QNszv
fURIZtT1L19/nQ9b7OnbUE9RcljQX6i6P3ybUsdtaHV0rbMSseCUqxPKRCxiJFUzzrLEeO16tzz7
+kPN00//p5eY0t9Sil3BsbQWNhXIry8FoxC8L8jcgJqZwbU/9+Mafx+5Pjqw722jfy4GK96FtDzR
CwUHffoHfvMVPpTCf3yF0xdgOWFp+lhbMGrgSfVLnNTP2HOArpbiblAVxvRW9+cwHNemGzpocoM7
ZfVALifEnl9/hw8PKF/BlljFhCkdSU3+cf9oHOKt4om8O9sY3nyblVMXHVpwXvOvP+jDNnz6IMci
TIiF06Ggkh/ehHCKgFvXMVMW9AnI9b91Apvn5NLIJ7ejEpqypnm1e//y68/9iwt0XdMVjs2naxy9
v97mQQyTYC1DYO6X8ernFWKYjFf6dK2/+ai/uEYPaJnHLeW8QNHx62fR/nfixmakVdpQbosqG4/O
gAAsIi406x8lXrSLqgFvFzCyoavge4j9kTsZnj89dZbBUDJMXxjzA1Yx7fGaqBxPn6M0qy9IIAlB
a0NgqApCrJKi1+eGzLb0tPSyNCP7OknbZIsk94y52yZAbn4YKAGhANERrHdtDpQ8qAcbzhJaYrrR
6xJjvmodfD4Cc/LQEAXhh3byVNPUB5Bv75O2pPeRjB34se6YUGegNEm668pmKbYsevVFQZfND6r0
saE9DFYXqK/lJa8eldSlk7rzJR7U+Td39EPByZMkJf9zeGel4Ij/4UnK294r4xONNEI0uhDNeI0I
BoaY9y3zOvAkgqHob27sp6VC8sRS4Eruqfr0DEVzGo55SBFjVv29YmzYozgV/P+vP+bz4yNpK5yq
OexqpvfxwuIolmUe1gz5CT6AnSfvApesntwLZkRpaxn0S6MpLiWWwN9c4KcVmJ/UUxo2n83Lyavy
64Mb4V3y+sQLlrRx17UmrhOTjn+J8GxcRhr6ztC5eLC83y2AH2rG0610LccmJM/TFkfWD59L0xXn
JabK04xOLkOF09xNy3SXGCV0o3akOarI3MzIFtrlQAsIZNH9pgVssKXcNNdj2By/vgfmX/wU7Ils
Qp7HA6Y+1kp9nhh+DFVkWTd5dlaVJKXWXn0mjAmyOh4emqZin4oqvQhDGvuTgpg+B1VPYnfhbCPf
cDbB7B+iQRFm05LbR7Y4I2qi+r7+otapyPx1/5KKF8Gjd4TZhZP6r/css0byJg2bUBLHTQ5QCIg5
9obx3cCAP9ni0ozIBSpbLCC4gyBEOdm4Y/mrlhhDX9dhiF4aPI1Fo7U7qB7q9qQsQt9nxSmNeMLd
zFiPgh79G96mi1R0wW+qkM/vMT+zcFwTs47mUj5U0URylZ1WuFeqero3534fNYw3WvRQ/GvZMpa/
WTc+7wSuw3Zv4mgCJuo6Hx42M8aj34cT+PR5/PkWnwQA/y9vseuyPv3sFXgCZdWv9wW60kgLqoPS
7CEumYLugdRpBhJlnV80wbpTRr4KhJdgpWQk8vVD8ReXSNNA8qtyfZ8L/aFtvYDEe37SJj47LVRA
os9+f4mf7xzPHHIljpsUUZyAfr3E1HEYnpxmJWoOkObXO4Mpblj4x8yW+YGG/tt/97IUJ3eOWzzl
VNPeh5/UCY2ojsmUWDRzjTe8FMNSOlAOf39lp1Lz15eKBRi8ocmx2vv8Sa3KpqiIPR9HHJrnvCYM
5VQOGmq6CkMo+V9f1198mnfqJrqk/pHr8rEEzYaigjo8EvblTMOxy3AH0WILx8rbgGXvf/NwWJ9X
W3pApmnZ1LusbPL09Pyp88oREdl3CKkbfNYCLA4Lq4/iyC3huNe5rK9rtzA3ft7Fi0GM6eUYpS+p
K0jn8evzxiroGqj8Co4Pm60qX/vBPheE6RBTG17YoLFGglk3Vt64N0XrNouvf6vPmyPfmF6+pgmq
TZRQv355+CdowSaH36pNq7UwenSV0YziehjnvQgj5s8BoujEtm9SF6jg15/++cTkUqB7mpMK3Urn
0+JhV/NknvyYiz7u/K2axOvPoi13A+IO9LCFfe6fMkZvRSLmvSRCcjHI5KXsWvsoG0Knvv4+n54c
esKmqST9LDzJn5puSQZUeGCqhIqtu+THiDAB0bjXCmVQH//mFPtpS+RwIjF00f3kGXXk6e//6bkx
AGn3kk+DaTjDZsMB2TvfSuggdkKaBqUKSu3f/eAfxwQ2jRWPH9tj6EJJRG3w64ciO+4Nt058Mkkd
+b0YSgQcBA6c62Ia1pkArRvD2196XRa+ArLBdhCw03n6sWrrErFi0QCpuptcZiHWHFx7CE87gJPl
iCY+G4mkmhG2/66d/elAx5dWgpKZP3hUPx5yxs4G2o8ff9GFZL54crgeddbu8K4LLIqw7t2xVJsy
7hwqHszp9i1+xPg3nbhPmwBfQlue7VGqSo4jH1ZLslc9zgg2JT1WxgsErteeIOho1IxHv34KP06x
TjeJD7O5UPDK9qfCGCmLKACv+Yu5C7t99wOVKr5fdzufRLgIAYwVUVDRTQuYEutzSIiK9M7wH4cH
3bQXTQvtzcthaVigNxYyIzYjFGF+LE3rEHCjjiwtalFkwLZiSNBJr6cnE2AIlpWJhKq8vHIT0Fph
+X8YO7PlNrV2iz4RVcCivVXfW3ITx76hkp2Evlv0PP0ZoJzt/N6n9n9uVEYCBJIMa33fnGN66kFS
ojKCiahTx9kTOZBIFhkMHMao0f/bxeAfQy9+lnQsHGYEtC9MdbpW/fEPAYVbFkaIz2moamPDWB71
RkqSC7+IB8vX9n2Rahs/zogjA4m4ZoIbXIG1XrIqiW86iNeids///lXo81j5P25dHNQ0bXBtJtqM
CD/9w1R+12VKwAWykXm9z0ip9xzr3WmMcSud2llQzLtQ/iapNbQICia1/ITBOMiaK4GyQGVdfBqN
iiq7R7QYBvkj19uvYVbFF2zSmzbyXltLpqu+z7snoWr1ysRri92OOVhikSowDPqNagroMjJGzAiN
EyL7SV2zKzDXfkVWqH/nVwvbVpKAWdRPULyax15RvtVjl60qCLm0OoJlVzDYLyAar6SJVSZlvHQp
+w4bTEuHg5tzAYHWLR4G3f6RlZp6TMCLF+0AbGP0DAQ+BoQQrEvbsGX6WxXZi63AD6unkAgEvh39
LWr21Zsn2uSCuVTHEO+di6A+p4GtXPtIjSl8og4jzyJd6/wLkZ+xoITinETRgu50VDRmhfyx6soO
+Z01HlyZuEfMxlujQmhNwNaXtlOAb2nhrS0nzlzv/7KTUxuBpkhigl3ilNQRrO/kcs4s7sjpN3Uy
IrEQkbNHuvXapY1xSHuCMDsDLZTTEnBHAhN+FiHlSdOalyChtI4jwtwRJGauqiEeXoIK2cLQ6Lc6
q3+WvTSfCn3oDnqBxQEcRbBodMM/YFgxD5FLprQnNAXtpPCvusCPB2/9R+rX+Z5IOrlUKUBdoLyc
BJJd3UZealumcU7MPD5xES7WIsE2lSQwCrKvlkRPZEW2ODtFCrbCNsGGYrHzhAdWuMAJqgkF9IQy
OUXxRGuluq0HH2yNEz9HaIp3xEf9bGDf7w0CCIKYIkZPhw+pctSdwPCtie4wH7oGd6ZvN+U7sa9x
Ww+4BuSVVBzAW8DMt0ViWruKNBh4xdipddG3q5zKF7VhT2zTQPyllGHwrAY5v9Q+zI8Fag1UOgVm
CCCSnh8CKavd8diOpOhB3dIehB29CXcg1wRw61EmA0IzfKJOE8PykC9ByX0nKkPr7Mgh2GjYFHZl
YjDng0gE7jIhVoUwXawM+YMbW7/QYee3GgnaMqsfqqmdV2TqLzsN3bMTj6+kNNig87GzaNUZJcqT
nUfutmpyew/2edeq9vBEPA+wNyTeTNO8szc48SYJ5LsSuMkhLUqdPLSzCI80G9qrBur8mkpoJmVC
XsPouMFOmFp8Vd0uQtyJpOjfL0T/GJm4Dl0GKsu0TJkhfL4FVgxc+6ixSTbRxB51NZLLAOJMqBLm
wmH8t1vQPwdmvN80L7CZdak056fj+eNa7HVjoVo6g9oKWwZuEJUqF+ldoE3lzo0nwi8cZXRVjXfp
axTHZczv0Qy/tGbWLjIl+/bvp/+PqRGHwxgVgYjBxZgx038eDlhAPl0upovYhLYwwAk/qlWy73UJ
1Bo6196O1a///pafh2dcbCk4aqCcKeG4+ucGZ07sorRJOMbBhUfC8IiAi3Qi6xl6GFtPXzcFUt0x
7F/+/W0/f9G8LaNC2vZ0HZFFfFawRI4SjmbN247o1LvU4YI/jccdquYwAR///c3+Ua3n3VxVJ1QI
rKdBu/PTGNRLQr2ppvBr8BP50YU/cwo1INoqiaWrzCG1byRrZ4swHFmyoDSpaETG/ftBfP5up2MQ
6PQRASBgYez9n9+tIePGA9j0+7ZPyE2wFk28NAJNATDBSKCN5X8rX2ufh5Tzm/LjtixGK5ToPv2g
wiivAcIwpGwViqtelJ5AgHUEvrYdhGod9kK8gT8HTiPw0+9ZWBxI3kme/v3MP/exxHQUtHb56VJw
+ue8uB9yzPtOw6kjlVsPthQrttFR3Eja5oR8pNjpL13epqeESJlNNAAaClAnL7jjP3VZ12zGBgtH
jnH5v0wM/89j4+uwpnqERkH403g3JFvcwWzye84uC6e5WiS2l7J5zh3nrGLYO2JT/VGBknkJY9gy
cj/STwoKRXlVoNIi+VS6279/Yp+nq9MHNikiDJTGOr2VT79XBWI9wT7SW1BmCM64GeLFaE4G3VLA
QbXxBhHHsWKI+YBpU/yXa/Dn8en05ozJqc4YU3Xtc10hjgrIUHmjLJqO1nOeMjvzcyiV/36KhFj/
88epqwjmOFWmG4ijPv1HVJKktSCH2ITAlUtPVBwgdzxadvxNJzBbVX+KuAzWCdbesyuynyDfiZ4n
UJv6GOaE7JtbNRfmlqRNoO3HWfhVmO24w4O8l53nn/XUX2QeEFapHGQw/vKTPJtq8DhIiC3Yhsw9
V0nYqchGgeTpfmbvocKhkzPzbm+b6our6D+ZQjN89QKXgEEtR04P6MXXt81oFMixjW5pegptDv7p
AaiWF3A23pmvlZAe/0di69iG0p8Rpqy1CIHN0ML8S4vraKuN2qo2PFAOWXb26u6XkhXtobSNr17o
NTujKY6qNbzV6uifZNBuvYnx6qC8E5M9JtHBMlGPPFkp0uKkwqZhVsc68N5kjrAoKEE1jKmFPVlu
nfRrAbVDDsVX08zdvYwgEGNUUbY0ai9cLddJVRbrwrHKhZk8WhDKsCoTKa6G3m7UnF1bjsmmbSjJ
1JMcV6Cc2xW9s675DV0wZW/VyN7Xbeds0GLVWHhKsMTGM3R9dblzQZIuDQWsVDEAfHU39eicsKXn
6zw2xHZwnO9W6YMuFD8sMDmL0q0uelW89JG7NkIgBnp6MSH3GaTSihHzIkaHfpuDzF9WPSXEUcVY
67VksNWRS/l/BAHSEL84OtrWQwIJSmsKABd78xx0XwITCkTATBbVH1CXMmNsbBXqyjaQHRAEDjNc
IEEfCWEJjEAs7FLusFh5iyCAj+BrfriAJ/QEnB26YiDD7RSJ2wtjWJlFauFZ8bajMqRLhPYS2x4u
MrVOom3dpN/qNPo6VeKB5vnbJPTTdaXbL6nWCaixRGScStCITCyyyX371rZDiPWxnVL9yjc3914N
I0u3E8F58AkmG6QVXJpxV5fdm+4ZFUl5I+hE7AYjvAWkBDfb+UYSUrtjINEBo1mYGsAm6J2/8OJv
av7vgNPwgyx7wuBa16lw+DGpgKa91jMEyImNPFwl8NBsQY+mieyJxMvSlUn0YdGRAk8QO+inamsj
kiAsU3tVIxo8ud2eYWUlmyBLDijOzIUiIii52m6cjF6mQGw9mii8XTHB1hogqkb5NFjqdioULFx7
UaFFX1VMzACh5M8JE8WOemaIB1yJ25vM4werYxCf828LRQLeY6B4a2GcDfJhOZmQD5lgtczdu0NN
9hERe8C1x5FKUN0UWysuXgoftYjUwLqawQvqHPpyYa8svxudXq6UzMuWepiZO69WyIhW641jKj/h
3b4oMhqvBv/JjoyDxyHrr3ZR/fQyq3sCTf/ecR1LmLl+9bNu09bdD0Uf3K0Z6Rz8KNdhhL3GbWsa
JSWosQTy16KxoWUTF50WDSoBjHVaUf+MysRGqhT0q9jTh1UTvLUlrhkrj4olLVQtUpttJS1iMUay
aQBvp9cqGIJ1oLg/dQTka0UA27UHjM1D8VcwWW49L4Yw2GoQjcMNePx825rYlBPFKJ/hAex6jfII
LV4c+TbpPIhrnIUJe/OgNQ9AefzlgHl633Vg+yM+UWNkd0YXE4SaCn+PERQPSq58lUVC5GQhiIAK
RrLka0avUfAlMgMs5JVBYJVF+6TNn7Q655qPT2SMoHFpLQnJlGb1hTmQZoi8ONyo3jHnsrKRNjPM
vKkWmuyfqwqvsB51OBz6ZU+1gftwuylb9bVN0N5UYNhPoxWbZEXUHRcKtz0MqQHlsaq/d35xwcSz
I/KJ7EwtPQWVg72Ry9YqjZxXM1V24MjIynU8ahAdphAcHQcAWs8h3loS27N2FUoBIZGS9ls8hjjf
OgPVUkI4pvDTRUHKx7ENRhPKk9rufQr2UAY9kB82QT5JPQ2rna7dlgFCKrMaiOOYHkqjgKyeuIRF
T47W0rCLR4m/dSDp9nl+8HFJ0AeyzWMfuxdZeXHIcEn/lXiN9+DpLiWHwD/OSymagIeRwhaiSRnv
rUApblxlu3Pa+hSVWTLgmTpVoIzKRur20RHC2YVh1fMfV/ivKVYLrrRNsiPWPniFiNMuGofsqGjU
/dc8Gzdj5hdPI/2MJx8RJh6mHxBji52o9e6kTQ/zX51VdSe3xZK18K0eeAzEw83HK37g96d5nfm5
+4rJGI1begxf/njuY51538q8x7qWl4FQ+N2n3cwrf3ouHydKQpocMtNd5aOR7xlk1JhGeHCzoT5q
ba4Vi3F+/Hhp/iuzgVWOUbGLSIBlroffknJSTVwvwefEJREZif85143T/HB/nUilX2lTe5v5OSKz
f7+qJR2dcSCMMBLjfawW2V+BymUsDs36lsdtfOBuASFTy1xo8tY+0ozsLyXyyYUA2npL0focOu7Q
hIO4+qsoh0M67cMLqpayumfcwBc5e6jHzcayku61UorjvA+nJb7JGirvRjalsRfVu+OMhvfcaZ15
SEr+Yb1R4Hbpk+yrXfG/DdnxSwnx7GLUWGXn54NQ6Gtgdv5uXhSlchOZb9ws2Vu30kdAMW2NOiTc
4RNksp6O2Vec7SivvXNalv1jNDrluQqgdZQieFLpdjzFfUgDMHIniLQMnpC0DGfMRFdJfke+hP2P
EytK3N28cmQWJokrDdI2Np13gkY0XsLdEIxP2lsmGvVF/2VHff7Tt60OJYzMnixgu4QfAifVJrUo
Tjxc1ZYs3sc23WHZLn4Oqf9CgSd9tXoc6aRyO6c+ZMjVppqxTpTexwEdfJ93O1mmwd0P3wC3kkts
2vE1xDe4h6PibHPbiB9DG294J/Lsh6Uf5t1H5cQBTUfzyWwrd1PqbX0gkFTDmJ9Sge4T9c1wq8O8
fy6xtwqVzKvqqR738laepasOR0Z9wSYI8/oFsc79DF1Csq0yL76Pblst5ZBoV5hvzk6LlWwX4428
8anjJy7c6rnJqjOZQZBFC8aKnsyyF8LZMeO5ForSSM1ePFvRVpgx1O38qtKr0QbCk79xppVTfANb
Q3gUo6dFOzPUPSoeCHDTthi9jGMPCAbAnZW+dIK7vRcOb/OLNfaZqw9CeN6SQkv7xC2BuGb2Mz9I
52UgYfZpXntsml1ru9Ft3pMh9C+ppbSX+bWyjRjZeHg65u2iLiG3e1S8+wmENvkKVTRAIpkPomyM
NYn3cjOvnISV3PpM5X6fgHSSfZNAC51XtghaAUgs0HlOhyXisD/jhf+RW0RJmrgk1nYSMfQNaj87
ea6e3h/ooKQnNJjlIu8l/pKPdcw4sOPVvPr9WSXHSFZUx3mTjz3MazDkTE9OBHhxcX9ZmZNa429/
7PD+57zhH3stU0R3Cn2a1fyK0eMmI9X70+6mo2x7az1GBJjOr36cx7z4x8YESckdOWKX+bmPVz8O
dH5hfvg4F8hJ1tKmaj4Nn7mrTh/T/WA+1v54pdPGS5OroIzq4BJGeokL1xdnuyjFuSstG3Qe2eGL
uia7XinswDtEMKC0Wp4rOGJyWzPkgeyBsbUCxjasPrZWvRDKRwUU6I9X5pcbXWzdUmqH+y5KW1h7
XStO9lC1AzBX3npeT634N6jwVAB0aKbR/t9HNq8DqfHNlZLbwRAjcAVq2px0FDz3RcVrxHoszXbZ
quUFcV9/Ss1K3oqpL86A+gEBN4P0oSTyc6TC4I1ldkpQJ9/m1SJf3LImDk6YzRsYY6X1CPHCOd4X
IZg+l2QiHOcN5l1GkXzJjKY/3nfpqfoXO6DOPu9tfvCz4Gvdq+nvfYiufRu7IbivcT+s2Hr3Ncs5
3N+FyO7vflOIw32XMvV/eLkcfi+WffOT8Vf9e2XalITLxSVj179PE+9psKhtehy/Dyoh/Xmkxrz/
OKquTqBfUP3d39eBBw/swRVwEqdPal6RqkC+UKyw298PTFMGmGl2Kn9vQz2L5EvgOH/sVyG3hAJp
FN6fmz8oqxyZ+VD/3n3sO0kgdySjY+zu+24Fyal21qo72rx0GGH46cwNmDfdj89MaRr5Wjc5Qafv
LhJ0FLNBSe/7vH+DNbSPzmnD3/tkBq0sKoTx24/zFsxF4UpG1vb+PhbolaVDyOj249gaW0+Xhqj7
7f3YuoQRfxpX9bac3xvDHymspiz+2G/vg9bq9CrZ3o8v1qlIDIofbJn3/f48aYxyv4LIzCR++nVZ
iqMtnZpIiPtyFZC3afWkNd+PrXKZZrsgozb3fTZqilSzHurNx7H6quevUpSUm9/H5ohoNZhZupnP
Wdcwk9Tqtamdaplyc97WBrEnuNgDyEhhIZsbKK36ojHLn5daIL/kYKNsb+LQO4NU2lqWJA/Y9YR7
Nv5zkTn/lqBXeYv7tLoNJt1Q1R22tHHbYDkvTmvct+/+99X7YtyaztlM1e28aTptPz/l80187HJ+
ChLTVnXGfl24oMMttZU3l1LtmWnpFuofS9NDltpEy2TAJ6Z9eQfZmZQihG7AAE+cM9DM+357pa9u
Udk6E+Hp/u7z9vNTXkii6t8n9PeG8zbz861v2+dprY+n0mn3f294f74zAtpVfrOKi3Sradx5nFAW
t8psnYtWR6uPp1yyYi89GG0bg3nSdTd6Ot0t9xWiIRQSqPFQH4Mke5lPWyOQ+gJPd0PCCb+2zkm2
pVRr9ssnP52hycVtAREg289H6wyOda4Jd/o4J60ZrHNeErI+f6sdnIx5jT8WVQ+E0PQhzOfSpp5J
51T5/a3OG0yL8/fm+WCZjCY5tyXj166K3mla65shkc5WKwPr1mDmR+kpkjx+83o/3EcBnCp4DfZb
JGHQjrq45FH4UHMdPZGyBjist8TOc2p3nU6sXKNQb/2gJMfeHUFI6pgDzbhW3nodYibjeIVoHi15
Ijv7MdBgbpnVqJ/BW3mrYYijQ6Fb4Wsg3KWoC/9djztr06NC3c6Lirk1q6VOUexravTpXq1imvwO
REgkYickC/lz59jxKQoNAeLR9R8imwas2YIPzPsR+J6dt0QgM7Cfj6nx6UGCn/fPmRPHTxQmHkXQ
mJsw6ikQAfIi0KYzvzjE1K9U3RivrZ9mxGDG0b4h73U1qEV/SvBOwYSc/pyXmVP+/kvoyWtt1cP2
46n5r1AS9QY/nS3mzUQFANIJXA3Ax7QvutX96Y9t5ifJ+ixPCMQ+nr/vZl7+2GJeLEsDHFGvMqGY
3+pjm/n97u9iZG62jRL9/WPjz2t/7FtXoF9VbXL4OMV5M5KpOOCPU0ntjCukT5bcHx/Lp7ef14Yw
UO1j29l9bPv75KeP7+OQ5pdLaT8Vo+Js/zjAj1Xu20FBi9eG0QMXmfcwPdxXn3fxxzGMg0P8y+GP
Z/7+7j4fdNEbpFSWhre+7/TTF/PxHlmhIXsZ+h//OJ2/N5n3kIXS2ufxF9mGYPqG/E2TOqNAtayv
aZSmu3YYhr1VJv1lNABrEmlgfyky5XvdDO0vTjC3KuNnEMIxUZkiv4QwsdfMUdVzRvTwRBzst71j
1KiuNFxaet69j5V/rMqw+2UF0TZKPeOb6KZ/O9eoHw0HsQ4Wg+joGmQVjQLQaFPK8TnrGVf7jah/
1LT62unNgyD44gRt8NWljL2KlKF5SGHO7DL0qjvKAO3D/MK8CpOel99HPLk8jeqHmUFOFqY3kFY4
GOsh9I3T/MZdHLobs++ax/mw5gOsrYDCL+8ZDdGxrK32XaHhuTTqur7Np4h3ujzMpw0hnFj1uBUv
KU0JOGS2+VPzSJUM21/T5+ZMH+CQqTBK+6674D8Z933nJbvc0Orr/OED7svf8t6/3j8lI1pZRGD+
pcBUhmRmt08EiZTEYmbusfIt92jTqNi0dtY9NRKztCzH8C8CRFfzEU/fKz0Dug7cF7F2JOVBYp27
PwxFD2jUI72IQma0V6HIqFaWXTIN1tHooiUZRVMsEW31Xxy1KlZNW+2cQNPAlYNDjiXX2CweuYl6
Hu5WQIZk2pp4XZkj1VoeH2Lwsab71EP5/5bk0biGlvIcjAyOYsP1z1pHAppouYuC+h12NeG1G7u1
lYPFBfvADesd4TzyHcUJLq2mhKcoU3ZlKSPGQG32NtrlWxgx9a+lWNqdmmwRLSZ7MKFgazS9OptO
3D2GRnFQLfRDY+SX68g2+rOp58CepetsvEoVmOc9cS7H3DiHfbnmnhjCrYrUXdrE2pe0Mg69Jl6C
lv3wfxA/oW9KVukIrrDIxsespKURYZc7k/PuPev9iAJRhERcZ0xHm0R+UU2yBAyblC/w82D68bg7
bR1yQ4lfWj/yX2Q9+YOH4qno67+UNjVJRHWrcxaoFTdaQfqyn7crOeRPhHeWDxiFhg040GZruFuJ
f9qnJ0T19c1qk+w160tthYOou5QRPCtThyzBgSnbtqqtK4AtiJlN6787GFC1xiufcyCiG62z24OY
HigmaSvpmEfQTcZZyMQ/k0tCPVaQHc8z6MB+kLNgMbLlKbXLfmpkJyyMnHCMTDdz2Dquc5aMfDZC
IQkuaa+1CzCsqRhJahKbIxCj/itNqTCy3yy/l3+NZfkylHb7ovcqmm5A0C1an3NT9NG5HGp9r4XY
jxLAMWjA4M+rOsOAzqOMqxentJHKyTSV7pxbRc944NkBrrcwYEi8xvjB10VclVuF4dAjtKQQb8Zy
pGn6WqbE+2G5M3d5lLuvMg5vRaeotyDDg24gn4VmNZDXE0X7vhzPtIlRNOjggsu6U4aFRSH0nCB4
rzMlOujq0P1F6dhZ9KEWvQY6sqE8tr9XGrnOXqkna8quaPFt3dhZFXlevplqpBALZdWUnrayWzUA
HvRsQcj3l2R4xbeuAVule7vatrzvZWQvy7jEEWbGyN+sWlyBAhm7whxqiqd6dmvDaEfO1o9yyOJL
RrTsatTiFLENWT9+BjJj/ogKEigXFIDzTTp9WLXCwIOQ++SYtPTl84KrL/X8TZLV4yNeyGU5JO4b
LnGgkSXNsnH0UqLVGMujTBKHAqy7n7rF29ga5SKIQ0kFzchOQkJXl0Z+iMoV2YfyRN173aPp2ESo
+veBQiQ0qLwL7MGUaBtZXzHtOeSR2oT+1NZGpEXyynhqXHWDcWBaaz/aQ/AaM+l99yLpLKmBFyfx
H89TCf2a1Lm3VwvhqKusba/+ILNDpuZY5gg5Xak1MZqdw4iwgrWwUu2EbKfIzA6ePanFfXm1Goss
MCKRddUHhTYk4tgMLzr/vg9uSUG1yCAwl+TdPuBjh2wpwPJ3a81M07eyt93tSBT7RkyLdTHeWoJS
QOwO+U4TVbWLmzbZjY7v3chTX+TkyygkMzzPD8nwbI0MCeFx28cijMQLegkuuzFVtjLlM+k3fVvm
q1IlsKemlwq1qMjP49ivGkaGhPgV4kSzySHJLndAoHgLCHHeKz+dKXxPfMHwwg0nS0kfVxTqbQVs
epkWIGcb37iKBgmuZmVg5fL+qEu9OxZT2BiZhG9+bn0t6AA1UzJHQc/uUVed6DGibsnP+ZriI91D
6g0OpZVaixj46SN9G0YDFk7ZdpT2Y6YXT7o3jg9dS+lnIAaZxgCWCuH4BT04WM95ZC5HKyo2Brb1
DYP2cVu5/riJC1W9tILpTSfG7yC3k6VhjPaDSwrUSmYlreos+2pWRXXjuk9/87WcPrtiEoaqWsFH
ler6fVHRiZKkYexPvnsiU7n2mfIqAwdNI02Xq4jVBySEBXi1egiCZ7rSxS0V48r0Ne+RO8dTPZrx
qgM4/Kh4zyrYV0Jk9P4C0Zw6cUm0k2rsyd+KjpCVww2R77S/GnQ6JeGXSyXxD5RmL0mQ2W9hwQ++
kOWp8DLg7+15Dj6OpNk+EwT33DblZNyUb4P5OkSm8Y4HELquGdYH0ysqJNSCi1DhpAeknWJd011a
RGh1NxFX+XVpKfZxfuijDDNY+CUkOSG1QFqNJfSNodT1q1c9MKRLt5WTC8StaLSQLj6bad29CRLM
1h1lh/28yODDSAdwp56jXEehbUCkZV+HnCma8M14X245x3E/EtOxpjRtLjIS0Za5T5Iy7hrtbOVB
TIGdpouRasVRq8Wwcmh0fkvoeANTtdeQWv111KMcU8rCPPSJHq5MtyIRacrvo0xBIUqjzJh5UvKt
etaqRoN0MN1aLMJE3ddjPmwqIA/nShTRo9lXiJaFrj84IRdrDZyjHw7Fe1agrYklvUpKvc98mHhh
g5Q4AeJuiW1RjJNHew3LOXjRJhLa3qyqZMMNmUaLH35D0O0920TwwnNQjhTYg4tD/5SOr1MspJsp
N3LXSFcpB+jtMaClvuvpAdkyv+TiUg+mQbwk8lW/aY7SrTh3Z7q8AV59oc5NLHOjQTcm9KTTY6Ty
WZzSg+s2qoiHbePo6Ts4yXgk2UVJM38zEpx4NIh62ou63nRkzBlBAFxBXlS7CL71/FMzqvN3VUfw
YkgCcWX3QA1iQE96ZaqXIjkqdVXvMptRvg0IsCpUcyntElBIpGHGNvRsg4igPMRBHu8is35UKqzn
eam1Fy8hfCqkVkrtyu4fUsvIQb8qpBRGaJTzPI53oRMAw9D79giUEOdbTiNXoWNfFsYl9sqNWo+I
+X3IIFEEGaSKSIPpSm6V3AYLLlhOTYdMASOa98gX6gq0Onk1zqaU7wg2xy8xiW4bKpj6NyO1vydh
/ODH3vAUmd86vc8ebY+RghPIaq0Zfv4Y2TTuLQo+CxP1+64l69LqlORQgSHpSBYmuBGWX+9Z3TGi
FLwBRPrNKdr8nEaxu0rp9mpizFad0iqHQmlyCqFeBnjRN0yaUYNFwgFczq62q4dKFnJVNQFE3gbw
KcbMiHKAaLetj7bFcryA262r/nBaKtwWbEhPp2pjTOgTFeDVOqkV9zq4+4ggjqc4QyCmjWiHu2IQ
5GbIZiUxYjwEbfgtr4RBjDucDMNtyb/NbGfZSim24IZ/5ENgnjyEd1DyjOZMjKJcpmE/HqVHIBRi
JGPXBaK+ejHcwjgAxGlXA4Or6eqUQDVf1qUgMpRBqLsaAnpWo2bJJy9NLkqX+ZRVkkm9SutMU5ke
KJ7+MDAIfPISc90RPfZs9WJDraFZEQNJ/5uRyh6GWLzWotF9G9zslpFZs7QVazij2SgXhiQ5I9Ic
/4pj86FoNf3BGFVnGXFTxXIw/gQSfutteziRM87XUZE7WG/8XPbn3sPvJXJv3KbFFe/qIdOTXYvE
+Gut07MeUXFupGLER75onWyvfD+o/ffIzetrrebdGUrRhW+e0ThwtXcaQDfUrMO3wJhSdopzrPoR
ceCKcWt0Yi3H0EHrJRPCveSb4NL7pkPGJ3ch95AWl10+ACjV43dqcRy8LC8Ytr217n7xCJP6DkUQ
p6LdDJuEqHGGcbGOOpn7dNx6FRR6p12C7KZB1WhArIxQHHQFeYpJUe+M5PG9bdzyC6MR/NGh61+V
OmCWQcDh2uxRLZSZkx7LA5Jr8eKGmqRmQYNDw6dB4NcjMrjaWcXM3cinFISYBIlYAySxECAY6OeM
5oAttjn0XcAcYPorA3fFkESddg33apVnZXsYp5cVd2gPH4sxjZ4td/6NK+Pu4DFG+ePh4zmZI8VK
rMZexVHdHTo6rnB5LI0Mq8ZCuFLLjdV7HROQVN0Jy7MO8D6UVZT1BKl0PtDbxLQfIlJPuMldjcBT
9uCkdkqHv5rohEuGwN/PNRJgEVERHZ9fHRyBFCh6dU1qcLPSqk4yg23Qo4QJMGJ/YDWocydXPZVS
N7YJdHJgoYyf+V/cl2rLfLm6ohxsz0nLHM1J02YbNfCN02Qy9EYKocu2jRtJ6Ms4G6MzUQVg3AmD
IaEeQVQKae/ol7a1FNlUvjTR2SceEeWD965le6UlzUMnLYycFkDMidHfzKyPdqXjNCfscE4N9YE/
54coLNuNSW9sap4mp2JqTxfNCZ8bI40pfPw0LyeIS5JCWLsSRycvCM/YBKL9KYlcmixZKffpjhqS
5poV3rioPgHmrE/z4vyAwh6QrmrUS613t7qrNkhz0go1Dg9+1fFXAK94kfpRsx7VAtLlPKYCWLe0
wZsvY2to6vuTXlpiF62HdYol8Ry68bAXMepHUYBwW0Rdb57ttNuYzehdc9RKhckcuy5VcQToII7z
X3XiZZs8in7NS66dGr+fn1b7vO7fz+kMgcrF/HLsqkfPaYqdl2nYdz5twk31X3YjAw4+0rpicd/4
//v28+HPu3bJOPBDJd5/et958dNz8waZOQ1B5leM0nJXiT9oBAP+71HOL/xxdv/Xfj52G8sCILKA
PfD3Dj7tal73j/d0EjCCXYf9vhiyh9CwxHdDiToSIpLyZuY+87GUoAszHpJ3zVNoEkrxvS6Qn0M9
jC4otTrm7JJ4u2lTPfiBVl15j7MsXweoIY9ML9VrF1OnmlcIavcYE9T+pTFsmCV6YJAw4cbPnlu8
zyswTiWtWhmTp3wA0V2XxAr1dam8UmrfzWto1AWIQQ3Mh9G3Fca+iMvH1I6/2/nK8hysZiGO0czS
xCmOcu9SoPa8H50fpAh9x+CNOlG0cbQuOHhBlz1mtqBSMB1/mdbPo57HL0ZqxDvN8sXW/B/GzmvJ
cSTLtr/SVu/oCy3MptvskqCWwVAZ+QKLjIyE1g44gK+fBWZPZVXOw70vMJIQ1ID7OXuvnVfusxZ3
1/sGbguqJYqb4UF4wbA3x9zggm87bxMDz/tno3fDtCQHqT6nZVufIsIe/fuuSfrEyad6D60iXYm6
J7AkoQTYKoBlf76x1NuHKiV75ldM4yiNbifa2Y9xEX+7b2Co9Wcej+JRoxK1M8ltI2kv0l+dlJ/b
/L3kTYgOznGUywweOhSyRvrMHPM9YG40bxCOKDQzpQmOVtoYZ3huhCnPbxwggj+gfH2rIy5gU6sV
e4e/1ANSE8a7866dFz0qVdE+49QLtwT7OBthiel5aIKH+7EpaFKqjivrQU/Kdk+Gl0NOxDS+BQGp
4/MhpIO2T6T9cA5NdOEwwHJ/jgNx9Hj80nv6sgDp9iVASENmcqNtIy5fz6NIz2gFvXdnxpjxHPo5
65sIqQrRDGEWee8KIYJGbPcvhYv8rbXLaiOHNPmCvn9136Cu8Ayb/FqOsc1nE5U5APR+dN9Tq3hh
XJU8WR11Co8snnUkJ+2rLS739ci0o1WoiuTQtklyywNBV/y+YxzMSSqe+2BE/MhVOSctziv06jnT
u+6rE5vp2nJ7ucuGpn4asuj5vt5DZop7XdiXIiZMUWhUyqBRee9dD8UsDJzXktiqTZPrEaJdRXsJ
PGD38wauPQxQ3Er3hA/FOauE9TGJ5nPhi7lkwdQ9U5Gztk4E+Lpu2vwtZ8x535OMtM4niCA+WjXx
LK6rPFa5ey6qJn8kZid7rKcCEpEHcet+F7dpcBA6OPV55c+FzbQsqaf+8HOvNIr3oQfhUdV7wn+S
IngoAkZX1XzMWGmbLdhtsewa4z9P4SpIqJSKwd68BTV6hP+6Ifz70e+PmcGtK5v4dt/HbIt+1aXm
tLpv4OCAgZ/98eslW8U2I+WOfn89HDhdiNey4fwwFNkjOfEDEVKC+nwuXityDQ5JQfX+fjdPYMdo
tY1ecV4blIxGs5IPtaH5/doVNzcV+YsCff/S2srb/ch9h1KWbvLk3/dB3FL5rSjk7r5PKrTnXKm7
a2uBBmI6PZ+9xCvm5upUNORs3HfCsJFvrBpoN6cM8ZppRrasShIN7seoLYtMv7J8rIOxv3VUoO87
2TgIDmFudpzu2MkRwbSaNFXj58GLDXvG2rVAp3df25gXBiLVizQ141IH09f7RkNHBR3EqOrf70aw
c31RRuPP1x7YxbPAq361GtE8w65c3LfS7bLgQs1MI36PpT7R9/6fBX5W9TSRjXQia7UijIz3cV97
X/Fru/utseD/3knCZH6tyLQBGcf9fjciXc6SNNr85cGfN2uFelyV6btfO84cBspf8TmF+XQM51eU
jl5HeXN+SS1p54e8G1dpruGu+bVblLf5VqvSt1+v/OeRqIVaK3xzDOd+28XqTIDCySh+Hga3pLZw
UwpqBXDyOqSVkM9T1EIP1oFWtm+UhiF6TeT86Ll6tL0xOlHCsRl8m8G54YrET6BYMvtVv0JbCtmp
Cbba0I2vZpn41E2d50EP90ZJlmJbichXu5R0SysUl/sikI24SLOINk2HKv+3FWS4amultQgb/fse
pYtbJuE1Le8rKLyLy/1QJuGHCJ5KSoLzHvfH7rc08KyroDAZpv99RUTnhUBFmuK/rfCSBJ9GkuQ4
tv92qHpE3ha5Qef/Ovx9k6JRO8ynDq3F+W3dH7svpijIfAtZy+q3FUlfecuyEs3vK5Sm1pZYDwgd
+vOd329RtePcA1dv/dsKdcDgUQcuMPq/76EJdD9aUzN3/HPF/WVguIXgqWl89vOKXx9ikOHTEZUt
fq64r73vMaoOM7pmlgv9/VAI0CiXtOiPfm18v9XOBmxjMqbfV8hGfnfsONr9tkOKaoJuTPfz8bjA
JhVaEYI4TgBk3Mls5ZFx/yBjjNmZLZIHGZDbws84evCSiYQIJnDXotQrQoqFd5WCRELJVOZKVa9Z
yTK3rl4fipXH1PJa5Gm3ytxau8qISGjPLKZrxrxgJTVLXkNqojxb1F9lzb8vq5X2KvVxYju3voaF
ofJssrqihNU4nplfpRYaK5xg6VVOdHtlqMQ8W2qxtoSVoFf2ilya4KKEFAs9M/UuuN3dlRSmfaHN
4c3PZl0KykW8t9DAF64obKeol7DPIug5wXghIzlee0kgsdgNyTrDaHeRDVdk/kXi4vVmxlpikouc
FkGQQZOQsi3XMikKEmVFtZZZkfFsKnYzZUguRes0xLGO0QW3a0uI0aics7ru1tIuPVI1hn5N2dg5
y2yS6yzUrLNMyIT2QrQqIdGNrI30cygadR14MeVtc9LWWWAN+CZdfU1YmuQWfXhDejG1GWo21NNf
wCQgA4oGOr5F+aLXhXoOJuf9vs5BJH3M5gyqcd4ULE20zxSCle5rtc5LtpT3TP++K2Czdi07J1/f
1w6u5/kKtbENfnZtH2XNRN63mKMLZH8g7domlAIvktrmcOPnuzSK6kUq1ennXaaqs6XNy05eVzvP
RZ39sNTJOt23JVrknVlpS2Q56xJHvIgqiS73dYZS3aaoUrcaUR4bkZHTUlUo8tEN2ZzJo3YOKvWs
kbBjU1+QRxKvM42m1183MIrGT0ujP6DK+Z/NY4Uc1xri1s5V3PP9OPdFOE4N4ISAFudQ9zoZ3Gz3
88l+LjEdkFvsupv75uX9ubns4qZSarKpZNWRuwN0Kpdx/i4t91YB4nwq42jYV5maELzB4zWRkm5q
J1/aWQjFm8JX5+XOm9bdokjN3nXNdFYSrM1OAYT+bIdgFef9bGNKcC21BTaEwH5QoQjjVmOHscpN
XL9Gc8lwJJBaOhNQ+syXpuodLEd2V5NhB9YwvfoWJtND5drlc+mQcWaRUL1Ri2h89SLGwvcNeoLO
qnEazyVeyxNuGms5NEX1jexTn14A/R5pDLCqParjcPefpFp+ue9ZNiEZOFUnH8IigyqQ1pxP3Cx4
b+Ofz11By/Bl5kk6P1zwqiZGrxyJ6kTfqyZTnVspZf0jucW/Pfzz7p+bRjVzOrtIcd7Nj4WKzjHm
W/Gft8gqRq9TepQjeDzTmnxY/LadxXuhCq1sfj3+83n+fDVtrXdrYzQbRiAKB/i5+v4y7ot5w6AJ
sGbhf/rLyj8PcH9Mg+biKwaZ7ve7v78W8mLGA/GCP9dqt7ZQL6NTlg/qvMi0ifa6nR+LIv2kSRuv
a8uksVUL6kRZu2sN9AKhmwE9YlbiA4VcUdeiIKiK8GZ0igDVOzLLU6Lwdn+sApHmJ+Ad6c+pz6BS
BrLd8H9mihaeBs/4bjGHuNJc1LfdlJJl7UzBo27VOwXo5SZHT4HAKCYnMEiJYMRE6cORwh0QpOsh
Lj683HP36hQN5yLWiWeS00ODIoD8wiO6EspBxHHajAZLiUOWmN0yzFRfMFv52jMkShu4nISGym0X
1wepwO2P0n58CEXrh5M+XPF7AW627FsYazpdr8iFyaEgbKvpLmZdviO9WqzytNY4nYI0SAjq2ARK
l2yMoC5Xtp6lqy6usrVLmOuj7JXxDErzpHQU1MU4yptmPMRZ/jZ0ZnRRPK966cSAIriIb/d7cbRR
fkRjY15bbRweJnfMrlr9mUAnPDVZ9CRHS9llSku8vNBTPw097S3sh30+zLIzO2x2uoLG1KzD1ndC
NOYqb29FEWARqe5wvS8EFY4zrtZzNFjlm1NaL4gIFhVjdD1prUvLaBKlrePuFVWVKzpg43YKKvOL
Zk9rAJov9YDCkSp4HDCKDEh6TeCX7NJa2iuutfuILuIBSwkJS33Qu6sKO8pCKlWwKDWgsNQkzW3q
zpl7jAWYtDcTqAj8ZFmNZ04YbxHUIN+0KKBW9dzCRi6B340uT+UCj7KwhH6gkT8ZWpw8O92TZ9rp
OYkcsR8KqkNlnp65tm7cVInOlWclN1WpnksjyY51fKmHx8jp4y+4iAGttvvBwhggyvAH2BTw3nMl
UZMTuGdp1kfVXRcEoH8hvlHdJf2FdmF4yiLeFyEx8UvKbOrgToQsQZXEW+qqWCwbQ9lYA5HjRdq2
Dzn1z23TBRX+f3xrXTc6S7NDQdtyTSaORz22rSF9JIPDa0i/D1LE0jPD8NPMs0/NmzSg5Iq99BIf
FGF2zEcn8COa5Lu+DqxljUxshQfCWd3hUzn1Bow6t2ZuQudU73OzDB9qIVZxUPa3+ZGs46+nWt1b
QlH+pFC6WsRjp5DOZn2VlaYes6oy8XItlAh5SZVX4DZDRuxOZXGUSHE5CxIPr+FqvBg0l9V4LL+5
obQXPZSBfeW2L56SludWICJqywAHcpPnvtQp3RgKc+ihD2+a48wJcE67Me0wOtLXcnfkinUb6J6L
du5+N9Ll7GE3yV6Rk3sIEC8tAwGNm1FGt20iPd+GcT2A/aHsMWLGfVez+mVyhx4Xu2cAmCnkWY+8
tcYJTlcmom8z582JlXMbz7lu6jTn0Wt7hz7nE7//clkAM6JRG2bb2OjksVCLbBvOtzAvZfR+ZbZT
wnyvhPRHiCTL5FEhz81SU7ELyk4CODOc7dAwmc/a9h7PKq8lfCR8B8RH9macXOjOgMZAEoEIimc0
J8aJaiqnfRkQTs2kH4Qr7akAmwBhxXHICEFPqf+k47KFPPAcMTU0u5YEyNntF0P3Pw46hSTHzdy9
CbNkUfd5u00G96Psi6NgnHwy1KZeirnxW4g3GdU7rawB5omvpO4Wq9Hy+svPcXJ36bgYX8NaaH5O
dInvNZOxSoXX7kK1Euusjd+waMtbXx2r0k7eEAJqW91ihGuhi/iK02v2E9rMFR2XMpuu34ihsZcI
IsSGEfarRnfgVkfOl7zFUs9YRTDvz9XVSEg3uPnSegoyFOdaq75q6qgcpImDXieXEs+p8mI3/Ej7
1GyWaC1flbGyXpxYf7McxJ+qN2tJFLJi0fVseiOyHutZvB94yclxMGjRSj13inkeZK4fPVtZxWPf
0gMe9dOI7tuO9K9AsEgJ64JuF0gplnwM+VaVKZTfinhhR1PJ4ux749gQrnZs8uQGbi06NQAWH/P2
MDht/6Q15Q7GvbGk84MxeTIv94WX10dX6N5hsONkjYUbqv0U11eFCYTv4I/bOQ7zT7f8oZTJ966P
iUYI9G+g4oIH+5zQKTcVYT3eFwS2vZJ3cSTAzsEHiQpMEMb4tdbyJ6F28WqIdWcHIlisjCgON9od
H5+7DwW3dsZYF3tX7ZObqSEBjwzXeIt79YOpgPutkel5cI0A2b7xI4zMfA2S1PTnoJzboOTfVRut
ejurWTJZfG+baNzksnmiZquitopOKpbsHQPjbD/MNUkuzNoOPCMuOq99NpvIWlsV/40oRQ9kEOD2
EtjGCe6F8k1xIPWJsItREqHuXIRVqiGB0eIrSAqhJAZKsXbya7fV8XMS4aCPTf7RogQBcOZ9qRJC
6GaXq9vQcRwUnT6AtIZvMdHMnSZ2TkfiIp7orRF56aupV9g1AF2sEH6uxazE6CMvWaEVggbR6Xs9
bbLT3rLbdqXTIkWIxaVUTcNzU6TJkdPGTks1FwkukY33v5IMzed2lFj5ZrsBVURYbswOqla55F3k
7m3yo/1wDOrH1Eq2WRPoD24ytH5kMbBlqHyNcUHux9ZuafGhD0LImp56dVh2zDewvJwVGOlfSoPY
9zIr0lsfx0DnRLhyKLdtO1xYvmdJckvdx2wi7dDTvdWdQ+pSA37SCom0LQ2uEdLXrmviVZdl+5j6
dDoa4ZulrWN6S1/ShjC60IDCNZVUSYNe7Q+MvIneLCzjVpdDtgnrod27IpRbkN9iUVBzXOhxnL9o
vQj2mlolS5mQpj4V8gMmEJN+70en9RQWs3rT8jJXVifDHVwHmnZu675WzdmI0/IU6caqwGWLDq8m
7zL0prV09EfoQ+EBf36ycUOgAWmsUWU0x+ZK5G/qjz0CZDfuqNf2lb3NEl1bUeDJfENRvC2hONC6
kcch1HJ89NDFtc3dvYg7qtxtH20VXQEk0ibZTs4zvEhVn1ykjqsZs/jYd3vL8fama4QPwu6qF0Mn
nMKlkMHJiLhG+y03nVuEpy+NvjqoC5cNXIr1MFazpFfHA0wmVlI1SMrcAkFPK+UceZqevOK9iYr6
OTH6ZlOqcNnui8hste+Wsk2NOavQtQxGrEqxnuY/Lxe6wU9MJDD3//L9bl825grM3AG1cvbW2o1P
e8l6jCpnP3nwhYRSxYuSGHVKg3hIlG7IX3uqtb1srM/Wif0MJ5Kv9G3FAFoFBjk6uMPlX2+g9UFq
NGzIJWjxVbHIpEJyKEV9DGvuNF+Vrd39VgE/1AopPyQEzxqz5pXOreKjoERBU2tPtpQHJi/eJTXj
Gz+zbiUCD6sTFMhJ7/DRJoFzZIpg7jolT3xquO3W68p6R4LPd4TQ8c0xacCZum7xtYj4xuzXPbc5
UDeR+443s0Vika2Fpqj4xSheODnftSGQxVX03WPUaIHb1ttIyY/vfULyOsoLpeVzFU2q+aSb9ueq
UfdJ3HQf46EZTbkLOviHU29ohxQwxiZsgkdzFvhKCMkH1PvLXu/K40h6c1Ha1mM8KsPFtMZdNZKJ
FrYIIgiN1U/AoBoiiBRnR1NFxF7wnoR6uDK46gL7a7SrRVN34YSd/NYGySUjPHBT8QteZiCsLqJ+
sjH4r6uQFNdONRHES6vwx1h9iu7pG8xWXMKk3ZnSaAcHnDyKT2C2+kY/jIKWV74YXZ1tZKqchD6l
qwJf0luSlStmruNHWEt9MYVj/aAHEQSawUo2XgkkYIic9CXoumHvNAxTci68ug41U3CSzaVjfdEl
Bb2O8/mR5hrVi4Ek5QYF9oQ85KUXIwjACpNSThKPr+VGt0ttpG/Axh2+Y3hDUS+eu1a+M6iWF8Bu
jk8dwN3Q0FrpQklvoGK8xzSIqGaERf5BDdA43xfwY7sjUHOEalwMgCNVmxZ7DWKhTNlOqkAaFpq4
vFGprAAXSnTWPGYZ8mvHKJqiXgARLHNelN5U1kkn0i0Nzjpo0dTOi0BxQOP2KnGq3tA9doRnNCgJ
zhQ850GWdnJk8irMhjLGqImVU5mE+0UB2USlaRwYjlgLx3Drg5clBDU7LrOZwSLnOekt+tdeLeIv
SdkwSqsHsWwNfVwnuidAd8Rk/7jh6b6QSvGlJaFnpcdNA/+xGl9DZT5VmNXJ9IaUPNrAWOsidE6u
4GLG4Gc6mpUoVx10IJSA7uDLIoiemVV+KYVerIK8sJayqauXlrBD3+Oiu6iE/ja1QXwJzCm+2F04
bOXYvMezVrpIovZYGZW3CCWqm7BM5p8fMp68VeR2LCa8aUN5Jtsx2SoJIpOwh2dZR5rt15J/79g+
GNZjN2Jv0b3aeuBKn/lDF5tbzDRknVAENfviSgtofLBbclBcG1lZajtXsDR+1gnlVmjaSmmz8pRw
CtfUaMfoEqkcF52V6Q76wVJgu+A/Wd6lymqVKTsz5kN1LcaMia0PD3NSz2iFEKpIoV5GWhAdhGpA
MzJyrvbOlB67ptiJjj/UhIBznc5IqyAc1sRNYnYzRhTv8t1QK+exyft8kRsSTzCXsDcsDRE6qjc0
WR9hihNRM3F7FHjHTgVUVV+x+L+VGkIAqxqaVekZz3ygwyKvS6KW+ndULAGUt9i5zNaqPWqe53ow
Jl4ogY65Y9GyJpzo7I2Y3zALeOdpKFuu3zN+VVSkTaWwm+gTj1cECLtyjv7q9BwV+KyKpkFGQDa2
mcoMtW/Mq7iCld0b5pDvoUAtXacNQ1qTOUSeNLdaVYMdpb3zUEgJDQZQrYInYmEybDjkGP5irUU1
EA4nckyCG5Tv9egNZL0fumi8WpzCXoBbw0VL0pXRh/WTEsngapTTI+2LZNVTGz4n42Yoow78aCwf
cjW33pRprEiuRPObqkWzLvqmO4I4tv0hoVHuPRFl4V1UK8wWWUDTgKvPMtC0EFJasRg7zjpS72tf
R1Wwbxldce7JxpvR02NVlRzUc6AjbXQm66muGJSEk8dJXhmNxZBYg4+azNh0aldenUD/GDI5fkn0
eOemWY/SLBnJU6/PUCojMJI2M467OnMyUYaD04TcQ1Ozr+PPOBLpl1RJgjWuUBXooVcuS6tpYcX1
GPgoGOGCKqwbF43wim9oYxZMOAate4uCHntW/4bQnBlSqXwzgRT4XhCUa0uf3S3WV0IqnZ3mqtai
00z1saFYA3hmmCFzTQPEsC6+KiXuJ2JHxAaS6vfGbOJXQ1Kj7rrXspupZwli/qSNuldXG9xNUQLf
KXMlXaJwtrdCcckIwbWx6XjOWxE9cBqg7ey1G1Urp0tbm08tA5WSr/krZZiDLB3fCcr6oFjUkbSY
qqAc1Nc71LuJYClMRvsRDHZ5UOLS9jNNCQ/DpBO1rYTJuqX7f5GpACfb1/Np1f2YEf1OVXmfress
puwjq4dohjBHj3nPqdlrRowcoXrQu0fHKYHajj1k7vk0q8YJBaW6e5OVKq6hEf+YdNvPh5fIoT6Y
O5F4yCws/t2E+1YI0ERa1m1qMlNXLp2wVRWk1P/c3L3lY175TY/CqezSYg1Ygl6NUuOYmPqL5SXa
1h7Tgam392x3Nb2Eztqk6qDvq2l6xTuLTRuAzCE06heFq8KSAHdrUbqjckla19y3rjYt4Uf7aWpT
21F6Arpb8yWNc8QbSVkzTXlxweh8U4R+6hv3Glb1fTwa7wdT23bOEB7uC8NpkC951bGwGvNs6PHn
IOsG5Pgwi2wGejSVeSgju7reFxrVWkNXqrMTIFlyQncNNS84NYpab4IIk4Jdmco1QOmzofHTgfjz
dRF1b0JkS6/pFkJ5cdTRfvTiKX0q4r2RTu8ijAyu3Qa16Dq+5jUp3thK2mvqyC9hZ8RroXTdEnHT
dGGsdaibxvFznE8T4qDrGBnDVQbfBqvrsLFwGSIFbh8yEwZJXPIpy7pa3+stcUFo+b3vpyScOnHO
xEstBG7Q2El+irqghV2VTIfYti85SA1sJzkd5azb3UfH/DxOqTDEoTAEHEb8UkyiSkrZbfxhD7a9
LWco34ixyOiqbzkVZL8RtcZZSamWKXQbIrc3Cl4IhnDWpiaZGaOOtI6FQTnSdvJi7SS2PJpyXVmM
MhpVB5IzJqusyYIltVrn5kUpugnaSUjZqV+pIwHKGRGHBF6RQd8U6kFJiq208VZZxgmEkAaYzkkO
MNOYzw3um6rwjtPBXk+I8tdMrtOjTiFc6vwJMSwEBNnn9UNHC3QZryejcfnPC+tJNvbroHvgBTKu
JPmETT8k4xNCw1to80oyJgE7W4DcYkS9xk0ZbHurOeMTLx6zEVSf3uMdKcrxG4NznBlefUrjmh8s
oZL0eNrHtozMd1oQYGIQKEB/iT9xXwRYZdQIDtisGeoC7wkaGC4xhiG1quffYtFcYLRWPyJkxnoT
hA9osBM/T6uV3ijivaCcvGQqllzbwCHOq3avev04eQMmkdYxb7VTfYOEuKkVK9iWWvbu5njEFCR1
t/Cxm7HebRB1xxq25A4Br7nGko/kTSkZPHYm+BWEbkRRvMgC/9bYd7MGTy0WXgoCvG3S71lkfIuN
2DhGMSh6p+W67TRBvXXtaPJdr03Xnkazg9E/aCCDao9ZPPezgMhxW23HkAu+faDvCznWHyTvfjdg
ML0VTu0ssJ+WyywImk3StPEpmFK8eVgiejNyVjk0FJhX3WJuKC9N1fZom0rvaEUt0hHk962nLNWo
0TEhNsMa6JZOeqgxIF8EZkf0iHWNeqXZxFR1FswAhElOPRFSPaLuuiGgWMQNBRVA13qn8H0xD3C7
sN03VI0WXQ2jaBEc2jL29mUrwsN9YcEL2dCzi05VX9D3FKN3GOPKO2jzrbab0MQ1WrHmdK4vquF1
AhOw79HocdE0wqesRLOs5kRroqMfbpCv8XmYDeOZtHO3bpmOB3jFpq9rOeNmBT2MmZjZUbjDR9ji
ngk8E9csDflJ8APJUN7T/PFEuyIDbcIfZMP3ic0LipkIw0a6wsJx6LwB7X6uXdvBS3b2iGIdMVp0
Ti0lo7rjHPTaG2kz2qXvGoOzJlm9XDUMBJZKw0lT1ztjbzJ6rRX+9UULuyB0TIMOZftV7/JD0hrh
o5UgYOucTFmNIqLlH2jjGhG4BVEbnykjWNCeBDVS0dHiVVJ0S8tlBMhZRtxS5lK7qA+ekX/zy6wK
By+h+n2SDpFitFUtFQbIpDago/KaZkVSDhve0qfROMdKCi61ofbZCiCBSVYMW7Vd0oHidxPrGtgd
HFeq85aGhXKAebXrQwwVQ83fmsZRv+rzcP4vztPRiC+vAyjoNubabqNPUxVQzMoRNQIuof9H8MP/
xnCTnWnQazd123KgXf4dSj2qI1wJq4DMPJ+LZJtTuI5MINge6IVR/CQL/5+/pYO3//4v7n+QTdsQ
AyF+u/vvzWd5fs8/2/+a9/pzq7/v82//8f8+/eNH2fzj9Lh++n3Lv+3I4f/z9P67eP/bHXirsRgf
us9mvH22XSbuTxJ+lvOW/78r//F5P8rTWH3+64+PsivEfLQwLos//rNq9/1ffxDD9Bf68Xz8/6yc
3+q//jh+tiW/1f+1x+d7K8i49/5p8uFbJPdBhjIcElkkvxNWOP9UycyBx2zYzAUMDwx0UTYi+tcf
iu7+07IdoloYNBNvxY0//tFyNZzXGeo/bRsNv0vpGgivafzxP+/8+jPy4+d3wifxn/t/DXQnF2hG
YP/KBnGZz2tcOTXVslTT84zfc/biRoyhNTGYxkfF4D2vdH+YlHgBdVzhbMK5qxaYzUG2VL4thisD
hbdEhPausqJl4Ph6pKnrqXbeJ8ahCzuvcQtH0aNe61Qfka6tsRNtm7jDGtiq58mrd66uM14JAm0F
NIakG8lshBHbsSWraNfbyaXFQbM2iLZcTpCsF327iyLQg70qX1X6lJD6ogHAuX3SS6MG8BrDkG1Q
ioR9ZNIYzuRCRYgXcoW5jnrSLEpPx1EhPBqcbmZSU+53Tl9s9GbAFfYm1dpdhkmc4snw9qqOuIYi
qbGMDe/mFdqjKIAxoKGy19Q3sXXUzxToiUPMNOC+QgYrdQm+V10GrdTQ++jDmpASOQqaK7G5iFwc
DoT3ilKQLqcbsxElTnEPmDjy4p4KZt4zXla/jpWwr7HbGAtIChWVC0VfUz0v1sxH9rmb9scY5yT4
pnCfKuLbpJTtZtQestZFCJvQk7enm12U+S5JNqbs0odGV95kAyA3UN2rW+nPlujyY1MqD3oeLWIm
eJx41YU+RWev1l4JcsmwWS/7Al5w1mrdluiLV+n4VcZnX/MqkQ9IJBUpjjyQOSWXDoua9q7hPAjT
oeeZ4+ZZ6cJsKaGs+jTl8HFVnJdFgxcx90KynDtSwKqPqu2DlW3mhc9Azn10E7QhOk4uv1TSrSyx
T7US5rYxQ40Tdd1GCOO83l4hGaeoweAWZFOI1z+JFoEVyI1TGA1nYWsZEKi9l4S3DJ3EcrzserYF
sc3ZGqyIHupYKWFQLfG5fPMydTVYY/piLWxtvtLGlAGgk8VGpTyReKruK6fZJvlwSEb3GOaTvFaJ
dbTUkrgWWk6UhXuCpgJxkk6K/x+e6DKlCHWNvE3IN7uwDKzluZm5TDvEwQY3qKLCXJtEBsNwRXve
2+1nJDAdtcB9lh0zwXLosc/E7asxYQGdxNrLPGeGYS9M8I/7urd/pJkX7IhwXaut+mN0PL9vgnSZ
wm1eFhm0QjLQED0r4SLLQn4ILmBmLfxQDAn6wam9VVoonp/Y3VnB6rSxFai9LsXRTZlf467dG4CW
FmYUahtzVJckPWP7oa+/CsGG8h6VPeNKz28RtywckYV+lVpvZL885R1FdgK3lmOsE8ZdVetKoQJU
jSNxpVHnnlqv4m9pYeImbidw0nWZJm9tXDMUyeOtTZ4EVXlB6E2/Q1W1GpA2WroJ22Cqnj3XZpLI
2J8JhIQxp7sF8PzhreE4TFfRbAbpRIxJHn0t5HSbTIN/5vRCbZVijEvvUdHBD+aYFhbW5O6SwfyK
ODfag4jZW92+Dl8nLcPADztkoRvS3pCM/Fga4xOl3kNDzQeaPN4vZxgBRn/JY+aDBAUvmN/ZvjvC
fiby45mqZ3+YekFiqdN//Dd757EjO9Im2VfpF+A/Tk1uSYaOSK03REo6tXDqp+8T1d2YafSq91NA
JZBVuDczIki6u31mxwz6m9EcDrNV8hpcuwEOx1BeIgv0spijhq0lSepq3iireWWET/zS3XedfwWx
EG3llMAo/713rGmH7fTREReZly+L/Wislb3lxjV7ZL65JIpv9mTPPOlEdg4po6qbTTLz9O2TlC1d
HRkdfnIPg9DsYcgGMhdw0Ch2dG7DYRjbfcaZn+4fXKRGjsQqs7dr4o6hW/ph1Wtz0Orxx9HdrajV
Rsv6E1L+t9vkZ2ck2LBapwrUsauJnNYi/5fMsxhBflg3zWJx+JjFTsdUx8do8yRqsC7gWf8YGqvf
LYrel8Z1z4LraGZWGvGKku3szfelml6Zx1aRU1MiaOgDNTpkWGbbAN3kfeHmLAKz1uczDtR7kTKj
ia3K2NorRcVjv0YUTpKMpn1+McwfywQg7dtFHvamj58IO3vc4fFokziCW2tFabLsu4Q9LuXB3XWt
uRtUPoWVHAmis1pBbja2OhFxnmnuzp3LBQLD8JJXTrNVBjJFmu4U1Z4RJ7Zfhigcl3BNV2Q/xqx8
s1ryPmyK5T5pcIe4OQOSZGgOLp/arNKb2nIUiG3OcliKtE15EZP5010reHRNqq1pmA+aV6qA8kQc
qEt+6VasGV1PGSvh1WRYuAe79l3AoBlxVW+mIRrNarzt7fwr5qLI3ar8mhXTLx06VfWlTUscZtIH
qE++H+7GdyPNbgOEpLl+QO+QZc1ItRxODEV2xrfZyEvCyn18aurKB6YIJbHX3iB8l7K5KV3uIbvp
QoSzKkqzXT3CEGgdhR+r1C4kHjjIEeVvu13jMLhNwfiTX5YNO/dvuytyZhLO0dC9W23GZoxoM9G/
Nw970vgbTzP56Ne2DbDgP/YZjqXMmLar1qyhrdxQ9nazUfOjtdRvbqmIWlt+/MidGFp57WyGYXgz
9emxZnXa++kTKBBr4yUVQdCVx5JSJKlrnKq9fuw5+lvZq+4sBx6eeaD01CBQibhQfMWdzvYoxuIu
JmOXeMjfngFiBn5sOdocOQo3LBfxgjPzQa6WHpT4La7I8oaIrf1bq7ze5FmJX2plAbWyFBMcZays
jgd3dtcNYN0umpri4Fu0WgBaBx8M1iZIejwDiaMoMKw5F8pzq4a9N828Ovjg0ejVvxYPpcBGg94a
K3GnWS7hSMRUFxvHW5wAzakM5/qFtqqTxTtP1W8+RG2bffT98nS9lfp6+mUb9lNjZg58rT7YE1pp
wRHW5e+HmjNkYTuoz4Z2ks1guJ9SvHOEPfjgjzbmkr27c73ukNwxRHUHQuKMDI3NtFbhXGQ/2uqk
u7rKrHDCqtYmzkgjJlMUPT80xRQKvyBX5E7dadKLjanMjWIbYtGzidik/3m4cnkqIlt2+o9OoHuA
wE6Ya+ZJA0HJrPqztUIL5qxCQULM08Si9ZGDqW1IxfvAjL5fC+zQzZ4yZCNwOxeNpX+Ie8VkJuvB
Vw7to638dztr75U0i72hFgRQstmgAcjA0etzO9jfxkDvmJtPPKXd8uzPYFUsrwPmFc+QPKY2xOT0
kYzedPQcPlvxYJZuH4imCUVZoUxp6X7pl796xchlj7V+Ticdoss4bzvOp3nT3Na4q2n36hHj+rAt
TUboMPPb6UmiYO+dKvtkarVsKB/iCe+pIYKEcmf11gPO8ItpFYzPHRjWTme9JKlHXXZLGylY4F3b
pj7RHt0Niu6PyrOT1Gh3ztMRf3r+vGQNVimNUu9Bq2kFLN1tvZWux8BapRAsrFB3iecq0TjB4OcH
0XXH1O9KtmT2ivqvAYU0nyhKOyd+iS0u7P3sHCf9U0MlKn3NzZGx9hb1094L3pZqpIOwbO6BKb6l
eDHwiAR10V7m1L9jtXuLO64Hl/ExS+vVNzL29BEYn+2Sf1ttf+lxkATNkkUzIKyNTgwtWiZx6eNm
34uUodhNNqmL7yfWdpmNX6OYQ3Ng+8VicGa6ds4s62R4C3MwvX1FXrtvzPLDppxgp5Wev1ma7g6J
jgFG/YdEDBphjpjg91sMF7u8g2in0EPzfFDhJPgO5zzJZdI+FeMoLQuhieshFUcvIp+/KWRURyyy
f2NvBhhbeM4LPY04DnLttN2PDxvqNPnOiQaemllIw9AWGFHxKXvHDw27+SYO+FPUX+2UGiHkofzG
ScQu9WpqLN1Y7Iex/3DdinnZ6J1MeEthzaq1s9ryN1bHwR2vKYmvflyO6TR/LKpL6WRV7zPuPez1
2AE/IX+MIUwU7uvBFBz4shuhT4Ita8rIFd/vZvEfGHamTM/jLqqlDTUdkKiitXysl5+MxhSVmVFn
zPGVJeTx0ZKIy8SN29xRu7XQu4chVkprJ7EeEN7EsiSqLIyNzEMczOlRnNlGGUMbQPdj31Sb7wmg
wW1r5QE7VxcrctVtPDFcDLHeda3J7pzMLHCL5tHuS5decv9pbP0mtIwx3Vr9cjfOMCdqozq5Vylb
HZtk2mmr4kgDJjTCAhfIhI3xgj8VqumjqcRjMpQaiAXGgb4JiSnO2GAUFwZC+gaw2G08T0+pEb9P
tn/scY4FZuy9LoYsA9Nj39aX4iteOxY2lOchpk/FgKpC4o5iiZ5Ho8niExYvXpV8Y0xkI+SxVo+F
f6jd7MO15WWlVkBQLNnFWrd5Vz7L6YxRzxzEhdsZNlNmPydXqZ2JXlD6IybPyrgZ/Ialou6xX6cf
mU77Y3E7GDOGRrYtOGCueZHm0Yq1JsjoghAPtP29lXR1HexhyLaGU2La4abmsKyJ6ivLCutOc9gi
2EW8hcbCx5UzHU4wIODZ5elBA0klWWJ63a02lnzX4eNtyjK5rUu/voLKj71V47HAR8Lmc5NaaGIy
L9aLNzMN9TLBc2DQzg5P+N3izlXQpS49zQ4RXzmxFrSLxnyD4bnbVcMp0dpzqdqvJXbri6WXy1Pd
k7lwbXMjssSP3JqCkJKxdbo622ZSJ2fiNprweu08vGCR6esvlcS6IcbfhovuagA8s1Xpod/M82HB
Qn2g+KkBRyYZT7KQce7cE+JAk7zO4ZmIimEk9gh+NUeX2I0XdMxbaGknTfMsxPu0jXxfOvhpQcUY
mXtZeIT0Zf85FaoMUHUoLZqftVw7rpqdHdMxWJaW9szqSc3GXmnJl5bltA92/iFhd1Jl9AvQEPlg
4jqc/HXZTWN140g6dUwDOFdlFbuc3z9y7WQOYSacheWAY2WtxJjL493Byun/Gm52V5kOzKHR3pVt
t8lM9zUpPBFE0j+z3/sEBf8jmWiheBYALytrFzc0PUhj2DhOihm6TwJTVwxFpfOKbRdGO9rVdtSL
9DJblbZhlJcGQ8JCtFCfgg4iYaUM+oNn4vlQP6LlWDKJ3tvCO7khzL2PE4f6Krq3wOSuhAjIIUnm
jqLPGeaxpTOogBnS4jfPvWKzmEzqu+mi1ydPVveJ6T1XxniDa9A6lQmFGBUacb7Y371uNVya2nfr
U1ujFfgIEulBZsfJBA3lMK/9rW7pHMNjdzPWFh9H80QcK5xMQzCpqnygKYy7YzVwI1v+CYtY/Mie
ucIfWKrsnGmrERX18jonyQc7rG9wLM6REyvNsYwLVV1HY8XlMeHeDI2+fuwwTxNBzIKym4GcGtMS
MLlzzxN0rANeC1Qc2DMc679hcfP3L9OzGCY9WBfA9j50o4tIeGAyyHnoOme42s6i1KzSgIrbkzAa
dS5rBnXjAFccxlrfmNFs3oyu0neoM2wXM25o/BrddhGAEcyBk0KnduYE/U1PFhvrGXYItXQHjDqx
QBkazWyOGKYaURI3HeVZ5SeB1/2kW/xQs/kxyuTETNTm3KpbUW0m1v/XjPvlqhkjy/7b//kvYfZ/
SMYPv81wpVB9/tuprpL/Jh1f/+B/KMe69y+Hju6ryEt7no10+1/Ssa7/i1o900cu0X2XZx7y8H9K
x+a/XCRluj5Nj39s/vz/VY5tBGfvOg4wIPIZ/FH7fyMdW57/37sEPXEtYMf8YJm2ZTrCNNC2/99+
VZ35QJZykNMMOkcSXWj3MeP7QJ8IP88ZHQZ99+tgLQjqxuyeBg7nW8IN2VZMtPlRhXzbAPGGRr+4
ePY9UHWjua1gY7Og30DBgp5g3sz5qBGWnLwbsclxEd34PvuhmHKqvZ9QfosmRxOUh1SYyKW98y2M
kJ7EOCbEzKBzHUE0WX94IeSJ+lmkDysvAM711Ilw/xrS4TfBMTyk+6yyrkdzbYpUVm3RBbqtnwt0
m5z535g46wmjfP7ckvXnBvfeGUhPEWC5XeMRe1vdNbKa1HxzUdqQ0S0mhZ1bXzeg1pH+Dgwa9U8z
E0DEc/euRhoFSk9sJ7vLz0Rfu1unR0Sk2QSGVjw/GtVdP3fF4QpZSwdR3MjJuuS6GkNdEKbzafJd
VoGfsvLXsDXqNTDqNt51HM22VyJCpNfqFeV6CvKha3YriVuyCoVkdRM7AIfzUaYUVulYzQKaayCQ
qOxrHsWrqfVL0CKaRfYc7/0F71KcO5GTWsbj6n3IZcg3tqwkSL+nzOC8WEIrCQpGBgwDUn2rc5zW
aWMNa9OnhU3fOjxMT77Bhl0W2gvzxP7P8KFcto+AXZMDHpp1W6fZ1xXYEumtTZf11CIzEuSt9em+
dRhf0+tenfzrF9cCDJYKZ7pJh+qsFS5ME1AYWONmXiAs3xO7c46ypMcXgmhagnqEv6ur1PrkjiKn
J4aiWGZidH3S0SYoAV3wgzwT2IwSPK8V1sKYPckxqa78knpdORskb8ppd35S/HTV8qhV921vOpu0
7j6Qcj9m5viJQ2kO+2AIrZ3dMM1oEHvKA7Pigfn2cHQIaNPuxoTaNYuzxmYz0EZWRKcW6k4fMNSK
GTCyxvsqddWHaz/7pFpOVoLAaXGIRaJOBVI88RIhlmDKFZWJ6Y9h8iNxMIGeVrwB5iof6+m7RaDr
p33nzu19bFx7zcYb36mWU72YrBBT/boUfmSazq+lLXdmhWmk1M8uwRj09uLWpYGKidehtadHn7MX
i2t+nygcTFODDkX0eaPRh5Av49syln/a+C4pYEoK6yW204eqy54nez3bynlJ7SLKew7g2deC6UQf
MToX6OeBBKiRE+5bnPjb7agqkOreB/4aZMe1cF5qO+ag54OiKS1+rLE69zw2OrwYc/8+wlAobWtX
IwZOhO/3zsA+lrpDUAOB45qBXLkqXUxQRd9E1yJ1d7RvHf8yjemLLc3nwql+YHbfOy1qocA5qBQI
HTS1zDTOnoMHTtSyfyhsXK5sDuykOw78TCqRFFC/+reZiVcVCv89cj42d+eF87cRYDeNXZLINeV2
wLU5Jwyrw9DLCHI3nXdiFXfdKl6KmSithOHX+s6NA0qMXsaJA5XeLVtuGZ0sl7GvZLOSIcM33PDg
CRbNZuVGuMOsOx/WJFOBlWKrK7v+GfAic32YtKEw7U0l62JDpSh4NHdjxIy8wOFVh1TV3WGC9QU9
Tb3SmyLZ/k1EBPT5jt4rHsIanqiupZOX+EVQu+nA9eF9Thl45kZmAeBrRvHcMewLh/SvESuh0AHv
ZYU9W1/W+7kf13PW5Ac15DgF9Z4hgN5/o5gPE96awZ7enJhEFTExOhkb/nfn/hWt/VcTFth0Om17
PW3vkAiZ9DTHYaR71/aTPCSPtVIvyMDhq2znOyfjzVoGjBV6Y/zQGMhDrJZf3ZkGtflYFTV8q0K9
Wuobi+vyTJvgpZ/UFNJ4iL26giBR1SZ+8fYrR7AKmmTYu2PCNMqox41ltY/cBva2MQrYxsxHvLkB
jjrtrGH68DCqj1b57CZavJOUs6Cwq/0kcgQ64ogIO1vwTVdBy0j3lTN47MhqIzQZSqYtTlHeuObE
xp9SZJua04Rjom9fwVgSMaH22gfbXUaOqOlHUV9pgzWUKnpp7zQ+O4zASUjTvB5pOVy0eqDLGjdq
txtKnCvTCno/RgJpWza6cX+uclv/K+z6raKqOpjnAhZxEw+Pet69e9PASdueOcTBXEz05nORhPeV
kT+bJbMohxmNEZfaTqU8vUiyNp2XRLq0fnsTQca1ys81m+djvdryYYyPEl9m0ZbPIzihOJvaaHCt
+9S3PypFv+Nk9z+ECzS2+qZ1rn3mm+SX7l23A/murMd10OI7ciS0QBL0qF25AgvS0qM3xpFhgSr3
VkqYvf7Rngaegr0HSNqhcQMoBHBynrcDq6imD/dzp7ebMmFOYy9k7GIzy3jh2p6PxYJ4yEOn9AgY
cgS6cAUyQQ6SJIWG0FJD76Qt0YHG5vRBoUbTHJd02jCRSDZMBL+y0sQ6vjprpNIhCUvp3oE2ftUx
VQRVKW8Amg1UD8d02xK+BNbGQa7q2ErY2ho6if/XKdoSCpW8zZ42BQSyisvwVWr69FDCDYlpG4B1
iNeYs9ZE59/k/Q7tmyjfPeKbdFLaazgu6mRDnuJCIz012MseAf1uIeI/u9oYrTr4gMLbN0ZbAPJz
PtTcql0+8l0VLxuuppNIxMYdnTiMcXDzTKVTdmYI7H0m+GEoNunFhgDazlxGmg2cTNv3S3mgTJC8
DOnlmuFBEAsOtjS6v/h9XcCyScb92qS/RdzkKD2jf7B8HFMjMXJfLl+K0XVS+d8p5YXHLiIh8cbI
bcL8Q7527f2dVsHXEbQfIKs5zh1WgbusWP0Awq/azDsg9PK0mk13SBRwBm5KLGMNsYX1SIXrQ5Zl
j+wPESr1Mg1p5eQDc/03s03dvTsZaIu9c3RG1upxpn4+Joyc6hD6F/1AFPskIDhF5Avbc7L3OkZ1
hk6HErjJN3eg7Dd3GScyKfoABdCE11RmmxLgARLrhQYJg34e6X9YmxOJem7ztPCiRk/AuvBpXBgL
UhDAUtdOfrlvy/qR13yZGgOnurVaEaFLcOREoloNIDNhfK2z/c28FGfWB6Yy8+0qCwbjHfpj5pXF
hg2J4jKRwIWKI5h+7U5qR9e6Yn2ET1EMWcBAKyVnUgUCO/XXxyL7yAo62PN2ZcKfZLA5dMAh8UIv
gpdzDyIxU3fME3rjGUTHc30YAt1cuqOxDE9Z6n1KSWzQj9HLNIERDlz4we0mfgPSzkScidwsAk9x
NewlmoDMraDJ12K/ZGaM/EY2nru5sbLLmDkuuz1493D5mSJrH53tmFBTklvMvX1EI/0SgDylDKiy
D5NHDcC0AV4h36sFWICtMg4OS7dtOYDSbswuE0Dw3u7oUxhmRYJRsG5W8a1iS8AV2sZB4i+8Zjfz
AkdYPfg/Cumv8yTcD+lDscC6mHqnOJl5Tl5Bt/eJ4ulXk3ZBd68YFOKYutgZCxTgw2chs/o4gK+0
6sHAiO+9ruP17eivbHOvnnkjBeIYRMY26ShDjaEgKwKUs8UvGBtq2lc2gANs/OOhmOyn1Txzyogj
KAwOOgHZcJLYe5DJn1B731hT2nBNWPXqRfulvT7ZUIW+njysexANQJ9TI4s0IGBqQDbiurlojcnc
UlYGvOJ43OBTlFFaAPBfCiwOuQv8gKdbJKV5v+LT3SEjCIx5BrlcFPXJtkTYHBZ8C7uVePjWAj90
KujHpJdB8ZqSKmw919q4YPF83fjReQZERaWfx6YEebRwzdu+fvAG42oOT547vZfHlM0LmcodvB3j
sdGr9cDPCTzMftHs5zutiEGNGOsEBUnCSa4y/DfeegPMz7wkcpquiDfUP2Hve3t8yLUFH90sP0c/
3tOdnBAXpr+xyODRVKk77oxxIrW/XMOMFBS6rW9vBQygQM+6gXMkNpqRJKnlMApbPE4dgKJqrJJb
aqVSTofJN+00vKMZUx1pwT7ASvQHPa/mTm+ebNOG7OzmDB0KDrJzPJzmTnuc11m/XTO/2Xv8htiB
A+BN8yPX5Qv129nJqef7YsacSQNACrYBDETNBBtc/bLP3DV7AuTrMhnSr8z+HS227uM/XzK8+JA3
bMvxHrSOSqPUxGrYjuvrAqnwMENm4nAZr+cFEFKQxXj7wByitLIgIwg8Nux5b3koqVOc6riOJj9w
GYwL/tNd4vNBelV/9QpxepEUL/io1CgQ9Q0AHMZNYgjKkYaDKRseCpfSSRt4+3EcOQqPTsMoFHDG
aNrTbRX39GMZyWUFl4Un9TjG7u2Y2Okt13+vw7jLGu+5VvV0T5Lqxi7zg1XbggPEau7xpYceIPVj
zNgjwDvb7mRfzbTnaAhuNm8znTj9rm70+XbpNEgNy7hjuWLJiNsL0Ddmrxl4c9kPyd6yrOJWpq2G
TMtBtITAS06wvuZMLiZ7LK4Cq+AxmkJ+01m2TPjckTZ1404t2WPLq8VVwxezUHugDOQE0vSG8TSn
tJFFGRD4ocfZuxk7Wo6rxcFAPm0U3hXmCGD9qRRcT/hcytG3T8RtNj2RywuG979Vaf29A8OiHjy5
Jdseh6bD5znUzSHxoAn0VqG4ipEj6HwZo15Zw90/X6a5fCQT+jzV9S8ZEOpJOOFGTdZ6kVM4680/
XybavXb+QHwI3NG4S3SKt9Z1AoOw9lNko5HTj6KNx+z6xUTYD4jbwLtm+kzLS8kAcdD8QOINOw4p
fI0ix65ls99wmUveciZvVpm9Dk5DzNT0mhuvEenrdS9mZZkZFnhuHg28A9pNtwzqQVhaT3YDY6kY
2GP0XkzNQG0fhe3vySIjig90/gpXa0PWAZqabVhuHd68R+0aGxUdpBbabdZtQTdcIPGUf1S2s9Gr
MTBzhmhNbe/6TCs/oUd36LbzsCM5BrGfh8PB7Bb64RwjP6ELVGGK/avVlHXfU1nIEwKbgFFArh+6
l5h06ptQ245Z+FshVHpYupd0mlCC3Dh+1uCs7DyXU9I/31o2scRS0BL4z7ddT5kHCJxw1NmbWtJT
z0ap0h0vu9zIZlTParHpjuyWLvrn28xMB2RoqOgp5rjWHpdbvWrqc5ubF3jH27zlt7Fidryc9mAc
xGUZ+mnnP8cOy/iaT3PYaD3A30HDLcJOlG07rnKpMQGrkBZoCGxxYxf0Ag+8DwgDOudSU++fPI8Y
usHgXLb+8Dh7WC5dBtjEru7VKlOm4b+lggNVaw7+b0VP0hg7d7QbWWcwvnXUSIQjgfFc0oR8GGSm
H2Nz5vw/yXq3cKxSI4dOfUKFMoeai75q2XHPdJkXtZcdGOhxVAciSAzAeJmlXQcCitWhtsuJefk6
nFLceLO13qb2nBzbzYiof5oK81x1NCV43cridq2dVTjWwN24HA6WLjkwmHmsxyH/MHvtdsGWCYrG
YwxjaRd9YcoI4GUMF8hkAWHeXSbE+JyqQgQ9HY4ffbneN75+4/WCWrySj1bEAysC/rwnCQAWZ4k6
xEXMQ8FvcAdhmmk7thpWiiI3M04X1KdRtoNRi8YR0+7ANiRHJmX3TCURFfNfq7mbpnb8c9f+zfnT
zEW/IZ4Ujm2XnnNN9cHoM+koM0e/YEfIrpO6J9vyqr/ExUkqTIXjv82PvTv96I7dPC3FfJdqy7K1
5hbAYaGWnTEIsStkRqKz0KIKwtp+TMYdHyPKZsVQnyrQlzjTjLPWdYLiQHqPFo153fUpGQsT8wt4
HWPW4G4563CM6XyIy0REo8SjFcf+gVyABDEjorqYrI3y4LnIlBKTmEgCyGH/LOuENduvKOh1Q093
yR/grTrEPe1JzMF4sOSJulDvB4O5NO2IenimzV67N9qHAk7i2bRihZNrZqRkLHTbiyP1AQ0xnqre
522DaR94NItwP55ZJB00ytiO6hzTZM5leXbYNj4lReY92jahbOBzxDXY4SkAtFPsFVtyMMaG6tkY
T9g8n8E1bKof3Af1/WgX4ybR12EzDKvcLzU6ad39EAMcH6QJfqUt4eOq5UYInEElItz31eRsQUl0
SvNl6Rhd6b5FUkSTn9jYki/Gb9cZmvoc42G6CKuBsVgUajvr11zGqrCR9N4lS+rq5FiJEeUVLjhP
t77JlMIzi2tauLTuZ4jHk4Ioz49C+LIylZ6mNE5PpGjuuljnhs1vFeH1APnhbxYuqtKih3qPsUo2
MyIXieiNrqyzwUL4JTPrpaHmw2UaLE1wy+N1iryMAaXM7t1MxD3WsuagNIQuNOSjJTNxXB1CQBP5
qIrMmYOtuy+I4WMUNl3RcZeToYK4dWCTWB85k5RhUo6PpASOtVN/e5Ve3eE1A3kMSfWwup3YwLL1
mH/N+3lGkqX2HNMS+QwNIkLckSFFhZN7E/ExWK/Jd7Kpr2anp3RMxON9rwwamAfym0TaosVseaEA
IbaVx7NE1xY8HbotQuzX2Dpl423qHkLHYFkww2ioIXCxK3Ow9YmekoCifCUX+9Zp4veMu6WvKcmA
InTfZ1xjeidpFyLKs3FJ1QXTuBZnSoPP+DfDvpGnZvTMJ95ND8tKtU47BIYZD8qZhWVvJmxDTKio
IBlZqgyOTL3bYRpu66AGWLUdliUJATqIO2GMtMcY2DpN9aT3Mb+3QU+cv/rbxKXUnXaWbU7UDOzz
uKPExcKzmr7anQ2X8zNOJ2vrtxMFN3iy9MUfaXhw7yvJfynahJCQ13FelFTurZgyqiHFKNJLIIBp
sR0S4za9bmBj3YtSXX7kXlbt/FmGppuXJz9bolLrp0NDu9m4riNtN2wR3bW6K8Cvb91riEyv2EkB
TEcnS8RPvPKcNYcS28ZQ3cvS4NgvE/DUrktaqOCIktDBgU1V3JjmgnFRqKBO424vbfHdK73eZWl1
EoBb6DAhpWO07cbqemtLnetW1gb0Qx03uU4etqLwdi1wBdlkQCJnNL3Qd8ZyOxJHCEXao4EuSkVx
r+90076ZNfar8wicWA5/86z+bLxJIV5fpDbpjNtUxgzstUsMWJgPUzwBa49hEQao/dXO1OJbBiod
Pv12jCCc/hjXJKKfg4HBXhdwB2q4Fd1tI/SBzh11HpG1d/Msceel1fGfL20NDdjydaZMY3EPT2re
2atGey6P26UkzDhIjkbSMnb57OKI1inlIB4cyo5t/JDOtL7hoO+Zk+345a/VCMm3rIYL/OJ2Z6SQ
OOmoKoLL3DXpHipVjvSEGGvMThIORLGhf3SceoqzcZxhW27dgnMuxcm4l8riFUXpGqgLsP3cSplP
9x6zH5oWcE7qHSYCWhs7kYqNKlvi7hN1dH3lYavD3DqxlzX6BnZ/8So8y47MIX2Gu1dvyCe+2TWb
Larj7TBz8pQPDmczTZB3xKroEBpc3LKIzjqDAzy9hRtQg+Ltcg+opzYPeAAKX0aZLLfpFHfgkFsn
rCeO5PMyiE1pYfKw0zy+seyrirFiRdfy7htPeoKkYv4iYyz6ZIRDE3dbCAPnynfSoDM5LLnXdUR5
0STY5Q2F61OJnLwwfHMsb9My3MbwXIGqcj0vZDIXCcIXF9t46LSq4c5cv9qquXheBdKHxS6cPPdv
Ybk9zMXwUQNgIRQx8rZpOlFY/W5hv+KVmPznOaYcs+zvgTGV6C6ZgHprsBiap9L0v9es/JK5vpzW
Qr6P7Pk2ZILBoBlwqhW8Vxd/RuGYU8AdCrPLX9gjF2XKdB8lxy6751TCtmNuTPwl/ozN5hNMGyq+
wGkKOR9vvujNrWaqKlS59dqx1l80N/kZm5mcYFX/Xf8FIaiRa//uGDLyBgDuWON7z4iNC40LHo6f
Um0q6FW7qsR5hAGIshJ8N5tyfS7dzI58ME7BfE2h49DeWet4Qy/X9NTjv676xzW7urbXNkrtVL9q
rTdgtmRoSLZE7HY59eOiQTKJ1WhfpmJhv4q9o+T6WU0WSkoZGHY499i2MPxTfr0pByzJFM7xHEuv
u4Xh5ClrPNRxDlBidiHNGoGcaD6tXf8KFV6f//m9tKIlEsMZUILTjxXFLHGXwST32vWQz3G9mVOc
LI2vbrGYh6uOK1TnbaSQkVa32bjr1+6x1caXgvAAHAJx9JLRCfNRRiq3DzomYF4ojKQrxo4M9Umj
dzq4RpkwOBmYpYcX08B+QwMT4QMTQbvBYuQiOS3XRWLQo8zOXvKl5ZasnxxZ3JazdrFHiGCDN79K
gu9herEqNOPOb+7s1FmQwLB4VUbVByvOoEKhYGcdWr1LHt7yo8o4jqbj72Y//amL9U3znV3dN8N2
sPyPoai4efyWfWxbfkBG+atx1+5UEz/lsQfC0HGQESf6THNH3pXYCmeHi3vW7F8jGR4n324DvTMe
RG2/OJrFa+rZLcfuoS9S/Vy77R1E2jFETsOxZrHgi6F/9fzuJtZsdzur8WEQVhz4/VJsaUfSQ6uJ
P+gF/XeWzms5Uibdok+UEZD426KK8ip5d0NIagnvTQJPP4v/nItRTPdMtBxkfmbvtWE26k6+k7K9
E13N1nR2nzs1rPYLRqtuvTd7itp+kYBIyOuCKI6Hi1mQye4CjMewdZUzB1MVKbQu3DSGeLVWhZFa
QnhU9vyqtcmLvK/mnFepmbJgIASUNLDAMWFtVbNiIUrXG6f5jhugRLrmWltHyD8AK9R7XAoW+mQ/
KwLDzurthDFuuyZRHeO51vna98O42JxgjFqdccmoL+zy3EvC4JxEBQXLRJWM74PukagrmA3Hmtzl
N7dNPipjKYKlQrTNf5xUv0RWVOKiB7JV2vKimuy+ArQyaYz/p6Hdd3pGuTSqxZ9S3Q9nGFAFXV6f
EEkmiyI/GJ3zGUnc9pVRESVs7k3X/Rdb6j1BPpsZwmHwbH9T45Z7zUAfiL7ykplp4ztxykCTOSsz
mLMZ9tOWVKjVrZ6k53xknW82OJq8JYY+Zr80czNvAJ455B65cJz2VZyKa0HZT5PYeW0ewI/AdARD
m2Pz1dWz4Uwf7Dnxc6PrIfgEFlfhPOF/R6XVKR4saWtxIBZxkl3yh8La8fMMbHW7ZM7lA+HUzbZH
+G9o+3dKZ8+eyYpy2rHjw+iW9Zlv4pNl+HMxGzeyPT9H9FKBmRPhNYxUkXR5Png++NlG+APpADwr
wYEbMt27k+kQCQc8V9/giKo3polQkzmHlZr/krw0Nkwk75nZYzfTnrWYsjjC5b7rYneNnJqP9ui9
ihZVVtTQ2I1g/QnQsHf1rE5aTg2fDLepN1gJ1W2y7ROGx2HkYPo32bi034lTHLKxI3hl8Y55/Wr0
iigrbiCGY13OJkTXVuUqWNeMzgkFLaGdb3QvD5nHS5jngLeLIJ2i5NGqTUT/tE+imd69sXtP5/An
TZIQHbX2iuvrCPDvPEjvdxYur2oz3XVdCy8RgLPhLzhMfGvUGK1pKzmfe4XNLCt2G33/ztVhAbDA
8UA++ONmV4wOzO6SW7NDNzCHV9nGxi6aIAJGKM7qSVbHJpziTZfb4JTZJOSxJbbLzL9B0sfOlDAq
6ipU11LOx3JlKDQGAogRyC2zKzvfRSQVbtl9b92CpzOt0FAoo98NBRMEd2gfBZDvTVNPXYBOX6eH
zRsIUclTuch2K3845djvkeTIktpuiJSxuboW41vH5DfnyZcWNh8KEc+Ru5RIIUP/LBpPHAZWYSBh
jbMlk3XnkCrQAQY2jyVS20xLBiIk1lyKZdGPANmOk0uxmK/WpCqLXIIgcL5P/TpTaiwk0CG+CWmu
gl7J/ZI5BjLhWKwcjQQYJ46giLhMZAAsWrJ8RiuwtKfZTgMeq+EkbOYstWM5lyKl1Slh1DCN4Xeg
Y6Jx9BipCQVWIAEbWEv2yBu4K5xTTgTsq2kXj7ou9Y2XF7d0/WXYIYOjOs8g5EMa2g/swU56N9y8
tfbSygL0WdUzHFtUcv7vQ94TJauFgc2EF+UDghi2SHgsmVVOKXOvYh0yoRkQaXoqnGqrlyzDrKlO
d/xj1s4qEt1ngBC+dMmYICPlWFB0l46NER3F5QvKr/x+6KyjZHvI7iT6R/fCscbi61h7yU3Pxbi5
qwoXzFdUWHcyfBmb+mUe7PmG8+ehQn+0tZYWKExB/Bnqt/K1HyjOIjP3/P/+KNFE73tsqrv//ggD
xtqY0fSvzHsdL5ZNmxZNd7arvtclANd/ZiAONsXLJAkVB1yNj7VV7+aq9paOc4wd72fSBvTf6z+k
l+FRxBwVmvaKdH7Zhzrfn8DPugmV7VwlhN3XYcjOvMHzQ5nq42u3BCE06rXwV2BZyU2L6yy5L+di
hy3mQI7oBovvPvYQFDmsE8CXtK+KNUhTq+e6M3/qJH6OhR4F4DC/e6M4Lcx4muq5e2EvEExl7bGE
W351Xb934ZGAZCJ5OuXNydaxoZfdT0xdwzHfTQZVpSrZLjdWd+vbMphiE+yIhvuWaDg4ZexCsm7M
/Ag2nV/6npy/wEwYDXanctLZZvL7Xeh7RGTu9ZKbz2ZmG02TDOQMdLPp30t9wXHcc51bOlTZAX7P
YB6zglUr61mqNphSbnboWg5zeqPyID3lh7WLFYJrit01ZUpacV4snJBF9r6kySEnsga+BmqnoSOc
t9aw9GrFXuC121RZ88F88lNkxclbMAQtGov4FZfkjmkGaKl6TsVvST/D4tyLUVS0j1FtHl0VHezU
A7PvEo7eRx/JChsZmp00cIIzLazvMoOdk3SRp0VPk+3hfjMzxx/j5l2MBv6/DkCO4y2nvE2fulSn
B+zW7UzE9cz81C+b2Nz02JMBC0fP+NB+s2UmQScET25jCOtleqRIRk4cIc2n0Al9rLxb2VRnGbnf
ste/NdnHiFtIM6mxbIghiFyIr2jGd/DPBdbeUCI9xAEH02UiEDPN6yAt7WsKn4ikpeHcud1vTdrm
Zmqc3yj1gACSX77FEkMS/bDg96mbLdh4hIAdypDyFWTWjTG75ucG2Z1a6zCSFSgnGpdezhPd0bLM
D34w9Cn4SzYedgg0GcuVxs0DwHyqkqLaGZgd/aU08munk7exCICa0/DOQO6LYgFtAi7vrD8nbrmz
Lc6JPBtm3ipE+RvdaeBKE0000jFYs0uiZIQOnAErWDlGHtTTd4Y1AQAqKNncfNWs2CrQTIlhWjew
MBgsbeFsB9oAm8vo8DI6ZIrwo0clKImHilv4yjKa1WZklt40MypOCwHH4ibLBo3751KXnxPJGuwh
sJJb8U3a5V0/If6OhVEEvdWABcbIroyKTCtrvJ+Vs+5747doqp6RTKuTJIB9sFBi4+a3/UlwhkoD
KDbq0t+2L6SvVcO7Y1L9ioG48tG+kyNfwsQumZVO9W+k0khJxaaaeEImfl3gyQe4uObntjCCIV6O
pRMZ2AFtIF5ET5/aKXwkK6Xax4z5anhBm7QzgqpGR8+4Aa+wwaPfhzy5eBzFgGsJ/nL+6oGQ1UqB
gw83H3oIFrUPc4Fm0qzHz5Z2EIBn9xUdMpOBCRpNPPu5L7UcrkFq3y1mRIKM8R2jaEIqHPHoAzvI
hfVsuf+GsibYvg/tfWg5WHfMS+406T5H5YW/5Y4e/kUa1qPSPPA+qCTZtiX86/2XoN9h86oec/ef
Hlp3tRZd2qQAkiDKHpSAc4pn1GH0t+Zmv5DSyW1ZavhGKUOY7G/YleW486JHofiSchIZWMXadwp3
mtlpLKUNwvK8dWDMWDdln7tJhUsHSOmpNBtbIr8x/J3vnMke8AX1SSPaTjoKFgUaIcbAuPUq7T0M
AXnJwUKwkEXfdGW8qATJl2ZyLSD0Jva21Y3XsVL7sZD5S5TRidZPsGNQdESPFQFpSlko8S0TotSh
yYELpgVDK2ALCTwDCinXQmJiON3F6zETZhjt03T4GWd0xmhemHWX+luWE0RS9SRD1OWrxfyiyNiR
15pCaOos98786KTmszOo7DpPBYKPuj5MTHcTZ4n2aNk45E0FQihqUDlUf3wXVPtAAE9Nxe8XsrQK
wTnzMnDv9/r7QHAuyHJkrAvIubKbdpOyoM1Z2UsO7+hAcsMmKenarOI2tsLDqJscqwlnnwqp4Ku4
ZNIz4n/I2ncmFx57+vRmpARQuEZEomrCLMAsWLiiYrQ6huANopyoG56QYSEkRDssm73TT+Z+dOd3
20YRUiZIYvVXZjI/HP9XE7DOPiWFLqlCYt9JMhx9B4I6AceP4V8b8d2UEOs0dzgvPLvb3hDvovCK
C8Ezz7lhXxfIsKnJHB2FHRY3edElql7KJSNCGEmzzapPZ/aGgpKiK4hdUwsqRFWSI2XTEpZwwSbD
mOTDdRKmDYrqdhrY5XZoZcVyn40tKeBk6+nsRxinVQ/QKQv08xtPLcTishUhTgUXPVNDWz1m/bIO
ZuNTPzIxd6f8Bq0kqGvW+rzckMiDrtKG/aQSFvNid5E124kcpMsR5JrPysa4D90qZvcfxZusXSN6
jEg81qFj0oR1T6lo3o2yONqD/HEjPFmehjKy4YrTGAWNumkd4jB+HkbYw50gADnNAr0iGnOawXF0
o3M2WiDlg9biYcUFdohj6pWpOJkiMfZ67Jc60iPLK95RZ6W7avYgant3nWfcMo9fjS5H4rDNmhNs
/YAWMMKEr9W+spi2zG54aoeOBJ/W+7+s7RghxLaQIRKokZzY/z7wAyDi10ywJoYGpUtqRVt4EufY
SG/K0PG1wPrc0L9WJ3xP1cnWF7A1ZoXBlSAlCvmhDHoerMCW4Rkff3XS2rxb/P/+a2plqIFKbdnY
KHEgmgl5IjeF0hO0EEHOKA2p5J/Y5DyqZGhO+ZD//4d5/WOx8GXVrkvVkopp70Q5WXWO8Cupch8c
PNMwdGnlEXHDlqE0eBV0E7ow9JOnTwysXfqx1J3/Td4sd/B4qdVL+nM1zJeEaWZv0N+WA6zr6gwM
Jpp/ERs0uz5RT5EXn4yeKJaCiemUdPeLrd1SxiyLWR0TkQfIZM4WqpGWTBmfeV2h/4jSurpxc0WX
fbd0ywVfKq3zXB3rUL5GJOQQYXWqufv8GgUF3An74qiP2Lav0eRt3L79HsLkT9isvnG7b4Sdb52k
OsCbqXbiwzT7d2RLPM8GB+nq/GqpaSFZMsrGYuHnk/cwyooznba3Co+FRw5MQUfr8ZDahvHOI43m
hq+YqOiyTi8T21QePJOpU/LSNDjNGG69Is/am7JCnF8LPm1ENHKSVkfKkSZQJOl5GF/lGqs0LWQz
jJSw9MmGWrdGJs/F2iG2YwDT2QcztE2Rg8MV3zLwu5Z5We5SZf1g6Lyf8gVy3J0DWorPpN13DZgM
wlChluJSi1xYu6OHpooDx8gwrFN0lLl6ynPt3ugx0UWVTiA6dRRuik+DMByjZrVB1XVEy0I7g2ht
Mp7LCYU86Iwjo7Q3yF8veGEIBjKjzRd6pteIGGhC0+mSpen+aKO2b02sls15shnGaXV8EzEXXIEd
HZG5YrpgZPfp8twX031X84Nnao48VdS4R1oYKB4tu8NKWHox6vY4P7KH+fGykkNTR6+rJWK9X8s7
dKHvWYphJ2UgIumaSJPJc35zzkVa+7jAsdEWzqGZUZeEav3kMbNuU+W/nhsloFvap6iOvnk0b1NY
HohXAkyYs780aEgZejE0eyZI77fF06lFzqlMMOIr9iaLV79jklnXcC8VsHKZtSfTCJ8Vg8r1/1xY
860wHFC30akgNs6K10lp1+UwfraGVBfH6rjIXTRUx8yoXvJyfCLU/Vezptclc7flxC6Cjo5HcqAN
0Lvsfpm9S2pVbEqKEn0j6bnh+NRxxOUrWpQsjnlszQ2HNbSB/F5gHl8G92fJueEcRgLEmnIwdTXK
ueLYIemuCdljJjcENZZIr0OOlfanDHohl4v5BVDyp1QUA4uNkD+mIiWchsXhdHG08Jk+aDtMyYuH
xIqrr/PNbjowzL0U5cJrINbJdH9s0yj27ZqxQ2MBF0bXOCDfq3vz16vyT+mSRsHfFUn+PTCrMbwW
KkLIf5/vBySzBnW+Yvs5t/8SUPus/xJtE5kl2L8cLfu5LmEFRPRXwlaQwjpEg7Jb7mOopfbbmJf/
JswDTe49zKK+2AwFqlZdaJ7RiOKE7u8AWUaXWjMCQgGw5HRQkaD6cb7b/ZObtxeCVr4dmZxhV343
MkewgDFGc2hK2f+ZBBdtBmN48ngCCUl5alKXrZVMXpj17efJfGV2lCQUd5S4bYFiflozmdoZy3cG
bgVuEObNh3RMT7nBYdjze5zshRDLiLXtnBDo2xkvTWt9ixnCQiwnFhBo2kOtZQmcrG4ibP7b2XbC
gGQ3G9bxp1OzrIxHnbeRUsirFM8aMnWLPUva50cwRwq5aEa9v02oBGsUQ+Au7a1jewyNXd9gX7Fx
FaZiPAgndJmoD+f6Re/olbP8PYsdrmXuCGfkuwB2zrzF2rsCC0xTLzNC7f5OjwgRc1EeN/ZVmWRS
jU3LVW8yviJ669Lo7RmLNEVRCvG8K49w8bDvuZCntKEN6MXeqmK6s3IdbVNRnSyXX2qt/3at/jcu
zDdMhWxSGA9M1Z+YZRwx23sdYZeOGl+TPLuV0wJuQXsV83hhyQuuIGIhSNG2QaSbbEjk2tDePqcL
RhGp+cx7ESWQS53rMlizxFj+fs7zly37+wbAslWaaTBM+YFHjtEiIQOMmacsPUinPBR/Gb+0zlQM
KW1h7UxLjVxqHEZoyhCrmd392CAqHVv4C7yloB0cRCm9KYAyddGOg5tPwiVqNe5v2NZvzmicCEir
tommjzvVDF9hVr6bXpNth+Yxi1mftc7XbPNpYFeeWMFx6c46u2taBmnSD8j1E0+x+yDakXu2OaqB
v0DIhckjXH573liBcL+3VX/UzUvboUYwVP/khQbC3PjLEnz1g7XsSn5lm3aP3xqvWseDVIcPI/Hg
KWCEKERmtRoChJHdIlgHfMaUgUxIgqGL6rThWOGG4CdQRJ+ljgWOETj6VTdjE76YV40TqRPpS+Jp
RxNT+NBiG+F/cx0u+eq/I8dJ/pyMM2dKeUSq5mvOJpbf7JsTAErF4FxLm5Op7zQ/wgDNDIbH3jro
evsIsDb1F+gbTaEfGt0KQosY9hKp8eDNULnQZ5s4mdMq3zdIcCU4041l22fQcexoHfmhovBhsDgi
HC98FdkErKxIr8ACF9DZw11WzBB5Vcj2vr124fBoCn5SwmqSXd88ZJF2iQyGgtiNnsiZ+8mG4lOf
rdTv3A9oDdzHyvwIte/KZmhguszVay9HzMslmUYzOlT0+/iQOM60EdV2AUpwKE9T4b2zr4TGrmlq
083fYaSJo+WaL6wiiFNHTy/CDC5rMv2qWNwlbkpjPza7Srl/zqxrfgHMzle5SXpV8QAfNdpSVr93
IeKyWfM+5oHQ0ShCXSqnfucNV/C65ApH3Xve9zgGftP6M5f0uYvnfkHnVEzoMsQlJnktJadiJrEK
Zvg5+1EQPKHVEpdLv+wdl64Buppgd4PynaIW/bNejX7GJDiMnVsyzQ+OVjyNejdvRvBvbphTAnQA
rEd+3bnJ/C5L5HudCUyQ+tnR9Y8cBqOfwrc6xo2xt6hcsBB86D35CaBkA0bfYteWpPsWk937EACd
jdLCnbfilg0j+lOzuQf91Niy+5wroKtO+ZIsza+mune3L1/wugEiMbQ3m0d2Ow/zPbzb8zTb2qNJ
VhQPR0TX+WCHI+FEafZHxMbiq8kETzUdRQMDBNQFLjndeip95TXYawyKDhJqrQ3BT8nOqmmsbK40
TlwK/Um0nH4OapDUapEU5f8cNLT7vpXbFm+fyCSp8HpgKYq+gng1RKDRVjXdzR5QJ8IlDHd1Mp7N
QnB9kn+3IVCAnxrRshNxYYM9Yn/1djbLIAbp3OHDyFUP0w9x77wbtEY8IJzaelP7hOgCvbgVXpZx
PE8mt2pUoOBYzKS9Z5X2wmzowUP6CI5EnHqgJr6NrNjNXzrrMbWGL0QU+i0de8svvZ4oaTM5hwu/
7dhzlmOiwbh39mWk6299dqpSoR2kbnwOWJdJZC+vGCiIpQRviUjN3szlZF/zPvwXkyvO+bFtG5Q/
TNi1XV1P94O9vDgZTQHerIvKB9rkEkGywI3WZn9hUolL6xi7rhusB89270lncP20BdCQiN/Qykoe
XFyCgK1rt7rTZpLR6PsCuzOv+Wo85NK/Jih+VDInp1bL/Xj1OXTob1kc5stmAW4PdBJmBcXmkP2R
4/EnVrnzMHinDPYDmCJ8aa1O+J/qDgzj74DYgMvA99b105NGbVwrfoL4a/v8LVm04cxtw4u/GpzJ
XxiDxc7eGo5jOOIiJvNCk3a2LbUsSEkcOHSeDXqityAhAzbCNekep9WJ2UDrHBN93MqSkAREmyj3
JMqtUjwZhsCZRQFQIFpnjL5trf7bcJKfKq7RW/JVNRnldszaPobjA0B/2VYhCro2LGhWIXzpN4eN
DhB53l7dnX0DJLdmFnckZ/LzFVt0IjEoRufVaDHbeHXsW7pNplLCJk6i19fzM+/1zUw4IKzBLA6y
SrknGmpG9mTF2eCskGCJN93ofaAs+wnx8KDyf3Slnj+p6OLhAUIRpk/bjnRYhv4h86ksDuLOBgsm
yv0cqt84hNchMhjfrV741pIi7pIvHiryDZcI9Y4LCQ1AMg3oY0SQlm+DT9xm3cMoKBB1KDcDesHD
kHu7Bc7Ikeg9pmRzXm/jsKrPIUM0Au7Chr6pNF5RLtoPlmcg3ULey2sKMlKhR9Lq/KKVDQldXfJV
5POvRWTdhgLiVGn1zMKTkrpaQHCRlYBrTbRbreb9B8/9V9it96hPkEPN/GuUobHNyXbaIDChOx6p
H0YkXLZwE87QyPY1BhaYgrh1UpIOTJyAj8Y9oXERXAKufywRLQFZy0um0x/oY+fstYqgiTS2+0OR
xtMFKCXIMDRLfosNgYqfcEbRucnNRfzBiGAVWce0xAEUkuoweczvzDHVCe17qFTxoI3hvevp/em/
D0vqPFutTozyb2JxqnXIAJDqxOiSihaN+GiCBZFyl7mTzii3Iy+E9ZCfGe5fzvp7sczuZC8F1hYX
TIjrtDzKdy4bzFM11M+FFRZbLPRc+u5DmrH9yyYcUCNp0+Q3ZbxPAl4Us4O7Bp3/IWUJcxRr4d7N
06ehl/MLjS/pSdjeGbBdprzxHsLEig6Lw7vGsuvZaOa33CAdMI+fdGsyOLh6pFFGyTAUhdvAXhLZ
BzMB/QEamR10ZpTsEkZmMZu2c4Teiit1GPf1SMYM4K36imkSnGkCHtJEUminmkT6lskzvOFv1bCy
1WiHMGaPnm8hFdmDxl/HY7y5tUzEZi4W6PqBvnjddSaQUCOK+DyvH+waeiUXf4h3U3fvFDgqjrL4
6E5df/7vr7zeXQwGCwkaJ2wC2xHi8nXBBMMwcbprjXO4Sl5JXP3osySY02jYc2FpmyTvnV227tJJ
32NB4QGY1SwkXbXHeVsX1fDfiKMnXCVwhovn2A3iJGc3C6Z2MzwBMtRZ4M/zNYFjcAztqbuaqdpY
Zl+x6khJaRQz6UjjF9lIyAql153cqrt1OmND14bp0eoxjTIRBW1mvMXYUe9QCmqMUarXcewLJuPZ
M7q0cdsN5RcuSZil9zYDia1i3nuwFsWY23F9Z+imI+bY5Q7+9Ns0W7es8+Y7YPHgg9wR3R7QZEOg
mlFhWW+NCqFXVMSvlmeT0kYQS15+KLfTWDCPXjCqjd2iqGrgTe/dUnsLS41BVZuS+2TDByQPs+NH
01YoEJcRTwXP2CkM2Wloqi93uaEaFmDSPhBKeatXtHsL7BJQK4lca6ykMbBUquvXXg8lvm+EiMhO
tw2CJT/Cegl368WqR2xzFXOyrDTX64M0vxGy5wf24o/aFvVD7DC3mdrqA4mjRRG3t+uZtRH1rUpK
d59M4oa+1/ixjfIRcuGrV5f1MSaMrApp+6AmBkmTOv6SGjNSuTafMDHwV8t8ECuI143RHBdThJm6
wvXk1RUQqrB+s1uSD1vohiotPszW+QZtSsrXXB4B989XI1l2hNcR0aobWKvCJhhLlgOVndxFnVbt
PQCsQcYwW+NceOfGmLlY82WvdWJ+d8gVSwjK0ntj15IsxXxbe5KNfrVr56duRP9aNogY0D/cUNnQ
bIN/LW2AeXHVH+q8Na84p2n/QIG+ouvNz/GEETuzlnpnObmFhKfJGak6eCEi3najH3ybCN8jcdfw
vCzeF62Q2wpqK7HK8QstE8vOWNvPUQgusS9u5rIwFb/vcN5Dg7TcmzCYLjV6ui0Tk7CHKTm7rQIe
q4Z7IpFTkP2HViwLS7Pkh3QKQnZ7bPWQ4Zh9qezsrEvFNJ6RWNIG10I9ZToSDtoXXFKkHaiwh+/F
1mRMpRkkEyFvWfzLpae9deGTPvDOlhi3g9JjqeLIFRQ44ZmAigplGMmu12o/SJnaBxohrFhrsIMv
kR6fTPab194tAxBrzcviDa9eQWClBQUC2yqsSynPOo3qy4hwYp2dLge02NpYNPeiSxnSDAptaKmO
kRAhlSgqqCEMD1BEN50BUrmqsylwWmQHWaJeEhAJrm2gtdWhFJLf2pI3+lO5QMoM2xduVaK4mC9N
jupesSfERxqHgdquGtBgbtsT6fa8Vo5GTdr/p0O3xo+ixSawhBNGX9ZxRPAxxmgnfEo4rATiY+If
wgjE2CCvw+i6Bx0YoGhzCRuh6z+thIGYZyV7fWCE0aXxFhAKUpqeQ9FdonNGmOOoQcFkSUG7ip1p
sfSHOh4r2i/9s3P3uey9h6xL74ZRrr8Ghg9wVUgbnsi6XZj1gG2GI2svz1WYQpXg0sN6QuaKxLYZ
Y03MH/W5l5dl/dD1COdcCTLeSZ91WfkT442tcOBgcrc7bAv3ZHLDsQM26E8Kndc4gH4fbEYCJtHr
xaSDKWJerac4pMdpL+HroeVjYpQ1xj9lwXA1Cnb0HnqxtnFtaMWyJbjYeZQE33nonM9kGvJ9EHix
k9Dh3WaqjqGmXh27v3Qp9YJw6rUUXYGakiDpqvc2UiLJANyh+0WPoaccOnmM+vokc3JOyM4TCCE3
BnjiXTrPYaBpUAoWD0Jb7tRwISyagWbap+gbb6Rf3ZE4iUnKHsJ7OBYZaRv9CjRu9zbjkq0nbHPD
ra127Ikt3xVd4SdNlez7uQTsrVafIvzLAzwNxPTph6dwjZfoADay0BuuL5oHHjtjX7mGPzlmdSry
PNkko35uLGgyCu++GJeU9g4NyViHOGsWQqfGXH8CQPDAZ1VPIV72LeoNhmLc2dvVtmiEzMmwbK9U
ASzFuMtkSBBhSQGZjTvdSFlWjwr1stmc8Vp+JCruMJNlf2UL1sKE6rSZyn7csewPbKPVkMcsnLzI
jvtmILHAPHZq/sO74/nmTLyJo9un3uSEThprbwqmvXraMTpiDoTq2T522WxiL7FLQlGXs5mx/iS5
a9g78Bi2oYyPCi8xYTfaq9m2xmGOpuFh6GpY9pJsOEdRofZZxZyvEpS5sfhHwHy8G7KWgAPi5U6i
Ws2AcbhbouyPBoa7wbKti+pAUcADf5pDEt+K/im0JAoII2PQENa/NgvRQ2uXxi1Xy4+DmwepIXLd
RcEiGlzxz2G3tA1DCs8shHyP8/XUDMj2SSucz8z/x9PSW1+x4aQ81ujUxUQ+WCI61Pasomzwd4Qe
Bv0UgkXuk2fmBZxLbnSikgt9V/HT8yQ/tCGBCWR51b8hWz6jOQ7GyINmhOxFm+v4ODb9A28oAnw4
Ys1HJ2x9P6PP3qaDzpS/6dqTWD+Y0cKM/78/t00GTdZwyqducd0dvhNKKKvAmMqHyOnZgVoa6mI5
N3cMkeKb0tqDPi7jyaW8OPV9caEW4LAL+VdEfpzmy1Jx6ALCDlkH0c7Pa7KpkLUdeAigGddmIItX
+QRR2g5lcJGkrHet9BPZAkJ8fDoZKk72/YQU1jtCA5KzzUY8N8wHY1p1rRU0/IL9uDZl5ok68NyW
VEZyyf8tLvaRZWrexhbFHyMTUvwsQbfqgnBejmOpI45dUMka5rQ1wjgOInGaUNH7qbDaq4pWM443
lVtMyzlO8PKrEmH6YGrNlVnwBXPH+qQWAy0lN008MGQbAYs2JH9uFNmDjDg8EtMIpsghIOkkFz1b
us/miDlD3fIFjPlr7cUaqcWZL92iODcxBC85xAdmBnDsGUQxgGQ3Mbu/IIlOGcuK/1LkIpcBvptk
u25gVJkgY/eXNmWBTEr86AyYy7Tir63DX8yv5CGX7OGo5V76snV4E2vgtdxOu0aGe1Pro2trgf3o
gEZUKQu7LBpPLUqTDbUo6/I4owiLF+86zmrLsk5wZPRXB6H4TpEffuqlmP1Mg6oCMQCUYs8KXC6v
QkBmBtqP4rTAajgCFN0s0iNsgfID+8CAGOqhN5B8zvgAUXkNrNsMNDPcmOMca0dN5xIlb+gUt/WL
7Xbi5HZIoM3hlKBCYYeZ/Jsh/mYRXhwP7FSZJds2L6wADc2xTMl4LlW5L9cSWJjICvpumAPLjlA5
vA1q8M7zI4YUDba97t43qfaTF22MsRdMNzCSc9qaJ5TmyTMoNxtHJswaVdnx8xTTB3RECuNCkxtt
umQjkPeI9MvnzGmRYVkjcvPYYqXPufbUGEn8lJiIrWeJFSSNbMIenPhmV+Mu6cg2hD+YYO/fcYB8
Nlpxn+XGrUKd6rMNCqZcnjVlzE8TxVuMp/NJYrp/RgK5tVWXXBryUT2zapGV6EQkpNgEY6xMngGR
z+QMRnXLzW0mB9aj3F3eTDaWO8R7drUnDdV3pVr91Mn2N+Ko3GZm3PsTQk8iO1EsaIUegOzV/B4B
ByaxZE/UgIarv/KwfkX1gdRz6NpFUuw8qy5e+jF9lVEMXExzSBJoOpJqkT72mfnFbACKZo82YtR2
9JcOlAwmAn1dv1l/yZBkLJQoyfuG9Cf6f+2EK1I13vJtSnf6CVs84WGML9FlXhjoBpYQ+AaUyx4P
MVPiACzUHOgF0s6B+26ruYcsnkMUA7bfl2K5VGn6hhKOjTqKU9oLihCj/h9157EjO5Jt2S9igcrM
yEkPXIvwcA8tJkSIe6mMWvPr32Khut+rAnrQwx5kAheZGenh7jQ7Yu+1g3uZCpO0kujHncKvqkv0
xWNgt0mHEt81Q/aa86DJnv0odImrd4xzJJHej2aYPhOLXSDbxLWUcnM12lEvtjfgfC5iuL3TeyND
HryyrDczTHzV2sOjbJ1Dbspx11kELFAsO89BGbIzc4GuLMr/hb0NkYqpBSpKSDDpngM3ua8ZebCl
CDZzJDhwJBd+b1OEkDQPGOANyuirtEZxGKf4VkXls4Q8/hba2USkFuV34GBONtP8wEHLkt9tniKR
PY5wSWrUcvvJlf7acTpqNz87Em58zYZEHrWMiBMyPeMeOCR8AJANbvHXoTugj6GFcl3oS/E4sM0h
h456c7HsOgpTRDq9uHk3XoMYzACJ31fHqgw4qixKANyoTeaPuwRJK+q94VIaxonTN1/XM0wg1O/j
Bfb+xpmwMQg6kK0Iu9+hJMs1IdcZU7AibilCxDXmldhBF4nQsPbOO6zKU9L7D4Or1aU3WdBlSfpu
+mQRtMZhdFjv+F3Zb0uHXrl2BYSJ0rHO1vSBSh5eOIKWtZ5jXoE4gqQlgi/jWwhbwZJI2V1g8RtF
7MOalAQsZFNMf6mTK440SPABfTtiCoQ76Vkf4KX0931orWlIuF3M8mL22KOUgnJjl4P17STmA8X8
/NKMwYLoiLZ21TXb2Pen90g2j0XHQt/qWoH8FQCHMZjhmU1wsauVObx4gQD9SPBDZ+fz1ltylyu/
/3W4RFFujdcmdHA6+7p+TKY9cA2M2SwOHyfH4eOCuXYKLIKBgrq2eeRa55YF0IAxv86XMAE0ZZQv
aRIPf7wK+Z+TadIH6waskj2WV2x30wFSAOPohtTeEF76NQkxiDEGKODtD9sMneefAHw6GR3Zqy7M
TegzOx6tMb8WrdvvYXLLs1vM2am3Q3XoiqK/c7w7TXF0GjKboJ15mD5xrpysNK5fWiTFK68cxLlx
lNwLVWCf6IZqJypJDG5ku/TDzfiMViBej6zWz8RkRZT9FBOGi86E/BF2yYNN+pZ8GmRWbZC9xfuy
bqm0jQ7g06AuTQocDdkeZHbd9c9N5oGd5D76UPDfq1m/KtMJXyq3/Giotp+sCF/h8rzZM5YVuw67
rzRa8di6X/VYsJ3g1jgF0h2fAt94x+IQPf+Tffuv5LZ/pZD9R1Lcf/zxf91/9e2f6j/D4P4tRO7/
t9g4Fyrv/x0BfCY7ru7+LWdu+Q/+hf6VAH5tC0IvCDPPk8r+3+hf7x+ub0qLtbItPVNK1/o/6F/L
+Qf3EEQVAG8cG5b8b/Sv9Q8pbEG8m0cMs+nbtv//Qv6VQIb/LTROORhHlAVkWEifxY3lAC3+n+Rf
E0nsWHEc9qEHgaraZXBbt40Lvdp2KFYD9pFbALjUkkQ/ds9QU3Z54241Y+zUxXkeRO63hazdQt7O
nh//Nnp3nqUMrTGNMNz4I7XDyrXrdKsXnXyFYD5DON8tCvpi0dJr31rL1qaAqpnPopaBGNovCbs8
bC0rznBAlT8s2sVFpz8tiv0mfMoWBT+19npeNP0O9xJh1uj8UTKWyP5BKQGQUcGdjyGAhQzq6fLR
EkAgisUzkBp/yMl49hcvwYjoxVzcBcHiMwg1RgyMB8SkfIQM33CV4UnoMCe4i0uBHSzjOnwLHrVL
OmfvFUInhGhwRkrc833lwS5jbZM5GCSMPD94E87Bckj1wSdXQWGW0JgmSIVlz8WOYXFTNIuvosBg
Eat3+iXAoyUxRbGPVZBJEFQFsc/n4qQ9nFyWAD21+DaM6hRg4yjW0eLp0Iu7w1h8Hl6JKjHBuGm1
oThG1AKx3V1DCV3YEoscHAeNLnD1quzmNujkusVTgvburDCZYGbBVjL/IRHeP4D32tUvDpYUFqcR
uAiZzd/+4unQRfKsY/UTD9Pz4I2PYd2+Gi4SXX/h3wzYXlrsLw6085pkhXd2Fkds8JQtM9OBQIPO
cHGaGAm8qMh+U3ost5YLzreNGvKFR1bddv+s7Ty+s01zl1g9dRB9q8UKIyRpC1W5H958PFJOHD9k
rt08hHglVKvYjbj9bzhTXhiYmoRhfBFXBzKJDJk73ikw8KAPFyKYjD+w7y2fiPHdueoNKx8ZvLWD
pq8x7xHvTQ5minxq/hrlBtIumiB8Bc5IAYbfxl7HGJtX6DmmAnv+mL9FuWbXMPDrJwSllRHK2iFv
T5mbYkfvynv4Fdt+DLyzJSJ7VxDLzTZGo6Jmws3Fuxhmk2OA3m8LspnGfGzv7JHVdFI/j1nkEQ6i
LvOU/ib4+bwoG3hNbJM00ys/e/TKcMce+qss8+MQGmepFr/31m3KoxshMyrqlxmexlaif21l/V22
7XmhN7UE5ZSO8+jWUNaKU7x833u1WCKQXOIuYF0wPVEmSyJRSBcJGlNwQ0OCdmmiU4M2ku1iWo2E
mO96IZLjGBgAFlGhTmOyYSQ+kvhsufum7nhPGvsQTwjZCiN5mCSaIbfOD42K6h2cCtpP1et1xuYI
kaHxXbjJiwzCI5a1luY4uIfQ7KydgHMicG/2HD42U3nUKKZ7PHRwEZCDAKTB+qbu46l9GhUqgcaA
wiPgqiIGAF2ymvnc0zuVlPt+QGnXG5jn0tjfBRHS5pY/Rc2A3brYJPQyJOY9KMPLobmy+socuaNW
FusRdUZfsw/lCbKPdpruDHuZ3hNElqfPxRjuE7nIhKroFDn2OaraZNf2zjH1fQ4k+0/poEvrkxn2
IHEAKFZ8DlB+RzdOECPm/YF4KbsvWFsHU3sYMufbGyAbFzeLiqBNOvOxsQ2anSH9qYL+Zpci32Sm
4516iSHGRSR8IiocQfBbZ3FOle1w9sr6zExEXaDcsO3o2VhM3V9rYdTyFJ/8kn8ilL3ONH1ZnV1w
NNrQB5hmlSCftn3MhzkgGNoYlmKxYSKjV7g1tjqs7SfL6RQmDmKnW3c4If0q7tyoBBVB2kH6bFVK
oPDlfXNC9olWh2bY89S5SUt/lZYuXA2jvm9Ss9qlkGir+hxSvJzHJBi2wlLxSfpAyZxo2hWAYlaj
Vac7p6zgQvcpvQdiPvax6NZNyziqHNXIkLrdpcgamKV66h/y5mmMfGCQBU+wR2beUZhpvCBazT0p
Tlcr4CnCzNuumBI7n5qiKu3xWmYBbDoiee+N6SdIfhg1pB9OXb0ILGCbAVTwhmDhfSAbnux5CWos
q29Xg9cO0k5eNRCVVUo3dtOJ/4o9ncZm1wyRPFiD95Ip+Woa5afkLttKsz47c+lttNJs+902u/Ud
mpiKUJNDDmkByZhjXdkC/JLu9Do10qOLzPFATeW8Uni9XCRT4xzRoy7fnAbghjSR/8/RurNmuvXQ
dLdZ80gum/Tw1SKtcVcMFMHBDeOltpGz+yUOZeU29b7297rzn8McKUzjPqajg/2tBjlm1PKtii4A
K3THCdp5zWsfNps2VH/UjFZOBjvWi0B/dIO2FTuOsVxySbNtRgeNgD0chC2JoxaITpeEVtRsj/kA
Vz6xmJQwcvaMv25pPYrFlF608u8UZY8JoXJbmY0veR8d/Sn+23pQg8E8ECtVM0rmkQsaIHVwsReA
PK0aOqos7hGcciZWuPybNj840r66OQaH0UCb0UGj1tmLWSe/rf8ZORFqpWWKIMc7ghf/UhVvZHgw
69909D4QWL8DlmmDY5BVjw0aG0l2lxmMQH8Y7R4riB7FqR+LvcgAAuKYUXdFx5zQV8YjnlEsv7Ft
Qog3vtOyxeuVoc3IUHUqEDEKLNiqynkz/DnHtsnEe8H8Uxw9aid+1KH+iVwGlIG9c8nT2llCXcYs
vJfqpjymlKkm0idOrCNqxrA8geT9Zoy21qHbn4xMfqvIZ+I0PAmY4pBnx3czISUq6W+5AlBl5v6l
YaBdNDOqy+4dHc52Spsf6fXcrMSi1AMohzatwEvwppOji/1xQMueB8Uq4WQmvSz864BUZGLCYcpp
EaxT3Zz6BChx4fIZOf7wFFXdxHJPXLsAdFXtXPspv6ZEZZAlCtIV7NAqLb6sQjibqWYWtiweDM8i
hC4ofypzXsgC47yxzPYEyIrk9oLBCZrrFYimhg/GTujdh0s48Sfd0O6wUp9XbTLnu6L3UBhY6TeK
lSz/SRlW4SCky+XJa8sXryBEBe0e5ar1mKfyxyxKY189DLlJrpHGXOmbGd9aO9l5ZXNimfTSO02y
B/i2JsP+lSExwiZiQPnbKZ2DP547CBYwzD8R/Kxiazogxb1ID/Ci8AANtArKXkdDPc3isxch6LB7
Ib7gp4YbxO4hp8aKoWGw9utes9gOEhQ+Ys/WgcHANL23HqKNhlNBMFTNjWG8ZxG0ayA14Q7E7NwV
b7MZv9c4FogpZ61SY17r0U3hrVfSsyHEyC+b0BhTkv+Z9Xx7TMEuqgvf5OhicKj4myU/p5zfyYZI
zkb8NoLun5wHUYzvPJqsrDTzlgCLzlDlGwuqK+GfZruaRLzLwuya5lxcUeJ9DvLeAoPrBHclMeyr
gfdyp5L8JTX8bxMjUBGrCbYyWh1BUQGjhRPVCq3vtjJYpcY7ohMldYD0tmapMDbjwsJGkw9fJuPi
9dyxmhq9Z0voNyORX11S40Yvze8mKm6pidPEJ9xgJ++aialIyKpn8eNsapzJuGHHx1TqYJ8viza0
8Lc6CdRd3GPeA6/z0WFAIpZoWLdqutVL2m4IF9Bz9Ln+p+a/NJ9mQhewAZYIoqurNDLyJUO+1Jj+
85KdVOlCe3KdeDhbTojvgOnb6JblpgZ8hpLWu/XZcu/nRycSy/IYFifBvDQ17k/Le4Tj1vkzCvM0
gvg4zt5yqJffpZVk0Kqdh6HDsFfy4TGE4g637hLM0V667xzxrrkCNwWONkZhB0ulxp1GFg6K02GR
U+b72E6TPSFhPjPXfPayPbXbS9eZD0U7x6ckyAkgI6UD43VAcDNtw8jgzSKje7AnvBbEfBkRhdRg
osiQw7CfCwoNT3c7g+53U9fQZnRtlnsD9Tqiv2Lc+gPPj+GrP2liumenrXDMAvauXY/vEIKCHamQ
P1A52yvD0Mqvxx3482cdtPHRkR3RwvBaEqW7U91UNx0idsiXJeWMCsooSbMeM7ltM6YvSYgaJBzU
dfmLHNlhG7ejxzEXMPsKw/OkImdls7BeZRg1meky9PewphbtdeqpOe0A/klu8GhZvMiZunwlMv0H
+OtdtGhxx25MwPSamH9HT8Ojew8oLDfMuONt3k02rQ//yeI2yP34PBNRS0IOu4AQ7Wpd3o/PfQ2x
jtE4tq0mMFAQcNKhDN3hjtTrBIwiVEQmvJrRYpF6Oxvq7KY1i0/IZctVDSMVSGI7Gm9Rn1xKv3uQ
vveEBeJ1hsQE8i7OdsZVS8UFLvpzlYIdkIG8qwR3cGIriCItaMmS8K60fQ908ylGD158c9eTJHqD
mWDucqYAm5LIF9zz3SHMwl3btMcKidqjHVr5Y4ctfS/ob9CgzoeRRKFTIvGaVJPKNyFjZY9JNsPB
Mr/xM4Cdf8ZGVhxCmRLPVdU4pIpripyHTh3BiK9INZh3SCRiCuQSXEdaMdxm1oYDbJOXcB/5LiZ2
tamTjHechXdWKWzlZhO9Ekbkr3LRg/0xnQfTO88FvzUETBBpBX6j0Vr8c7V+0jm6ozbPJZMBjVc1
IJ7onwkKQY+21Gcn4U7BHYxM4iCwKTJXMPisk+yl0wd2TbTWNikFBdm36zSqu+Nc9+kujU1QZFHD
ks1Ge4WSKxloxSz28r41PAOIIUVewDhlu4jm3NfrwkTww+pqSw32KdwQfxqIRJN3nJ0U11aWRURW
rgliIgdSQHsbjFBuMZlsSkWCS2kLpFiPcVw9ItJoLzVG6qmZXq1xpClK+HGlzh9GL3tFCyW3uTC4
pJ0CCEA9I06dHNxytX7rsYStheOzABymNcwqro05Xm7d6VAvvrCxuaKvD88lwKUoltFdUYfisrgU
bbu4+U71whB5CWBAlDYn4SVPibXr5+Cjq/Xa6oNXHek9JbDeysi6FWESHcySPHMP7Vsg9GdpFwA/
oG7Z3h5mJpwxXx6a2dmOCF83JLUa+2AEr+sqdLtoijltnhilBIccVs0mK1OsOLA+YmqBPQKlvetn
Jncc2Cre6E7q61CmPNx8b6Tkm6DyGxV6Q14dPg3Hda5I1wgPnd7tWl+CGropGMqNEs7ZCgLkhkN7
GJN2543pNiSJd3KNdAOOf9jEvEHweW5+46qt0oQ+dhOE14Gcq3Z5aKr6ZyTO/j5Jw1/f+dMwlR90
eRxVUx6wBXCLhbC8wg5NLm++xxp7N74PvoGAvxblmYTnu7RUf1Mkg5tedNDYMm5NAB+3NLNu5DwC
+j9htYWMSl24WapXw+KTdavXgs+jTOqHUC4v1iVgGDVLvRTKjd2fp2m4i3on4m2b2nWfVhtz/Bjc
6jqoGS0wG37bGa/m0JO7SF6zUaNqrGATK6+moBn1ahrEez01X0qHgnu3+NQMSmin/HwdtsNO4OnY
FwNVASGJZyvPFna/+92X3akBRp1WyW9pJI9s4IjYgLlG3uGuIUZjVaAY4P7Iv+x1K8zo3Ij01hHw
kNqcwwGtCPlT9o4nlX9uinRv+TvTif+o0Wr2wv+ske8iiUlbeuX6vQ68O/bvvCQy5hsDaLHtC+Zd
I+WCeWsVTSdJtdYG7W/ftierULB1hgHIuUO4tFM6y0EekuhHIVsQ9thNI6Uc7IG1IA9qFXn2yR7C
fe2ROGlLVFqFXzprw1pHE7lUYape9GywSFeS+YuhkYy32SUVsf3Qw3x6mN2XGVoVrTEijLj61C7F
TUsEbSac4j4z8j9lZd9i1sNrBp4CqO0P2m1iEG2OO0I5zHOzBLfkbEHmwnwIQTOdgsplWIpjbdWL
ltqkUvYhWQKnDBLV59mHzRr3LzpOugOUVw4VFJu7EZXcFg3P8tXi+Amt4gv1Ka5rMyLJQFMQMzA+
6iJOD24jD3avxnVSdg/cneKkEK6wmCQeBU7lVat2Myoj2nGOHmu0P8exqVlVWojvcK4eyLThBrVp
yMSc4wCZ9xErsNuUAfBBlHDP7ZXuK1TXK4o4ypUwR++OpD9il2+BsU1YUq90zmwzG+JvKeb3UdFE
h2l/LjtJFjauJvzjFyeZd2YVibWu4nd8Rdk2MIzyYGfBfeYqtZ/9GA9HRSGZa1bfQfCnhKK7tQRg
a+rnrdexklFB4a6SsdqSkWIgXsHSkYJ3WPVOeXTCuN1yBD1GKqQtD0E+Acz/zkjWZFS6VgZjwiKA
qhuOzmHMrU1IvZ5kZAKppBq29XzONHLKzEQgg7b8s5A3XTa7xDbUjjTYa4ELiCALZFYOMw2iJtRp
iKIeKv28nboRmD/s7VXUTPUqLzLOv96lUJl4iaHwnugOL6HFkilFdYG7JVCrdojvZQAl2oq34ZzB
NUsqxE3lFR2ib9PXLIoXQShkbeYHi+lRgmY4A4UX5eM7jrFjFUOQcjs+WgARq0rR1GxJbVotamR0
JsAebSCBqOCYp3SEF1lv/lRtg0r/amrZk4NIK8S6SJ9NN24KhRNWHcAgm4C6rSdBHQUIZ+CJruKT
6jJmB/iGgiFuYaEARczS5mGaSdtS7ug+EJtB/dKtXSfvrplBQ4hKjICuSmNkH4yIERZmpunOhPu8
blzeqah6mEpmeV5UXMw4OzmTw6ArHWCPi5JnoIheCMgIPnL8HV7n0q5lFQYEtC2+yyBi7onhNQgJ
YOt4cRHAbouxZQrD8MZE9LaGRF1E2dPQoOpozOTFy0MEcI5fPbRDe+aMgyLh9Yc4rK6AjoZVVbXP
wFhQ/4b8aZjkK5IIygNLsntF9iBV9NS0zbfoMrbYLYqi8E5Z+TsfUte4AVLlHupjHB59Zzj0Utw0
/xFcYuSXztKkdai7UemklKZHMHngbvVzHICEhoqCzXJJnmmqB5L+6K/SR4iFBD2Y4mzJ+ipxzDic
tHPlHpIUNkVqGMfERyuSa5PvbQJEh8Yfgnh51wq2pAj/xFqcsdv9MpqiR3DVDoSJy1DRRytipS03
oXMlfGMkSLjrVzrLP+OKF24q6o2WRyry8cQJR7qb3lCfo98EG0RrrHT90SRPHvkA628+8qzPIP1C
HAyBBPPO3rvM5jZsyi8irD66iXhiwy+/cwfbkNGqz1Iwkqjjqtu6GLFIwZ3WPg8K9X9wgm/ANoYZ
b2kb9Y+PaZmoioWxFu6LHI2X6btUjGNyroXxS2+Eznvud1bPHSqoR3dRf0vIPUS3mDpPKgrXsZQY
9mhN2rronju32YCA+E2GLNnxnjHps/tTkR2SnkJeeCYupyaUTzLTDy74T9ig+igyLGPYv6CSm/aI
a9XFhUGoAy4coIIuVj9a1jdFrhsFfnWGfvEb9t+8/4BGdHm26eQ2TQ3uLnOzfi+coH7Nen1vlI15
1g7fwn5kZCCxfZdCYd5xEP1GTf/QxXl+9CbrwdOpRxNIEeGF7basCd4wiuaNrw4z9Bo9UxKjVM+K
BN+ak6ptWHKtop9eGwddwuIYZpqcmsUR5TpNa5uOf/ognPA1mS/tuGu67DSVXnJiAwSrA2jievKH
e0u9TByNwMAfPHDSK8IILEA0cJcwEfMAExS3dcdlejGTsJtX016y1PMRk6P8Mp8HO4X4Ckt8FfjZ
U9A5YKZ5bZQKqDojEOQVhM27Cd2HafAdH8Povp3qe5cQ6zvy4V9pJ8k4Rs6KN2QJCsDCg1nOphx+
YDxd8jMmtelybzzbhLTw8fRHt+NC9XnasYouV1rLrLSvlh7J/K0tjfK+7PfFCDBPxnW3nhLjjjr1
NyMGcy/gMyZegHIyXVUB2T9cigx7QmxqGF0miLU1rrym26oO2/U0sXntFZ4WHtwBXVInqm5jgy2s
2wDzvRNb+3ykOJRVgucQ2eaO5NiQ+dUmazjM0nl8CSZOh9Ho1cpLmv5QTX1Dsw3UIn3VNtIzk+eP
dEP3TZLswfRwgD4IGm3/1x4WjqkRGGv868m6O9ipYhxuCdRb8oZgdh0zLVrXPSa/cXY/427RbUX4
RWOfg2zGbUj6KdwpxV/O3JylP30Q1nYs4PnjZQo2Y+Gab1j/WTJuHRMVCVEVvDjjxxB9Q/ObRgcy
j4mknKTFr25JBkbpbjY6f+fgJVvltqM2LlqKjSnAPnhzeUkiYx/J7GNslgSJooRxzVXotYwjBf8e
694PZ+yNBT8GxNTo+WWYUpqt7h+UzbQxL5m6phpFiRY4642keMN8UWyKgSgLyyuOnX8bsWEf5IT5
Us33gPK4RlKVYQdVAtENVsrcoKGxi2Uv52EVrSQg7kgZ0F85sHLi3TeQUYXqnhQRoIjV3pyAFC23
5h2BD7sdXLBvDcW5trL87CXtvi9IzGAidMHDXTFdbCEKwugAl8pUw7PHt7wVxdEaCIhqChL6PBTi
vhfBENbMeNkkRQhZEwBjuyxrq60xtOwt67+oXT8JKOTdGFS5yXHdXEJVwVVADIWIfAWzgjO1LgFq
eeMvUIQbolk03qXDuC5QZxTMfEJJt8cS/DRl/rBZ1GBIDt3wQDe01661aySgzwD3Bc69mi1m55sb
7QTZavQpBjyjOJGS5N0JMGr9g1YzVMCeKHmZIZyGIAVK6mA3mMyyLgqX9vsYYiujUmoOdHsjKzHj
vXfd+xBqMJrNOcYiFev1PDOZBLsGt3OgdRo7/EeZfM4H6yma6aMMinfeY0yaUXrwcvggYwSZPWB+
VHXjyutxpTmAWexxhGGVvXLLKP5fRAR6HcNN2Ki/hYfLIArKM4sGYG6jR5om6KFjAJAkFT6fq7vz
6pbwBuZZcx7ig1d2dajQTJPTmrXMiAA5eHW/l+1HMlg7aEf9xchQgnfIfoCjbb2IngN+XmoQBBY3
BEH4DZpF4Ee3vpkHBqEdiwArOlaDdRg9EDEU0zWkSpz4ZowHsnVxmCKi3SjYuBvW56fKwb3tDf68
Gbr+IK33Ro3hobeXihuGr0jI7mnG9DD53TtqVNgsxbGPFcJK6s6oq8W+jvzXvtZ/JFnEO8st1TpS
+clkmjmYrcnJXeDh4KpmdviedE8ZWZKHEgOOUvhl+VyYyVX4ocqM/S7rfjA5QjHvQq/urqWBQQkp
V0ccFTwlF6HM3mQyxyeL7h2nJsxpC8NYaRHGQ93aJQaSkWi4GWLgo4tq2orPwFVPkxsdXBEf4/5a
WFQpeQxLq9sQNXPCKnFiko5n/qQVO7mcHz/1A98JSsWsvMlYfbo1DS0gS2y53gZQDVpNxgTEsqLb
YPPJ2GcDhfo9DZAYSjm/27n3vRCZPVk+sncGm4r5xp7d90jybQmppLtQXqpJcKd0P9kwfxfUa0yy
3OeuqsOtE5L9kZHn4OJIYcradOreLX+rAAuqmQ0n32frwqjnjekm8MSe/b3k0Lb1faBKj0XlfGb3
wvNOpaH7994EMd5rnGr5qeHsYfb/RVXzgG7k2I3tYVlbxhmYWTebTl3k3xjGr/1J9JskWbg/6q6u
CA/O2m4TJBN2gPHVsh5rVAzyFWVGxaK7cDjqo505XkTUP8qweIlbRXDG8Oh4R3QfxcovmkeKPQAt
XbM2/fKRa+tvPLRQMlv7KWi/C7B7kfknnJ6ZREBKJNt33cTufVqdhS/uPQ4xi4CfaM9WizBadqA0
AtEz8xliJYAXmHOw4dxmPKGDJ8I/mk1VTgTPBWxWMrP7phHqob35WxYEt7y0j5Btv0UGOayLRc7O
4qmY2r2lGSyr0QDfEFCBpE9TxTlmiKBj6k7NEzFIMGpSLDrIoMse8tNzEDP7anHz2Azs6UA9eXT8
dgv9illn0MSbCmSFEj/DJB6BK8LpQsvNNlZ6u7o49DFC2AB6pS35miUyuzkTxnzww5gv/PcomwlX
Ng6RPX7GJpJnwPwUMTUJ2g57tGkgBjRNxa6KvQ5JX7U1sa5Qz/JpdvqTH/xZTO472gsq6/beUe3N
BHdDdaHvl9RF046/reg8Od21d3psqwq6hdXtQcj8Zbb2zMPH4q0jBNIfjl0fAM2D4cJ3zMQxiA31
sQr+NpFhrhsAd3CfrpGMH22Xt6UG/RtkPBFRCopvjii9vPRv7JrHWj/i/6EHhNaBg2at++gD3Pi1
DonrxYpgGQh4E3OYAYRHXHTU08LioiGLdMs1hpmCJ5A8jLVAz9CS42qWuMSKhM1XWIo72wM9AyfG
XOEA3/pYJ5Z3xFXvo62/mmwGOJ/N21rasFX6xZSGFKGFkEoDd6lMLOyGzh40JzxbOZObwP6VSww2
Py9EuonLsEN+Rh3e6YD1Kv0YNdbWZpK3NtGKbw1/yRXocf6h2n9pdPRsQUKkOFEsVx1z7dXcrXPb
r3ymHnbi3yyHrCJSQO7aIntLJGnWBGAwDyH7E0U32kDBCQNZq2s5msbgI2pmEnj/uXetOarKv7XT
HjnrznEkaCRMnLZBcMPUw2xcUI3okOtQ5fx446e6FAo5bptVzF8U2z+epZVdtQMCDYSuk2Utvow7
zy0/bXD/WJm93yBs96aJe4pMQEoIuH7NMruDikxC0F+/9q+hC7yu6q4ddIytOVuvU97jwiRhduXE
bNS4iwAuVuUKQvS9X2TPhcybq4YFDkig/ZgxB6defeMjYfWB0rVheMjsfnHqyf4SNU2xbDvPsqo/
E37OoZ3YpLS5/8qlKxmgAHkamB4Wzrjt7nMZg9JHnlAmPr0/7qS2mccL2E6mKcF7Drpv5w3mlz9M
90lcIZxONUVMEZuHkhBhqkFz5Y9di34qPNeNB+0IMuPWsmbi6JIdElsgDBEfpA7ya9mhD2wuWYW7
y/KQcBDN6y2z9bH6ZbqKXXqAO08s2Lc9hqy0NdTuoblpXu/ayhi6j1b7Lpz4DdN6ctQ2wEfxNc/T
3Wga0PnCGEu1k55CTRPccndIh6lKMWqcJxTQ7fTt46Zf+bb5E/opCcpyCneBks/ZPxkaHTFAs/85
RYSHUDk3q+feToh9yY+VC0qWiQ0xZzDU4wiQSkkW2JJ8aCMStslas+gC/bxAjSD1rgEPrDIBQwHZ
yMqV7RfRA/g64FMQIwBtBFZqhUwTdOMFpFmzZ6bLZoIRYme4O8pmgpni2NsSFUevN11w9HF8k/Fw
DNCxMdgJPE4KWM4P4YAmrIlwjcWG/VNGxW/KHicBqZER8tboQgADs7/IFQDgX6XPsVk8krC71QRe
PwsbEiqpcXW8BETO/pfHc21FnbPrG/FXQ241ZPVmFuaLDEkPypFSYnDRd+gJqNCM8AUG6pObG4uE
iOffdZOJ7aXzPYThjTvuxaGV4bKNWqqDfuOBpIH5pbqd3yYosI1FdBSyqXDOXUtVUYsbFGWeRo5K
22g2/kQCuILgFhPwiKqBZrE18O2IiL2w6xu8rywtSZaMRPAwFGqdcrWEwULqapl/ZXzA5MysujID
GaZ6JihLWLqJLWyecazHgBZM85sN4nc8u3SLFvJ7EUevudTWsZZTvgMkw0jCr6xLYzUHM2y/ramZ
97MH50C088Ey5+RVMeNmXb7WaOpGL/AR0HYviVmAiMU2TNJfixKDf8esq49yihiTdgUAaJPbnBap
BPO9kcJ8JH0EM59v/+a5sk8ZsZgYqyNra+bRb2Ike1cS8+l14Z8yg3xjZh1JrPLemWOirXwbhWDO
mje0EZUipEE7lJyzEvMxQN7IM70Lm2Diaf+Lq/ParRtZt+4TEWCRRVbxduUgLeVg3RCWbTHnUCSf
/h/sgx8HOBfbcO9uB2mRVV+Yc0xbkhkS2Ecfx96pYHDEZLndWYl+jBxNqbX+UBFwtR06uELahy44
3sMOoD2TMzfg3JA+NcjHlgUzLta2XaPPLnERnZWVfixCIz3MYF23dMDpWDu7cHRAmnbixEoo6rEw
LHp270W92AdPkaAHiuOhaJ9Vw0oK4hA829rkiPVruPppoP+wWXkTEUWYhlQSW/q+LOrgfm4xqdlt
8dQlpHQIF9oWd+op1pN1sXr7PNSU9/kI12WG3dEnuTjxQMPWyrufVi+PAEwjBlYKu1nDzHoLadov
27dRZ08KCOJJyvmrEn2xaRXkhsbtosNkvp0el2CzgGkMwZ3zaPZ3yrllkfr0kuAxJOCP8fwFhtO2
6Pr7hOykAlkoWqXN5AKXSbI/S+x/8l24a2z/GzHhxaXvpjn81l1NXef0BxibkDeN9TMTeLhLkQ+a
CYlhZCCndCIftyvoHDP1zvEV41x+iC3vJ7DFXyuBK5/JKuRhq39l2G42qfa/4Xch3QDh2sP51UN4
cgPrHPksOHSlNO98NuxHuz9nc/0RUfOUDm3SmCN46o5gdK8xeoddjEvtAMfJV9Z7OPjuPbal9KlD
qR4N2EtjUlzRy1FS1PJvk69SCITah9HvXttweRIp1g6WYdyzFlVJPr420fh3sUiKsMII+q7DBI6M
iCZPXwaFVMhnzDyk+ImZc2HP/EkCc+/pCjpNqZ7iILhEjboJfZTw3oPpKhXFvLDAwERgU6IW5WuI
t2ku9a0dyWwrIfrnMlEIyund3XCXRVD3ndeM8gwoaLiOFD5R0yNxPAM1cqmZZ6zVbAjfm3J5i1cq
X9yxPq1F8Fyr7hk71mVwkxtCzYcB5ykPSPgU9c6nvbap9TIKDPnA4EI2sAQ6AzFpPyINmS/o38Kc
mRoNqcMYKnxy/OEt1sOwL/Gy+KBvV33YxVjfoemOiCVJA0YBtsKUrrBQv5JxOkj2qxAjd1HC4ZdS
ZPaB4fWhgbDA7+RT+OL53Se805OigCiq8DOH4d0CGV/pzWFGRw5ZJ9/WiCmSeiGvVm1mKEp7qWjs
BwR6+8SDrj8jrHMRIyvBm65y8dlM15ESa2jTz2SVZ1cL4WVPTmBIYLHZ8TesBeEpk8bxQBQfShfn
yYusN+ZSZL4XyS0j9pL0PoYLUjt7GJUqw5HdcUFYXfJHGxadyuKBlhTyubRwI5NqvS3K4EemWDrr
4C/C/xSLFVRu3HOjxSqlLjnj/flvnDsciXF3SoAuuMT2Qq3BhjZt87pgcwZ30h7Mm58tECnq8csG
L+S5F9cJCS7sfyIUNUgGrtBMNPN999TV/rgNx/ZCik0NVgQ/qx1Zv5LudRicxz7Qqx592K7PPZMj
5q72zCFD/0bZUXjFNz70aq9K94xvw99bzAk32m4fZUYYWAU+Y5zze5eQhSMa4FtfuQ2IY6IJ+XgW
ajing9gjY1qTqA2Po8yvdljl7KMUz+FKNY5tOPCB7wZHT/rMx0J0hRUr8QSx/aX0aZ2R3p6Ggr1Q
WJ6lDj5akf5k4ddsO/Ou9Mm8jD37x4t/nNxjlzTKrZ2ivQtV92XH6GawLJfrZ/WwYGxL0rx7rP6m
LKDuYEU20dCAqp8/AxuGQjDJb5voL+gHmLMz+eyN9XPQ1B9lkcqrgdm7YdvCS8HWCsD3HBxM0igk
GIoHt4BA0xWQYl2Qu3jogTyOgNHdhvZ3rBgDcMmY/Zw62LITD4DJ3P9Q8iFMy4gVC2uoWGGmHhPX
O+U5ucDdwCDEVJgmIx6zSPTpUYUfdoFkwO0GH93IdABWpPEl5wiYA2JG17GMTfbEaSD7VQ90pZ3O
eNxTEKrFch6qUh30YGEHbQmR68v+Lhai2pMnQshfG7+6NQIlt0mDDfCb6TjMTG0dguB6L1T7fiD0
lLfyS0feERYYg1La1qhA+J+Qa3hfiuyjTfmjxsT86FFAohQrrJQKWPZMhTWk5mzpKwwBaB+nIHpf
CltjYGgeTdExNCN2+RiX1Q7zBhG6Q9scC5lcwC8zwW4oh7vAcKCkZ1uP6tmgAyQjguumXUessbVB
eRtP0bAVjMfidKge/MlhF5mbXV+AyA1Mc8qjJ+wPxXFR/d/RpM0O3sdXJM23SRx4LXOPhIWog56h
i2v136jpH/o6uvNz93c2eGDvkQBtbVgPMGH9S1pgFnbSz2hs/xa++6lJxilnIdE9tojNvcd5DHb0
QwMYZeBwTolzavkYs7o4kNBwHVr9Ca8GUHFMX22yd0+Sqyzr9o3ALGi8WGE6JnwXty1firaL2QEt
+2xYYwSNt7F1ZdMk8R+mPkrSKMfjvNqE2qVCO7hWnaRExjtGWadCKHI7ZxJ+9PJMj+4ALQH75Nl3
g3b0TtvihhQZVy0rBdMGNWwFfS1UWBwjf/5KwWcYh/RwJJpkkGq5r9HhEUKsr6nTTUfvDZH0gHwI
1yET43qCt30XgMu5g2mLLq5uxdY49HAiDoglza19TLhNEBB+6udmE4Y8Fo01rMmiwcdUhvs+A8FA
ggRO/b4/tk6Jxcp7k0MfnbyYMBqcbzu0tdGdA5SNy4ceN/FIi02bgB4S5WFSELo6edaXqD0gU8zm
t4NLGO2UPuPNTO6A4v9DOPK7qtzPIfCZ8QHIJuK+D/PXKSNtgrE34VplczcFJWc2D8iGnCaHiwjP
pDqOZYhPSO8Ka/w2K6FA1fMHLjQMIBDy9rXNAEDE2HoSwdqK6BwEQfG+0qi77NGjq5bevEM2We+b
HnAsBJqWlKddl2MQa4LA2nYDsgbTkF6F3aTeuyjb/HKJ7qpy5C/L/KHlN80RkRG/SD8YNfMdqsot
xO3lBItzT+TUfOoVcnuD+AT9lVHbwU6fh5oR1i8M/MWdLNjhNyu2RHrOb+nMnyJhqK1XXrkz02kq
1krM/lhNBasSjIMAiRJTsJSYbXBlG1i/iu4J3/Tk9cS7Zh0HZb+zstRc3ZmoMjVke0R3/9Iuujgt
6eJ++Qtk3HzzRHUbyvRGCrF3DKAj8leAii5+okrco2jn+bWNeGoi1TJvq/mfig9ex8XuDlx/RsSI
z6d1/9lm6WNfkoxIiJFb1U8aCj9Om/55qar7wTdAzmBdMfPvzyU7/f6eRLNjO1rvbue+AyHttxaZ
0VY87mu9EErjm2g3LUl3pC9oUKW3j7jSwh24lStAzmmPM/8uf0a17W+Lgy6tYtMRCYhKGWs5VqoE
FaKfvo5Q92U2b/Nyequk2x+4Nz7mq6eKvwq81oZNebkLbB+ydCgT/HnJzh8KzNQOfWXkJ8h7CAQx
HnlbYSifwey3FaizEvMjRzf9AZHWO1B53kZUMNEDfrfC1Tjb2LMj2go32QiKngC9aE13mxkUNu62
YihZczgijmDAzRuLFv+hBQ59LoP8OVXDnsv0yx6A+40gz5KElVs7EEFTgQCex2/X89/9dPjymNKz
NB8eRw3BicJRMl+dFMZLgdFaDWIfkaW6qS3ApUUZfyvZnBBHQi2wfcTNo/50s4misnwRspnwXOiX
psxxaZps1zUZX1MZf9VBFZGkKJ9NnF+ssfpbGv3SBlWIZOtCqoNPviuv7owELSWFz7fg7xkzwSZi
pFExYAtKzmlcqnws6fcYeatq0F47qPqQRNS/Fs1Fb7rzHHGDpLpML6MZ6l1ThFfLn8TZZ6u/iaV8
THF3cjEpCBkIhFr0bpXhEy+Z/dtgnkkyJ/eczJ0tgxkEX+UkUZb99ilLMQVkBaEvxJFmXDSqtf41
wvOPjvJ5qtR4kC7y4zyxbk4dMk1E5bSNWNPtY3hyS6RfxjSkqMz7v/7EII3AUcLxkF1jdfGOxVy8
du6azgg1rIIOMDJdLHux7DAnpdtGYRDiuCsOsvZ/WWZJ2IL/CFP/KEeSYPoyaI+M93ApNkUPkmtE
CzwK6DGqSh8ACXN3s71KHxKzJp2tADSXKKVmZugVm3g/U0VkPVKXXDl3yOEJjkTwaJr2t1/o33Uc
oo8O0zeHd6NY2UH2yqLv1yhx17/ZrumghjioKjh8woBLkaYR6rDZOwh62/CfHIqbSl0avYFPsLMe
DLIDwCDHLAhnUgwRsxB6GJDemR0QZJ/xOWZskNjpEyWqDhWb46UI+5Pl1c++UhXJYT5jgkq+qJXl
ay3yW/KmH+a6uA0tmiWx2F8zWvPdiPAD/NyVvverZNs/zlWz8cTaQk7ykgzit2YSdU/22A7218Sq
0NpBQZhs9C/BCgIrCcrZxU1+jzAu2fRDDl9mtunmV+Vyqgeivqdqq9jx6ND5FHX/pkXLJJz1NznJ
HxiebvU483MfnonfcQEsdU+kRRaSOpHqh0IAUCr7rj6KGd2Gw0BOry9AV67hkai1F6BvNXN1TCGb
vtcYGwVOM3cWPsmcaudReiGhZnvtIY6XQUmqtjs5j1a0/Akz7e66MmyOWTLvZWe+QW0CFC0YOcQd
2dW1tXbuxbyLjW2OU+i+JpZNFWNvJ9PEtyyJG4QPZF7BpXgWT2nDOYJ0/Bs49H4gmzlWiMtRYyC6
ie9GTRdSmoiCfeiP8H55h+Zl+i0r/WlEqPfGeqLdhWQLVZttZ08CggM2N2fNlwNozFWUXg2bmz3w
DIJq12F8l5U35oGfsxltmtj+vta4uRaK4m3fr47c9jKjiMSI1dCipPZLltwtoWIDJKwOEZti4oAo
bhvq6J+fVXeTbucNiI/wQLPBevapLvNHqTvMHT600ba7rUhvxABr+jR87ICYm8bY18UzhshbBxQ1
0V57SEEWNtX4DDAWzVISZDRK+d4bmvmhJnkwPRERam2bZAKP7CzDDa39vdfY9dlOW5b8cUuk1+D8
W5rZv0Qjm5TQFqDWGnVim77Hv2cfmyJiEYm1G1fKp1t7+qrR+GyFHUKmKAIKkmjaGWZeaH9cSgOs
nT2eDGx75Ym6Ozn2g4O6OP0YbVA8jpr4vjGhDZNP34DjhQ2Js6147jFZFxPD66SMRsRBWPFdNn30
6VqfhdeDcOJaSleccaB+93B06MUD5tLlT4NJAs+13BZSwmuy5H049D8+JMnrANii9O0zeeo5k1dJ
xmALGmniKZkzc99AdNvN2fg4Wou378AznYoRE4kYhofSD10GwvTH3CbWDttsiDIGVm4P1NUSzb7l
O4BO9pbCu94shjcncxZvU3X6PHrMf3sk/DuGgfh+Zj5LwND4QszIm1KguEAoUI7wI5NGcDr4PdON
6CIBu6Xs6trQoFxn6LaP86ZgtMQPnpnOofDiM8jEf2Nco1BGXJVbSIIhUcVXmlvuk8JWG7G471WW
ssf2uVWWqOMNXnwQf57ZYZB/CWX54zNKRkxZvNbuL2movqaGAI1ozaspwP1cGkFlOBfpVgaqgDqf
/43m5tCK1VPRdwEQWxRUi1LFXjZSHdGY8bUuLIbskDc7C3SKkY1QJTYv3S4joNeOzPsgY/52Tp6d
SW8n6broUAL03qM/+vNhTIM/Fq7wvSUQRsxx6qGGzb/rFkebpSoGTaE4xD1R4bNBJieJyTp2qDhC
3xn2UQOJEN/5+BLH9eWnGEvucP4rVSE1QqL1Dalkr5tXRw3BxpY0kPT2XxnYPWTvDOAgLTHA76eb
P/d8DZok0DzJ860U3q9ogJoWY74vS/EFDQz8WDoxIObWTUZY0Wh16nS5F0Y82PK5ROS5q/ps2UWV
c5ijxNt7FwZc4tiQvYiBPP6t3eY7g1y3Ny2q9MW/DMZ9mCJ8KQi8vD2acdie3urmcv2vMlcnHvJr
NTXlxZPzSVgJRKvIGfeZIS26L9xuP2gEL733HsDC2PtVY+0NQoh0WWlJFZRVNKcPQQLHLQ79vVqG
T00eg84sJMw16o+P3puQGHoWvv2Ft61TJMShiBYLwkSCJf/6UffMNBg9SsbnZph+RHaNxOouiwAh
ZMq51lb2iur1c0wiBGSAvxiFMiCs6Fa2FqfkkNj1rrPuU4NlmO82jTcEC99txiO4ZWyKyr1NDn+m
SepPe+Rqn0ieXL9RPYcNzfebN43XMgLswS/KNr4NLwtgZ7OtY3L4MBC8toMD7aOj2MYxvdUTHg7R
kbAN65UCD7Mm+VpbkKRmi8UD+L5dE3PWB3+qoPmrBJq8xoVt5CbjrvTC5zL0A1r88LVUZXFnluvS
B+SLR8NzI/J3lAXMSwVMNXIWLimKEpUJ60rKzEspi+3MzTUImMaj0Ve4A1vWRxe/mTMmKxIuovLv
yUQSQJ1g65J6FlXXhsQ8hlDI6K2s/LKj4G+XongtehhrekBLRQroywJgGFduoSEaHAgqLC8LvqeN
yb6iGqFlzi2YtelbIIurahDikHLLPa9Zx6KpoPCaesyDNiQOmpLd0hZEeChahd0k2voKiDpmA4I8
PkDd0hbMjHU3blGSH41VH6sUz7Dr/5etWzw0qvnrlJgaJqxNnGQZIVGefVJJ1W0boPPQAnlek3kp
L6CwKM+XGVZc0uSE5C2HHu2iJrP8EJn7UeeG3Wd9kis/iPbqBbboKRzKdeXFZMJEP4QToFp0+ECL
wX8vbbJw5qlFyRFa7N1yJ9sjzsalHIvDAJL0EPKES2t+9DHhZBYj+8l/p3DFVua9q6CWtLPMH0d2
/TFqFTaqGvaaaORtaPDf+7NLYGi7ZdhNlky5pMfIdvgaMRXCtWLuGggPL6E569p/T+P8ybsMIU9O
6dgkUl44QTD31peIWdJL1Lf4LTPMGMPUPCiRcV4Vd3zPDm2DSsAmHsgbgd6NCrE9KcAbsW7qonn8
KsflZIcy51uE4MjJ3lxU0qjMjmbNYAkIat8sANaQOdsPQ+8rVNLBG29u8iJ730IBseA/w4wEARPq
ZiBeC7Zz2zCIvzuBkqcgPxKjia2DnYlwgY4rIizwvoOYCQiBamp6LGT+jToKrlPzA0kbZYc/vYg6
uJgO/g2aScpwKA8VHvjtlHHYFi6W6jDBkpQkqKNRgxkSJFztuacCCyNKdXNyEuBTLWp0xPXsxVIs
AI7jb2GJvfckvZGc8A6H5s5NK83ue6lJdIYg6VIZymi8Wj2szBgb8dz/ZpxhHrp6ESdiYTc2X8Bj
TNEJBYAQpjbSkGIIY1SBDWX2yXdSplGZ/TNN6tQugEyhy3MupOaz6YL6ZPftE/MCjQAyufdnOz8l
brBrdE9XZs93PekEVWiTJNiyN+/0Qvb2JI74FWkBuDc2osiDG9dlsLOKcNpWhXxQKSdhxcB/O1XX
2o6/om48ZP7Ukku7wOwXENELF0qcWB50i6Kz6+h2MsrWBClGg4oFZAYXwVD4LL8nTk7OuR6T1VYy
tT5FDcNJh6y0a+V9lxL9C+SHg0KVcOkauY9Dr70k0R5cikOKFYFKjFALr/PIjWjlFdmWmU2dMpPo
/CtrGMWNvZEGdQMxatELFmNkQ7bIfsVMiWpb3AdpyvAQYaUkCg8wUv1YB/o9FyMFfXyeFmJlmR9v
0CBcMutdWe5bkxeYAH7AsSLhoWAv8+ZcrNbtyn8IK3WZEMNbnQNlTP+es555PDCVZs2FbIIckX8T
gPoglqMM0m/43HzzkTNQc9DrBR0GRWH0waonZNSNSq/ofviXA0tIEY+/A4Z2vcUrkPAbBItj7fwu
ALg55WBXJgM6ZCr2jWTojqYyJRhC46Pseyp6C11oJue/fvbV9PXLhKf/GTSQyzgeUkRBylYKNgsT
CFBuYySmVNv+9Nr8MW9pBUuq94NtjR1tapHspE8jWsWOBUrfS/YCs8lSINJmgU/wAKMl5UwhSjnk
KO30msZs3BfvuL58JDztVAZPBYsQQgJi6iIwtfKQjfMlot7nPZ51b7C9sqESgIAMiWnZTKfZGcYm
OKTNxik6Dn5ruOZD9LYUVBWBTRR8G3PmlXpkpbAmdCh7jA/7F+NOyIZXwq8bT4jOO1JuSeTcqpqK
0pbdVx0lny4jlzITh94+radDucTPJGwQtFjIjyCgIoRZ8xfbJ+iIFBdO6q1hGrY/sUPCsWkhkI46
BqwU3XxSpyrMWOGKObx6xXAoKE1sqh5q//i5AFnv2Tz+wpgXythy0xSYI6GMChC/AG5KlsCAseL5
TxcmR6VJNFuc1Ra/ZK/RENcoX9tPLdQO4+vNgX8z5RlBVYQ1j+BHcLkufFsR0wIywWN97GP5qib+
mBEnPSEahyHEUFMXRy5iazcXPm6UoTzFhvW/R/SOipO/aqzeUun/tJP1j9AcZlUUwNfKtjkOm7S7
g+hHCtDYo1KqNOpcG1FtNt8HRBFuOdHQ/ABtaErrAZlAtzfeOwaKcxshYRtsPgbt/iU4kVbQx5HP
tDpSDFHEAL8q9t6jX6WaYfnXn0tQHXm21x2Ha+302NWPqehh8EGi3uRBcqha0T259XIUpAvulcex
21rhXWR1D4uI6SEXNrADzf4G+S0jzGXvOc0esRITYwPS2abz8+jZN55/JU7QUfWvqdboWS2GN9l4
bIL4oyADCDZ3tmf9/T6OBaJm6sQpQNStrqxSvtJI7MvYJbcre5sSSYPHOBJK5ok3vHlPWRwyhMDB
X1DfmYi23AweHggBQZLTRgyjpJQeSep10cpNM6Ijuxa7rHnqBvsyWHZ4gPwvtq4V9w8Bkk9C7Tjx
kA0ZZoJn32MxMOS8QJZChmHH90uJ/XRUg6SsonkU3aCPwmWwmPiGJJK85cVjUN9zvOZuyZuTdQzd
lSQCcPCSR90mSASoQEamIVsMXAHCCC/f6Ubrx6pzHQZZ+DUUXbuqG3pGr62AU9nbSqrfLta2f8gX
D3zEDbpXnv05m37r3q2OTgLNzXWboxxTjPjrlkOx/zmaBo6zU5jnSVjYrKpu3lQD1lrI5Hd52jLf
wCNEh0gSFToBhq/Y+b+dOXmWc8N4msAvKlZOmQAvQsdaMWXHG2QPa12NqPXfFCMA8blGRYrFrCks
KlGClVFp6VWq2L8lkfzyrAS6QX4pTHaKyaLdyl6xbHEx43LJgrL7ZbMOZz/PskLm59mEiAcEppOB
/oUyAS0/aF48NEn4UjtU5WQYBOeaz6WTNjMnG0NXWI6XzEddEcoFHdD6k9yQBsxGAFDB9Da1ayJa
Tb+K+/fJXhdCfIgnBcAXfVA8XOpk2gNU5vtQUyb5SdRcOoo+5ZNDOFMe33JbvZfEGVzBjJXbSz9Q
0GaZJfd26j70JYnt7GdxN8vvRll//BCyvVN573C9kKmnqMowSxXC1zcxs50aoocunjNUv80rIBLO
NJ8vM9Alg/c0TI/VPD81CBN2mU+OhEx7fJFVTGT1cm0dZMltBRDOq9i5EMf6U0vaP13jr1/KD390
zm0SM+LQ/XhMxvQxClmpmQI3pPTcG40sLB60YEhKESqjOP+sNUFNfWAV7O6nEnkL0hvueORQ6bmY
2ZOV1Y+jKFVnF5xnMep7e8l5+rHJw1dwNm1NHpf8Y8c0dsrIIxtXdkdhf8krSrLRZhDQVEBN2JUz
xvTG9MGqGQjK5U6G00vWs1WZivSulzInHe4R9jIeTljhfJD2u6Xt5DCBXgWQ+xZE436y4ts0+XeL
65UHVkFo0dIXPccILPGw7P0GeUNSEY3SDVxmzNSzLT1EmiBUs1oGc2VG1uCbLVCS4C0hS0W7vwmr
45fLFGdZMMrdZFDCQR/gKiragLMZokoNMqHEW7YPF0EmzxquNCPITxb40QxjUHawZFtCc7TtyWxE
xJJQTnO6cb0Q31ApTx5ulePiqNtoaAtUJZIzdlZzaV35pC1kX0Po3gdx0754rSQmsqunXZ20KPXM
WB+6fl3tq5qtsR8y483Y2Vsyeej9zrs2yCQTB5GOXInWbl50T4tb7dMlSrFS9aSITBAwGbEwY1Pl
d9ctEt5Sre+IH9VPcWXAUUzWY9dOn6PGhCcscG0DJyUKAuca6kLczUuMPD9ErBEvjLVBuzBxs4A3
+mZk2jOGLASSjpSKuUV6i1z3V6gqZA1t1SFsivxTrAKyJexl5ZU3ZwG6iDTNIf4x0UiqGYiIDSGN
uJZqQPZJ6r7NYw5ADYM8Qy33vPTzeDcnpbcNE3gg+dLd3GrST03tPsdmHt6FPW0cv5Efrutf/Mgv
7q00+G2lOD6o5WBTttreCJ8oEsuk/basRvy9ovhJbHOyKoyxwzyw+8NUs1nkRINNYHx6zJkdTkoR
rBnbzps3i3fTwKvdln5PVQgM5yWFOHBmzMyksj8F7jjtI4vRth/28X0atdScUUzGjFX/ikM+scWN
7tk9yJMcx8fWDBk/iX9ZkEK22BDutNWGd2UT9KSRdc13RdlNcSv60H6QUCGeJt+HzmE6EkApx1k2
yGw8NLgzoI9YfCSiolZSFiNojgz28ExBNoKR3AbATvlYGocDvSjL67i4V2fO/FPah8RLZ/Kx1pV+
tmXY3ZJU7p3SIRcRyP4pdcvuUgPt3hisNBc3r373yK2eSrQQODybBwSwf0ROkUx9SB+uneYh4f7Z
IqEad4DXsEm5y54ZakSGghfsegQEZ29U34OloscYoODObkr70KFIJJ1C7pMoFgyI+GFV9s5telWY
oLb08cEt++/LygMW9B0e3D28QeeeiCS9DwqjwJxiFYSQ7L1kHZGy4bSKikGNyfnFd8wfRNnoTJvk
PWzJWaqTCowkYUHKC8nOCjDC+U5R3RxSu1mzPGsfjlE/UmokyQnTBc6iClS+bOXNXcFAhNh92G5f
ENc1yJvllGhg+/pDtN5LX1E2Ebb3vEQxtD2H+aZORE4yzOR+OJ37NM39ndWk7WkiPORxaRP4JOXN
iSeXBSmfVG1WYniq1dHXWHK88B+Th3/9nFlvk7RhoaCU3U8+nvs8bJZntHvP1GvzmwScBL4pFtHF
1YF3LRab08FGJtGzIr54a1YnBUhxLzvdPhSKPBHqkuQ7atuHuCStHg3GB0GkKOjmdHn3El6fMO7S
lyQEGsTEJHgoB9s7jLK9ab8wV6VLqlLVtl920J+ICRv+zV57VAR4NLhBbrD+x1dkst7WtyxzknQd
HRHtD6Ex6ilgAGPNzdN//zC46PDgET9UQfEad9n4woE/vnQu5jR4W2cDNkZX2Yys8v//IFLqkpSk
4mw0IL9i0mhR5JxwpU1skgAVOWN07/G3PsdQp+//e/k8mRzcUsorqmD3ZgWwg//nXelUcy45AzA1
+nB85lSpe2OzSiuS+dGJqumujhciHrwk2vUsHHDd5+ig9zX2OgB3q4+g9Oo7C0BdPsHy4bIsAhhs
/+enzJCvadX5/H1rRgua4Ge2L4Gtfy0WPWmK7RHSBXWy8vPheWiJX6lexpEA+dFfznlaIBIdyodI
I6gtEMrqRDo7KzWPaQeWr1g97Wr5E1CXOkgrBQ3FRnl+gz6T/XCBQt5amPhJfQ4XFgYS1joC+lvO
rBuu7M4tiQ5GYg1zhEvMZvBF8VGIo51Qt42G/w+U0TqI6fZ8Zf0mLZv+VC/rACqDjhrJEAGo+jYo
IXkyoa64ETaqHkRgbAOIIzy4Z1/AWZuflhJ+hCdRraOjiQ/smekNcOLmqf/K0pQDJEtWXdfv2Ht2
6MSvyWi9DRoz+zs2jsNIk2db/YeKKPqB2gb1zQ4gtuiS0Imm/DFhEn2UJYPNyt3zaBSnsIuRQ/fr
fLENkze55qb66HYd5XRXLlWwdRHB1TriPQErogfD5naYj//9Ch3h5lxNduXlv3/OJcjfystOkNbW
BkKuIUPChDuGYt4F5wOqKQXoJmakvhD6QRo71hwvA73Y9RXHqGbAKX3uDY8sy//9F//97H9++E/f
nodfPmSI81JAV5NVNZzhZ9rMH7xupkSNVXP572diJqAirkeeTVy2l6FhjGOhksg3//2Uw4jp4ReW
/+TWFhGQSTY8xkv00Z/bI5VzTYDK8LPTnqQljLVbXqgkyovD8uSYNs7RTGo4LRDvao/dSdI2X5OF
vT+jsprptBCcnAZ3eMl9qsSJESHfjGwbZvW1igiLjJzm2FqkYuQZJglWuwQmswLDtt8MWHjgX4YH
9FBHIkuCODtH0fiSSQA9669jOn0sVuhiWi+/hGPA37JhmjqkPpFN/xTn75C+2DAgcFa5JLhsnIGk
zc64LQo0B66DlrSqT6oLmNFWxIl2xd9yiF5Gof9JlA1ZiJiKYB0e37RKIHdl9yyQxJk0s6/WH57y
rmUyyINMkhdJwnjIQmyc1oBvi071d5lPF7zc2OBfQi5E5Lz9Vdojgtql/ymm5d6QycomG/aJyHb9
4uLprecNzxqakbB/zDT7Bos0iSpa3meHKi9e5MEZKFmr7NmZJQWJL9EHfZIliplqYoXb+BRftHeq
8L7+8+z4kB7LhHNZH7O4poVc4gfBNPFoMgdM8nBDqTpMQ7vLnN472MlyaJ0Pxr9mA0T6XlcC3Z39
Hrv9P4z3DybvDtgjEAjG4gusLEcT211PjY9QNl+Evxo5o+qS5uoPjMyzinEHCHeHbAzXLnvXzYLm
3gU6WHl37mcL12Ls5j1ylmGD0lfC1B5/Ndb0zHrz04tbnL0pwTwRtgsq9Oi+VACghU4qpoz8rnFB
imyC/EinZ2d49AR0LI2MfFOgfMGoQSd40Tp/Zm/+RPvMtIr0F+njw/l/3J3JbitJtmV/5SHHZQlz
N2+Byhqw76mOkq4mDrXe971/fS1XZL14b1JATWsQhBiidEXSaXbsnL3X9jcyaDf2zMYxCdPsk+mF
V/1spxC14DOG7lI+5Gy4KGvaon61jWLLWYS6QQCdzsDtClCtoUsDIGfe7Sd3MTxtDeF0OnKE8KLi
+DrFNLj7CH9fD8XAUYIIVZmcMMBh/4oGQIzWN7KDO9Fxtg/T/ew2X6LuMrW5nMhfXR8R0Jx0iI7e
GNG3KHtdM9rJEm66hikYTGcWOALu0h41b2/2d0bZPYFXhV7gFR+DpZptYtGozKJjPQKODt1KrcxQ
XD3vJBPfW2HqSLHDdy1DVmSSUjDZ6zjJIJpiP5Cl+9MXBZ2b6Fb29NzDCmhzzjwMlveXy4qV99Bh
a0rHPEfGqRNxjltxcJimQ/GwnW7rSTw3YnIP7NgMSfSa4f5Xx/T2yqn+YyQBeov0Pwf1haOeVYcT
pk7boCgvmYkK18o6HHaiB0jYVA9Y1KHpjwNhIGzaiyhq6UWFBUcuwjJa01RnU7iXFr8Bk2K69WWZ
H0AJ9guffLil37acJlDYOE6LOcGpWIcfgfPBgClzhshVsvec+87WniNCQqAI0OJw6P4u2axQbhvD
rurabtXn6PaD6c7pCM0bK3zAXrBBtUmuTwRUhnnC1c7DG/Qq3F1f04TSixwhFIaD9uznn2XivJjd
MOzQutQrI3GMTT1vWMJPTlARe+mepRXfioS/zwOttwhIbeEvYMRpO9+e5sJRaDZlK4olkkD6aCZM
ffw6Ye+Sgg5J3XZD+s1zQQUKi65BNvtZr/ymj8Rx3nUtvTLMv7f69qvag1ahko6vzViiV+x3aO9q
BlLmO0Uay7lX7s14fDVYUJ2pXU1jyJ8Dmk7G459mJGRQTmsIhC7eE65ySzGd0ATAiVL+KSp+o1VX
aluax0IPuDwH87OonXM3Y5hMvDCZVUHW9d/GLqZz0PSHQaFIqdK3snRWRHGxkozWjhS8Z69Lr/MS
KCY8pLn+MDCdtCOJpfdXtl68pqo44KK+s3pEqzWlTz+JdxEfXdN6IvjpRavJJkQD29pUYdr4FiQZ
ftOifWxTZMUxjgQ60hMMZltDf9Q4JJJyCLKa77ixzg1We7hFE9qAKmrutJzhN3FXJ9/qzlaLiyE1
Pxt8bHWlXTJ0qDLNSZ8m3LKIrK1N0NvCVf4D/pft1Ia3Oa1AtgoEzz6FMdOHJ17zOzMtdnwqTmVd
v/YzayaSpyHzGW8any1V36xJy0ymlVSh+rKQCOexfpAHw3HVhiYyjvWjcsS36inYW/3Zm/5IPyMK
KgOVL9dx00OAbSAaJMTe28xpFhyK7sRTP6docZSuZxsKPg/k4HlXbGuiU3XTfZpCLsDYAZNX4w+o
3WsUlAfm71+Wmvzl5MMBEF1z7waSycXMVcwm7SsymO84TENYTpR2MCQptiPShDAIVjKK830V4bde
GCRzLh3lo3Gz0ksdiYGQRadZ6/0csKj08jAgffrrxp/vBmP3wBzjEQP/3OzPmtUgqBpli6GvdND6
NBlk3N8CiYxj2BxVwlr9+6WJ52xgrr2JUWbYwdCt/KgBvAgbhnmSGxYHY74JPczmncL55CukhWV5
7BkS8bnGlmBo/FmZbDk+IFg9/N4kOnKUhveKsR6lYRx6FC01ALnR8Q44JVE9GWimAHEu+aI8/N5I
HZ1YXLsdQiPzmhbi0uMo4aMUras4f63qTi1mK0VZqi3o6gMJhJ/FNOi7RlbwASvTWFUdLXCYyyuZ
K7SKOmCZRtw385zL94KnVjM4baccBYPy1ZFoBinugCCb6nPCKEuV+arS5tFVVAWkTYgHJjMx6Xa0
1ryxDdZB5ypgcNGsh8NTpOPYehUJy2lNhF0OR1+3NzAJXrDC01tkNbKH5FrTuqIHGRyihjg9yoeH
AgQXxSw42OLk9JONiJxZoKNuehvm99LBGp2xt0d48V0x0eM2nqeJ7mA09MHStsO9lbh/EKALPQpO
Xhbj0mEB8xHpbFDLIMaFt0F1NxlutWLn4Wcgn0s93VuuOg0T7WqDMzNL7XHonbNZu0/e7MKqgV+M
fUT14LTHyBPfta8TFvCloSwGz78PjA57/jLAspe5cJpz8l6Dxjhb/fipKe2Zhu6XSXVktz3SlNLY
YljeCrGrwhZTcNU+Tpni6Kai3aAT0hsaQIeh4i4NrnV8Z8DeaHIGQ0Vc3tC8jhyueKtZCdmE1kaC
GbIawj1WMHdd6bhCeC4tvpy08ctdEGQ30uAtAEkD479qC1eZ+dTARemRhKyxsq46j2czKnkqcusC
1R+RSIsZNtOTn1rLXuycExdbCpxvt/a5wFhcyHwZBkpxq+3jM7imJ2t8MG3eEUk10DrAibW6ZED3
bExljQHDgGIoFb+Kgt7OxMCRv/+0EsRGgxGhn7brU+GYzooswr2IgvCAxSGjl04pKLqd2Zo0cvoe
KTIEKejFzLNX7VA99s0pcsP0Vg3DttTUM8RWbO1MBcNzb2bMcvkHjNj/aEeOg8CsyCLUkaVqYbrq
MMSwtSMY6zOizKY3m7YTknbEQxq6nLxwmAdiW6MPtVQlqpim6hZFmCjUCt1jnhDD7DO9mfzKusSd
AN9HtW4C9SeMGsWW7dBSYkKL+ozAq4rx2xFP+CyqQDuj0foqBT6MMgRMnUv/VETGxay/tLB9mJRE
0p40723F+UGUfNI76a41ZT74hrqZEf8cXbzYLvEYN8bJNe3HBjfJtskwDTbNFzPoJwsp1UrX+ZP8
ijS/SH2Mhk9rwrp4E8UPwmvfiRnAGAzcDAjM5XtJ62iBK/xtSDmXeck90N6tNWWr2OSBRQuQpTeT
5wk0IpZ9neElV6JJpRaMCHwNze8v3WhAs8aKkwwl3bk832YaByNs94dJiIyYtpTDei/3qjY2nueO
T6NItI0jvHM+9o84wx+iFJRgWX01QotxY1MQTB1/cwtzEbwRdov2FXgGYgZX/267gDaiYI6p6bxj
TLfqrZbFl0z5/UH0+ZMXBi9Db0drwtXuaBtUOxPMWm2WuD+FAmZAJtqK9szFCK5VQ2xzr5dsl0X2
hrL6bXSYwiiTP6EowQC2c7E+t7KI+tGIHaUAiaaxxkJCf7PmhZ7agkyKNAQZF/P6KE3hnKTMrRjm
oYgQ23wO4dbNoUcZLy7hnC894W5BcWUcjdERmy4klkAQOirtcgeGgg5s0QCRMM2Ol9nJ1jJmHGy0
dDWQIcj8HRbaazdxVK+0Hv+sSs4svAQUhCkVa++pA1D1bODQGFCAqBJTVKQ4nRqm8YdY4z0oT+TH
HcNuR5LXxnG/XUWSnCQabFeRPvdd7dKv46gaIwg3m+EeNDGZA3oITihk5NaX9nc+wrJAovXdVO2R
ir1c/r9Hqm2/8wshY/X/V6FqeCH+b6lq5/fkvQ+JUcPh1Iz7r3/94/cH/kpVU+Y/XaZ7ujR1S9Pp
D5Nq1n/Xzb/+ofR/WrZyTam5ptJ08z8z1YT7T2XZoK3pKTq6Pn/1j/9g5toE//oHqTX/nB/7v/4n
MXX+d/7fgu7+vv8fWFrvmJE0Nf8OP13kHBvzbP7b5uA0S1OWQ5ya62iWnCPb/muOmj/ajEdj0IDB
yAlbETfzJBwkdCqj0zr2TvZUgjwj1tQ8/n4TsTrsw2rkGBeK8983mYc+MzRB0sSmQGD+n9+N568C
J7EOpFZONGDkZSTjcBdZsTjQQEA2N22b3OxfZUUsbF166fr3blIKEmcJvAfbW1tPFpCTVqTDaxD3
8d5uJwECLL78l/fq3y/Pf305YO7wbv73FwRwjSVNcGfK0Fjv5xfs8/0B4Tgvn/Y/cqGXSokJqn0p
bsFAOHLUMQIE/Yy5DizMIZpvkjpQm3CM70uDNhBLWovzIu8PfRNdJzr1K4K7wB11Lzlr88Kxo282
DsSkCcmuJH0vdExUVeOG+7hP3gwa+pFF64m2wOPYIP6w3QX20R/KsAjrCae7dnTvWwuBSYyjvTAx
z0/THs8b4cI+Ps5RM++Z/JP5Uiannrl/FeP6S2L8zOmwLqsI0zLUJ11OeJE0Gs3AoYduoO9fuIxP
KP1bH0mPZSG2BEdyHMSU7EyTYadbUF1GCGNXYdPuqXO208QMLY3xNYxl+1TBTFjV4Rm6wBogMMKb
RMWnot1VPYaAGGwo50YYEzQZncDYdx5PvDHwtuTiw24kfen2WM3ZSw75yQDJuOgCh9zLFkp0qM2A
tpxkgCKL0AYw25l1R+ZQrQNys2nC+F9tZfBoUjnWY0HomvFqQI8qSKOknUSCiyHgGZihd2Vc+smu
vbQmgjXjq4zSQxQlMM1M0p0oaqGewPYDveONB0IL1lhI78YmGzYhRplVrq1aJTZZnDwrC6xmOlN3
8eAg6naZ1SMGlGF28E3ObkLLQs5utGhBdxUJ2yodt53TOvGJ2NKZQ0K+X4G4RIsnxooWePjOmUBG
2p8aR2sxwc+2upLcAM+ZUCyZN9DwTMIrfCndZHprMpjjVe+Jo9Q5sTjYKxNmywWpjGtcs4tCzQP/
wjv7NdbBSGDMwbY2O5N8JLlI6FkPQCuGw16D9M+4Nabp0OgP9iiupqSpR+o4nmavGHfg6S4qHSEl
G0vahA8aIC3mUdqzzaSx9ZJT1Cu11LkShrawUVLG9D+qB9f31N6Fg8R+Z551W8p1i1lra+RFSJ+Y
Wj5AvcACciyoV2nXYghsO42eWVn9CQN7P8eTG2rcNKa6MvgHFtKXZ+xVxQqrz7j2XBQLRY8k1DJo
ITLMmlkhbMXpKopbpI7M29s4InIPJ48m6VlqKG9gW53C6epNOOSdYqJWq9XVmLRh3eUAoBXpvUZE
qwXE8h3eWOLo3AdDUSCEsMlHp9pRV3NCzpB7p8Qtln047ZHgPHUjmBzDPbqZe6IpSbqqC/xUNlxG
Ex90pYPkcmo6lIN7LoPgvp+FB6C0IHjZR8flYuqQuiemG3PGK+jWMOV3VkHYvNpMW7QgOY6SUfLQ
EUfMSrwERH9j0ktIli6ZG/CLTROQAWGwRD6QsJsXhbc26M8v9a3hD/KgC3FpVfyBDYJyNyBhEa/Y
yajoz8VIX3ailc8aJRkji/DsUNChtr36qEM2ptXgBXUJ37bFgfHpUyz0Cr0Bc9e+QO4Uk36xGBn8
mdXJw0w1xIwYh1L/TFtAv578IfyDpmsrz5yYHnEjgfFe+EzDTGMH+JGRDaazUPOA6Mf+u1Yq91Ax
oO2K1N1CG7jHhsXC22fhEo8yeLmoUOguU0z4yiy8Y9363hEEMjDwLjsnkUKjAeRofkH+z3etDAII
RSxV/fxgl1Mob0RI8yDFQEpPzsTa1/mQJ5MyP3H+zU/m/JVlMP72TcxqUtUEGo/ZvupRUPthROhe
wZDYNj6qcpg22KY2nXgq/IZ9yi8qyPxTdf39yofSVLPOUWXrGt5nvvn3jc15wkH9uwXbiFAx9i9O
GDZnpCNL39L1J1mz3LdpORx+7zLJyNewauXm925Z+bc8QbJHeamA85b6E/mQFSMLAnfme1VEkJeB
+kTXUW83cDgZMXqSUyk63y6UH1Y3QW/P3Gw9ziMezWbY8/vV33c1uK6HkJYveG0UBNQPSOSs6lgk
erLNRflY1VyCUnnmgTyEpZ/X5rcT+G9x2hnPtoNeEGpaA4HDscCYt0AxE7faccgAjYIaY4Xx6IJT
B5ox2VgkJhUvXuO+OhgwfmoYP8n92OIe0UNyM4O8cx4HSWSzHpbWccys7CRzGKFBr/VbxSdlVdpM
BIw2dr9MBh0Noo6ml5/kKvXPaY5TEvkJnUMEs0lNKo/Hx2TbemP8kAXuyijol9SVfXIsAFWxI+XO
SMGKAGnFr+ITwBr6337siRPVNKOG8sZQTX8KPDdaMgDIH0VlKiIMDTKf0SZu8LQQOIDS1klEyEQY
uDctM857bu2yq4X6W8C/OoBOdorhxmrIIO2DAyHzExrJox29ZPn0MPjEkcsEPH4QiU+q+s8KGu19
Fo72pultcUyaEV0fkexbKwlc7DI0bAa7RhCfpLxSJGKvs9C6i5t2XdZR/t6NrcJoPWmbYbYDDL7u
HSxl6WsBE/hVlIg0Qr/+5M0E4aTp9X0RtoyykEms3MapNyFYz6HxjYtjXHKzSLYq20e0GHn7eaEY
X+FSr0xxMFRtHpKpF7/YaLoWKMBTzmabJvWdu54+wyoCG8ZMNeYwVSC7wYYxPaBqdFb+G3q/6W5K
R7z1eqBfcL4x+giLnwDX0wpCZ7kKXhK/6Ff60EfLZBh1kLp1qh0E9suWNML9FFnqgEfQQHpWFcu4
7V/SWvypFXE8CzX39AITikpMplSRaCd0BdZDABipVBYe2vzWkyL7BDCCaLIVBPzqUhTNBYkKR8fh
x3SSm1CUQDmm9yXB8OjaWMps3eqPwadfN+KaW2GwVT02MNf2jJ3VFc8FKQGnvFqyiPgHURkVwjQv
vhC+OiyDlKbsACToOLj5RLJqRSvpoEs92loVI0Mth6/RlwbS26m/9pIzqQad2Oum8xSG4SUz8sfQ
ZAqN1cyBkwTLpn5NLEwMNkIZvCb69Kg51bYDHszsJEFlM7s5xzR+cTraPJZZXrMSE52nW4yx7AuJ
4epaJc57U1jVLo8JjiADYJ24FoG0TTWsMz/UCeYSrMb3g87loRlF++T3owFoKH7AEH/nekBq0fCz
NqT+o5ZI/4ouZ9zgDncXhJuhtTkDgkmPE1hUH9Edu405L4n9nYZB/JA7xit+B9LVnSC8bzLvhS71
nHbCnupD9b7+3nSJAXGt8PeJ8VFo0zzoGfWnRjJRIK0Rs55Dr5c37oW0kBQ3yMwmKJ3q1E56ssft
c4ob3q/CITgmqJH3KtB98BVwFqpJ7x47M9FWde/8wb6I2bTwaPnNN6HNvMgJj33XuGdaEsYlwRWg
Ousl0oVC5J06TC3TZmtAei7ioblL4Q08JoFpr+WQ4P40UONOsBdG0dwHI370Lo9OfjpSkLFYX6yo
+DACsXQTftaTpNcGaevSnu4pWwVBrqkq7ft8vkEQPG0iF5WFNbKTcAyLdlzQ/dkTaOdqpwAG0UZA
jpLuiKjqkhh2c3MU1VYUBq/4jMKjaeVzCoj0XwOtq1YGwHQ693xXtNMu1N3xEUTZcKchDPx9lFUw
U24FNTfeJoDyNE438J7yiyfi/BLSe/czbLTzHcMjpASYzKEjRYlUiz6BHZ0m53TdEmNwRrH87/9b
kaXRQ1bnUSW+yY3mQJH9+/GWhmPjr/t/PSYfFcA1TV//Puavb//+5r9/JvSAXwaFPP7+L9sb9aPj
cPVEFF4VpqdjMd/83jVgnWI2yLD3OjXxAL/f+X1MEE1MZf79oMj56+FVy8dWlA2ow/lJyslBoeaP
JzdOAo3BMf8vnciKcRha/H6jeTQ1z78rVZfdJQzBjoGenSI9zhgOcSMaBD4kFgYwA8Zt5DvNLc1M
9FZhTj4c9zpyAp6ccVtaDfncbnqGR9g9lTCGb7ZmkGoG7TCwbXK2LOfRx3gBRt64/72H6XZcCrpF
u9+7Bus3xBPDXUA2A+bQdeNjhuc25Pg08E9RiSZA9TwVrjLHcz50/+CUE+OYibY7vk9fk6BMyNwd
uBoInsRAA2VyobnpW4UOnxSNRwTj90HAyhP5Rk0BTGhAobWbwZcfnR4BMGUwbMqLrdVv0vTPHPh3
RaC/DggcGHYHl6in4QamtmtXjWN9j0YPkKtMYFXUGSsuuRgNba88J5fbrGjjO55NN1TOaDe6ZDCE
0kMbMH9o+CslkqzthEmnI2EEXAwpOUhm9qWYKVAA+9dak+4x4qt1o7m04JAjbgaGKgw/L54SIzre
4JqFT13uqzX+cXNZFiiLo0m+ulH90xIovuiBWtlteYrNjgEJUtCFXftHm5phEfXuY+LkqFpTlgR6
mXuvL0Gx1tu+wsBkN3gtKl+7Q/yNPLiXjw2M8qZ+YNchSaB/sVP5RUfiwwgJiG+RKow6suNm8PdD
7qyLFvG/kgz4S1LFGvSDsUWGSDDGJDhrKSf28ESsQwdgtj2WZgrBChuIN/UBWjHmZOgTCP1xABPJ
6P239NEmguZJDLnFSfLmzAPNLprVIaLlV4tuDk5GBcA8DYLRy5RTRAiqWmhtCTwtEIcwky728JUM
4O49zjsjLSJvevOAnEgzWAOnSJau9kdl8msCdRLejVqBfgwlOuOJN80e621Fs1mPp289yr+BLX5Z
RYUzEaFSmF9Nrf3WbbFpKur2xs1vHnQnvwgI0cM5NeoEt5glMwKrfTB9hvYu5fcCTMHFgjGOuJIP
rDHG+9SBfO2RuLAACjWvquu+5qpW7fDmxeGX7/eCy9bekfy4jVvtwLSF4V8wRpuuKr+p+BeatE/8
h7KTzoppuvtWtq/TVL/GgXYsfYnYCbhhE8NHpdmO6of8k71JRS97VoHMuHNFSF6CJC1XJ9xJejoK
5ya7TlEOI0Z++E3+NlkhkruSJoHmWUQuWv5L5BYkmttYLcK226RPncFRs4CKtTEnAnVEd+w51hxb
ug0oEhr4FCHIKg3yyFqzg59U0PPNM5CJLR/DosXIOZTfdLskAoucyrTJynURYcWwQizGdAfIyUE2
PlrsjDE42fbBFpgLQCFnmsIToXlffhK/Ehh5R8zlsGJl3ycphmHTfwroWgE6By0yVAlPtfQ2ZgUP
thX1MQa7OXtAr3prY2OTmAsch09SWssPvaG8LeCT1iOM0dy6k+O0Kw3SFWOpIdaP9TNX6Y9WIm0r
sg65d16tE5MBVVjThcsxUDdK/5Y9UiMBrSEU26KKPwspShpWG6uzp00M/opiZJ3gGuomeU3iO4m/
fhOkf6hzf1D50jfP3YfEg3WqG/eIi9ZNFJFGHFAaj1UmYPMnt6CcHg0HAE84B19zHJyHVozkSDJb
O3FbwamrOIlBFhQKyB+DVDoAguAUXDbC08sXUF44qKKbykcPEMw4V+6BdTF2JBIN9HWsr5GPn8Uq
uMTC06wQdO30rPSPydThBVTAB7PrWHP6GRFbk15qncwcjWQJ/1PO844QIzsdNnmnNa5NBkvx4/hw
WAOXeiupdQp3Jie2r54JD15o+DDWaaLDmEQdwO7q4jmucSCbFc8MEWiBTGxb2PZznFfBIyIfDBZv
rqlrhz5zgvs4xLfa1FxVIYZIVwc8bhj5fZVy9JuQQccZYykLudeCSJBUzFzyGKZWk6Gy6Q8F0U9L
UOgnDmoER2fkpWdRBfG0/wPr8SHRsvzF7epTO7BtOL31LBPzEfo7I54U4TfMZhK0yDVj4FltgyHo
qOcxbBhK3+fQlJCW3jGQuXY2HuUZUU8pmcQ0V4ufMoJXmUwMgCrdeYyZ+ema+WQWggNylD+MvU4o
RUsjM+2zlwZ1KQgBPqa57eGcag+2pRfPOmPPOEQLUMi1ImpBRAI0F0pTx8QDBLcbUUYWXmg9vDHI
GjAhdjNtkfQIJjrGliHMWvWoQIo6YfO06azVc8pq32zqprMX2DIR2MbuzkUGsGScS1+XlAEEBwlO
mOfI7vwDEcjMd0R/lWb5FAfYaWMfAHXrTc99/RgPOMZt2802OPkWlXSwKtVsH6W2z3zHPBsWZwZg
Q+vWzzsw3qMG747yw6LCnwJjJQgE37dphPmr1Fdax34lNVpbVP60qEV98IqO7lohHyLLutXQ+VMu
5c2QgWUbJT0SAwCCbhRoxqR1Hkw7uMiinmUnL3RwsQ62nGmgYs3VPTYCuoTs7m2jFpPWcDQur5Nb
33I3qVbE2wDSRI7hITUCLbgTbjnsggwFpbDlfiwjfdHE1ZuIpw81pbhcA3MvWpVuR9fJN1pIfHRP
z853HMmyFojFr0FIS+5qa3xEYuGvY0u/j/CfLEkblEe7X1ltrTaEFzEfL1MXgrL9lKabMWq6+ybX
j0MrH2Xv+KTMAFiJunkaGG9yrd4EFu9Saxi0T6rgkvYzTRstplRFsJ6cIT81k//ipuK5IQ0ZWSoU
ZTm8MIxFQTeVL5lw32iykR4Sh08DjOBN2FrGXlYvhsChlIXkg8UGZUFsfdBxZeguyqNh8eKrKD54
HchaRnu7wDUXTOOr6pLMv5ju4YL+h46YjqpGRLS/QMNsVINEI+FDY3ES6jAcbsED50svc25aBFU2
HY0/puQgwAfPm00cEeSCpQvnICk7MEzyHg+EWqcKXhEM2Y9WN+klgv1KOrJ94orHJtarVepfnQfK
wAeHLFMj2FrzKT8vg3Nb1Q9lJ9f0QAUismOX+e4pSKOvXrKiwmu8t0Z5c3Ug6iJPmI+zJi+JwLCJ
Zug1aDFMDyxnD6zYuh+InRj9uasC9yBxn9OQg77NGo+Y+y503wSJw0tPAR/qDGhUHWk8ELXZgqZN
CRZxxR5+16Ejkyi4mMxGKb1+ZJOCS2cHEvbWBMS1z960OUxjaL7cWejkufBB/GD4E2e1PE+x/W5Z
wacCnBVrYG+nN5Fp9wQiotoPoxebWfsSBME2b4OrnKj+IQIrUNrVNWtmdV5gwbShZ24d88AI18IV
I/IjCJCD+iqEID89r5PlAGk15+pnEUHz6xnyD3BGWi3aG0TBYaVyxMJVbO+jSrYHo7Wwn/exsYMf
dFajLTeer55oadOHZqlPAn2dOu5nbBXv6CbvCY2nieEs42IkgS3dGYkgiWjWACblLRuoqkj2tBAp
01usB/eH3nG6CTWd4mfJViswm+TxwcjeYHjCiy6RqNZ+EV2x5G+Ljr1CckJdwY1peFZBvugbg55l
HF8dsWqFWYGVltcxncNceColxhlGjEyTxFwuM/fOLZtpzEavG6YNlviZfKJwalqEMT0gdD+s0Zou
JShbpdYzQ6ErPCIDNASySMI2OhtYXZFlLUCntIzyloaIzpo2ZMeiC3cGNdmahIx2gypiEX5ZVjWe
yy747p28uQdjX/SGs65r0pZ9ktrWAtIi58JTaUBfI/mEZ/YxuM9VOLeO9Lpi4VgPFXqHKtbgdOnt
R5ADVCngk+OHJRB8Pk8F84Agz/SLLegUODnwTSRxMga9OcThmsC8aNV2RQaffLhljftOu8JER0YL
35APdWRwvSaY5TDmYY6gOIo5DzA7g59Wjowexgb7aBKfUWNB3SjhVcYhmZkptu7cH7OlVQTxSgEo
mD1Iq1AHedjDBli6lUlaAv0bKvga8/IsgnLUMHIqPI1eFGwpKkqabeGbp7UkOqrwkCfBIWM1F15D
EHoRBgvlpCgwJxYPGyh2KMjgBf57YM/piPEECFXhJHKrBC9Kd/69fm0dQjEDYaoS/OZ+wgZTaD+y
+AOr+DZCHl2IEY0FgQOkNJnNraHlA6rA3+uu/aH33lNhw2z28SznE59VJ0vrFZawh9DHBqbNlnH0
mSrHUlpNDGKKBJvnGMiHyYzvE2PysE76DchI+8Mf3VsSCVrTJuEtZDiHiK6zWJxGjLAswavQiJ/G
2CZuwqvtlTdFr1HPDI/XKFymDry7sABvRaYDAJTQfE+96jsNTaIPm4/azNWdjv+Xc3UpV0NO6GpC
FxU/hrUaLBgs4VPo9ODnIiCfleXusPwrqZJL2NMQVeWPm7HvRJ6+Cjr4uLBhCP5gxw39icS18t6W
p5Lo0V3hlOHGlNMT8Z58GmJ/00b+l8AcdAnA7w2u+iwqkmI4yRV77aOPoveimT6Q8xhLdyJJseqi
Pxwq4Ul2hHdbZN3jgOIFUsRCKo7A14xexoQnhzP2hyq1NYPtcWUhoCFHUSr07t07YgEamhbK0NIK
L7StF6Yh1V5H4bVqcNQhh8alb4Q0dCtONMsBiQzmag8BP3y7QXbu4feG5AMIXg4mZH/cIVk7KNdp
NmRFsOWLlehnPGWqPfZYtiHwDHvbaa1tj66Ry9S/AmB5nSybYXwF6cqYPuBGlVZ0Hn0ZH8KkIULJ
P5a9Iw9pvzVo1W3qwv8TEaOOkdNb1TFPgLHrZzbWZ3Jzxb6adE6RkdpADb73szHZBCbKo5x10x1g
0YZ4IPch47vJYDBLEkOO66etRj4WHpdI5Lt0Flz/dcQBuJVkFexsf+emNoFfQRBu9ZabvsuRc0LL
9rR4i13jizbBzqDlg+6vufnawG4sGQvbQPtkM79NjVix7F4dTnfs7LQPTG06Sw0yvBDWyakr1G4G
AmuNw6Pj7FySiKlEyz0OgZeYcZRr8BzAxr8pDYUc7K8bHNdng7kDYsnU2HuV9UfldUWoeLex4I1i
Qp9b30bwWg03QVvnWmdRcBcGTPPcJNm1HP84IZIW2qv+oTOYzsIyhF+9T63uARn9T8bQreVMvobm
8EU2xCUMI5LNCxDSLseTLGd8HttGv80rzn1pmPfrVrfuMotaw2al6FMchtKKRqg9sIo5v29atFSM
I1zmjVxZnpcf/Q4chG2yjYvU3ju6R29Xi1jcut2gFZ8kN8td3LlkXql+RXoyJwP9G+u4v2JQsOKw
Zu5STWo4eqpwNdTlW6t8a2H+Zu7ynCctuUJMwPnVoJZxbUYxdrWhsahjxvL20SD4O1uXxorLkhI7
FwyW+AcGqLmVq52nKOXg303xOtPooVoekjrW74XuTdl7T8xJeO37vHpVsw6FzdSioUAh63RrKdpd
AUFlpcivXidl/6jRKwWbV8omPlYYFZfarI4TZNe4XUW4OI0yZLUunSwoO8vOucYdJqNiqfpWX5tZ
9B7GbCqPml8/h5xMZ53wuGolzQQ0yPKUaT8de8XazK1XQtZhLHU3hMVigRWCnNXhoYTxsCjjDFOv
Q8OoZf8jFhtxgLFsAi06NAwX/jd7Z7Ybu7Ft2X+p9/Blz+BDXaCyb5QpKZVqtl4IaUti33dB/lF9
R/1YDWr7Fmwfwwf1WqgD2Dh7W6nsyIgVa805JpQWzkK2cdT07uecYrEKjHdwb8MurQiZwuAYbLMO
blUxNG9QKKJd2uhHFpNXnPWPUwk3BZUILG2O7mnldPgCCnY20v8ObImPUgI1a1+HSafxOXDIcDK1
pD0FL4M8sMqW6Kot/yYJkdCLASd35tA99DiolyEMNU+5knRUxvAKUZKWlD44XdJTEbYDvIIs6PTp
Cp+dsym1scOAb549wwv3E6yvMC0uRo7noynaH54CEo0l1Dkg2me6HNRrZRjhOs0I3yZ6vAO4tuuJ
IzqKBA4QPa5s4ZRB+AIZzYqSG0uWiAbSEG9tTIBTX+74boJDHtM9seEykasTrhvqjaWbdwdOtvGS
JowErzKbIPGwpjU+BLxIO44W1gLfe7czE2r+eDTdpWH118ZFzD2lAkMgDKS1KzlTV0OORBHzQRjH
D2Ojt+Sd2WuHedpurKOnpImzLZS1d+gK8bJHE6LGkel6F504C98H0STWbHocPU3GBVpXMWHbEMid
r3pbF8xVklPiuTfWnF1gN88VRxFS6p3CpU1jOADxmmkHl/DR9NYFyZFIXGhjmgzikANl5iEu1CPk
At58T/E3Sm+kqBAbs5c93SZK1ZEIiFrEX7HwLkIk44NZJpssbFFJunPENmN8os4jlNUeyYRlW6yh
RSA1M2e9EzUpHb9lnyGlDQHyQJLPXyHJkXXhcT6enAo7rNUHZArhDjLaowx8AFu9durG/rnLMTZX
nr8VWtGsm/YzHfSSK6VZOIrhpycuTiK5fhlMKg5xAEv0mTiZH+0B8F9hJCQ1gTbyhFkt7dhyl25P
ZzvV5W0ROe99GtKomnH/HZNGapvGuE85NzKvCEgakeJomBN6dbc6pqVYp1oFrwGjjKlSwsZUwmDA
gZ3r8luI7RUUNvFmcDgETunRifW9rSa4pE5JsxUPGukDDAMmigPBwCcSKTS4oLsZy3rRcDY+o6w5
hh76+CB2OTojxRkTKqJCWWhEGNSvjMFh6J7ERyt2L6ZDKKymxQ9xyZLYBBVBH3az0W3XwirhvLpR
CVDWNPi6g7wB+EiXD8LTqiQYa/tE2lmKf6RlVMNp9chfTkdrYgrbyV3iYnsuaffbbsYX50ln6+UW
rqfiR1nYODpzpnCp8TUIkDqUoSvaJyRCd3bFEcLyNom0shMtFnOXQOXsozwFsQPiM+yqGNYCwJyM
ER2a8Q81wcueErkbcCwuKoXwOxHBc6hbrwkHjTUQN20VCQbJhrHKSkzhLpktG9FaX/mYD5tptJxF
yBW31PTxmBh9RiYQsQGOaX9kabpREV0kBooaibG7LLlHr2veIIRcW5AlEC0TCsi0SiclwEvO3GUf
nTkd4onIZxKkOQaUeLv8pOP8R7zMFq6ixayXMsxJjn6Q3EI7ZJaT2ZvctFGqD4K+nNA/TTqidBDB
u7myXuvKgvvMVBab8kDW30ZGCeEpFpl+CpiKJsHroZ+AKACv99hp0PbZ0ywL73rdHMqeXaYuGWmj
ubpTTkE8eQjOyYcJic9wkTsg67KoZidA7bUIA3qg6HXEogZUCTDGwYYtxF1qbkZY4GkI9bwdfeeu
t7Sdq1C8dxV9zVgTK8p9AouHUZEMnzwX1aqysNdMGk9t2ogJ6T80u6Gp74d+CdgTfSfOLrwYIG5y
1nFy+2gH07o2+/ipGLRTLte6mKArppPc8kVF97YodwCUmGH7Vb20QSM++GLYMC/bghWnzeXDQ9d6
48UPiotCO2SCgQKX4F7himWU8K8NOF2WaI8OSjcd6CAVVrVHwa7IIM65tx3XWgZ28BYrjbXZeEwc
QL8ugHr6Hc1eqGhDoHhymPom5SP2ORIZVP9WBxnV8Xoo20BUCpzZhdKhBzYJrMwOxxJwYI5G3suk
9qmKv6pqenK8fNi2KAnKTCTsy5yMsI4CTEq8dRjFBSei+AFgekH+rxL7DJJ9kyF0bXodzz62JiY5
FxHD0sw7v9marUN2dGj9CExJ8WkYiOnfTaglKwrDOxNP16LDls025HHcBU+sQ6Qgr/Q6dDgA8+bN
Ho0fVveCM5uLu0UQaDKz5vyOF5wz2gXEu4EPnDkBfBNWyb46edNrQ3m1ArnsbUHIb3R6XztfuR+l
oe5HA6AJkRSbwkwfepNgWRRzhAnuWX4gAGk6OGK34wyuAyKAqHHXhS7TR8QRa7fPaX94IFKp+5I+
Vau4ddEY9sWwN8x8Y7okTQep/oSb3i2jYRs5NEik3X7plJ5eZcT7RuHrRRQygn5c2CWdh1r/6U9a
T0bSJpyH0LIJ11x/8Q4mmbnUe+0tU+lDPnjJzoBLZWj04rIhJcugpH3DuHbPrTxUOmSjkAu41rax
lzUPYSVQgihIYFnOVx4YhX/ItG5HHVixCR4kfXSuj54hChqSLsKmq2l3TZoha/BpqEiyDwSdR7wx
H5BkMtahCgU3hMU02haT2iYQm4aWVmOYnDNjKlcGa3RRTK8Kh/uyth7A5y9S5BRgbykzXETkK5GD
t/Uy8PKgpkitWodu84yShVrKzqNtk7OVyTTZdAyFUwqfRRZU0yKdpldMJtlq5B2uDPSqZKFPS9x/
chNk+bhAqgJ53V5OKXJj4k9xc9br2uwKLJRoBWRe2dzBur1s5wBIRpgD3IMq6S+6nT8CBQJBKoeD
28KiQtESAdY6SLPFhRel58p1HmKj3oQ6BV0weMXGChlY/CS+utm4HOIXRTYMO46lN3pKCpF+Inq3
xfTHHCZuWNs119z5TnbRVMgNC23RTptF76Eb9l3jtcqrTVjG48ZWUIfKMDzhTMlotRkVpU3J9rNo
DsI2udlxydCnLvej5wfEPtnZ7GxltOHZN43QxMErSSXlILQSrbcac/0z71YSl6NDhPu2FPl9hPRz
K8rJ3hvopTIfgWuYlpcwqjjN0OAye9SLTpjvAUQiUW8nzFAe3pRcHw/YQ2eBob1rDfpmevYQS2o+
xA4HdBRfZizNJbM68u2R6cAFpd6ckiG/OLm46Xoa7LoUz5VkwBMy51+qjjNIBKpeJEO7Zs62ZIoy
gcpHSuaUhHXhAU8aGBAtGnkGMPzjIV4CrXqoWjbPOij2nqAAy+sCsbNBFgIy8NESyTJRiMsGb3gI
y+ZOTNWDMYO8dNP62TBrAF1J7lQ5Hkm4vWQ28WxmxGwf5A0Gh+61Gzlk+uaacznisNb+WfvN1TWt
p9Ejwo7B3No2egZeHLk4wyMFLPGg4pjqM/JKdUYNQqv2Rc0uKNtgUTjt/RRON4E+FkjS0nadafgW
GKPguZbvPm1PcNMYyEqbvhOtB8ePTpZixwsVt1Ak3UUchC5GPnLpR++a6LW+TkS1JUF4j7ed4PIO
XriN0pCmipVX7HvIpkSpa6DbSWLQa438XTJuAC54BgQAYy7Ny71TooIC3tSvol4SIzrAbQnMZAak
xjXT3+Eady9mYQTLBEL+FoTJpzJlsxZdtA+wbE5JbZwtAER1TWh0MWTEnxIeM9JK4qvKJApOk/Qj
CStHRbvYqohxjDnPdsEdw4yepYQC320nZLV2c8zi9EN4WETNYD5b6mDwR8ZjQVBvUBW/N/0+ID9y
AZyADTkZDLXNlL0aq/p9NIZnBJwdDt1uFTHG9n27O7R9+xPSLoUCuP61FYM9G9sIDPdovJhOD2Qp
GNZJwRnHaWliaLpeb+a1Rn1PBUmBWnohCbapZtz0vruS0xCvDMzlS8gOE/UiowCjVlsR2h+17d3T
E71P45hJnA2LPY830ugYJeH9QJ8sVv/fO/VthbK1P9hxVm/t2+82qdkl9t//27HIinr8o3Vq/vlf
zinL+o0WoG1wG5ou7qhfrinL/M0wpOcgjTU913I0zDp5Uf/yRukYp2xsTbjLpWHjq/qDb8r4zTI0
x9E0XRJCLD35f+OhMmbb1p89Q44pbYvNDK+r6ZmO9WfPUJ8xvXGEg5s79FknCHdcZvEzUZKHZiB3
a/Kgf+XY/TryDhODGSez3CMZGD+8sL8bB1RStAcJGnOSd5u4+lQDvd2nmPIlu9ZkB5ughNCujz87
j9GdKJF7hYz/aeoAu9IAak7DkWWdxnbD3CgI+Vc6PkWmFWLk4Gb18vG+mrAravLdsUIO9J3dLPKA
cB434YUZRfKeMOwjN4ufLpX2jMr8Jkx4HkEQ5aJopwf0IKcW0Xo4OkAS579loryfH9lHm8RjM3PQ
/WIj4z+34lh44THL0S4XGb9SGVgSW8jeC5WojRHDEiGEkqM/q1+XmGujzA5e7DYL3VCzP4Fsx7w+
A+O6VX4zx1zkG6XGs+E7WMXd8/wDU8qKF/KXUm9bFKm8F+XgnLCm5NQoTkbfb8gwLThH4w9mrfx3
iX8isqFIKul+zL/k+7dnaf9pwM/KyWxidaY/KHowGwnl9DK2ylORNXcqSN9pFYNGAJnMNE+DxC4Y
m+FfjTqCx3CdEu4YvntT+eE58UMVQolwRo4aTYsWlEn2utPD97gXkCoZxlGK3KIlX1sqeGeqRFSO
UcsVrX92gyjd1UYNn0uUF4TGNA9Lbd6PNF4cruZhfped7S1jBlaccXlRxaBeyoGRUlN71y7ue2ZD
BBz0AKxMny9FfAMzCfFL4gkSnC5HuIg8Li3ZmAHuHFwzQkywYd6Oy7VZCcW0zJqvZVJ637+fAprv
7VBr13i+TKy2u5FayFSXWAaeki1jY+jOupdcyoPiBKsnzqdEcpI5dFnCFAY3Hw5a4xgqcuGhzo79
qwgCfE8jfFwdU1g+XycNmIP5yjhX6MuAjiLZ5YPNpH0ORfRO5PT3dXP2ItLhA/QtZcCDfj2SYw+6
LXpFjB++P7DOK09BwLfFTcYZo8Yn1DcJmqkzjEGGtr0l2OswDWRJ/84mQae2G06WlAdCQbmV+/ly
pMlmxy1q6olrzKtWpRqpJLSRY1G7+f7F3x+3VZtf6XBCEHSDQJ3YqIy74Pt10UGn8Bxz0j1uv1+t
KLiVJ9qPC0/ffP+ID9rDqqNm3VKH2L1qF39YRf/G1PgvjkbHxhpsWJrhOlJzXePPq5PrlJUPwIOJ
qc0i42fO3rAx3g1CXr+f/5+f7V8MpfOzOSYrq6PrEFf+shYybWUN0gk81Ufu3IH7BrlSQoplWw4b
DTC/6N3rfNH889Oymv9lCf7z087//Q+2TXpZTQMdgzcpXUSW8XvkA35pudv/zaepm3/3TC5nVsfm
H+2vb3DI8qRilmIvDJOVqPeviR1xY/vXsXBxKoVlu04n7n6mpNAyrXMW9JDhkitihv0/v2d9Nuf+
ybzLZ+2gRsUZzMfN8OvPb3ooG8SjFjlnEYEgvdPumcAevJ5le349esjXHVf5ja4HX/T/e2x1SHKf
51eHO2LHHNkhZxmqk3rKtLr6dx8Um/U/vrq/XAkqiQVy8TnaISFmBFQ5bfM5IYDrv4rtfccGF8y7
GCkyW4v8sX/3/ObfvQDXwuKr6x7WR/svH483uaWphaPNadvZN3UDIiRBq6yakZ1yvk3jeXXhy/yI
Zt5X7900nvyAQcWSRcIVIhakmzA+vkwy320q8bb0fsR6yxIVP3Aqu+qtvOKUNBlBMxHQ4ojwS3bs
RGcjURhOJmS7cyCF1kAKZafM521i3uVx+y4hod3OFiiRdeYiYOSFyotXl1XdLneKYxI559wlmTxy
UQBo/boLdb5oOnHfW4ruzeKU+RabtxqcMyEP/1GU/OwI0pSXjS6rIQoz6KxbK8e/6xHzPK+iw/wZ
zP+nS95ai7Tr+a3G82bHSfOsh+NGpvpbCd903jrq8jPVnUuWdlvSeaCAzJtVovrrZKe3sAuvlfo0
fBO2QcfG0Hn+esR7xIFvr1nOGi7EGSzauxaka8/Qn6CC8mHNW8/k0p0aJ/6YfH9k9pHkyZ8hJBPi
vPmA56eZL+LvikoE1CxBwcGhwvI61xzufOESwmnCL5RXx9t0Ftuw1/S7lqXlV3lj9+yhxvNQ2/oi
4v1+7yXfa3vk8S3lzfxocFyUjstfj2IPcSoop3xL/3ynGvq8yP7lVuUmZY2SrodPxvnL+iQBtE6o
3lBOz5Vg1wMlbMzgfsK/R8QLoIiYDn8Z8JJKTe4dGb+7sFFDv3gh3IG9no8imqZPvxHAlblg5g+B
iNc7K48eRqYsuz6iuKwdvvrve/82aLSXhtieHr4qMPUeE6dH9wg29jhG762Y14aWT7rVsrPFQ8X8
sc8PnQvPIRuPGu3OIkIsEOnnIKECKWbFB9BiJ+McNC96fZa+txMqEyOLjvTk+GUV15Ztq1dPA1vD
qHT+kXT+tOffDJOLXGQyBjQqIMX2810x1hV7ZeTPl37DRRj08j7L05es51KuB+qgAs1HWjRHlkD8
w/PFPSoH4lH4MqiNiWXl+7KW87Ingup1Hk7UOkFCdX39vtbt8nOwnGlhJySBa/LyXZPAWzWZ9qO/
nnNHIyq1wvOuo2ZftfkrmWuQ2uTqTIkwrzeFYZ+/n95j82L0xjvtieV0uxsrmHc5smu23zejASFy
Xi2GgrKNzsDAK1nMBqFk5KsVw8/SpK/zfcuXNR9LN8jXphqX338oY5aWrFfXvA4P338j8UdybW5l
pR+RAWJRcY33edUB1oxAjIoy8RhD5BDINfFmTi+R9B7ynBuOnxHjkG9tgRBrbPY5fTphDbgEPZob
OTmT3Id4g7KS56x78l4nD6cDkgkkXhO2f75Nz4jdpa1eWpsV8fs2LQxY+y7VV6kL0CyBhaQrfmfc
idh0XtsSa/4XZtFswBP/fSOpqEfT1N62NQRyAUrH+z6jzMcEBqKMDeoeG5H+6ZiCb4btugT28H1n
R4SK4Hr/RGpHDwFPCMiN95apGjrC+KnGaVK74Tv4eqrnApdKkVES84dseHKr4m3QORB9fw5oafIx
OX0XtH3Mkjo3ZYRDi6rW3Y3PdQEfjC/j+57/j79hbfwsSuacQdg23yiO//PH//x/koDC6fc//gs5
8i+H+P9RZ//rf+bR5x+P8Tzg91O88xuVIXWo62qsgniz/3CStwgDdD1b1ywPsBSP+f0kb3GQp5o0
XTYI3TJslyrodwCKKX+TJl0BzYFewg5PrfZfL+zu1+L76wv5exaK8edyyjXnbgFL8AxmsXkNxlxP
/KGGlJwficWwMiJl9V2SQTBDdP6kFdNHSWzjZmBStywzJ7y3Q4C0dnQMGA2xfoq1K60eWJJFX42b
3i4aZF6ut55Dl7pOizc+xL9VPWc+6+7MasiG0/e/0gb5SVVb6dJvjNs/fO6/v70/sUwM+efKnzdk
8T8XC69GoSiphP78hsJBAbMqOzwqhf2SFETmAdLYIsYL1/VLFzPHaAhD2Nak5S2GokIJIHehoaUH
MkIR3otbsLsDaiaP0XXWHJUK1FrnnIfW8YFElQ+NnamtOLgK1VlLwBKLOpuaBxUyuu0yoVNz6KfE
6DpQ88mrN46fyRCqFW+fKQEsp6NhFXdtEgB38KCk5pq/omx5DQ3naOjtPbOhbFcQwDxYqYMdrTfB
KeG880dE23T7TkMRLsO2/cSgQHeSWDgTPwDrZfCh99FzHYB7bWbXqDtVj7LV9ol2cCZ1Hw3NHajm
R7wsr1H4JZrsDBCvLSRRKKSToR8llKzU3P1At6Xq4ieb9SJztd1UB7c23lM1xXdInmDSveasMV16
soP6pxG29xgaiTmN9hysOfZauEai++YxzuJd4jQ7P+1XGvmwROJeTGzuUWsfuolWq2ZSApJ4uxj7
8JU82VXH+M3SI50mpHHRiu62G8OLqQ17QdAsyUfLcpy2Q2cdx3oEE6VuuN/OxDLg4iuT+rYwwYcR
A7/RaxKhMHugrm6Y+MW5jytJu+AZPTGCukJHSEKmWuDhRMlMWL9VZvIDrSJqJH1P0YeDfTx4kXV1
jAei5c+kbN+jdly5ob3zIPgVWbrTUOEZ01tn4uhozK1pRKeo9S6sr8/VlN7a/rGzoj0uEES5/bqq
6u0YoqIo983oUnOiMEZQc57fjOEKzBoHp3UPLhgznCA7zDQg5op72cibcipP2A5Xvl7CAayqvdSy
H7VnrhUSBCTqzDD8tYY4LgfwQgaf1Zo/RZT+sO3ph5/1D+AjmStbyNvGfWvFa9lDxtD7Y+tYpzLu
N7EgYtHsd4BoZTidVIwomn3wLbD1F7fFjtva6sOnkIf9lmzq8j5BYVGF5imZEDob0bOTl3eyYbrU
K3kTggpPA67/xIdE6N0ZiXhP2NIqItWL0H0zIoXPoRW41/14hVMLGrL7aoa7LMtOGU0gkYldWapj
YI47GuY3NgtJmol9Sx3cJnKvwKCiTdKy8VH47luMynEmOsxjepQxTf2eS+3aDuGNVO3PRKJejwhm
gEoHRyjzaItF3n3RDzduUT7oxpPbxefZENXUj9iMVwZJ1p5FtKuMdoUd/sDo9NNP43NYBOuwY85g
qnOUNU9w1YC8tuaXmnEnoe6e6IuoX9dTa5/mH5EGfjtVZxeP+XSdaCct0C+oql+G3LqPffPRK3YV
EOtqRFteMzEMp7fGit8Yej10p6oxrlbf76TfP5SFjt/bOzMVPE0KwTw07zKob5haAj7MCB1vaO2Y
8XSrYdMI2+A4uOUuDwhoNotLQGYYxdjwWY7lsZyGm2pIEIp147K1ekVRDqWVVd8P6veo615K5+BZ
W6trPqSmfgYxlqLOAx2Cqv6uLkwNBI79ZTvlOdTaQzZysSC6B3+ng8qv7GdMRy+EQD63ICMUyKFG
Wp9dxfRVAT4pjGvqpfaKUMsX5PQI3PL3MWViBSsoVdkuKLJXVcbXNHeec799CK187dvGSgoHVU15
HllzIlWuIPRvbau6R/d5VxjpPa3hKxSxOV472aUR+TSxS+cRb4IKx5su8+5DMe3mj9AnfMeYXiFK
oVzRMqxtprErbUhgxM5TEL15bftgmvaNMfX7Cl2JGYQnoRK86dk9UbOYOW+dWj5VVJqhL18CMV5K
0tRAimzdaXxAGnSL+HM3fxF2kjwYPJw14BkIadnQqBO8ORs8ZlkGO1B2fYQhLNYHRuu4zWZpUmxZ
e5fx60gcte+ZWyLvTlrjXlMsjZqNFg9uJ5Vf/Ixz/zYllDl0413gbGQRIRFNFYKF9BRY4piVZL8y
ai8KVp8uO+JH5FsqsWuzgLVDt5XDftQSFMbel6VScCDRdK6rLdYOgoe9k4cxE8/WqjENUNU+w3vW
SemLXWVsuj65dLH1IuzpuZfjO+KcZdO2aOS1skPRfgaVNs6SDz7kQtynlTzECT3s4MRg4k4VCG+t
4KnzxUOBUIuAyB2XBf5XHMUqPij92kTRjX4eR/+Q990PHH73OjNh33+K+unB7ro7GLaP9gZZygMv
7VQ7pMmaposM5DHytZ0XlAvdN5+Erd8bJDt6LFwliIda91/IH5KO+wZ6ayhefIEmNZ5jxdwb0jrm
DdE208eaGbuBWUDrrilZ697UnpPU2yt32A0oQwhXCba1Gd47QfvSONUTOfTMsmGoI9MhNKE1qg1D
Hzon60FVxQp6+7gic/cetPZ+8EiIziKQy5A8nokgWBhQMuhL8ujBr56C1jxEYmNgWzLz5IcfR5+a
E773WnexImTb2bfYvD+OfrGbpbd90t3WVXiJG+Kl3PK5ctgy8vTL68OrrQqigl8HKI2Eur2qGVhi
W8MeC/ONRus+sba07U9ZoW57y73AlXgqUnmcdO2AeXbe75nvHoJk/OmXBZGFHaEnJhwiPqJRcKPx
62SRv2cEBFLeuVQTWruC5YhHFNSCxA5iAL4N8xFZFNP6KeruJ6MD1+9+euSmgNPNn6o82+npSkvH
G+grd2kUXjw0HhYpNLWBZcCqnj9j1rj+14vHb1DKzXw7m729irTgkGj0bvRiS+D2ymaD1iMS6sDK
g1rp8AcVtn4lNQSObpydQE4fldNdHEv8IAX8sTYa9h57dzW15jWiVrGEvS22fiwVVlKOWm101zXN
DuD5a4w+pw2CWxI9Z/7sLsu11y4F9aRc5CIwomaaGmUKZNmFNjueNeEUt1Z0TJz04HvdeGpnmGeO
Xoblwvks3JAsS1ecA9gv6zLg/Okk/SFkvi8qRmFxfaDKq/eQw+8xjId3qsn9E4CZJSOuQzLmkHlZ
XxOflPlc1/eju/Zb3DauCO4sgT8Nju0TKldIVRLhrpO03IGUrkRhxRyQnfg27z8Yj1u7iszfVm/B
fxT6PsZEwe9gxq+F6jHRccNPjUDDgeHAthswZnb5QAr4I8cdqr1JEcfqx5SQyVuC8A8Zh7lLpcBu
LMJXDErPYgzqbaD7P4cEym5usQu5Y/JiNzU+0Qk5tVETRDnR96CioxFUIJnm6zCPHrFvhGA7a5xi
6Ln6VLKaRGcP/FZlGE+wM7j8NChwekh0qQoJNNKLNWkj/ZYoJayRCTaJlHZKZF+0Ibv1vGk39cHP
qKxuyj5e+ZUQJ4UmZ6266Yvi5Do1zqGIDBIDel5XTGymNcNJzHZ8CeuTo+g+TJXVrafRfSMGPFx7
kVz4BmJKz8qepMdWwTBpvhrRewwFsIkMY1kD7ruNIM4IB5Nt/tBANFv1hr6qS5/IZOV/Ral2zsLk
S0xhsR4yNrzQNheaIq4sH7Bg9unNhOxvUYicVh/sjEXlBt5iE2kKChtVEWKi5KkUzcyxA/0VC3+X
TmQvw8nLOYUxl43xg6DWTOKmhO5DhJRS5puNtCEBR7zShgOFBtgnEd1BN0cbHiBcCSsHh1Te/+jJ
6A1qC6ETnKjat1Coyn7lW96lQHe7bWW3MDC2rKI6QqhJRlMSktY6tW58ayp904SJgm7OJSXYym6l
Mt1b8Ihs/4l8b6qWyJIOPXEty3o9OjjKQlfP0YRmOoIkvPN+U53MgWaLzSnVS1Eqdw6u4bg2ynPC
eopZM6sZEyakjYIkWGpVSRwdw6lClzMyCNaF1Bhi5vQLi3DaZzaejDlBcC3IBiFMeHgcrJkLNtZ3
CGtpGdnaR1OGpzbGYWJPxBBKGffQcw9h9qobRCWWbkxeqNZvOwSv6G8PFfeK9I177FiQ0s7p6O6F
ZRJdoEFRAHxIaomrUH6MiNjwl7pINvp8XUzOldj6A7z+ZuFW1bm3OURKOznXLDOLuMHI7rG6L2wX
tmPnhxd8VCS5R+k9Khz9ebTGTVWe89LRbmv4eEs1qRPBbVRTzRumkP6I34Amq/6TmNoL4/YLqCbn
2PLUqU0fMWpIdpW4a/hwiLIrGZHd1IZfrk2T35xxDMbmYT5rhXfvVFO91aMItVzvx1ePctxvsYnX
0TZA4bpq+9kYZPQ+2x27wYA7sMedjj3BRbY/7HqwBAMNyrSlVgWBd0ls9WxkeHUqqz0KsvmWMiL8
TemS74RwNL3dGA5flNTsRW23O9PkbKNCZ2eGxr2ERGngj8zxua0LDxCb1+EETqsMEg/XRlG8hVWJ
AmY+1Nbqs0yhmbppSBJKDUW6lem9L3GRt1/55G1HM9kSt4TxrNGyve7lD8QmL02/vAMG+iqc/t2y
f5h9r9+QrrdkL0S4G8lsY1cNA02TDTsfbspBvEQGbLhR5flGc+mn5kQRL7pUmqyqXnaJ5N4gh24l
RlNn10jPoIzu9InWKPDPCpI/kpwkJ06x1wE2R4Jjjh0xoUqt4YUs4FIMksptcpZJyGcSFK9EiB+8
sdhOOPNGy38G5dPsymPAHrIUOsAMaLJvI4eJweIEr3AhP4ZThCcO1f1Sd2uAZO6ypOGJ0o4UPktj
ICRrb2Xnzi1BBsGCFJaEqrIDwsAP4aLtjra96zr15IwvNtQwQAamsal7AXIPVbdhy1d8cXeWROAt
thH4eBoCkGxYDY+Rgxo/z2zgOZEXr8h1ORb6VxwKOAu6fg286eIpecxDBNaxrhdEm1rX1gmSRS0a
fVVh6VjoeBbJlrQegLuYV7K4nrM028accLIkOkGf4olL0S3JXvwxxOPFLNwPHXFhI2Yfsy+7lcOt
dOP4AeZ+JL/gvaZdjfTSm2IflGPzCbH6WcBiwLj8aYbDEyhAYm/t1zTrP6QSX3BJqZqsuWUr5Fdq
4/vICsoFm8Io0oXxmqGNWkOz35CDqjCXVB+N2901kbVoktQ6+3W2w2J6VrjpGAuC1eFjwWpmlh0H
5vTQA3PckeJyp/DALWRqrIiIu/Nr+87qrGYjGxYcfJToyyc1rrOKdhb2vSdTWvvAiT6VAeM2aJkt
UExsoHgb23z4gqWeEJ6p/cwh4kL5mUEFlNhjXJ+igBvf9cZ2AxH3a9C1H7WH5j7BVQ3iiOUHAT0m
5YulobyWpr5KA8qytqAZ1eNcdSOOBi5pLYACyF8kReocpg2pFcVp8EnSKgvGgxYnjbDedoR6dyGq
4zi+CCLyYIYTvddb9nbsiETIS/zQ7Qg9xrPMx8DoboLYvtGtdtqQ67VEh7eKCrnwihs1cMQra+Mk
3AjA4kuT6Ce36T+xanBFak21jGoDAnDQ9mBQSa4qXO6cgOyTsmpd/IDcL7YP4UDq1cXy7EOlE5vr
lFSKgUFdnOJHCeRtTA4rTQ2vZaJn0UGUzRWP961bbgXNQyBBz6Mz5x3okOxGOnS9WbQ3Y32bFA3Q
oQSIiAEHwnYRg7Yc42qNQJy+sfZZqPaTNxjsAckFYMNTb+BljjCbqCknVD3unwNDfVgi3yJ+544l
G4flDWi7+FCOQmulj+6uqCE0OH3BOQLQQquF57LwT3GYHaFiqyW4IqMM3FXHiAi9jL0uLHEbOA4r
hWbelu5wL1NC9UATEzN1zlxCawrHuLc0/HgskVcOpNtCSz8S38Fdm/9v9s5kuXEmu8Iv1OhIJOYt
SXAAqbE0bxBVpRLGxDy/jZ/FL+YPrA5X+w+3w957UQyJUkkUSGbmvfec70D+zp7TUiN+LCbrwBzR
zhpGesic4af+kUcO86Bcw3boKWPrtPCXwVYRXNWJYxWW+F/olyz6enIhEmZrmsgyl5JcGkIF0Ke2
NgG2xvKUj5jOW4/jtBYOp2XSe9/t+6+aB+aVzLDD5FNZBliJ2Pox4bOfgWKzr/7KdPWsU/Eg6t2V
k+fcNNBL5nF6jd2QYcsc3uvRoO+bjK0UX8AzI/LHDqpwElo3uoO+tlf4PUrcxJvsuWfq56rkQtl0
dNz83K5z5FosdznwJny+P7yK1zxWFmcXWRwbYu08WvULtcIxzWTQDt4twrlHMKDl3tIVWwFlTNgn
38p1EKV330zjV6/IKY8kx4v+WjZiMQ5t3ppIwTOfLVNCtC0fO0E/sMEt5yhjIMBEEnyMt39SGLS7
hcMY1KETaJJ0605gPbJWBJeCjdY3dMhQmqzmHd2fd3ZEJPr4zMxaK/cNNFQwurdLa9bIALDhDDBD
AzDNqx3O2hGBw3mD0wEAb4LcI+URNjKam4oz1HYSaQNYi1If1mjAMa18sQxxmoZR+iYsrG382LX7
sOl09AAyPsBXV1stscgGlye3sHTgA+kzRQctMUksFt2bC14K79Dazn2UI3vG+4RbFTDV0vIHJoZi
+SErpCDpgGLT0w4jJJEFWQg7Pub/JG1py7rhIYIO4yryJ8qxhtOQaE0A9IlqkIOT19XxzrD1YILt
B1YzJhg3VN87T1l+1Wkhfn/nUJHfGeHy2HaD8Zr2L6ILA8+uSCitbnQilM4Y5TqGhsi39SX3qSg4
zWtjkOIxaVDUcqL0MGqN5FaN9u0UlQ8R/LRNg8LP39Zk5kFmzn/NivUtmsxD23eBXi1vdtc34Jgo
hkzOG07e/oxYBXbAc97aQqATzofPxcQQKcjmCl2H903Bedwz5A8KNF6HcfSmeeMjE1QccIJhftIM
n2bDGJB5TJONGrBUlm2Kal+k9T0iRouI9xiLWwkYZOzBpuWgv5Bhsd/XeDGrYrprJIslDAjoUVH2
URvEAKrJxThWI8Vrl3tyzMV2qpDiYeuOWYfEWY2CGPGs5rDW8OengRPbgAAJDIJFTGaLo7onHAdY
ISt8taTkdq1S5F8kv3LyYV8coKEbqWfyIEtKSsbaXPxf2NzucimJeP60MXJuS2Pu/Gi0XrX8pSAn
VU+XXyssFOvoYBunNtafwmL5KOqcTo38BN9DMPQyfmZiTSqMecGVH45iSouM/geOw8p3ptWRSug6
LmRicjT3o8/iX04bfk4d4TfdTC6KcqddV33WOrxUB3/ozoO4ClNVXZoxf7Ri74BydF/m+jletAMz
EjpE00FvSC4BAZbt0iWXaD+QIiIRw+BggFOaSQeLTRPTWpteMG3k+1GfL1GDat6Z7yw76I0wACX6
rerQeDhNBiViriGAeQ9hYQatQH3o9Rae1Aw9fd9WpA1RaBYhIj69vDGqruNMWIRQYuTNVHYB1GkQ
rbeazO+XKNkrgVFikYyPYu2nstnlJS9fO8fYRnTwR3HwUjShzAQxMHfqRrdwgoKIx3DE86Rc42wP
NJo0vOcLC4vR77tW7LRhIb+vwAqQGvMZWEy3sXH96Ro0j2HwNiaYDd95kXIEdUZRxHpHpa5J7HUk
COtd8io0XkFGDy8DwhfpfuNNo5f8zNB7nOci3Zam022i9mx3+nfLfLed7s0txes0Nu92ZnzN2fiR
wenIahf23zAe6dp4JADg4R1ueu+QlxVqsDc7mgJl+JwwKmZQcy9ewRluSqL5wq55B5GX4KxeVhcf
OsiD0zl7LT5bGNGxiLzJXnfgBEgI8TQ71XBSCe7jBkxspiNWwHbo/lBJ2tPDs/fQN1LfIh5+w6TO
PBGYji+ChDkvP6IL8RVje8G7cTM7E5oomd4UOuBEtk1G9G5/wIHxvRicL6eBY1hN6IZ5B4BMrzfC
BoVQoC2eJapXow1vlUm6DF0r3OIpjg0AY3qSse+36XZcG6Lu9Amoz+UtSTgNIcOfco4PVs4mJYgY
ikEnlsim91nCCcas9raqcPiXBfgRgN3T4P0ijk7sDTf2ReYFg6sxCwMTaElrh5fpuU+z75HJwYFT
Y+Cs+73jfUHU7LE1iZgefothlS5gM+F7CY03AH1OIB9UW+uYPWjeImn/3g8rLe3RfvDqWFCrdRuL
0PFNO2jjIW7Hp1hCpwT3yJ9k4hBp9YpqJYJcVGg277MxHXe5C+vNzGEVu17JnqMKXzWIodyu2Bcp
TKhoFrcxeOodlCpWnPHeKKZ2a/QOGanjr64j+YD0evuQecM3Wbrvna0eIhURZ5XuNdqW26hDTCrS
lEfckW7V9liL9NRCNqw9xt0IqWSJCc+siJMDnb6rsrlk9WTBAh3BRGfE1+3VR3sBtSUTcuRt66HV
l/4SJlS6rlG/64k4oRYyGSAvdCjiaS19hzpwCwkHtdfzM1rfLwGm5Gi4+Bdxg/H61F0makNtvpEU
SbLk7AyXISt+tpVb+U3Hm1tLBIOQ5sGWJSNI2o84TYcnnO3bhOQ/Aioi6EW9OljFfMxEXh7cIV52
OMN1ktKqXT6bb+3MrGKpKtRVLT9Vpi/zvDBqdE99pG6SNhmCYenuQjxsg/q20EXYOmHq19Tb9kQG
FNxNCQAHrAX+9TuG4G9FuhAKknp0liw2hVGSOyGeZOy8TKyxEHZeWrw4e7ej/whd4NKG5jkiJRqd
jTpZDWpCBrfbJk6wyWswLtI7rgMWZ9fwm4SncjBztR+oRmF2vUwrEbOtUm31iQIuGqktOd/fxCQY
wGksLgvHSxpL0GXBOZmHxVX3mdLss03oiU6Pa8/fPxCON1dHtFuHvuWPS+An7FpLunuq+wTfEf3A
EJD9jhPWY4oD6b0eJUqzcL5xJWVT6d0igpt9aybPbp7VQXgc5TnA1z4DHJRGrVgY2yA0h8hGymIF
AK2Obeug1drGuT5LVWo8jCzvADfKfDm4HW6JROjfPcPK8aNRDldZMQZrp7DhRXp0zfArduiSWKoy
DvzaLGEomSMGS5tZP5qW9sLG89nUzbPUMLWq0jvEKNh2Wk8amyRjDzgCGUvecIuCBD6kvg9jb7jr
3BokuLdAO5/Sn7CUQ04PtBQG+0t5HDr6Hr2m2d5GBNpKIxdn+r2c/gtDHIzFnINGUW4WTuhrDixQ
chdDuzuO0Ca+Sflc0gmPyQFuyB+cJ7M8dXHrk9aWHDCE0yNMHtK2e7P6KH2trflsrrzQjJitHcnT
NHHs/j4xiaFRk8aRiTcd+/J8KUr3sUlqQCjlfavN4THhlORh0dysp7U9h6PqPBUW/v+crkWkVGBH
/cGstDcYYyEZVRXkkSEu6KtiM+jkeBmE9q0VBMHooFBZgk6NHT7DcIV8SyzvLSNbwyTKxiQQrnVi
2l34zZmvn/t1E4QNq7aFhNwhQ+YnYiGXmzQipm4LmD9SC3XD+Rro69/ESp6hzg0X6RYuBMcXerX5
t2zSjjFx7Yj8o2mba9UHz3B2HAwOVtZXJQSjyahPLoYbztgT4Czrgqc/NqhbbFWeFW9MCEj9paqe
sxCf6STgukYh1CG9TvTzpJ85MKx2bLc5R2MT7RXAA4Qm8X1dUmwbk/ZkuL0VZGb9w1INU/LJdiDG
4oi1Evk0oaXjfFaagEic5iaC9YeD5qYSJgCzQTtm5LPWJK0ytKtpoMyy/WZ7qOmI27kzGEhC4bwN
wc0W0wBuQR49MQcGnZ+pmx/dvDulTX40wSITl1ZN4a2bJQ+6lt+BKX8bwa5EvYbX5yf+nh1Cufsi
gXedtNOXMqIXwyHWtnRuMnS/EM6aDez3aDMipm+HCUVEtabMj/iOrHHTORkCyN3IQBsN60ehL28y
Ua+1nr3zWmCy8QSnnxMTJ8mKAefkfbph+JUO+n39rsn5uYhoxkUz3sq+xz8tWrgGGYgqFd+0Wv6c
D8XnAJQwb1KmIF74PBbpEaEi498sQfmhiD/ofjRmDLUJNPM2nYpPwfBnPYhMCxPNia2Z63NnelKd
3VK7n7PVZpxaj2U0ZhcUuu7ub0sBxq4pdZAfC5u50b+bU7X1av0i4/CnyukkTUq96Gb/rXXt76sY
NFcQ74eRLrv1/rdU5EjB4bT5k52/ZiBmI+Hmm9TqHhx4r7tKSNprJfCeFWltk4NN19yXsfua2SFi
cxyTUcEohGFnmDmQPwZyexQBohHl/2LQm42c8AeM5nRtQH5B9lqpI3RvxzjQZ7jr+NMPiXlseqvf
1jkTXEc9lG39nobR29/mvgHQ3QKTMKIJ7YFtBVpO50THt0BNrqX35B6SWdD7vWUTwmm4R7tqB39x
mkeMQOO2MC5MhoJIy2BEUYeTEJXksBUie1c2dYV9hICYdjyj1wqplu1uW5cZTFPXdfaQjjngm+O9
cm1IGumw+39V5e+YOBvJ+L/WVd5875uk+/d/+4u0Ul//129xpWb+3ZUgIoTwVimjcEy+9NsnuQbF
YXe0dNdxDYsgUQOl4D/kldL5O+JJYXtCCGmauqn/p7xSN/8O+NMyPdN2Pe/6pf+DvHL99f8kgbco
rT0bDaAlHM/xQFn8RV4ZmVhnnFi8kSBhbMsstx4aw3xUkqBWCQ62y3rgcbUOxlALm+8xueNRqkdH
JZglbOoxbc8arvtb5cUeuQ0LzRAQZLMTfpODLZ8tZk0x3op7elza3onKbG82J0geMKtCGWBGo8na
h7iIx+UmtShDG0tWQd0HZZzo78wsoIWNoUl3xHMDAaMpcJP5u+0poJoWE2LGJy2D29+v5/8iEv5n
laZp/EV2ynWxTezHKFyFZ5u2sT4B/yw7LaVGCp+Kb1f1GJ7KT0n0VWabAMO1/nkCibKdDOzNVk3H
0lgT7/uKsbU73PVkQPtTyt2hLs/03wHvdTlssqh5iyqgdE5GOog7PNs18F1d03+Wrn3KKneCoJ9t
HXf8NO2ElZRjA6JYpNgwIZi07QXUTsyW7QOpaQygFJegznAI0m6Lb4hnmRk/y4o2cQy5TxcDiiva
8LYz0eSZaKMVYDE2jgYDLX1yWkPcxNN41oGLbSgHBJwTE9xkcexst75ZRHggZCE/jyGnMopIfAn6
DEDdGuL9UmHXN5xXpykZbk1YAEfb8d2QUqCZt5wx8aMO2XeCTV6mOqZmpaNOV1hF1c1sdy/Alky/
iOG8AKjc0d30RQTIs4WjiQzjc7FduLDVo1y8h4HyCKZK4/pD7wybLqV5Zbv5yV4PeNXcw56BgkCj
0ynaAVcANKOU4NBoBUThmqS7BinO0WekkON4a005C++iT6diaA8jeOQuqfV9beSSiW2cbXo43EzA
2QtHROyodZJlOw/yK++T5chA+ENQ87KhhNO+BZC5rdxQHbLZQ4dvw0PoyZlKc8oGj9mbORN0IaFJ
Qf+4AbPzqrci9zluy2MvW0hyDd0LAXmkksxeTWQCTZoH5G95vivoSzC5/pGl0bFYkiDyyCYo9WUt
PeZoO8CCIGSgH9E8Nku1pXbDcVFFPu8GeCqmg2Gmih9b2A/RncvmdlNxvNtM0y3yvhbbArOeaODv
zecqPeb2pRcTfR7hMeZJlh/N6D4K1z6iTai2GGvFZjJwoUBWwxuh9guTQWoxw9nI2Z/NDCuKQQjI
RI4OrmX92OryWQ5NhPhlCmnrGh99N8dHzSgu7OB6iYuqn1qAvms0ggGfJFD4QQ+lyfFoiJojCym5
U9GeEduL0shzE1A0tkPM5WQYULEhMlGnAAbPs2Lf7BRcsBzgPqDn4khsDCGQsoz0myUiNWE9JlWz
vJCkET3r9trgnpUfpxyHhjD+6cFdM7LbkrLuDQUfqjyhvsA0dX5btfs0i6uj51gF0TQ9M6M2+egB
aO+jmManckJ3Vxsp/bC6++VVEbkmeHDuWKQOqNn7XQRGCT0v8bUQaPtzm8JoAesoDbO4x3b4vTHq
4Xsm7BXqrpm3aXaLQaINcHycx3zujwzqOK4mURBBmDn1o05Tp8O83tn0yJuHLvGOMm/E3u7TnAEi
M7Oe2NBTJNV8k2a4SFbceQc2y++GsCRQT3scMvfce6gy13Qxj1n92eo7pImI5cP+PopdqlzVA4pm
RGnkFT+xMvCy1c7LLKpgnAFFwVMvdlXYaawF2gBqhN/DOIGiFG5TTss+E7E8YFp7KBPrrXUL80lv
2FmQpcwT1egMx2j99RlkPOYVS+eehikcz7nyXhhXj/ClrUsdI0qZ52y5kyp6Bgl6F4p53puRFbRF
MdLfI1oYfgiK2/GxJgwb5UZ2rolgFF3u+JUHj65b2jXOEKJTlZ5sw920QtOZrM/RBeABwG2DJmM8
+UwtUTsMhH1hFIAf9dWPrJg5uvFNRCwvOM671kI3pFd3CPfp4XZUYeDKK0PxIFDs5g6AcH0pdSSd
pOC1ZvOmYrghJbIkj4OkDi4EkAcInyQGcWyOH3WJKkHozS5sJsqwSvdrk5G7HRH9kVPP7FkuGaeR
lNT8TNV4VztzeorRESYxi/zo6vsKIPkhqt3XWNTakQ3+QXOmQ6o1351uopnO3TQ4pmU3Zm+VWcfB
kgv3UDvtGWCrDSEybDA2f0o89VujGogKQJeTVT4jpDpIjA9GBWKnw0nfTqvuhuFycloq+9ZLjfHS
RFRGdJd/AnK8A9/+NbOLgiszsdCR4V1RTzmpySk6yb7VQz8foImyj3nGPsqc/tayNAnbx90Z6dze
Jm2uH9wwvyHGhZWvboOiXtoA++m2Tuvm1BM1FsjpLolhzZnOGgOEHGod9JT+5DbauS8M4geRes8k
t9loBv2uS9dOPAKNKWzutUGNJ2DKB5FW03GSY7ObZ5gxIfjkHefoCTIqMicTAcZYWPOx1Cs6tzbK
vEk4x3bt1bBujSU0sohxUSDVckgNYfvWUjwtwLKc2mMUNX7JZdawzW5Ex2R1TKjPXS3WSdqyBF1I
Zv+bFSFx7Ovy0BJqdjKSj5m3BNk42M7J/MaKMcWwMm2SF8Vk088Ln6RmrYedhEl5LoOIwKCDyg3K
wG7+IcNU5zzATeiY+q1pzf6ioZTOaa36OsD92zLxXIb2DLJ587XiFjWv3BCutS8XlocaHdgGIV6J
VpnhVDvI7CxxliqjccGMD89FWMRvcTRcmA6dnMEav6KhPua0ICjQHRKsDIYzo6F9xhNtSyKQjIRo
UWZ+eAYjx3dqriuMPXUry6a4LWuwiTW49O0ymdkZ5QijYZDQW5KXdn3EO4u6xNrybimCzpH5AnQt
AyNV9C/MouK91ByG4FI477CfeVI04wlclQWek/IpKgNj/Uh1GYSCyvWvd5WE6Z2S5jxjkmSbj29q
y9h7ROrx2OW0BMtnDhrqTLdupgOJHD5Zf+P1Zmi7MqihuQtv6I9Lk7eAsdevTusXUN/3FUro6yci
U0+5Gf0aDQFrK0QJkkcIs0mNC9CouOuqAJBoNF4JLMEMs/59159+/Uj0+lvRhoSDGofFegCLiBDC
hRoG8/ktRu0Z97SfcgcgG8pB+HjQxIJkvfn9QKqIXcWZXgrXes2wa+9aMT4YYCDLY5J26bFZrBvI
Y9lQ0mHgipuNVRz7Ij2JUb5MWdztO63mgq83o+qf8zRhQCPY3TFnXmwtnJCQGUNwvcGb+xzldk5i
qL6c6uKlKOohuN4QQE8qnOHBtXKdH7IoqsBZQi7hMPNGoJeR+OQiM/wjrpWJUXJyGh3lTgd+O49K
39Qa5NKFdXO9KHqPFWY7zksR5B5Okrm23/48NX+u4PU+mSG0bRomkLFjxfwuGpQ8RVFsg88bIXBu
7Xo2N4NZ8nnU3jY9PpU6of7vnJ6j4nzwCAA5Xi9nR/txI5WloaVzIR1fr7a0Zn5QrxA/rdedhBa2
W6M8z13GgeP61zPHeCOf2/Ov7dfrXbo0iBhpil/0buM9vZtfyp5e8Gcte02fnIApAAg5cokZPAKY
21yfAVU1wPkY8MEoECePl5LRZkGke83vG/Rj7e+PpNldKBKfPa95kEJf5VJDFciBGMXI+Ag7m6GH
4SJ9KWgox04d1OtNWi54txJON9fPJBpeZcQt54HrbS50Hh3SAprBBHkAAWsH0FROH4kD57tLVaow
aBjjoOoO6VyxTAXXm7BhzsEbnP3cehAHjSDOfLNoMeu4UZVANhmVd4hkgr62muD60bR+tWX4Bw1t
7jZyyjoUWO17iqKKDI+xD2ykWPnG7Kkx6i4/XleD6zP++43DuhCCHt1ywL2p1i1D78xnB7QrF608
X3958XMo4a5q1fwmUQSbUJZvsTeoA1JOEnyiKMaf5iLLD13jdo4Q/yMasbpbuotJDCEErDPGn/WL
1xujn43bldlZowHc5kocCoA4GwcpUjqX8vZ6k8XLPz6qEn8e9OL33WEejbvJmJsdG5kEnDINPupB
xNLrp97i3dZhQyaDMsbb2G7H2zzPPjTRW0cgRtRQ1y94qTRvrPzy57uu36ov8YQ1wNYPUuM49uer
bk8KdCPyhkN56xw05IlrK4gVp8s+czNDPxgt5eNCk/V6d80s4mB1Jri59btEZb8AX6sfzLhUD00B
gGi9u4nLeV+OdnmA+J3DumaEtEe5UVwawi4uIyaLi9OF1T99er0P0Pw/vsqJ6dOQprG//ofr916/
4y///3qfmL3PSS/0vWOFp9BF7Ibsd8X1iV3ldSfAZTTKRsYKeCy+e1ZoXgjOqkUMzgy4mbdoJ9mn
l9SIjiliGXp766Ngv0o28KHUPjMqfTuql6EjySFvDMDZWh2tnsu7kINw3vVpQDTEpOHBSlT0PenM
e0Jt2VZV4is5P86tZfqaF9ZBN5EIk2rPRlJiLKBKXbI+9OtEC9KkIXHNYlCZ2yer66FPhQBiBWij
vZmA6yyz8NHIQ2iwaapAd/Mc/7mpF7KE7Foc9BRdgrS8I2M2Xw/VozsSFx2igMAwbkakzruMmqSx
wuXQa0HQsGyIrktU3g3Z2iSuu71S9/VUUEWsGMCJPbsbuhsp0Nqh4pPExHebmoghNMNoCxACdfBQ
lWnhJJiZgDeBPdOEdgdz8If4gtg/Q+BJ/YXpHl0p55Q5pnPUTYt3Ckvljwt1f5xG3yLYehvL3cii
q3Z4ZSokAd4xTM3v+bwA3RQY7pSKRx9fhtVMnzQcQNFFaCKbkpAZXjpHo6jPzJX6S7PecOnjwDGR
cdnesnO8VmP5D4+V8upT6i7ywJL0NGl55VsZ9TCJ8wzPRk1d0mEuLpHW7uIwmoOa0yWVAoG6rekh
C8ZBk5TeyUyTNyWdDB+tSI/tQH5ebBqXjMBmzjoOIWBEvOALeogdbTqCxgWF3Gbdrkzj9nK9YSqZ
0K/lBcE9hlEeswW/WzhPj8ZooWJNCf/USTdGY8cLYymtKEAwuRtH+VRIDMxZ3DewJe2akd+CVdlc
JaTOlkeZnCU7x6SbTzUekk2K4gtKgtyRlOrh3uHVLfqsOgv1E13DTxFHzEGrgkTOrDrpdoh31HbB
7PLYqAkCY05nKoGJRhHq/3GyEAuvvxqpVXOp1wfvkhVE48tZw87uh0n7tv7L2jk6OsuEQdRrj1Y/
khhvk7Y1VN4TE0VIIXzSrNd1KZpf5nQzJwPeoDbs9trSOpelJH1osUkfaqbuBqBKAFeLmCbO9xe7
q7NLyoLp//4pvb0FJDlcnDjX6c4wF805npDGpG2mQi92pDHNLvNv2vuI/CzFNKYyaXejg7+sYviL
CFusu1MZWOuqlGlV6+ehRsBCUnB6R1CVVs3e05dimzAIJCk0/RpcRaE+k5oAjH+j9PnTiqJDWyaE
BaQRkvAhPRtwjy9RIWVgM0Wqk4clpE26FFNEzhwNPE6LNF0MnHweWqfGsP1ivc5inH/g8NovfY/D
KCxfo4bUPtRTX16G4TxkmGuMEZLP0bfS4dlV3ef6cvTS4smC1b1JsUdgVUVUZ6TiaTFovvSlvfOy
nvQ0ToBUHcJfxIjc02sv03ojcDgcFpm8ZIzyGRyyekQucEipH/DBPhoiKSBAGh6KrOSbV/Nmq2ig
xYb2Gq8FhVavRkGbcTg8ahV/tuOMU0BbfoQvsmOC3TD3msqMI0JZ7VCH4mshBHBjT0e9Hqdj2bvv
WmjctaYZbkOzQ3BXDM/VVNkH5Y7ehVrKu/QdhtzrR5GLRkeb63B7/ZT8ghoTev7dreafeucNlz83
0PpH0sGXf9y3rCflwmC4+p/fRnvjLOOEmAVF5ytK3FezUR7M87ndjh/mBKTOSNG2ETKxUUb3qspS
33BIAsrWhD7wFPogNil8KSEfy9ybzHfSF2ZjlJZi9XxbKEDsOaUBafxQ5kDjN69voQa+ySGucQDM
mNUIa+yrGnuICh81LcouVWOiizIQQTOfDmJXMw4mV27oI2/XDBHEGZMVwLKT+1BmpCFH0kKgiQpU
dv1msPsc42RDkxc9dbZddCKV5vVC4BPBNoxgW4MGT58T5BpkO+aVCEGUPV5SO50ulqv6ICuUT8zZ
uYlDexexJo0NEUdG1TZohraW0Nggm/I45cZHm/TVviH5vRwglBD/YW2ZDNKfDBesZToc8700B4Hk
QPCT4IS3XU7HbYzzo1FF30xnDV+uztedXbltFygejszI6rBF0a9ouXNcQvkvzOWFhC9/GoaJkXYR
7fHx1BvPHjvahsWXnjXG3m5tQMFjRf/PEi3NHULoWzQJ/nV1dnIG8eaEBNfMD6oqukuYi/ai2ozs
F3tNHGBlF/10Z5qd5rcGlZoIse2kK8SZtGqEm8nJVJ29yyudHcg76hKocCRMjq1lhS5pdHwzizFH
LTqqcUXHoJvccctjuzS1QCdsOr8itnNMad9ayc6Ca7H1a3j6Gy/66EhLwLRoA0cd86OCfBDHOM+T
xlQ9MEA+vH6eKU4pusdrwUoLBuD6pk5oj6OAX4FDbF46Z7lgJj4L+cgHyeqkeIwOy1aowQXX0WP1
pCA1bLyALhZfrs9H0eff8B9KlKb0yaEsgNfXB18NVnSxnCS+SEsnjslEQdYO9GXqFMlsuzdbelRr
UtB2mbnohse7HW1+cqNhgKW9yFNCk6knHAv0j72QHFKWNmYmdPJtkmpbfT1UyXkOehtKFg6cemsX
/fchH7R9FRJYmtLV2/Z4sS/Xv3/Sk5jETT1BZpR8zIzBqA7j26nnnFI5BJtLMT1SuR3VxPbTWuMt
kt6v2MCxI+ySnGN3mS+DwWo25KgIVOQ8JYLWBDGrh3EER1D0zsGM7OFoJ/YNuatiU/U8laNWf5sG
tuVZdrHfwRXn9YB6m54mI7EOK96iGt81zDPVyX1GfMVWJAMhPBQbKNR5GdRERVImwUUn1txdOLwM
dE9NL3tMOrkcsVqUpCI+VbG2Lyph7ZbZumTm5B0JNKD5F34OBhd4XJBUNpXfJm29A3EP93757NEf
7rxahFtr3XD6VLzFTq+O+BMf4j6BeWnmIwKjFO+lFZ3oY2wj1ZgYNSJ1iFX9c90aLftD8s6gWyJZ
Gbob5BAHjZcGLWs5+icVhs+ymrAkhFiyYomaemSX2SPIZsnpvCjkGnmQJAwkmEzKsWC8O+UaBaRx
ICfwfNnR8tk5wkJhQittx6BuV+m1vYudkSC/JPKlNmFe7GgqWHSkghzR1zSNd3M/NQetJWVNhyBd
MUvd2e7ZsCh57PUyNtglaDD/GOoY9dA69euYeECVehRzJo86mLSbbqGU4NX1s6jTNxHNll/n2Lwc
cN6wQgIS795rWjO8s5eLzEgH4TlaQpN2GBcOfg0OuClcziRcs+lF8tfIhAG1tMuu4JRn6ZJe0NLS
QS+z/DRRMlL8jPN+tquv66t2HkXoe30ED45ffunmpoC3XEUB2NHoFK9v2TF0mCGsN9dPnSJS+4rz
DJY57ht0NuJUxs+JZoSXihPVflGC58bQ3POMTu+cO9Scjne+LvEMTnU/rjhc/F72183u9/n/uu/9
/vD6pSlWCOWq8XT9fyQJUCP83hvXraL31vmJl5MOCZ2ckIR1E2mXIt5FqQeDVtemc5jyNlC4OVJi
dJBrd5N3CD3ySv+0Y/70sv5y359a/fotf776lwbOv/y+6xf+lP1/fsBf7vvz468/+fp9//f7/re/
7c+P//Pb/rv7/udHcP0f//JCTPaMqlvig42G5sBYCKMTS52vNeKlb+gpFvZU+plippmlt2Bl6mCM
yiZo1h6L0uU7+aKcNJnKzMOnhZkEwix0WVqP38wyu9eqeHmPlC39jh4LVg0ZPpNoAhN5Bwh1ep/c
aKDB36h9XFvi7Ep+khGGN5kxFI9jm91kbcUx1Vlwgeu28371bQ+WbpxTNJLP9BFPsT2PzEkwz8QL
ARyxWbFAEqtJYgjG3fU/0SXDKd4Ur2mpF0EvNXM39aH9rgn3JcUii556CG8M0Xqb6/1qHj3cKBlC
OdP75nmEOjpN7QScuDZm2XTvUYITPhUtNbf2WEzxKyzV5tHTaS4xrXxBM8w+12BarEmne7MJ78C+
WCuYuZn+ErZEByXs6pjA38gM8/x2qTaJjAVNlU570yZzi9BboQ2fWnZ7rcJcwf0zfyy4BD0lM7ac
X1AiElbJ/ZhWWYshBoJ3wbrUAcaCE+E+wxz5D/bOZDlSZsvW71JzyuhxBjWJvlXf5gRLSSn6HhyH
p68PMu3ksb/K7rU7vxMMIiRFKAJw973X+lZBGEs23AyOgo1YqOYBJN/DlPjRdvS6CiUeal+hpf67
kIDMSbx6VbEPKrPtybIEYEAQtv3EUIxBRzbNBSUsM3MjeyiCzfKf6UVYnaIJYvByOKFmbdLxfkSy
JqZA37c+tBonGW8g/QCrUFvg1+OsUGUqb6U+DpdMrCsDeqQkuQFbHiEi/aCRe9I+zLFqD32JEdms
xWdqOebbmLTatsmxuGiyoGY91Cd6Ztbj0AXuDZoFuNrlNFFhxglTyV99xwdWwbs+xf5YHPSmQbWM
GUzT6bPlXXPQigI/Und2FNJjmdP7TbSYgPVIxu8FuS3U7SD99qaHXM48eBB+3hLc8J1f0EFhirHn
Lf4AJc10TCb5m2VnPyNou3fEnHePwneOdV9NOzfFbV6hDyAikm5v7A3OIZh681gF+PizuKLYUR7G
JGZ1ZxXluiliCzU+vlTPLn0iJAki86J8OJetrb963v3yWZu0Qo/ZhNPASzrxJmsGP0mb60Zmjv4o
+a9GJx347yDdK91l7kOpfwsr9F2vqbuXAekXeSLfLWzmK2Vr0c0ohwwLFZX7zgPeLMN9wszyNFSa
90Z2sjdAOekS56QDEGcWy6MQ/zAUOmRfIR2tt7o+WS+J/+5YQf5mEEB91i18n8vh5LYoyByl9iRC
HIRHNU9gqarqRjwJN49vHQeqoDs/Poiq33HCpPtO8xnRe65NlcsP+CHxXRP57qPThAcm1snbVOTm
UXV0wGfdxNF3zQHBnAPxkNrVljBT9NQTBJ067imk6OWzlaG1NhL3K9Er+cqKqserMy+J6LFRXnvV
Pf4j/L7GZTlMB4iQrXwxbdbVGeuojR8ylDKd0le617oXgArlwW2McMvlnYD66fAHJ3Z6bHtL3lHi
f9QL2hD6EBk3U+jEr538ZXsenpc0Ti5+n1e3WmJ9Ly8G6mkiAo7mPjFBPlUUzX6lBsHdWdrmxUL3
+5omL0AM25dODfk5TtSxd5h8JjoXbhsFzb6gX7UbUEu+4lxyqLM0Fs5WDsPypzDhCsQyfxKxym4b
W3z3+WS8gnJz9jgX9O1yCL4YgoVt/YwNmqjkbuuvKTKHRmGp6oYuvBRBbd16pf4p8ka8oqSZ9jqO
/I0lqeLpsfcaChobuMDDKwli7ivgWicP8lfU2cHVFSaqzgihL4sbcU5CyrtOarq75QNIzNlJr3XF
TdPoLPjlcSxhJXmerZFliF1tyrjSAgPwjo+LJx+t9tSg/N9NtflSYg04ER1gnTSiZ08SFTwdxzjc
VHajYxlrfZ1Or0Kb0KQH3WNemE8FzRA16xO6tAz2RLjvEsRwzAQzjxrY7/3l+eXnl73/7XCc/9o/
fiTH0/znj//j95af/renwUPbe9co9kE9N8RxFZ6WvY6KHLcyNvJfeySeY9hbHgzroaFlkTrUxnV5
p83/RmDkROmGNa/MevXqS1q7rPLLUzdvUsHbXPaWx/xa+ATMMRi5czsTlzCNTcECVTPo0kRzIyjQ
dAZ6igkHCy49kE5m8dzBm9OyofjzZy9W6VtjTd42np90W/6Pbu76eIqFfGlQsRviHs+Gn9mbkEkq
vFUOM3qUp8gy69Pfw7hN89Nw51au3JnCu1/8n3qsaAH3tX0rotzbmUM0nkQY02KTLOfdcEIIXdY8
pvx+7wfBBa1jDqAGW0Yyv4Y9NYw8bfixvOLfl/17uLw9VuMFTfLj8v4bhOknBsmaCMt5t6ljCrJ5
TYwXrtCTM3e//m6Wx1qZqV03qTuUOsBWk/wo4OEfnVbRDVzeyGCKbQYr//D3H+7JWZ6BVXtzaarN
G08vCC9QPQ7SsJn0rTV3OH1ZT6RGM07MHUd37ncue1jQS+7ICCcYUOkCLY0wGV1j8jd3/qxxWDZj
7tJZBH2Kd5YUQAhXSMLNGnaCIt82PzhdaR167FF+rvLT6DjEMcx7fzcaJhNMCuIFShZ4nflMixIe
8kJmeGujqoxNyGp/ldddudYbrlTZxnP7mU33r73Sh/AHLBbCsgemf36JqO/FuB77iBtZNwXA/fjT
4JC4Dv++So+LFzUzYJ35JF420CowBfw9FhCwK23MjtV8Ji/ntO/gRS0rGW2U16s/J7U2BERxybvK
ycHkTSPnOTX/PxvShspjk2MLCOe2YEWGpjMF3e89T7PpErrRBUCOfhROFlg2DWyX5WWsfWFAJ26V
NivSgKJWhrbJOpMoMMq8tKe7339HMEf8vbc8Rt0fBeDy4D9+RswvrSpqu5gPLDyumTwtm7Hv/+wt
hwJr4Frhz1yXCQ1yo8WTU5p2/2dveUwk+l63BaNu2pK8t9xmWlUf/eTbyrKarm3uYbKcN4ZDR2do
zcMUuXWjdnZeUnDTze5UZTHIIERdmLOZOY7NaxEH5Cv7cXVi3uHvRj+/G4nSvPzdEDSEDQCUzy7E
qnXG6M2LtuXWcFLgU6YZnq2pvS+N0EYp2NJNyEknxllvbPI3aXbyvGyqCgwLrcbyTQ2lIDIBExKx
Kt55cpX3e285RNmmb8X87qyyoe6iJWdj/ok487xzOG+WveVJK86uNf6dfavjdcNtuaVSZiDwD7d5
OJdW70vrF4FO9b6AzXnPnPou7sKvoRvyfaw72Wbwk+Gg0TXdTHkEZK/s0osT65ho4pYunCTVcBxx
clnll5KWcaGzIo6x7LHTyFC7I7ZJcKWs7ZY5LJw/bWs39z6B7R+hobubYWyGM0ux5n5yTMr7xkBT
EvnrIWlR4ZYyTq9DLcIdYGmxq8ezO9TQrtD9bFSsmkc7z78K3YgvFOIkEjXCJztKUbexrQmcBUrs
lsNlMzr9zdSlpOQWaFWaLmkOQSHl7bIxSm26QUKKipohFO812kkSLU38Mih1cSRA1ycm0jepSDC7
IV/a8GosweUzuNIBYmNxa1HSP7gG2XyroRoVJWxVbaPaTy/E2PzZ1HaeXXDGfiLCpoA6P64HCfon
+Hx/f5RyzLAOwxwcLPe1izZXXJe9FtQgELrutZibSHarHpEkD3uHJR6iQzak4HlnSzGPAUDhrscp
dbe5YdBzbXQw1KIjIZNgrXjm6eeX3w8GqJDOJrGSc80ym6uX1HytNfaPaU2mLFBc+pxxTUcx925D
3w+PNUZto2nf/QzFG3WWkzkXVbzWFGc70qlzxdRBeyx++hQ1x1GimaIOGGeSyyzQoHPxliKA1210
iTvjq+0MSB0xKqi5cyF1inWR0aElMBA3JWX4o0zrd6fprcvvTRbT5KDbgWI7QPySax65hsrHzU7d
Zx51LwRs3Sum5lhVGDFTX/3e9AVsBi85uT21NQvpPSwyhhc54eLTKbnquNDXOW6dk2EP5r5yxanC
0/t7o3dxaGBn0QvK/B4sEa17R0fH50sB/UT3mHnavCdK86JLGwzCPLGwGxupL1WpzTLF0LD9nf7O
OJbHBrMSGFE6SPPzpEKrCRj/O+1YDhOz7Ld+6nwWi6RkmXL83vWaotlPaYqChLHb723SxZdhnU4s
aqLojrzYP4N4mDKcL+P3srdsItvE5tnArsQym63wVLyDXaopwoKsn2c39rxRRnfn9Y7aRWkPQGv5
zdwGvWRzpVCsNcyJdSHzhGVoh2tAzOOUHy0kthsKmsglqojsPeXQis7QvBpVk0Jp0mhvp805MxqM
2S7hl8DNfxCOjdnfa3+NfqxOyfzcsld0A+2beNojg2ZA1eeB+/duiwPi4DT2ZrIUnoFl+C4HSBWE
zPOTWrgjp9g5/h1i/XkGuQzpy2PQHQ+oxQaSSZOcU35+dpk30pz5EZH4iNSXSSWCMxZEBLKFCOYS
ZUKWwiGpY0ecEBAwEC/zShOR/xrqNIWPySYVPKwBti+bZfww59Hd6aafpmr4uOaNMX8iy5NpjZ05
iMpZapERSGlFx26W9sh5Exez/GeZ9TCDcY+xiy+OSY8+z4PKWaqz7C2PLYdGBqJbq4YDUVJRcyhk
99BGTbcrmq6jyW+ST73sWt4Mn1LpjjYHsvdoHgHnH8kshvJlb3mszo1+TVJxyanKE8um7ebk7Xmz
HGqBoEA9ot+qO7p8WwijHZI+D8c2aMAirG//MTEnXMFM4/SSGeZD4ZP+GfVRdWdU+s1IN4UqgFne
lazuwjCRN+5kvQ0+3kRTCm5OqHlaTTz0NN3XgGu9NcUunxl+4embwPTJSNfGpwoqWWBZwbthUjRO
uPMMtMqIpAJgCMdT0JSKsuuyMfz84tl1s6Kep4iJra27qmoo/LHkiGbRXD5rDJc93eflDM8y6RO2
9s1Qo90SLToQnDPYnu3hgPvzzfMsrlkrxvxdY/lDWf06+l52aPupvCR6QJm6tl4Fao1+gp8eDJcg
qcvdkDYC0GOrryxIvWsZ1wP98vGgIdpmHut4N6HCwisaps7CGKDtxN9kHBCKQfUZPXV0ZxKLvEa5
4p9SBsvVMJOihfaWs3g/iKQmu1I3SCTou/hWEiv9UNrpc5pxi0UQZkLgGx8xE5OD3aeixpPai0uj
pX82ppX/sN1yG9J2W6mYDIVIn6i19+N9yijTIqx+7QmvohtKW8svzKcmd5q3ZqywQLt+s1Y2VCcd
E64kECIY97Ea5KNq/Z/EP/SX5SgFy7DvcnptIsScnk7em9n68SYzPPtk1Zn3tuZkHO5Nf3A3Ovgh
J4m59VWGfjCHO9F6yIOz8TULA+2lqCC3hjCjL8shZoS9mfjeAyda8pTk1ca2Bu3FbqF7aBppo8I2
97XZFfu4H9V959MIkl11qIUHXo575zrE33glgda4TyPtg8zEH6Ged49ZDQU0gYv07DgR0dah5l2z
3vWPpf7AdLO6/W3tIi8TzqRbKWi94n7Cc8RSLl4XcvKrtcoctAo4s5MsSM7ZmKeXsehuuih+yOa5
Np5V+De2rnaq0NWtl9GoHap4/JHoJv31cXpJU1pYDvjZF9C6lxy6wz0WsRq8bIMdyeyflIiPsnH6
a1FN4a6MuFeVWmfeGXZs3pl9l1zGUb+W2hNmeCrW7oyxMJRxitMUZ0jlTNsxe2JItJ4lWixmR5Bd
MgLJdxVZnOd68sWZzIt+l/YuZsziBeZctptk77/wXh2zMe7GQRydutGuyyaYEOUmir5Z0Mn1mJsk
dTs+3vZaBDOCDneGmNHy3IUfZBg9oMIONpNqxBrPjU2Yi7sSFI+OtZSEDlS+egsLUgfiKu+IPYI9
4uiyuaeZyCLIhFSgM1jLh1QS90tfr7yJdTUcVQaDdtVHVn/Ar+ddBUua6/hUZuVT6Db144Tjd6dE
m58dDdQgZAcNaVi5K40k+/BN7OFT/skSHJk1ScA37SDciwp0uenMbngCFPAoBCI2z6Yo7avwOTSc
J4mn+WY5YghFuWTDslkOu7yIN22Petvq8kcK7hU6ti64mDOdwBr3PWIysBCjsZfSwbti3SSQch5+
n14T7iUCmDXYnrVwziTedszu7yUQZgKJQdGr8Q6GbHTNbD/8vfGn8Jeb2v6pTsjijuG7xUZ8DKom
emyyLDlmHuDaCMVjYYjow2jD18EtHgKr05/t0X0E4dI8CrfVzjZ1sA3tUYwYSOkbAlk2lg5v3EKK
pUCZMaIA1cNaLceXIuCNyVEgux/UjUd84UoLQvE2eLGxmZoCEjLoD8flW7d6As+B5u/1VPMfPbCJ
XdSpZ7OlJeJg7GCm/FwWoXqWciu8Pn/Sk9sqlyYoDS25FAPGtb4Y41vTHYt1HkT7GE7t/bJJJhY4
FOT60blzRmN49lJ30/Xt8OC2sXo2iuJAe6S/X57LU+PS9kN/1orxLLMqvsXZHd2ayqUzMrOAl8PQ
mf48kWuRzdpevy6PUwnG79FjOJOjlV+XTeOFM6Ogma+WZi5oG7iVmMwHCU1rvyBhWTXP6DlAh82b
bmK8iTxQQ3Lw2seyUw7SBvm2HFHGM7dEBcHmtfvJgaLUB6ckcN0C40SdHoF6rXsbtlDSjrhuUnX1
xnIoN/bc/LbtYbood+I79A9emA5nzZoIkll2S0jE52VP91x5NgaTiDBUPFHgkaTBHRRR3JR4x7a0
fx/Rx6jOy+ORo8BmuTp886RHBDGKdryaTEtJNrBesiTqDqynxmtYqq+us8rjiHLjziVwblN2ZHgv
h1Mej3eRLM2THcSvy0OEdBVwe+z+4BK6daH0yuHyaxDJ/vya6WLnN0j83WW61bA8iCPcQmDeTd0P
bzJcroHJ0fKQPfshPcSS5+Uxg0vwyBkUrpdnl8dQizKXCuTdNEbd42QyQ4iKjgrD/EckZay71LQh
BPMk0WEvYcQUJrYjNGIs0XNHXHUSYR7bJJs2radpuym07KPfJ7PHpdXP0BAQW8w/Ao1IPHZ00Cch
h/vlocp3TAY8yN9+VItHE9wyl6FLeVoANU/8K52HGo1BgVySmHoAIoDHbSMbjtgHJQ14/BUSxrIu
QWnh5K92KtPyO4WDaRfFDZY6AGngKDzvSEPffNa1gKAwb9qRwVHj7HPFjZcM4oY1P0vqMpdbM8d2
GHrFuQzs8KQ8KwKxv4kaLEqKBYwk+dp3MHjMRAvWX4UCiFxZ45cXlDXXTkrt+xR/y0Suaotx7C0z
yCYykzrbGG3xknjWvaPGt84AeTFTz8oOS02f/UqYpK+daXrwMw+8mJM84AK0SRJgLqjhbklP0+C8
+ImdrHsNgeHQIF0c+SzB/z65ZnYjA5SrpGMUK0tDMOXpAM5CUgfP4UOeTJ9IFB0IMLW5IU0+9V6G
GpBphhJwIqx7VdlfTm7uqhztu94D9ksre91O+CgKTs6p8D4dsrEPjVAVGEn1Sdypf0CV0m7GGaoz
OPLWmrDKDh1G0ZhObICGEKnYeRyMnlLgTNOt1Jdg0jmrLINdZWMJ1ZjbrLwh67EhpgCzbJtSPz48
jfU6d93+bEC7Zh5fNhshcOPl1Y1ENYhuNFd7eOTxqhJfRgGdPLMtuA9yuk9N/MztlG9JPiU12wXB
q/evVkFxJK/rNYKsHayEo9aSiZrKBF7pNFzprX2O5NQXvuYdZjQUsfaP6ejAZmic2yqOKGJPB6p4
BO8F9vMAiYzln7nVyuEzSsxHqUlzU4UZbSV/vm0XNM5HQd+mRFoeO3OcGsLe4NWRToJ3zyKzAr0L
Th2rgYsjm+JD6+LqiLKp3ECCWvV82PAltc/hHIVQp1hh7HNHHW1/aHbka8WHNrFIQ4QPyaLlonXj
d1mHx7nzZgx5fYua7afyoE5rhvE5eXV8sQJmQF1CadYHpGJ3zm0ZYNeDytiwnoNt22ie3FRQ6RTR
bX2FLzsc2+9YlrDxgZbvg8I5p7mPcXhKuD3SbRioK7gurshY96ot+PJbZ2jzNTYc0JLxU5z51X7o
658q9iizOe6wThGhpEHp3fQzJc+dGSyh/aAEK2UVRbd50b0MXh9f8TzaZ+WNGPsrWO+ZBBFQJfco
WtBb3kr+1X2ZVR9VKPZSGLjBOBsWM4gM2/VYWD7rfSLKMmtftOkVV06/atqEiUdFnhut7lWB8ujQ
O+09kOmnpAQ715nRViRAsAdK2Il+M1jZXiXFkW8RlKypfwQ1y8dEh6mXlMNDMtRXtwGm7oxCnrTW
2wQSo3BRcp14Nk7tGk0S37+p8tWAIpQIOfMma8K3HHTA0VJMCXrbP2ukXVAakhQs23pfOikGfG8b
OVa+jaeEy67gP1DmLtIiBOQifcX12+78IDz3enGwFDlvuqVt/YplQi/WgcrCR3BUzwlA5drNmH6b
t3pLrxY+CJ6cjiKQSkAXW2AYN5jNAen4h8HpOW0UZqhaQ8LMDfKmMr9lVVn3oW1OK7PKin3n0DAx
uhfhjfHaxf1I9kBPejETXK/RQvoG42nEJripw/e4AOocdhSV8bQ2K5ziCBw6gVCK8hSg57fBAMw8
PYl0KxxOfSYfoEcNgNbej7AUnxrCNmovyXMDTzZtsWh4AO2bqfuOFZc8nrS3Iu/CQxPjyNHleC6l
i9cZmvMwVc5qanRr4zTEf1jlQ2b546NKjXOLftG8IRPegA1qdtQKu+favylzOH7S0su7TMY/maVL
MTF6BvHZ5puijDrQRZTckmw6VLzg7ZjDdjZSJlAz+/yLGRpQOKlGBivSDqSo03XD8Ar3BgkYQI6N
1foPddS95xjdL7AAfpatc2sSszNpJkAIrbivRPMZMJ+EWFrWKOYqlzxpd8xjJP/Tq+fyvlh+Rblm
bUwtz24SbNs+QRX7uhf+Cvj1MZmsu9xwtn1vpVuzdHFOdf4qz6arxxrWkfpaC+Lga+q4fwltA041
fwPDtiuG5GqN5S6EClk7Lao5exMLUW4cN30AzfcsQOOtRveYG8wvm9bm1qSr44Cki85wy4DoXsmv
/BnG0PDilKjLUJCx4LxCLUXCbto/mqZ40kHsFWNGeulUzqugcI/cArknUVN2AaSeCfYMjt22hvNa
MKkaZXkh6PjWoY491QDU7Baqp2qJKZ12mcnYVrn9HH3uaeDESGaTQa6AgXbGKtPIDDZZts+Abqnr
2ixT25FZwNUdNihCEqq+Jqj5JrnkusFZLiwo+1QofI2eX7Ixkp5r3jwPqKWhhHBC+zmtw4lCHhVz
dIuJdy7SAa2SeaAc8eqUilvzaL82Fq0AhIHfPp4AvFkIVduYOgHfRTbJchuF7gtkrcFr9qCYGUxG
Oms27vLWRR9NKAbdn0yn3uHpJcj/4D0vE6iqjTesSZKKVfxkeSbuGSTigSaffNWkWJttrmrDuzH1
AA8OtTlm3KTX9oRxeBYMWfIooxzCazxO/uWlNtTdhDSXRUtJOomZV6tJHwUebsgkbc0tvUV0uKEs
BL0dvzV1oJ0/huc4Cln7pCJfhz5ppyCPPlOJFxJZBoOY9UCdbVgHAJDQuURnSg6PiC7R/GW1gxh7
+gh95ymE2IXu+hgPoYTD/BibAhpqFV/SkrHI12CNs3iaSuK/UqTtfU3VMR2+EufDruUtUF6CNerc
Xo0TFo62YVRHddQPQAGRYZYwddHWaLp9LmuktWKwvmk0lquxcKe9sivu3GX1TUl2N4kZr1yi7Ydf
MBEv5483zmRiyLHRUqQA/antNnfKQpugAUQH/+cTV8AMCRzAzkJLw2TE3lGaBUXSS5dYOi4XoNyf
YwdvUM8omLPgXFl4IHOLOVvhg1eND0qr91UvzizBpy0MjTNIesQulHEj2P6rImkVFGD3S8vyQ2bY
7q7VuZUZ7viriw3OisCRM6dkLUgDk8o2LiqnNV2UczNUpGeCOwqAc9heijQkZAGzrO5Dyktz0jab
hPOgsIqXwI5/ANjlo6SiFlCxXGeIXhv8YRsxVZ8jqi+MiSSuGSQoZNGdPann3LVebDKaMij3K7JP
vi0z+jGlvOdQEJhq95x5XVBLkAag7P0KnnJQEA/MDa2N8muB7wGLdHwzyMHeEHR/Kh3zNqy8nhTr
qN9muvfFcH/X1uC0Qt9YNyX+Xr3tNFKhKAqE7twMRx2zAhQp1k7w04xY2bV4aNapkNN2BjhYvmns
5JTc15ax1/zRQqSX3tepswlNxMu1QYwDvkkd9zmqiya1Xiw3+Wjc9mUaKT/SC45DFIF5Enf3XcO9
Vkl7NmEwIjpwX4l1VoBPKUticyPitAexOSG0RhK4Gcr6V1MXZycZPlEyGfQJk02U+vXOj5nWllo9
MpR34AzjASVQd0Bf2BD/oTF706Ba1EiF93kO1CshiasZo5+xje9jonPac4lRXp+uYcdLgw0DC2lQ
NzDKV8REm0CfE5n6TdfYByxgtKwyNAZpcdvX0rvUrnWqqz5cF5mBfdDosGAQdNMpws0KmxA4yKG9
hujYTPTLGKfqFt7gRo3B+zASWgM7ElX6ujGS70a5FA0TlDuJ/FG2j0RH9KglC53FiqHutSeNydYW
Li0OoprJUltyHRQh404OFNaRrjoXXbAjg+9ZOAb/CGo1VkbhueHSOdkpC9FWYcXU3HYb2MWtZqcP
OcCmNyukeiitPaqwOesnV+vctfGtSQyxJVPslXnApERcZFUVGynppPZiWFkT9gzWFs/KjIpT7P2q
G0wQXlKifbW5GLLYAOsWEXIDACKmiSqSK0Rw8scIZjM0cV/HA5CBvvgWPelI0/ATqP5TNoWvugEX
Rs5JhL7q4OAU0x3KAXfv2hqORhedTl/nxGOVdcGbTON1HxWEih8N6SHTawMHOGX4OnnuxR/0AZ5D
98MIWeIl2DXSBluBqIHZU1dp1FVF3wEmgkfittFC+gBtjXnmo+AyOBM5z4ZTv9M+J3VrAvzMIlDZ
sfvCJ7qeos44hgUKtGks8ucpiXAtxMFNr/SrLOwNnrJ9MDkvCfWfCFPAStHoKquYVqSf1BvungSi
jNeqHW8LnxSqAfIsE7x6g0j2WHP2WCM1KVfN0vRgr+fECMeB99xXpKGxqq8o0TgODR/37OvWjwjJ
RjVX1CHWbaVbJue4aX/IQKx19FC1Zp1xa7YScaBuPVhgmjbVRPiznru7XqdI6mRkFPhAc0pkFCut
7JF6xtjjaT31CptWHlC4ruaJJN60InP3NBu4dTkeZPkgoGmCU8Msp24b6dU6C/k7tSOYUmWn2hbl
Olnr3axMjNPPrPfFmtEp3vtRO23tQdobAqQ7KoZFvVOlDQ85e0oYolAYOCQatNE9adn6Fh5uuvHb
B6P1+fIRPdA08/xNmjAnH3x0EKM4WglzK25OR401eR6ob7tEv8cMaucN4kNXtneAopLsy/Q21Eg/
dgnr6YbMxoXCrbtpxzfolFvVoFdYHo7VJ6UQEKUgGldDNvwM20JbJw4pFqKxx6NvcsW0LgP2OMWr
tDoxug+4LIoPFEoVS0YSUGIx7gql7AML5s8+2MAm6vap2ZG1FPE9MHmMVwX5imtHOHumY+Ve1/19
IoJ3D+gmBILscZjIMBzmoirJsZG06KrQmQpjdJsZjb5DOONFubmwqs/qcEv0hL/2tYJBqgxupjgg
Voob3BFpM9YGqZH7REOn97m1ykHi0NKJs1BZYV6F/SPSVbaJQCClbevT5He39uhQtiJIblNde2At
dyoOUTMYWMScKjmVZS3x1eL79VhOoO34wHLbPYxgsog7Yc5oV4+ZHxGQqNEoaeui2RmN+KgiNWLa
5Z5FIqUzkEHaDoAguckxXA/DxlOusZsaod1WKfVEAtvXUZyYB7NvH0dnbO5hBK1liFZU5eGd1O1i
o1vW1StA2Kkh4ToW1zAwBIJeJoDB3G83CaNhakVMxujW2SExu60m6/feowcWThaYlfpVGu4TBKzh
FZE3AbDTLk9d9YoOrz8PSV+xJMNI65sfC5nw/ydfO//H6OvzT0Tlzdf479HX82/8wTOa5n+6rus5
vu2zBnSBIP4Lz2g6/2mROM1TQBodQgjIxf6DZ4TcaOqu4etA0UzH9K1/pzMK3bdBRTg68EBDd/6f
wq+NGb/4OyT7+PVf/+HgmBIe4dy2rdvMFA3xDzxjgZmgSiiiokeDE5xhUddYOHEjF+t2G4En610T
sJDZvwkn/K6ytF/5fX0sVNluBmMEjKXdm0FDyIgkNqRwGT/hqx+x3BEIEVGHFdYPz2qcldmp4FRa
3X5Iq/tepS/44WFu66W1mgRZUQLcKgC09ei1NJSLI6vCfmXFLdMmrbGYOqfYWS9lrP+sOxJxtHGQ
67ZIvghWGsitFrFLIxrkPTMtcDhoypk++0/wGuTanIoDnTmU0FUZIby8izXvPQ7Ks2/p3Tar/REw
1HgwRuaonu2eBrsgFlgGT5iEv5jYE3LNCtVkwKIACF4ShGRHpiZTF7g/sKTz3l9bqESsDDNzzrvg
plMW8Uc5tM8lrICVQLS8ShF8YOYnfyJZ0SM8NlDHctt9qnRCfTXiVEdUSaqrrqbwwTGhp05HNhWc
kMT4qVfZvqg6C9maeEp07ScI7qvpy7tkzrBnzYsFdMQcMpBb1xvRh8fHaUWGXCvTJnwAOytF4AOB
3N5qmvpuazvyeXZmdZAVzZZ/vAK+x+iMxTCmmBYwpq174R2Hhga5YfMN5L7YAnxe6333Y36F5YXn
H+E9I52Uz35mwCme3w0f/PKyRuodSSh7UXCR2zH7GJPowzLdmGHYOS6v2te88eXd1bVzs7zqTflV
hxbeWH4O9O20izveSzjyIfdQhkAMjiskWywnVPiBHP84v5n5rxuo2Ffe/FFL7umroBbXwtGeWfM+
McX/qKqWaWRw8b15QkAIWJ0zCsYfg033FKdRYUDvBh0F8DJ9yQhBzFuWnXoQPkct+Std/JEp4iOn
EgmYiPxNpPPdl5OE9KDFH+gFeJMwG9OclSwF8ZfcJ9WFT8IS/tHvRnIYrWY3AMlcceHHdM/5uhvD
BKkvDqM1nWn2veOheaIG/n/DjRrO/7jMBX0tWxiOYVjzZf4P2qjDOlz2sfUdVp9uzQJJBXyAugmB
X/INOp+kaKxaKv0rez5nzD79UPm4cSx5P7LE+H0JFtZ66tOJc1S0tHL4Ay5O+jTpDh2fvoB946pm
2ukdf2EsPcKwuITyJN84Vf6OOwrY+vxAycdmZNG7r5HBy1m6vJU44On5GsIxc5+5w/1yOmY5n5Gf
iOeyYwouOFXC6L/ZO5PluJEt2/7LG5dfQw/44E2ib9mLFHMCEykRfd84gK9/y0NlZZn3Vt20N69J
ZEoig8EIwP34OXuvzcdbYa6viomAQbCRGR/hbRVxOEVbRnZoJ66+268nYcPW3G3R5L9VKNx+3yod
Wpfb56Lx78ryjyR8PeSK0FLSGVd4ZT6Y+G0XL/vIwvqP8QN760joW7CYB/0CK+XCgG+5X9zz7PAm
CCzkW30d3i5j/cy1fqUpSXlFYoObjD5uf6HvyNs3LKTdI4afWS713XL7vagw7qJYvDj3c0A0u74h
s4Q7OA+x4tFa0PdZZuItwtfbt9mmh2YBN9ElIzd4uV3uzSi2+kf0MMoX3z7CfUvno6u4i/SzUKF9
6CcRVfNjTAmxWdxfgjEK30G8igHHkiqPT0bZ5DmaDbe7fm2BMp8TN8Su8odDGOYq1Z+ivkjpKH7c
vj6L+Qz0s8iabzLRzjqJQyhz+FIVyYPPOVW63h2uv7+7pl3gxX/duZji+BCKQYNY/w1AN2psSuq5
/rJyqz1GQXaIlO+vWsV7r1/d8ulNtAOhae+MEsgdZq2VXmohq1NMs6KYhDt7tMb5KNiDRO2/eH78
UbK8LmxgtyUbVOjdaM3972WNPp74Aar3GGURWiioJQNv2O0azW3eLPSN547Y3mjw7hJ9nTa2fMEC
f3SaifBMQj+5PzCzq/AiChKj7ZCvqYunOQnuihQwTdLIMwxlIFFJD5px4G+QzK9v7zNCot8L661o
+x9BxKb7r++iRCzkS5v1wXZ15fJnDHFfRUYF2+crRKUGhQKgCrRXgi/4U+JbbLkppX3CqMeyKYpT
/vr24LTFg3C18VC/37Nix/ubF6Z/8F8KEwTwnmXC2zPBS7q+5kp//nhKyqj7v//H/I9+iVRnDv4v
TuR3peXeLfpey9PwZRqD21Uflbx9S8I6M5cKR/3ERnV7bfoy7zPu0ij76Zf2gQP871L3f37X5L++
bZLaK5D0tG3f4ZX+9dWJiBYkA/9foYzvolSd6KN2KE3YarFkfvSCFRKEHcMpb5eDWyEkl2JGL5nN
1DF/Bvbns7PcVsjblRk26Yelt/oh4W5Hunbwm/aRFQHXhGMfS5crIg/cuyHn211yvZjrAcHhmiCI
83irXMqm+ODGXY/tfBm6+EHWyiUFnZLByJmxmIP4Msk3b4bhR5Pkd8TEE25K2pU/c9d4rEajw4Mf
PvUD/3UcaroQnGQKOA8PZU6rOLgLhfihb66uTsiN9pm0+TRQHC3B1LeCwJVid8ffVWCMbq9TyVnf
dK3BU+I5Pt6uFJQKbY6TZ1z056arOxhAH1lMexkZOEAnSVRuM+b7271FaMSHXpVdRUeGz5XUXGak
+h3mrEVsnF53ciZNm9VCVocuBqqQJV4vjO48wV+Z/Dv65m8kxbDGRewoqY23N7MgRuQj/84XCm/4
SSbqtcTcuL6VXcDpPotweL49Vyfg+Gflz2Y2DmaLXk9/T23mJJzWb4QivBC0AZuUHx0p0ukVNUQn
ym5zW99z9Zk3EPduhY9U6UfC4khIzzrsszv0PlwT/HZ6tU/13Y6d7mlUcAMK8Xr73W61XQyH4PYD
bjWgXpdqMYnt2KmdjIYnQhoIMGZRG1F+retlWfe1f739eITj3MV6opb1BoCrhtpUF5ehAJJQ1T9q
cLtxS3b4KPTOX+jcadTllie2tiIUMyBVa+QguZnL6a6OGPgS7QI7VTBLyUa6FCajPX1NjGn1Zi9A
LskWHSE60Uipi47jad9tJVXpreqZzQ9yRp5VYruIWog719WArp/YUlMGpIyEM76beJ/x7xYUQ/7z
iiINl1GGBck9sBz/9u9/WlHM0J/jeOk+g6B+ycxoQ+jwnei5OSeb60VVmJ6j8nOQYb4ubOluZZpD
iLL+UDW8v8AR3wp9REoIIdmWCcIiZ1EH1/f3leXvbgeBVpcWvu6uVLPcspLjsc1Uss9ALfXSbrep
HlwYrnUJZ++Vjs6pcMBtJ360GTLgjoWbf7lG8tX7Fc0nrY8UEiU8EtG1qAeqziIr1omoqE7d95ll
ocKHtGceCZLO/haG6l5iKUAKG7sHyx13MetzU0yHoXDoy2kmcBaTygO0FXYdhlyjTr7mVhD+mI0E
Qgyw1msP9KI2XGT93ZwZ6GM83oRgpldaDy1B9RKJhZV++TFdobL7Zvt1QuBbRXwGvfWeDG8VAxJC
ASkqYBiVS0ZW+rn0zCdvz0JM+peXASNP1bPy34PQRgxJksxYtvAe7V5u4ZqGTCGs14kvLcm03NqN
2jvT+FSYWEgt9G9910Dpq42HUGchArMz6IiVjIX78eoN3e5vdiJ9Dv/rViRNQLG+QSdNd53tf9qK
mG7U1WgMHwl8Dz9BiuPo37oNGlCzcqrf3ayRWIdT5JLjjJg/RqbAIbqIrkkVmGxWo81c2HgXifUc
5ZPPklQeqxk0c8kGc3TMfcFQl+7episnuWW1JfarQKbIYTtyqgUHr2Mha3LXg0esTm6ZirCT8dSU
1S+/sB4KxxwZhF4Wx9sSYwnRfhjkdlLyDB7/W+dZb5HLTcqnDFA8Kd+X7lxnNJ5pbSkklUG+btP0
EXVEgq+p5lYoh+qcC4GN04juavxXG69GbIPoyZpDPBu5II12IeeU/WkNCdM8LltVxu52+mICmuyp
DPhdzKzbDvNDp++KhcgWBm/R1YUysCd8bQTFz2ltJIoN/odaRQptRjQX34QgDbjkJHK7Xm7XBTkC
Eqf2cM9ARk35czzkX/rq6Dv7wzCeupbmL7QFQVIBz5RPJJSJiimCvoByPPbetHFn45dRLV92NkMe
rdrXWsIPkrTUbTkyBg0bgAxzcGVXJpinir8CrxbrEV/cRM2BvxF+HYvbWrVxgZwevvTcDmtpcIc5
Uj7M+m2Ls+QdsAwXYsuBEXHyk5nwtqN6RAFsRdfpVyigDeT6Y+h9AmD/5jr9l5pEmoHvurpj5Lq2
5wV/rUnwLeRNWCyfsT4ql3Qn7ZH+i8tGqWve22ZwO6pbJom4nNKuDelQxrLDfbtGSoP1WTz8zUui
T/XPd07gs7B7jmvYBj2mv74kQiNKR6XTp6kPNAxoOPnx8c/2fBgjC71U/aXPSy4lk0Uswq0I1+fR
hP7Gv38lzn9zD0uOxZYFvMKj66Y3hz8t/rzdcjab/vNWC3EGXxDzhE4sVjWqc4qinpi7CsVN9V7N
RrudKxZStsU1yJ0EyWHOxlRMr50/fWb5vG+Zt62xSWz0kg2vgC558WhE/dOUFHI7W+VbD/3995Wv
zHwdiuQrd7CeLLoU42gl1olFa2vRz54D0EIlQ8nCJVOarbeZ6c3fVjtUsAHyFIPGU7586/6mjA3+
9YqxTJ9VDTyTjiPR+TB/flNaz5tSIFEfIROdEcPGIY8Jw87amKgHlMJ7E34PLQFzoGuWcw/GMtsn
YnC2HSg1ukLSPgJ3v9gCw+HtHWNMClEITKew2QVx1mCGCnGtuAiA9j1c0FUdQySg/WVoydhDlFVs
H33MaHzp4JGMd+HiDBT0oDFhOX3p922OHBy/jnWnJKmBpeW0KyMwTcawui2TFKxXRsazxPDL+zDf
mtXdbQHzG3CCSV0/twKLFVBm3m4aL6u8eQ1n5H4kbfLBI6LZAqOHYczErXF3flrT+xPdlu46C5lM
Eko5TMl19xZODotD0BvXSc/+gQ6LrWqIVKEzmuwLD5GAlbvM6MYX5UwPt1u8GEYSyPRnitGS6AzW
AySq7gaeK1l0EYRvvaAofdX8+wseOtO/3Hu2FfDBWiwLJk3mf+rsJtCb/XoOfhQLnc9Ab+HtEgHf
sxl16Wqjj/jJutwYKDXXt9fRpC95PYLsbshNY4wDZr42lJZVER8p65VVmY+VNTNy5WIYhxRk28gy
aeqH2xOwYNLNFYAhJr2P6MLJEOlbVsfeHjHjpOpD5cinbCEH04yGC9jwZB8szfPskW8V65Bvd2BP
b7KIkU2cHRn1ffY9jsmw9/O1aab3lgn8IqmRPM89EZfDwD6WK/cikWQOWEmOsVPu2nhodr2J+wjh
CqS/sFll+laa8tym60Lkr2mX+9lj63ObGTQsWcycul/Ipmw3AmH0lvRVjLG5f01ztr9EXgDVgjXN
WbbzumgP9Hh/oOsBWTbN1tb3vfXt/ZhG7+eCr2pVz8nD7QsZlJoYJdQPC2H6qqEruenmgmllQxYM
mHC8MiRo3K7jOKJKr9RZAeLQwqoUTsK6MRQuB8HV23SIMDh+7GdVSc4jCDTr0WYGLhq0CyhYbl81
6vqVodtzO8+HFK86x7rqDBEdAMsAc6wdL7XR6RMpv+Vtjx2E/n2i6c10FyrDme8fnY6kDscdaBpz
ldSh9Rq1V6MfTrfvmPQbR9jeJXLC94ms6bXpvMGxnPeLGC9I0QNUJZgNE3xQuuLLmja+pW+KdP6J
gldsbqvb7bn0Zg5ZFthSzFwbbgk+Qeo8YgPqfRcPD6Wah02Z3dWjrl4YzW/i9NMlp3CdNhrW7HJd
lHV7pR/vkYbN7Ua0zoeyHWpFl3hhzLpfujNO9dE93m4DkyQIXH7muye4uFOmsGQK8blir6m2DNTq
v9mYb83Vv7QyiJ00XJMuAX0q29DTnD8vs3HBqMMzjR/T96JnhrBIwtJyJyH4kHiMVeeQHxlnjr9F
Y/BshcZDXCFb6yT1IVfQh5Xh8P5tapmGnGufng1jXooqrsoldVMm7YUBk895u93STc5mVacjy6zB
B1tZ1iVehncVNO8RmmCUGGxtIdJsJuMZo1tiE93wc2GmeagdeV8KgnZu624YO0eGI8VqjHUSqV7R
dUF/2+JuH91tC2sdxqeD+lyWjH9vlb3Rq7y+iAhi4Z2VktGHyyEyW7j0b88ybkWMcDmyzc/+du6J
+WXyubPXhuCkYlLInIEvx/anG5nL70vQibyPoQEN2LSsViVFcdkxzb2dJ4xmoDKudyJxvrNEX7OI
L7ktp/873DRdKqV/E0CHYajKu6z683jz9j2/55umKf+BNJMJpcvs0PN0jNnv9LnA/4fvSM9l5qn7
s8ws/2u66Vr/4Ck4gluBzTeyD/3XeNMx/+F6PvI4W/qWeRuX/n+EzwVsdn/ZBX1fWlL/fD/wDQJr
yZX4670HKtGTEorJNa2cZd2oOtwCWd6bZdx8o4O1y9HO/aT8g/zTLkfQHOZ9gzNtDQmB/pD9ZSXt
vIVKb78PU41guY8/Q6XKNWHjw322kIBUqfE8BeQVjV3d/6jEW5uhnew6EA6egxUvr8Qla6WzNfMM
XYXdjfcIK5mrUHyGDq0af6Jeh+mW30VievLLptlaWFB2TCirh1l2j33doYcelubS2rXzhEERh0zh
vBReTqxaDZZ81BZ932RX8Zd8H4+dvbMwO227kPwXCxPmPA3Q4pzkGZD6kVNIuq9pJDAcJMIKCOf9
hEu7TWX1WGpuSuP7zzTB/edEUed1dmGebRkfp9l1NGksPCGahM9KeNaTEEQDuKE4j7grWYkwd/FO
dw8okrqH2/8JK7vYwCsYCji4hvvwPRJW+6AS4maBgHrrLGfc2pGDtu5DY3ks6XPu05Ko2nL6MRVt
/1yToc0xOMECPv3yA++DlinkWqGSJ2Cc7iPzvBxSydPtb5LBSHaJFxNxT9PBMU/1ZM7PM9r3x75v
Vm3TVJuhaYKtSGNjiw/S2Lhgox6lD8ImZB3fI2sJHue6L692NN/FWX4KkXlu69KZ1pFJwqqNjngt
RhHu3VUe9u6jhZT4UYyFfaFreh+OVbUjGJnLxVbeI9mv5iGLYIN0+o9plnuPRUNWb2wyRcRiAfaS
SD16M7yowl183KGzc7X1Q+Tye5ADRMW9VM7VpCU9b3IyNtH2+6ekwxPoeZewM+yrnr9c48iAdldh
m6+QdF4b/eC3+RZFv44zWAiRlXV25UpAHzOwPDelP1zdchqut/+rsIOuo8C0N7c/4gZ5MJcmpr27
PNd+0OyTrt5ElWWSNjvE6958qEK7ecVCpO6LOPxwGYgKeYVPo/bJgkEeYnPH2xPtumZo7/pkdskP
kBW2rdEmQ2iQyJ6WS6Sm/pHI6IEs5YKhlNYA+ooU7Hruzo0Jndh0SizagEjTyHHv59k0Vp7h3AXB
xO0zWycREElmWdtqBkkQB2mAisenrQwyASKqx+QazFFaRslJZso5F+eiB1FUh1Wwp+DfR9lYEPSb
gTkmEO1BRQb4QDiXlJ3cQEYu/rBzDDsIh+ifqZpsVDkmG44iw33nV/Ohlc1HDPTtEuMsRwgsRXwR
6Hid4zzN8jDnYQZCtc24gY3/fOgAeUWJnTwFbvyoMjXeFTYrEWUdY1ViGR18o+dxqf3i6On/xXcK
t+QjcZZsh8JBnXGEq3NEKl+UhVC7TPr1hX2kl5dtBmlYjAoCBnKeSnZR6VZXmRGyLFxSZp2If5hU
V9Gmww3lmRGZmY13NWmOgw8zvOvtj1nhNUcrb77V5NQGQgSfqioewDkAuC7D9CUa/ZfecfwrV0j2
Ytqzu0k53e562CM0exEneY1vn0Auz6Dq407PF60j/qalsuWD76nX2Ak82mjqiLTZ3ns+tCOHY9wm
U3aD4COkSwEuZA0VcTyHFQ+4376KAEkAx2+AQihVqIbm9tzbst2grkAX4NOsaStjHxrUfqktadvM
HnFm2L5DmVzqLEguDj2dS+KA/pIZWtgEq921bowT6aH+BrpwQ0c+8y+JNP6QuCf3BPSkawGmcZtz
jV0x2FhXHIT1tTc34BOXXebEyM6QV6uea4aP8JlJd43CA2UJXtWDFfX11q9i+8VkCeLIxhCjNPdR
EAyHWo35Wy5cVMeMapwqJeBhLrO3WUNQ3F2Hc+oQm2gVetXsTDK0gGxiylpYM/PeH3eu3WGeK3ys
G8OcvVrQiQcra/eKlEE01nO98aWWZdpgCFaZbxJQoB8mywsOreUesz6vztmcP/aKrIPSGB8D0hAg
r9E+OvVcY78fYrsadrzWV7Vkj0NdPyR27p8qZINmOsmnvj0mdi1e4p7Adhodj7c/ySn/dNNivI6O
M3BXxMa59MpsbYuWSGPpDpsCxMrRksNxmKNT2s8cdYYckceQZ6/tFDHoCSb37PbG6xLEyb2DVBVG
2NECq/iQp+rdNC7BbNFqwPS5Lt26PHcJ6Uqt1bwng2gpqdnYFLcKFqTAPxtj/+naVfhUEVC+mslV
RZJkhE+yMLAQF8a3sMzqQ12zTHl9FLIFw4cKKhsvYGat6sluHspQH+eaGmeVQtJT4elNCie9ctFu
OzlI9PnOV9+QvjnJpV9bZLJoax+rkrKmq5XIfTlG5rslUa0nkzixhxNslnOTyDzt8MjTSoUhWxaT
8z5b9I6WOWVMZImzhSLSyReP/lkrz7xPeCTMgtmgGexZ/UFjFfVhtChzQmm9zrWaLu3iw2P10+A6
RP6hGA3qkSBu7oFrGahk1E9JBtudk6TP0yCQgVJBPS5th4rFNsY9JC95WMjioeH4UmTuKRrc9GL3
CKAlWhs0+7ZL3thYPtJsoI9olM667iUZMUw7zH3i1ytl9x9D73NwsPp7ScrBTtoj3ZjB4iXpByGa
D4tIILz6/p2yXhjdDPvZop1Pk2I5S4DEU+AlOwYb+4INfJOUyfQOJ+hJku+58QI7Ip0vBgA8NjsL
oikz4nw5F4Z1xViDwqSR8jSkvrOr0vRdlW5zx4F+3YP8SlidJnxWeAu87y4xP9rcD2jQ1dmJfI6t
kBgT++AC6ImlyH4sOyYbo6y+h15jMjXZ2CyUj4pU+M3g+CmqJpgIEvSq0YZUO67/Is0p2FqztbZm
cm0pn8fHzA13TTxiEga81FKQrr12cHauzDZt7RGTimEK1n6ujZ0jieSRbXACQiE/dxO8rTJtWRqx
1JH1V991mQv1ccqMfYXz/q4fGaC1wIJ2I2VW6if5IW4khy5S7JskuBjE2jJVJ/u0gVBQpF238ZSF
B9hgqJHO5dbrx/w5hUVUQI8zl95cxxgP1pObY2+YUyQNqGYNj4wBz6qq7x3m40ZYO0vWUIdowtgB
pVpGFpuXOrRWw5iuHTiqdVfP6T1ZNgjwRyT3geGSGdf10V1EShStJYDw84w8dRyX994nSsEuiyuo
i3HlDbG1lYiwv5W2970iv3yzNC19rCaO7lRmiyuCMAcdYdFsSx/DVa0fqsjGxmh9mEVPZmNEvnra
KeuPxTO3M9Z/MxMM2KhSDhiCBtpK8/JgNUzNfJvhbmop8tmSKSVmxY2ZusFubysTzITM8ksdssWJ
eNo0ZliynDEL9Uf5XszRnjuR6NCwubdn/4kJRLqeIA1e/dF89uKlOvazctciS9uLNecbP+mi9YRh
YTX2Jj7tDguJSBLx6ITFz75d9mNA/nolmcLFsvOIOVruh4ycmjCMteMCl70Xp8YpBGTDUNGv91PW
FkxTMHtBC9oyUFqe7HH64ROgsmY+b760Q2GSkDLYLz6d+VWXxY8yHbIzc2DrTeDxCwkSJsQQtyOg
qUdI+M9BiJc9wkdxTNo0uipmR26Kkz08Sas883zzoxhKSfaFAyMC1TYMhPm9dqWxNq2kOTfwR3ZL
t2SnbGKWVwBs3ESF8jeo1KLrgMC+rQs03FGnfpo7Z7CMn1NjhciryPbLRXnp9EOb+tpch78bnUp9
zWHqGktg3/P2M1pJu6sdOHJtYb5Gfdo2Z2IDrp3Zf3NYeN/BX7+NFKJPtY95eLBTAKtqfGsAo6ja
yjYBLhQaIpzEWhAerx5cQMcy0GQ2EZUs9XzZAyOvOIw5KnxK5vw8wIdDOWmX59SJj1VXRPRx9VCV
HnS2xBVQwLa6KNeOT5bRbiIxytPtQdjJKztJuRfJVJO8lJiHtg3uYxrAK+Cd+S6JpuSc0Xpd53hR
yAvijw0aVqRzCtuihq9C0w22lV4hAUmMI4S2qnWDbQ+Na0U7fUMvajoZBbkEhogu5hiND9WcfVAE
Qkj2ATF6ITGYrPTTJXT8i1hg1rScT46Rb/6yE7X8cqBaG0F/EjObRjiodaoKEqIK4xEQUgim3MHU
BnPG6+NTbbQ4ZZtwIJetYBc3fvoRnjeUKSYyXi85eIZ2v3lFc4gteMpZ45nfEJPEdnIEs/YtHU0d
i9X4W0PYhyr2om0qjKcsDR9lLOCUuJ25CdKI8LRcJ1CrcdcKRArxVHwb4DbtOwHmqS6Mc0yIFEEg
GNnMeIL3F1vNYWSDXCFa8ndN5/fncEayIVubvKvG8FkKUvSLHSfJUD7DiJ42STJxTnfS6cTM/lm0
4mvxZyLryoHiqc+cYC+W5SHPnQLtX8nW2qhL0vQL2VrEs0wxVabRqpM9TP/5kBCMc9KxlrNlYJcn
MQKcn3nwVYvZe9LJrb1RGqeixieWOtG8GxZyyWpAz0RQnDxzeDU1el7WiHQIWEJe3C3OupjXpubh
gqbBZ9AbOxbJVZa65w5Vxn2HGy9L2Tz7TTdxzoTilpKJSnptLLKZt7B3zmECVwMbXON/pDle2BrH
fUp+51kKSL2dk09n0VZqm0yaRZuv6zbK7qvCyHZMVOiOwPc4tsX8nQWJxXrqnUs7UBYURh2f6YS+
zpKD5CyA8bLpl1vbHgNCp3FQLXKNS7c7JE24GfM+3Y9RhKeoIbBbDM3V8ICfpqjnXmiGLlu/9Qt2
nw5H82AWf3hF262lnJ4NleXH0Wrt6yjbcA12ahMrNb3XzYtv1PN3l+bqEqUuGLKFJPClHp4QV92N
hvq5AO9+QnYmzyoBNMHcARcyu+A2tSmysYd2Rflcsok+zfHyVhkGJbZE5WQoauIkb74vDFWoKKS3
9mW07Mlxqvbj/ObYM2oJuvoYscudFS/xxlZz8cDcFeheQ3sIWPmDiBZESLGnEAZW2U6YlG2985X0
OSBUS301kEyWidDOLBzpdVrBps5q45qWobMplaJ51b4K31BbJ9FMh8pr7qrsUDYO2teisE7Y0IxH
FVQBsQXR5+1PlvJJ37ZSgUTfnu6Dll5uIp1rl3Gpsb51+4KUk2vjWe/oHJ5yQTM2rNJlDcO42HVj
yIzc6atVBLF17frhiK4o11QniOCl9PbR1Dy5LdWiL927fobXNVchZWOCFiaPcbiXKTw3GlbrucU0
nQZk1BAONf1BHt/35FUYabL37AiDUun5G2aEHqegIjkGjDy6yDlEwbCch45x6jgitpnsY267EBVA
l6K0Ipxp0NBYrNAe4WxTgXqBktApuWGNuYc/qR98Onpp2oSHBucSufR9c2f4i3vom3oGGhMNUOSH
R6YLn1HYQ0scRL8RS7psSJfFCkdq3NWfdl5RZydhhg/90Mk7O9oEbicuoPCb60zqPAljHJhxAV3c
6a4ZWYHbhm5aNyEgWEKZnm/+MTy1Pkf2ArWN022tKSbIXnqXqhgULiEm8yTxfYPvBh1BQR5w7flh
tNRbTmT5ioCa5UiXDlZsz+HGV2rcyh7kp+7sVaQlkaOQbZH3uodE1i+e3eVsoi7ADQ9Lmw2dBkSQ
uZmcKX3PspaKlfhWJLLSWuPV8l6k5o05DfttRZhZ1O5rjOpPOPqK+7IBD+A9R2PWv1bIQ1cgI9yj
tJddYCHpiR17a6DOKIJtEpYlft0kP3sztU9hHBVIFqp2gOBu0+3CXrXkmtfONQ66YVsQfF8h1bgm
tfoeecvPmJIDP2+XHY2B2p6VbDW3sX0tkxRhiIcIY2xEvVn8PjkyEDmBBcsbckzHEfRUUsoDBaTY
LMPsbBNbYBYzdPp89jpU6qE3gLjOan5lrf3sLW9CKkx4X8JJNATjsm5V8RFkTIV6rspVGUbRUzPj
gaSUMGzhnHJTd2LnUABErZetgR/WcrHLE+J88FOX5bt2H0vltgdvjp8Cw8jWndm6NBs8QRbHQNRf
+2q5kThOWH+HiYVwmYNfnpar2ln3gy/AeGpuc8Zf665z26vtZnJv1x4SG5AP1kRTN4bYxwjX64/p
4EMl4SDIubh6YXT1XDSvhpWbn1OInCYt435Niph7HCf/cya7nIurYiuX9VMiW3WcnH4bgiu4lmAS
hXKu3miW9yBCf4zKVkQGEXNoGRqRbuflGcTgAqP9ZPewOXv2dSaplrgs9JHhgWKQyWN6K8U2ldH8
1pTE9WHDD4tnEUwejT1jncKVUXmfb6la0v3QvAJen6EoOMtWdMUOnHi7AQxGFhc6+VM7iy/Yo/sK
3M9z5O4X5Y/nIGvzc1WckXUDj9UPBEO/k8Od7ybK8/PY5FtlBv0hl9F4JIeaQRt8N0eGJqtDGG6S
0cg4KPOBl64ki3lIsjMwdKy1YaRTNeoRV5B1nJnnHXDklNusd80VmCjvklQsLmCdDtHQ72e6F2sv
VzBjBweIkCs5UHUKSMfS8xYxbXeLvjv7xbjHpFmtKXOKXSXuTJzXf4gJBowy6kM+987RD/qzk1kd
kHkgmwt8Lb8LagDR0HqWoUg51gaZ1qA8JXkh9tlCAQrFFTmo7W5mnxm8mSDXqp7jNI72naUMtjET
falOem9Ul9AlTLYN8u+Nm1c/rJrg1LIxjs6I5NLojYZzzjDRM2f6bkcmVMasS09ZXCuaMc4dXpaC
2ag5bWEOEFBIWJblg/4e/eIHdGSTRuyACnVg5yJja42Q3dap7NE5j1K4bzlDkyR5qFpvj7+E2IbC
p0uMaXc1tfmzHVdEqTqMX1rU9WC66pPTTvm1iDMuDGwefTfcD8th9tKU3MPhMR/bCxuH7mdOpyWA
AR3mIJvgMG4Ne8GVzkW4o08BYxOlNAEzL/UwdN9yOf9ReWLvKazNSUiR0bjm/QhAaCVRmV98dLXI
jwb3yOKxa5hFpFQXxzF1h5Xvp9POL9pTngUhkcvu9wXC6LFc2nglCaXeL7izK7fOtmRiDh1Bj3Es
KIy/gkW80opzdx4W28YXsEwqsBSxPsz0SvuOOf1uvXbEIeb5YB5AJXMEFDPLVYjdnYm2jrynBdQb
8oSrKJE5YDbb3fvFxb1XWX9RTtTex256yCjO1oR79nABmFMoJ9vRTrA2DgOalTfjicLCR3qNu6mc
CbCCjRe7If4HA/alBibm2WZ0VyYLP4xbZxuCQLh0TgRBGdbZIWqrdwIuDTI7Pf/aznCgW4s9q8zO
BW+hU8bjZoTwxbvWR6cZdl0/zy17pj9vmmBEJ+n11rFV7ZPXRNG1bLARRVMrYWf9GMIIEinkQwZo
PfUsJnsctP5exE2746gPiMWdqEhGjhiKbRlT/iGOiPqWku9zHLolJnTwGc+z0QdrZDaubQc627Tk
PgDBLWB1d8Q87+CUA2GaYnddLnnImOzqhuZ16PR+RHQq+2Kf7IyF3Cg8f8m6cFgv5CIYrZMnC3U6
srt7x2vvkbud1FiwyUT0m0QIGrbJXxeLA/RgmL/gXXmAkqhHuoBYPwsuFs2sxuTV9COTj62llujg
dNZrrT9cAvf8/RDgqwzscsdKP67AJqCXCCwOPbR+IY8/tDbSmQiuxhaU6ov9IEBHPEwoI8wyFw84
gz4Fkk8TnM5xKusvU9BOgqmF6N5jOE7sNgksUTmfMl6oGcctDKvuA9u7vzImi5GPBFZhyJTqEEWn
jCJMbZBsxgH/kiPBMiJ2ov7aB1FOGlWdZdusomvklY/pK8IBRI7m+OpV0t6SloB8tyWLuBvpfcn4
u1mo02z2oL8KzW6raBj09XgoICFi0xy7UwIXiuSe/GzX2YvlAQGDjEjdshw4mI87z+C12UG+FQIk
eVtm/4+kM1uOE9mi6BcRQSbza83zIFmypBfClttAMpPMX38Xvi8Ku7vdsqooOHn23muziwubs1cK
ySEZNcrf+O1k0kRPYQClY5vU838bc73pEvcDafLvXHfzazzfHBnnu25MxIrxizIaDF60eUC9qZ33
ITfeAhfYRCGzYN1Et5aPydVJ1LNMMu/gln/Dtu420yynrVomrlznx2GZoC2eaJzfsh+BavoTz4nf
y7kI9pdxjaT9p6N6+kCf8B3uCDmF1HnnvkmPBCsH7VOdLEsms9yBceUjqaraq99iu7yzTsHCKfJb
OYZ/wtSc10mQkL8DHL8JaBhQheHfR/9NTuV8EFWxzwS78yDtKbn3RsYDFPEjmQK0xcQAnIK+2DI6
r4fY+ahV8O01uf808o9oKayp00cf9sG56gGx2Ll78XKjY8de/hd2FLUQ/sfLEWPEzps7FunxnLhE
/S2SN1Lm3p/U6z4kfluLpx7YK5o7WQWqfcIkT0WUh8Wmivp930bO2od8tum6hI7ETFqXvqgfOebr
XUnPqk0qrSSYIfyJ+TbFcpajrBc9hbNNWsA+CpfuMOWtupzC+TZMX/ul/3laMF/lDcdJs55D6fIj
cmNnLodbVm3MuDhwjKeJDar0qssYRHLQMF63uI1BSqwd7o/rIAH5FAQUecCtMLFWn2OSoatKmgs8
hiUQRmwsn0irwtuSIqDd1Gs2IFZxbkcpTCcYKOtcMYmKfOw/eWAAm0L/NWtTXDXEEVLA7irOw/c8
FBafr61itb/TRmChKKM+kdCaIJDhJk7a+VOMubGLKUbiB4Lvi/KS7i2ZvrhNy3DlpO+tIY6pKzE8
hkV+EF53icZp3JYGZWgYG7w1wCIqREUHSLGgSh5u1RCkCuWhuYdpCQFj+WFrv7npMvvwqDHfkwfu
1ibpDvpWN2Puo1cBrNg4JaSVATzNGi+ofxqGSGG+SeTGY6OPubg6krJLbkkU3lylq13s0G+cIJSc
FPsA3BXqP7/pcQgZFJtk/Y+q4HtpY3hJQuevGf1R41A/hpC8TLMUlRKPX9muRw09ohVjvfpPL4Kp
gaQwZEhcbuyyO0MD4UWBIjb2PFrsmh4vNdm3imLplc1SDyWYl1UwYCOisMCSQLY4+KdUhuvR0wfK
dBp2miOTn4vvy+YkLfEHU/7XQeeMsacFbf8jJt4hu7C84MRa3mb4Q7yWEZPZFPqQm80bOw4WWhN/
nHRdvfHq4ESxlrfxmwE+OcwQ3NXsmSeGxLhZFHctbuNs3zwnq5+UzL3S/SG3thtxAkqZj8bR8Qg/
qexIOyfnDAxrTc3J1WKtss79kcrjIfmm2NfDCMeKC4ZTs7FH+TO05n4b02sNwjoOVqqxB1xYmHKV
pw6zq8LjAJaYT6V5C0t74wGyuReR/9WNeNBgSh3dInigHdB+agKg1pNzynHj3Q0HZuAINXS0zZWE
/rNLg2m+Y/Srj+UQ/2mdRO7jBPZoz4qXlCcia2emj2r5nY3FDPHrNXYEKwFjoKaeAhhz2UcWKSWK
XNuwduJEkxCSrN58s3hOIik3RhF8dgm7Pxr3zNeQYB9h6cnaokt9MBx2N2RgINUYyzYcB8aL6JgB
tHTLfWqY7ZrCYv1tN19OjFkusCW7CjnkdzsZnoNNl4dhzN+GAT3RhE4O1ai6Ut0ePHkmvC7timnv
lTwOkmgfj6W7M0b2MjL4oId5J8YmfFbURMw6B6y+fInyXpzM8LtJTcFEWMlToz7ipjeOTU/HNDPi
38hC/miqQ+MY/SpzfGtfF4DSmgbILpSAvc2zbeUafw1GkINTdhr+jcOeO8vvdfKwusbeSzZTMIxs
8TdFmWFfBaQa5FK+ES2VMU7Mu+07rzVszJ2Fga40aOAZA8QO2V4r4Lg8JIuGjE0MBIbUnoOfwZH+
A14PhZy0LK+LcMKH1EQh61BcoXWR7DzR/6K1obgEyruaCvhsZhk3Tj33suBuLLipr92aMhJtXTpp
JYeGnjAAvc6RV8DtpbenKf0/zPWckGJ8pUWLvoTktE4y6Z4taYktaB+Gu1T3B2X0h7oNOe5L076G
XULeqLDytYnJ4JFb73HuUhJgpOEPGuT3uYqgw6NNX+b2Ui8J297zu+uU4IaKTTz7dZPdCLIXaxrP
tzkYhE87eWnYn61l3bGq1Gheo6WpeqSe9GcAriYw5gvdy/OrnriTc/++pEr/qidya5kRJQcuTkjm
hfoe83nr6ob7RGjLE6CmGqblwtuxhH0oI5QQnbVUkQq3WbMVaQ80pQDAkRhSBuW4jwRPADC44jjG
xfDKNNRthjz66EQhd15nqkfddjXVGg/XCquPYJiOBF/LrQWNfZei5L6ZPjhfnYcbf+nwm0w3/ai9
4i2gmQKqQcGh3hfWeR5j4vu13e9Kx4iPQAvYbQT6083JJmJO4PUzUMy1NTtPi/04wMLhrXLo3Cs8
R8PP9u3njPa5kiBAj7YvfkD110i2atzip8MfVAXTvXf7X86Eei+nekEA3uo5ErdpEPQeGhFQwwAa
dpTuaoO69jDv5rXd+sVaYnk4q6waD2WeH0rDsC+Jg5Ogi0043Mu/7IhxrSc/4q8/4heLHDzplfrd
9XX9RBnGW/iUPQVrU6CcFRsuxdy50O2GMKGyOctpku0umcc5/V97TG+JZ6Rme99UkXlpona+iJAA
YBXX13FIseRT5QL0DpmQ1uS7pREYQdNOIP4597Nw8y7F9Js2o39iXnHnUl45Ds6mxrH2ggzbPcu7
n0EYOPR3VJBysQo2yaDpkcrUa5kkRz4CYEXqCHQ3NNlytjZJbfofluLS8TO9LtoqvvLCin0zIkkN
GU+Wkc4pdu/hvMpKle4rI45OeLY0Gy1nGxuJ+OG11m4WOP8Md5fYagJZUR6144cbE0oG/VvSOY92
s6Y4cVyniYy+WNidAixNjQjj91bP76ZX4cyhZ/HNjFnoUGIK2q5Jrr3glNiaWb+uKD8te81nxKVt
E5d3SwWfMgEctPkB9bh54tuOAu9hMwpwyJY7wQpzXZqC97Gzz+0wx6imDG8ZE2NEAegPLkd7yfxu
VJ47X4YuD1LP2Xu+t0yuXQ8Ved0XxyBqjWvCcgFfQDWxvnHag9kPwF1iNORQFlSh2tXCy/ff83mI
l/w8rbl+ahC3xBm/cdqIc7xdBTtkYOtKOeeeduBnDdyG5RQbLeJijwaD1tEt9am2+vqlcuD7ISOu
6Jiq9tVOOu50gJbrtA44uBK/Wtpxv5Re5tyDpptonM1t/FbxeB8g8BIFYcP577duEqXuSsyg4Wd9
mrpBkKpf9u/Ll7yJy5MO5A+4Abc29TUPyGY8BmlF5AJDCC4k9TKyQl5jxxq3VZowIgxpvXGi0Mer
r47CGKjaMorfFeD3owin47990f+/pB11wZSjrmSh9lPZoQqz+7210kZzhFDf+2rXaTdad6ZOQTK7
4XoaFO4rdvUUwM8Bo6l0Hn445RvVu7isVOEcxUi2man+y3RU9IZttnH6z5Gt519d7Ocp/0+nEHwp
ZUjZT3U7Gw02i+OBAMpX56KelFWl3kRLSDuOrJJPmWRt0fRU4zWtvnRmBm+L6TiePPHwDBiWokwC
IpFLnafKLm5c12Bi/RgaBdmZbtpGQ53czF5fEs+YfvmeQEKbz0PhF1vPyetVCbkIwZLe1W1ZYmyo
bOsEDd456Pjajm6zxXDzgnG04ybVgHrFpyHS2fwZ+77CuOe4MAa94TAVjt6ZUb7hE0vIIm/y25h3
9sEUfUFvGZDWXFr1fsZb7xMk/JmADVolgjQ1KJhsm1olRTFAH1iZ6ldl3NO4d8/kbAjpTYaJoYoj
q4TAlNPw/NRUul5RKYgd5U5wmyzC7ipBlqJABjSz4EkKFbu8RRVvHzky82smjEXAO53uY/Iryobm
priLrbw0TL+M2SFzEvkZDGwKLXAvi6PdwCKTwxSB5Ue09l3nzkKnPPDtAsIB3S107BVW0eajZ2I/
1GHb7UKzFV9m/cerjEOqjfxVV75PD1P3223yL19r/1eZhluLypZtTE/Cvq6MCUhUC6ay96895P23
PsbpMC3bMd5HfFbG2bUcderiKz4TuQblncapf2X9HhAEna+JV/9l7Miu/TiY6IUP2VE+Ertx8OVk
X2oJx7Z29d323Nsmyr7WyqjFVbFDGYlEc8TL+6fqFJFYof+gP7ssh0P+TBfQ29Qk3YEw1h1BfR85
PrcC6zZOwqWfvjavRQs7cW6TbqfKebxMZjVe2K0yaqoU9OcgJQWn03+eUcvHLH41o+gelZOEpyo1
v0Xc+8cQWXeVCjU/RWFVB09T+vzvtwGQ6QPmQT4ogUm/DI6RrEcfaov2yLYMN4979F2emVZRQYaN
hEWQt1WH0LffdYwim6YlkNm3Svny4pYu7P0mPTooeofalx8Ye3dw6eerbNBWWobaLQQw+5BCAViP
vXRf2b/iMEVn3Y187FtiJ1MRfRea09dgjsew4DLOKi8jFjofHYX8CzmiXnviR+h5w4v2goE/Htcc
J2aWLk0oz20wTrsQhMl2aHx71UmjOY4o9nGHKaptXCA9SY5dYUFRm60k0xyxUfAIBw3CjLZeVHxJ
7j97/lL6yFrh0LhBDvhuzq8OU1QHEr4PNR3LQ/aL4Fe1LwEEX7qB/vTOc64eAFn8SIGz63kuFyzQ
j0Csx6gh9NUXOS2QRFgUz5TBKuNt6RcTVtucwsK25xSDkz8dbr52rjHjxVm2+ttU7sXsUmcrcA7v
2h40acwyf5351e9h1Lwa0jEObrsx8UhSd1FkmzQwqIox0rVUVcs0WSS4Gpe+6MkdXxKsyE3ofbV5
/BbFsXy2GdegNrip07pm7MpcJz/pcTrPqfJ++4LxmrUx87nCQk8afDuRjbkkkjNJyuL+3gA05J5k
kuhOCwL2+U9AgWt/NOtb2g6bgQmxkUQeTEkaDj8SFt+QR18/JQ8SQjFhaGfaZhgMHsBDKGxwWoho
srrmlmKEF9FfwNH4LGX2NJdRTncMd26b+TteO44wRYShc4o5JlIpJoxebfLl/TBnZz8MVU0XG615
Yxf2aGoxzzPsJiQq62DvkgNa+g5vVPgyk9IQdJyc6NB74XyqSlRbRRyILF62hMVm6Om8gNBou/Os
PjxKPW6l6f9Je/7p0FdMbVnd4lIYR4h0rAhF04Z7/J7ryAs92r38Ayn4d7VQnhzSpWwOsbonMvzp
50UF8Z4qHgoQ6Unr5/Lqu/iCqd36EVBqvp85d4JdGt7aPARgFNokQVGK6dPsh129LNP8WX0BXAob
NNqi4+5vmHG5N1A7ghrKqzSwvGLT+XdG5OYCYnlZMqimvLakNyLON72xYrfDS1j/pIlkY+lOf/lJ
SUcUSWpK+NRnkk4f2OlRuZVxYAELYcjNYkolTHHCX1TsUu47h2X9Pjj6kYzjHy/uPgMZh8cEtCZA
C30S6ESRjWin8zu2ePdQAZohVVW8BI0ot/UMm3/kF/9+2mDAA1VpImp8jx58dBk+FN6jYBDTYx4N
c9sWaGCj58Q8du1tUJfeW9DnWyfOv5KsKBEjiQ4LOyfAAQVhKvoJQg96JlsXb0ff43/Kr+XO1geJ
4HJL8iUhGG1nJZ4gfXk1gmtY1/VrH6BBp+CgV9wpP2uj10/sWRRwaRpfsqjYiQ7adKYqqN029fb9
eC4dT/8wzBDoZvMbs7i77QQ7uo6a0P1Q6p7GIqanNP8idDv9ipZxLrXpaO9CcRoEjlBsQZ8lM/tv
1RF5C5wpeSlxl3VlEp8Lb9kXM44x/fkI4Q1qbs6ggysFMlIJGMs2XFIx8BxXQVidIsfl/tQzgnqV
GDa/yN8B7kAb4l7fyr1RzS1yd9AyZfvuysrqaVt1IWfxOHuQOEBTiHkMhBlMYX/2ugdGPKaKYsuZ
DZcZuyGazRAtxOJfpn5xhk9gPDmRH0vDCTdlUxMQGuvpGtrZn4Y5fC1I8OH70tSDmXhZ2E+0hG1o
Ic6sCsi2+20scR3uYWCxbHfmcLv1RyAQaU4VEa2GnEZZLdbW68j7dMWeHl04rUtg3jAQNOLS0GbE
bNufXjykew9Gb5PadO2N8mYIXO3suQgN8CVWS5G8O6HwKywQOl0Un7SxNg0o9/tA5r4N9ClMrGc6
2dc8aydj5eqyOyW1/JWJTzOLo7vMULg6jzgh1Sf28nDBHCO8geVHScEC1V3nieBH8zfxEw0EyDJ2
oZ4M0HwQ+KrB/OjN/jXyB5DIHAPKDdQ8HiUxl1tMFHovi+mrdsoUn3V+nSurOhtdVdMxsjYiDCDJ
ZJ2FzAa0FBlgg+AqqwM8WH1jAX7pSna0MUn/tHQ+3ZIYCOznw+g4wapa3CmO4aF4BKU8evSnLV3a
JKYLV1x4f99oBPRhBmZH2cYSlFLZ3HgC7wQTIzkysuseG65twTVBmjLS9yin88Nuf2ttN4ypoDj7
aTaeXZKcGkoVdop400pqXMUsvYezna1rllnXeQp3TuzlW0+59nr2KpBLyUQLjiQkEyYTbH4B9Xfo
WEwxRaljZQXz/d8XRYvgKmoAoS8lH0uNTiDoDzXEfmTv39ouw0Gq/EuGXfCQNS08XbIIaVTzUQ7i
/mKODXgML77W2FNIad8FGA2dOdYF/dRbBa2sd71mDaore9xmORf9mCbOZgxb+TJ47vc01WcxifLo
5oI2zd6LToGYdobhjR90tFUIyqc0pHI4okVYVcNFdq+mArsDRIH5pG+Z23E1RP7c8XrkCbCkBZNt
D6892hElMtbM+aqf90v/CYIlvRqT4CbfhnG1ExMWbFDEYHgZqvEqKfRGB441PSiHnkpNICQbjyq4
zgyOFeYDFMX2NCaIEkSFTk5ndqyMaL7qia2swiWJ5FhNexymfje0kDgxo/gUGiksENL57WMgW1W6
TncISKgbrkn1phYvTqoOHqt3y+afFjQkX0dRc2td7OLtQEArCG4ztp+9bXjEv+3iWCvrdxck7ntI
8Uw+jNMG4nVzKVBn1q0XJecC9FxddzGXLZmVwYHDgmN9Gf2ijUZ02hpTyv8YZxk98RhOCtLaB07a
JTOIuY0bq33NeDt4St5zf3qWKJg7y4SgjH/uBklmr7SP88/0khXBuP7M86ClR6afdxEGGfaG9Kmb
/OzKMrEoDcHJx71+L5qc/gezPbLb0LdRmhhrS9A5i3yOQO4E9cqPZmqNzbRcvLwFPmIKbICcfgnO
CRDsMdKGVZswE9GfXLtWRsJoWAck/haSkDhOafI3IikkjdA8hJ7aaqt0t+kYXBovCdZwb+fLUFJU
kPjklQRcMosI93YugFUH8HJ096NxYuvc1KZ1LuyF3VYMCXwMzzilCXGXMPEPfUrenj1ntrUWuwnu
F3pp0Bonpym27Wz/QmLEOkR/+N7PQW5Mc3MzKiHv0t74+NpdWhKImTqg5tvBeFbDznRQ0eCrB0Ee
HDo0eToDAqCcPoWEjdO9eD2r3Bxu0XoGVPDIWHpasvrseWSVNJrQajcOJL356zrcR3aKBxxKIe6e
S6WezvSbb9YehjTBQD/xcvWFB37oMPcVE7Med1nt9w/6m6GosX6lnRKFm75ncfW0zXoPMtYmTbkp
tyFmQ671+DJ0PHYwD3nbUDfx1rHksBGJnx/8EVa2AAUEPzU7uXgB61yhBkRvnNEC2gWc8WRzmxvG
ql2Kg4JdoNqLgTFwF5n4s5HDT11T/EdgVm3n0bwZ7tieUn1PEVl2mWKfE6OClQyAzJUeMEX7tXOC
6qjCOr1nJWcYFbYxVrGXMveKFV0ptBTNrHzymFIu3ZfEOOk12wNuvdkp12oC6WhXddVL4XtyP7SY
kUvTcsERwKDDDouPVg4v6XUyYJxnLH1PtWEc2SHamGuh3yDDyoedg03vIY20XfV0lqqaQXd7KhoR
FyR3ew7jLnmCvDxTJ16ufVjIKOTiZXbe4ekd+LiY+x7iRcjhiacFruyeBMo9nqBxOln3NKfowRk+
PXVKUfCjw+c89EclB31nPdreSZfpuy7EGy4kb7cf5M908IprLCskGiSAUoUllSfAM6SE/dbWZUVt
cvXZ1kFzFRa1PH2H7FBpkvaERqJjJrrsYFO9SC22uTeDyl8NdfAI1Djvq6y5cabatf6Ey0HVz9xD
P3aFhbsEliHaLOKKjtm8I6Pt+xQMw1i4PK+Fm2IpNN4DaA7UaJDzbfUYcXKjoiTKgqOVoW1XzgLp
4BZNdvfT4kmMvtLghHTSY4nmWc45rx1EQHKPKjpg3cCPwX4vGOJj7Xt6H/rbpXMwzrM7Y+e6Snjr
02DAvYuRiVM5C7jk0JfGY57bj4k42zfzPnz6jkV3X1PMy72EjeHWzafdBGj9aGs3WLvS/OFP9C6Z
MlrQyzEMC2ICuZxuEXEZGKKsdCgpPYSu/ZX7xa0sbZpJ7czh1NTZ64GPXcoYxvmv3ShXLDmHdm+O
jsVtrBRbXS0MtIzhinN3sDdgn72N6fwy6YheEdnZm2HIPkuzga+WztaOdjSUCWVxyGb55LMMoN87
jroffSgoEsdlyocwXs9z8RWNENjQiAjycUGruD9GaFJG7pxKrzn1vVQrbhrzwRhJG2j2mbuWoqwy
xMbRtm6wRxq+utFgrSnvmPdD3RQ73nieXwRAcWnU4D5I9LpuSVA1Lc+9yh8Wx0/0OGdct8Z8LTDf
SNKaTG0cyDG98MxIz2bWfdTa67Yuyq5yK2Yc56sjzLgOjzprrAvFE88oHJNdHYK2hcsjBbtpo6Ag
NPuD4vcThcDxDVBp1fDiUjpRp3pEM2Cfm1BMQ0nCH0dPE3f4aAlJEMUSHNCbzLhPiDH8hzBy4xET
dNoC6rfzfIYoLJ5dEVfHfMqfI3MsAoLPpDcZFNnWk7GPwZiuSxm+RSmlbLBwPpyG/yCR3OE7FPTS
qz6oV/mdcexaxfP817Znot9Dt9IJho7Rmn/EZXxM07lDtv2abCfDjs4HfzJumGo+i2jmgmktmiUa
WjSpURj0m10RVgxZvfthzPM5J7Q2SDpirPcxDF+z1DwnbNCsqTsAats1SYRJVFHRG/xsuqxaD6Au
N2UEDbtvkw+Km/otbTBJDdAlMmGFTRI0NMG4HzG5sFVZKFbV0nrTHQEKz229oxJudrOWl8s2cM05
nvMgy6ffRK9fPbyDd4Td9q2zuWvn3ohLDBimx9n6gFbx1+VcxEy6sObgvGMyskz6C3Ifs+tAeWfn
XLrSdi56+RLQIn4syXAnwgFoWc1nI6DZzO1YTNRB4Z49sFaM7rOMIlbAmM4aZZoEDUhbOO7cb2q6
W9cdh0UzZY6VfMrasE1unGSSW2qp5NZJ97vrGHhCht510ybqNrptewC9/Dl50XRIWvVVcBPF2T/s
B9vILvOQ0SsaAaoxK7Qz7GFESFmscEqFqQiSLbPc8AWzxwdI/OpIY4ZmjYb4EqXFb1UDgMcps/Jq
SeOFrUrAKC4WNn/kdFOc2iB7NyR19mHpqoPbjd9T1Vx7Q08H0S8dTroTVPPhEGBux8eYV9vEb/5r
hXlTnPq3lfDwOSQyPqfAv7a0E8QrqhG5FbSCm5YbfxqWZR39OushOsdMlyOTVbx4UocLpuzuOtbi
iLRhE9KMcJtgMcLz02SI4GQwzDI+W2QPj43+++/RXA7kz6fW/czqzD39++Irs16bSVxtFOUvIfIZ
Ed5ieFYowq3pfoCf57v1bNWJDp6JqI/nf79KYvxwVt2Dkp8L/RB4XNaNmeD9SNmwciv8L7Hq8FRw
+K3JPBwrGQ8cptxXEAWMnpJzGnPqjhva4oWTNlW+ISh9F1u+576ZPZdXIZNq1XhkB5sq+/Tz4FYb
ZCjttKELhWkvH3xUhwqWhY9jQTpk81Wf7+MUekDYQEuOGuVs/ZjJrFdpvFNVTaMqjW7rKaefSi6Z
Hey7y37Con3Zlbc0JYhrO0AtgxTRIKq8F6gQ7ovC47DtRiQNK5IvYQzQo+D8NK8qYpBsLekCm3V9
YTfqEPtb4EYiv482J/omVfNWEE/hWlAx9rUAdFKhj2aC22YIjjHnBaSna4nieADewtM0ZzsiqHxP
QNyx0DNOqLgBVsbxlX45EM9a+lyKJqe6MfQvavkykM1jm48lKitmdUxE/VllyIq+i4WBlDHYUyyv
M8+YwPHebdKZKxny04zsoNfNWP8QoFROlmgfKoYZ7lXRrrb43Is4ejgQNNdgBg9DQgs8KVCXR0oD
xBY4xAYhx2eH6GFXxKu+YU+2p4Ga/F3t3LMO60xBkGtlJ6GxS2hpaCAe3CC5jJGc95zN84UAvOpH
lDBs091tpJGmjWZO3JwuIBlz6aHUS3PonxZboHCwnzSSlnekGUySSgJw0N5RNDbN7e6uMIb01hdW
+2wFVhwWyIz4roGPVod74xeRqGrvo/i0Bd4+xqAeEbUz3myig2d+9rex42Rigd4vqTP61RbDPiM0
fvH0UBOjkI8YL6Jv4xtkr0VmzuMHy3v3MOrh0ETS2UYx0pUd/IeXydy1E07PNOzCuzTxgYcmXpjq
d6cs9yV18uQ11iNZMB0gISy/TVlgncaAs48dZNvK0/O1nJZyzjBK4RzgVu3MEv6D+IaClh7cSk04
YprFhRIvSfGM7LC7zUbH302m8TmW/raY8OUYQUH0sCSvljdkCGdusL4r3oPJx38n+/pAaciLtkOs
fToaDw26LWQ0rEJFthr9GM+SqbNNpCSdo0FydYZvaxDRKZKjd8oxwSqXE1Vk2uGZi3w6xkReq2lA
r8HJHpzwYAWnf7/SZfFiwmXbweWIVixn+l0Ic9qSvobpYr0EHhisHOMWWjkCTFZTG1lWGOBkWtIm
FKYvedHba4+1a22kX7nZV48+SkjmB1m6j2L9TZ22e5iqPMJTx7DPsW2iE8+v3tpO/OeLpnyWYRac
c6d4iwPZLwzSP4puL+7dafpMPZ5zNa81bsaRXA3+M7aPB12x6kfUcGhG27Nv8rYDDSz7KqmPQRAR
sB4T3l/qKizeWHYqNARWmc8jT/kkJlzvRLLGW9UDpyGnAeoxT/jkwpaGpM53g40EOk99pV2/qI4V
fqsJMje/awsQ7FQa+dMguZwX0Q8Ty92myWsiQHhKSdf7hB2z/OyrMn9ZDp6ZnjiJDfJUOKw1Zayb
F9Jq5znB6Et+MoRCTPEVUtgH3HmxmeJF7QecvGTYa9Ee3Zohg7t8eGmoG2UJrdi9mM2r7pxq50yg
k11/THF5EQdTYeBdpBan0a0vLBctQCeNJB8tjh55q5PpRJA0a1xmfv23joQ+A5IQYF7/67mW7gS9
IdnWpCEj74jgTpvgAJxbwaSEd2FebUFrMr3Fxqlv2mvDmWblthPRNyegBARKDwtzYxNiFHkl1E1/
ZF4FKz7CqwwqDc71jhb18sOPzfSl7TtnlzfBnylozgE1ZCfOIunG0MzGFJq9zqq3qKJRFowabigp
SjWOp3xvV8Tg4zix78u2JxTquwCNvBq525PczAPsVsFNB054CRv1ybbEvFJBxsnWp6aHa4LXlC/D
RAufjTlW9d1utgr73JjBq8JWeiq86r2rrYNHnGXndF61gQIbHVEFxWIFpwdtJk3g8qlTWfxTll2x
gdXzVta5PmF8xhUv21NU3B28nHJWT2NQFbZiBupWeK+Bw1aXE9erW2AM8TrP3bp9dYAYXB/GgLJi
z41uAZx2zlukuRCANyN307VdeeNWqrDZZB35EiOKzYvRnDkV0M/F4q73o21HYerFMplfqEmwC1aS
jPNi3WH9WLMBoK123BY8hG6kAqu9OZd/E+kTGg3Bjrucq+q6/WkMWXDJ6d1YFUSJ12ip5VoMRH3T
UO/lTKTRiayNiNv05Ft2vJ+a/q1Y/LWFHzCKuSSgxirHVRBaE3mfOXxIhCrfL2wGvSvC03ik+3pj
6yHfD0X1GoLdX/Uw7xzHCTGo0hbnDcZL6A8vuKDiA03GOAoEftmxYdRXVr5vOQPezUqbR9PMbIJ3
pX+Ne3VuC+o5bJLt59pyxXqyMEjKsqk2+Qi3o6tP3/lI7kmK1T99iyrj1eC6Yi+j/sSCEUYIIc5I
SDxaLSfGoqzhRlHiO2J8nVs/pBgzVJuEHkLa1817Rgh433rmjV4IcQ19DhKWduYPQj3lCrWCxhvP
kdvG7FI2Ct9eKs2bP/Jgajun3lV1/tKbzXywAVsTUVvAln5+nBsL+51y/5Chh/vcSnMb9RRKcbI4
aNapF89cx7G296Hi8skL+8NN/SfPcMZDAAmPxORdb4d30xr8p9/Ue9fPMOBS75AZsGZnD5M6uecm
NlF+p+HqGWlDkae82UMtAcOa8n8cndmSnEgWRL8IM4Kd11zIPWtfVC9YldRih2AJAvj6PuhhNN3W
M9VSJktcv+7H3+ryxldRRxRN/2dZ9qM7xP02ZteyWwJ/vohgCtfCoP8SD+lY1yYSlUHxdN6V34qY
+xHG+2PPqZD+25jZYWmy88KxK+xoOm+Fdi9zeI5j1ezJ28CcbLlCBVrlluPqHcni7gHl2MeNGV9x
LCHatm21s8i7XTrPNPl5ebJPlyK7/tukes7yJOVMnLMsn6tMx4d6rtObwZszWur8PwFhdCc9pPRK
Ef+Xdn5NPDLrq5EyC+dn7CN7PhQo+hCcAGVwwTf+S1rp4jgN8QNlJQ0HIjf7CDBIHysaFLexbxxr
PRiR0fXLAZnykXWSdzSnHEIBviangQhuSSp+eMRtm5xXTCFXVLDJnirOzNciddZk0U8X196R0+S8
n7IaM65VO9d175Oq4OT1kAmUzzxDtz1+6UzNF7OhH7N3sAEk2Jdj237MZWXAZ62qvXb8iYytWzzF
oQ0VuGkIv6Lrlx5DSReykElwWV07CtqvE2xpsBucjXH1UzpNiEYWM+sbHz0/y7+xLFO5TG+zD1AD
YsJbF1PaiFt5t/Sed+QZ+IWtg4VgMNO/XDxBrJWPFgEncuGA0JN855gWpLI+X64AZvtOy4elUOGD
lYhnrMjq5Kr3vhvCK3GUXorHFKfpY1y3cFjR+gN3+plqeFFtYH87dTlQbtxKQkooc8rnAdgVYKI8
UT85DiD39tANfBm9Vxu8On32jH5y8bCVsla58dT7NY+ctBU6q0lXPWlV7dPPUTKT1Maj7L3l6BYj
oLGwQvtM824ndfraOd2LcJyfoC4zgLAkUGgwsLfKnvo99Pt3YwzGU5lbHo/ppXpBazha/MkuVpq+
UNhM0bIR/CpKoEaZ9yeNC+K3cP7hcc1vUx+t/TYhD9wnTmTtNscxDF++QicMac72coDoGg9I0WJE
D6rkN0lm0tgTRoYpvblI9Jd5Lml27QBFVbQLXP/9ojVfkIuavhm6qMRw+BQIDHWF6ZpXW9LzzM39
smBV3iM3+NduxXZhFvWvsRrfpDPHx38LiKrjsT26+5IfcRNm8BIq6TwWVUxLAbXAtmOONNZqVJW+
BsLoYBMYjCO+RDqYbab6oNtNilKgokgffHfhPISfZFtTxEw0mWRtMgRHPB0Lno7iOpV4Axh2Dmlo
UxmvnENltwiOrCQvuEN41BmM4JABRADqwyX4O9XiuK40ZRq2rMpbTSAZT1elsVvSHrknaPhpVSyD
u5E0QJ9mZyaI8BiEMSYUhS4PbJyEWptfpxYNr6uzdjcGDS4rDE9gmNZtmFVW5zwd8HQC9jUkzdz8
UO1BTcSq9THlSMlIavgr/ZWdlpooy/lnMPXmpdVcYYbd039bFG1Uo82t2EjFjuvBTJ+p+EDfsAZn
k/cD5KA6eFtcsmPFVGA6q18xvb5IuHoWoyorL++xA3UVtAPbCh+vtrAoPTdbrBSDj4tQ8ixWEMD7
RrykafBROX4RLYn9Rq0J50jyYznOWJuj8IZhUA75lWfb/EduQtyG5O/rLY5mlyiGClgSYLnMdBOl
0gOVTC/VxhqLy4ANY0Nge82qBf5GtM68N0SCYaCznzinEaqFApLs9JT+19fYn8h2a+pCI2NM0Sdx
MnPRTdugrpLt2LP14nH639xOl3WfyVz20iCCQ/r/YSCOqLHt0GozQvetPGfqJYVxhREa6FCWVicK
VnciRFwsJpxxRYL6a/JOnyiTvFahM2y7tkI4NRoskKN3X9j6PVHmiEFY1TG+VPFYsJyKatjDu4Gq
6HFmU4d9eQcNaweTpLlMSsQP9LhPGxN5nOBKeSUJRcsiWmHrex+DEZ8XPLNPIVrFPoGMF/mtuRNt
c4HZRpFbIuVZquK50c69p+eJFWOgD6NMXqchgWBKmOvVdnsgN461U6VigGNeY9PaYHlY7b3h4PwX
x437ZCSmfyVUIbYlzTdcCguumQZvFu1PGzctun1rS3NP0AoXl5XXu9ywOuIc+N0cU+T7Yv6ZrTa+
9l51Cmt7uXqzKR7X8xEa+7deppbgpBBUt8F7Guk8m4VDHWwm17VBlh6WhReGZj4Bhmk9FTQuHwvu
CJJFMDcSFd9xNRMsmrhOGFb/5DyCKZOwflmc1UnkQEXI0juSY3GfhwDZIBQGHR+L3ruFZ5I0qV4S
zRDi4zB5tnvjnuj6O19qcqMVyRqYNAdI7dneHx3M5qjOBx6/H5Yx+PeSA8uB3ClvnpLfZzCd7DGc
CYvxUNAa30pbyxNnnQCgWI1pb0YA4MSfX2zKGLc1u84NMd2D2yXNV/YKTnaiQs4sDzokXzoGtAtQ
pjzi5MkyM39mFti0g8uDNYAylmQ1vDZ8BbAupu2oAdoUpcD2myW3khBsW55DMiK31sG5X6inpgbv
7kkuqKGrX8wsaw/U6pjH1GMykuYzO2G+ECo0MQMCMbC6/F7RCLr3F3lplYlm7rIPbw10SsVaXi4t
ZfRrRbbHlMK5w2LhwE6DV7HgbdzubEp0I5STmGUTLeOlNYRPYS0QyHOcxKANCQSiq28bb6ZxmJxS
q011tKflG+QODUkWW/G0Zg9scgrlLrSIUpkTDEJAIok/2YwzrHUKycSAJhdyHE9i68tfaO5NfNO/
OfDkdmolT1n1VzO6gjgutkbs9XQhYq4yzOIWuiZtab37WnsrgHq8JCkGLFwm1oPhFU8d3YFvCX/I
hKXupSvWBxEYtg/eIeij1dEMvZ8+s05JXLk3JxYiQhT7F5AeHhTjAA4zI945Vs722VfLs9s/e/U4
0EDg2HzxZH5brz/8s4tkHd9mN3O3GO20rpsXZpAO6pDfVsQwfHs7uCUvUeDqSVv/6kfi/mOnmGIX
mBa+hNQH7nAHNec8pGqC5/LDJPB3sAviTxiJIFZQ8KpH45jPvxeZTFEIjnavp+bbGBVqVJu25PTB
90vlgkK0ONUHfhJuunbxD1igXgaFVg2j/nEIG/soR7zYuCgNliOg98M+bu9tthoZgf4RmepR9JMd
dQCEThMWLqaF+SKt6HOfBe4fZjK8L8ARzEZHdVV60TQYX6EA4uiPrHZ5FQcbj6P0Qbj6sVzC8hCD
KTI0JtxQaWvTz82vWOfhJ6tXMo3u3fDJiPUdsgvlLjwHrkUFzaUT324xqYeamBQWuJA1C0WzqGSP
pbd8p2XLwakYdmrOU/gzPvGY4CEDGUBIpzH2ZlsdY4ITh4piyL0qk/5r+gsfMNJ2Yf6ayf/swtk+
zRkuGVGpN5vo7RZFZY2LxbfQZ4GAJBpcRO28BgbmG6UX92SxjCGHWgYc49iT1oqtca18ZB/QW9j8
e4xgDolZi+w32VUcH+0L6/CQZUPA5zfQyDXYvDOU5Dze4Y+DAuOb7L9IpzxiIFgbSbfdsnZfqeKr
cHVzBKtr33uSjcQA3ows/YhHAD8lLsLLhHKPeKsZdDF+qclpYW/OrKECK9sxkKHtBnDpjbI2o8Sq
1zbU4SdM8SfntGjYS/Kdpd9taX/6wtJnMc7HmvUzSNC/JjPbrUOKywKfmaGgXxsv/N5LbIACmohF
CHcO+4KHs+NY4EvB1FZ+j2r6y/0xnWZPP+CYZIEv8DkRVgIg2LvYAxJ1KV3rFs91GRVz524M0lwv
yeCeZgPv15y/CjmAq5kD0GN+thtyybkEds42RVAE2ngkTI3bdo1H/wst0Y9Ohr3HCecm2PmRG3im
ukawLbA8PHTDQmFXmr2Zufsa9nV5Md0AibDs8IYiImKLAmiUGFijybFeiGhJ+kLkW10xeauMIsHO
SektCHTyMGZV+gCIyNuEycSawWBXEDAJKkDmt6EaP2I9zJFrqvlsyqU6uhV7j1jSlIyP7zLNmrqX
GeSLNXXyLEpTnu31F7AaoBEM/sVB+GcZ7fouZA4mC8Jbo+JtSgrdJLr45LD15yNb+t2QFS852n6N
W/q8NDYEsFINT1Y+H3Gq9HxSI3Gl0q+3XvHTcbJhpdNvwaabUYlH35vFePonXTqrfhlW1S7r2vAI
y8A5M+rVESSNL7dizUA+iG4My8lumUqTaBZXZH+5Cbo+v6mMdQDLEn7zbt89tRRdHb3OBfak7kRc
JUERjFSVxcILozLcNTsp+bYtZGZ2kGOHucC1OMLYdv9VOq69H6ny20HvzdAwktdqaj6kpcvD7GP8
F9yYm37lcKvU/pk96i9R96qodr4n2b8grWI0ainusAY6NKhFYzmTiQ6/53dTIy+XtCtuTACcz1qN
ap8Tiu7dmmbDKhgfAtd4yUwewA2gxZ3uAT3qYt8qntIp3LIzL8OvZCSkrm9mGlcPIpHdQ5/DqbCs
kaVt5j4Mro3G3njnFCcf45z4wbHUYYtVyQO0MYKHWX6j+Wve9YLUOoTY6oDRNeS7KiYK5/TLkobo
iOuP6fy/o+BsnrTUQwU+56u+H6NRDkw6IujwH3A4KarisfKwLND2xHZM+caVlee7L7GxwLh/GFu3
O3fYLUiIimiCnnzx0Py2IX4zSAtk8TQZYLtLuiNueAjxqyny31/NildhDUz/n2XMqJAQah5W3C3e
YVgCmLB0+KA9Fxnx31DyrncD9mvejzHGcxS0veSsyxUOMxxAMIuBqZy7w5iyYZ9nms1NdbAHWzD1
AUrRclbMOiynMMfbPPW3be4RWOzqVawki0G2E66YX+t9bWL1S+C1n//9IsNU7G1/+d245cvMwetu
ANXED4S2nubFH3i0LJWArdtFRtJvsRNmnPk18QQOt6A7oUjI0xTmVIIHBNPq8WK7FZV2Gi4Kl+Sj
u1LQ//1idtYsN//+ErAsImhvsuEu4k/IhNjiTOs4tXD3KvZSG00ae1d0kkScm5gHq0J6gwAVkjWq
0p2TJE+uPT9gHH1K4CIdSIKyHTLBZycBppVVqMuXoD2T0oJh1XO1zLK+xbX5aLpclfVMmB6zUY/l
peJDiylUsqCObhZSjw7wikl42QuhAXkMw+6H49hTFuSHKrSu89gxyZqF2GAWfvfgaAQLJU6hGyIx
OVQBqvrb4aPjksIh4xuXyknuAuv3LqA6CiChopcK3JSnC3Xp8BFenPWvKOaD31kZR391Wf7zW3YB
j+20Iq+xuqAOXs+mYupRenthBbs81weKmex7Eia/TAWc2eVUsKj4j+79x/U/o48rorGgwzQx8ovB
yWFqH7t8pp20ZZs1Wul1Wt1tjAMpKSF2UgkfHR4ArbClDSXFcpN5yCUvXSo7L3hAf4/5bERdwvMI
IY2DdyP4Z/OT3V9U5ehT6iIMDmPGxo/V1bIs94ZyrvO/X2JUtQOJhQtRg4m1wEKTWIrEiqDBwdNP
tkvR07AaUDY1ZDg2Ej8Vd46/GPhbmOZSI0UUWfG2xB5BnF4Qxiza6cTOnaBRThnT4ALfSGGaN9hX
EkngcRDZmT2CpiwZy1CFC8PLr8RgXi0b6ldBEfdOzPENVN/nSCjwtMAQbJcPt9GHge6ICLCz2CxV
X1/rKlyfF/MrcmZ1JekzPKWCTe44Qc+pDIx5+IjwgeVn6fG6R4bdu/gFsRXBiyl7HF7ZeObWzU/a
hgjSVgCM/RRbHKFxtvLrzV8z0LTVxUs48iEcnTKW8WgdQb8rTSifwQDYlfI25KMaIwImga4+VR1n
cfwWDwRrULwQUdGjWNVZJbvjoPwIy4RhLDFv2BdemxznUUJNKlH0znvVHmeNPlhiriyfIqnOe9CT
4uEusRwHw21abr5VhpHdMp+V73E+6LOTWWzfV+Rn7PzYJq99cjzfAwLR1q+YC7Dtwv+cRfGQhclF
Di0L60nYx2JaJGAEuBPpGH+ac/Ds2PifUY8JhubzlwXCYK88h2EopozLn8vPQVuwbVxEf/ybEytm
mxxWCLPKrcHCtJV76q10uoGdRXPNUMBSaEhbOFjcnfgjopnKiNzo5mPqFs0Z4BoJdrNn6UxYMJLN
n4pLiOkDZ5GCl76zYgcVGvXOlOhFnWJ9bqG77NsRScAfaT6RdnCeLf1f0zAbOmHk2CAycWPQ+0Vu
tKNOb5MtnY/pib62tPgMiVpF1rI+y8L5zuJyPNNBseNLMM+ThlWEJ+MIncCBiJzIU185Z3/9u4D8
0bF1pnvg8aqePK9eD2kn4GX6aWE23gwtfkN8X9HsZ3LZHHxdgQRO02O13mttuNQUc9npvqZZ4QFw
GZACuyPNxL6LV9d9EppnAi/65UCzzMPiK4xlbYsXnjzMqW+4wlpf8tM7DEflcopFw0RnwDgPrNHf
WGV+t4xgoJIOy64jRvL1YX33gKpgqGZIBEB6lWNm7IROsyO1Ix/dXL9wT31yfhBPPQdXVSc3mbp/
pMUxdMUEeUbWP2j6rE7hqF7h3TebgTplfOEkeky/PJqsNMosAaqcp5HZtd1tGPt3VtnYMcj6sPmM
SdOPHPScXS/5kCabc23ifaoFDk1KWIKzM4ePWbxMRsc0jMzxhK+r8PZuzO5aTKbax2X6R1Wk00aX
96XQrz4dbmRpbHVAwEnAmgfDEyaBfS7akTaQJSftm/pra9hL7iXnnEGBo1j6mlgBL7a0/fRSbJIW
sI2cZUpDxbaVtqwzKj/6SEdYePR6TRqHNvff3HB3lpyI7nr4Vdkx4UrMZttKhfSmSpeCE5j0IqE1
TbBTOQzwKw9qsv4bp2qM5tWPXRCB36eumYCzwjLgKLzoFY93PydHNaSRhu6/LRt+62bXfOW+aDaV
QYKqNVW25YsUr8EAiJXKgtOi5PhizuSK4rKhgDNUIIgphEDcB2Z55IE8X5fkib36JVH255JlaTTp
KoYRth/a3AUYwxQ3mvJuNcJDiBntAzb6/ypX3ExwsuA9bA+atvAugI9QN3kc4v7m9QC6oJt341g2
t3yAnTy7dsG+/HeMOH43+Q25JumjxrFBfyVYyYu0e7PMkdTpWL0jIS8DWCyHQCleK8ICQe0HMJyt
Y9KQmYz9MGRYDC5TBot1ZhmwHVbjWC19Y1Magd7jx05Ik4kJYP7q3oIeazFr7cYBfOWhCEZ5Bgdf
hMlhZpeCsW14NwmEgPAt5p2ZcSqj6f42dPJjcMxH/pDGHuM8PCjbuFXV8E1RuRs5eUltchaLvWmA
gMpdqXfd3B4hLbYIHKo8LBxRsVC5xM+Scz0EfJ3jygIRjMsUSHz6PRc+e++/S5W8W87IkZgWvZRL
+6qw7fBnXPa9Tn85UtoAIZtDOozfdkV2wMgYqqtG/aJKWh8S5TqXvvaifmifjQQbDsWB92TC3h76
qLam81339S/R63vYVSfCitY9GUKu8pgM2dj/t+QUPjhpCaKThxZbO9DXJtoM9Qqd7GhsNjTHuDUr
FrvVrdJ2um0kUEOIKxuMj5OnSXQL/9NYgX0JRontGIakEEMwlxikjnaWLhuMusbZAAex7/wcGEDW
XDNjKaOyQhYsgWAbDUl/FazoLrjUYC+9Bzsv8tPgAsuqBA4lyxUYula6jACTeNBF/9q2nrkrBhbJ
qIbYwMegfWwC+VkIPBe5OWFB8FzMQbg4YcR+jQlomxZmQgRsDkTkChDOSkEykbuqGocK+uZQbr0k
5IE4ch+ZNd5WoxrLCA4hJpy4PoFk5/ENvbTp6PZgDthVRM+2JUh8Xk7Mcd5YGBw4IO72ubrRUYAv
0cR5YppX7Dk1tkovJZWpI3Z0SAJKio3Da4x6GxpnVv0Fuwc3TqFRYU33gK5OJMAcb0D17LOPYXQl
noaouxgxWLl3dn7oyf5Io/7VltVy6YsYyaVZQD3O/X6iaXBdnUJ11UxPQuP0zJIHjnX+a//WVlDr
QooOCq30Y4JZkwO6qTaIIiDuTIXxJWzZamI8VKH/ZCvgJoMLkrGNhca1ccaqwYm6cL8hnl5HjhvI
U0NEUoXKziz9a5rVXwJrE36c5ZmSNwdSigWmnZ4LIvaFeRc8WI1d3mKCLwrrM45Nayvt6b1QQFzm
nDoIK/hTN/3XAhpwmzpExJgkty5ZC2pdiwDA7LQrO8iJRjxxytxXtc45H1T2Ns+YcjzeidJDtUGW
WmFB3lo1ONUR1K0jEkEVkaPkcu+ZqBI6dPU4flWTQe6BRe4uU0DLqaoYZPEr0PzIIrzVtfMDItl+
7CcVXKqewSL1m+3gUVFAu8qjVMNbIt0NRo6/tv35LCdMxYnnPyKXJqvgeUGcAt8MS2muaP4Zcgp/
hglPEsnz1euz8n/KE1SS+Zlv8z0kxk9sv8Qy07Pe8qHNW/Mjo2yxwzRibFXwjjFK4NXz8NpJzRUx
IcV4mRsttJ4WHXqkM/8EOf1o/37BPlMx7zUXQeP2KaaYelzfIlme/R0dk8V51plsVzuo6dab4/KW
jrPqqQ11geLGzJLVmAHaEEdgNY4so/pk2E096FjfUdMB7RcH4Ei6eVb5V+r08qC8dts4+T61+fNZ
bpdylFHpC5UKIVrkpvn3nWY1j1R/mreB0Y8sv5ripFvGlglbsMbETsMOCdcSOHHXqVeDoock5TL3
zYJ0YczrReRtGyXwGbcjGTpKcy+0CsJvUxShNXn149bDL92SVG6BEN4K3iHL5H+NOd0XtsKf5tYx
QdaQul6T7E9sMqcB0BbOfjD2VS+NPaNWtpeNOGbmtD4T4YJkLeZ9ItrzAowKqS0qsox1rBHw7iz4
7dTT/LsayJC2Tnku7S7eiC7AdAE3E0V13gvJApz69neWKTMmJD4f4iKSZwbRS0CyXii2U48vo4Rs
DIfqAHSpAg4PNFjXnThyoeiosWNKO7zFIszUIkjwT67Ay3+4OZ7nGXqL1//U4dDCg6q4i4MFzxzs
ZJYSe0gz5gbzyYdO+HTxuREb4FMBbpM8qMZtooJs+UEGkN14hb/FmP4uQF+wF4uBuxZrVLFLR/8N
eT+aa44QngllCCYVIwYH3rL39xW4N5xprM8NnEzuF5A5bn73EyCW9QHI+AZn80GYhH7rxfgz86zK
Qqw8fNh6Y4VLtREFunXGApruMkBdJotvkx9lkkCqSIk3bv/gBQvycmz9nQNCCDJtT/bQt+CJRmPj
hNm99TCchGxz5oZFXVHhQQWWWm+ku6sRwqT+HgzC0X6ahCTW7YyNZ/y5TKSbpWG9jrSDHdgt+F5l
PMO7xc7kP5XIxlukTiqch+qKb/tPoHCjsXJ5SlXvfpp55m6EIlnABF7Cl1rINDS/CbGVjyUNzpRA
iB1Fvw29y4lFT9qtzo1VdU2RvIdg2SUFm4G8zen9K9gRoU75IzloV/CS6csBCiT3Lb/DrGNBqivU
MtHUx6FnynK5ZzeLwYGX9MHkkmDLKH24T9L5MZo0j6q4omJRZ3hlDLkhDYDbKMRwKPEiIb4Zb9xh
E4dlsfPDO0BScaNyY+Pli7gXfnup0pq2sY7OKRrTbiGGkn2MyRjCGg9YJErc/mju1WTzlTo7T7s/
rQT/LgSUH1FXV+Gm8ibHgN5X+23seOOwdwZBB0eLp+i8tUyTjnJ7JoEezldPd8VxtDNWb2XrY2mH
qMR/m45jRujKUdKEv6yuOHc5Q6ZqVLoPFaSGlk9eGwakhB6zvm5fnGdpOPwLDM3CyzMjJNnqnME5
uEiaKbpiyg+J4JFvxPO4bV2h9tmCWyftHDojEMGqruXYsXphOqwevKyJn3n4WEuVfAq7O4lCs0NY
FgqO8Vu7jPSy4AnpJ857BvisyRqqATCPHFRX8lIhec5LNdA7s8nJViXhZ0tiLSNZbawl9BKDMzVW
aMiGh2gXYLc5OkQsWey4VEeGNJ+hEFDqw7jalGRoa+fIqwtuB7j+mfwM0/1taKV/Q6WXhzrkTjAN
+WSZfGwW8GXAK56Ej5V9DdkKHg/MD7YVVDMStaOTxwoOaPA+zU0GXD+dA9wUywtdb/tQZ8sbRJyr
zw134IhOKZPEBQHyxzcvht1U5zqEik3iH6ZCWUQJFTLxPLCtpPXh3dXhNdX4vQgM+zmF12L0ftFJ
ZW3j3CQGotZcK0ZDiwrdKXPDvZ9amGPH0+C3bLLoKwt4WOwpfVGhYB2hy2ueZf95rkXkyitvHT2E
O0nSfmtaBvFM2Zi8tOMr8UQOUbOQUZNuA83BVMJ+PGnPOQ7k5psc1hte3/4ofT8h4JA8OnFaE5OF
V0JQamvgV7+o0vidtyxIWmwHGw7i7CeF+5RWHaCYDO9mzCwdtte5scU2aIHT2w0PtnyR7UF2M69v
expvvnDwwSfxMXeAzro8Aqwc5l06aCB1rBoqxwZvVi/Zk9KsnT1ansmGAS3kBEP94Ci/9Go2Cgmk
FiomoE7Da+QsLgUL9VFYrb8rU4MIo4ZNB8vtX0Oq9sORQD0vdkNUJMhkWm1MO2gxVibtg0flNIa8
q5UzmWijIANZq2M9+b9lAWAaEPhGOZz1cSYtB5ECggyhvnByIgcwm/GPiAlE0qiLmXqYOmhKwZld
7xuDdnkMST6yrUTG6dAkVKdxALi5+MA52ETaMr6DTrpHfNBASummRFvWVKEgNGFEq/AjIj4Ntvpb
yPRkTwziPtAgjkS/8JyZdxejyqYreipHivpOIuMIFtbjErHNA6tqIlVJeyc7eqYO6Coqf3myhvo8
B0Azs5bVpoc+zuU7o9p6yW2ycUUK/O7HxB+O1ex9Vw6/P2eaIm6Nh0Yy+yz5/JlP7UHh2pQVuYG0
mmhrlaD1eGH8MvLls0w4elktM84yElBxU6tHJiqzfQ59gNVLvU06RN5iTFHFGte6GKmiEZQBpClg
BrVpWGwTxIhUOa/28rtcTHo1iCpok/CPzDXKrTfvrFHAXH7tnFgBIqN11ECCOQ9DeUDgoYZrKrnk
htdsjQIWyjmZQiPhmk2HHfFrKCR7saaLFtwkvbLCS2LgoRDNcp6xpSB0H5dq0Hsad0CYxkM0xnw/
zsxdZxoZrV729GL35t9pMvRrXohnYeJmTnzx6So73ibg03YzQU1eB4O9s2fDYTfkkXbiEqjb/MNC
yQrtVGN82qlLz5no2Ap5y5xA48OrC1B9HdSX/IkmxPTqyUGd7NXqmeFcwrvrnOGJYvuOnd+Nn8d7
IjpIfuGh6gXApxkHWEiWINuNa3h0AQ55hzJv4zTZ8KXDY4mRNXVosJUo142FL45u+J7BajqRpRkj
rCKMekgzPJzL//JWrls50CMgyRFkSVqSGB7D1d38Zgj7BW8WsaVJEXrGRht67bQzW8Ex3LPc46z7
T99DMwJrven6qXglxyQRU/WU6JPn5ha7Y4hug6kMFtML22GsKwb1gBdnEK92A6qqCRGi4rl7cGQf
uVNQvXpDDNvcYvTkSM2+HqDg2GCz8JcA0bxq3xMqFXcxlYH3fBoiDcH0lMxTszEa8Tygjj+DZmIb
X8JwAFxyqFzNFq4mxsqrMXwqTApMA6Idi82aZRlV++yzuJ0m5kfPw2pR0S+295PmqbRMwHPMZKsf
hUwHbrdc97/nHrbUjLX2SDciL9EyCK5WI2nESd8XXikPOGD+JD7xgzq08hc90TvoxcWpmNzHJE6L
g7ZaztE1W7DRlurq8BWRi+kuDimZQKlIIVu/lba5H82GEbduHgsYxBdWLAoV8FXjTbyVYYxuMLgp
G0srCpTjH9sxYJmehdHcpn/pOzLxPxv0ti9M+pyMProRRAra22OhOVBVik+ZAYHNBMc//pfu3Sdv
uGvs7xiEdGT7LjeFgWU4y3P7hc3rsF+KuTkZpBwhxmS8NhQc/IzZrvACY2e7BvQdQXdRSGg/G1ng
GQUuPK9x9zGmtEg01L6wwvnr1Ww8s9Q5jwvro9BJAOIXP0joNNd64V2UHFLYON8QkL1d4Gnc8797
m6rCLiyiidN4EB4c/N5vKXuDU0mQf5O571XRO88h3RubPrXiiCwb7AoXgo7nOJ/YUU+daZmRH1AW
QcEwdxKdG73TPg45lgrL7kkViteqLBsibZL/K8RmvqQGSlMF8Je6Bw4qFgTvcBr3i1E92IUP2WBZ
5d/ZAeOdOxBXrefwScUFhEqVvdMIC3suZXxmFDzDdUv3uKy65ylr3tGgP9JJ4QbqeJ3q6tX0wnVI
MVgDA4DghkapAVlAKQ/lPzYFBtruX2KvrCPfhjeLb5ztfgsTSPGYmcuMm8en3xBGVMAhcdFnT/m3
airXL5k0TNBKHFQG4bLBU9eulSm2SPOkBtDUvbNshuJ9QI0H39lHmV0MR8OIvzs7yLegATBOOqS0
JO6FfaA/ZooZt4iq1j4N0LFj+WpqI/go55UaDpON5z1rFInPZDdT4dKNJlsIq7gYRLCRVoybo2b3
wq5RXIraONVhTUv3hLUo9p2/NsG3e++SQeQSKl7twT3bJI52aXarLcYi3cFtNVqaLDXzIxmrX1aV
5O+8CNSgT20Zep/AWEkJuikbKec/LJjtMem7+GHsyo+CWTbEVsY3mJJH4P66AI3GgkHlm0qcR2rg
0AD8RR+Fob6LBVqYBnPNEaUfbhVlKDdFuciWoZ/4zoLe3tfua9DQi7BQfjaE6ePSrCwWBX5h7Bk9
CcDTlATNqamLgzXHD1NROh+hnx712jsTUlgzd3D0Oha8/K2Lkl45NYYGEP2j3aeROz6ULsxnsyYo
hOV99epivw0yG4bxwS5taFCSVjzLB7EklQXhJcCP2dJFbVYea++WAGVeYm9OOZCFCaZcibfWY60g
Mi03xoK+s3SFgcg6Pna1da5yKoaFAutPEVnC/xi8cqmRWsFekXbvTdKS1OntsUeJQ9glP5pK0a5D
Z8Q/b8Sduv/P2JktN65kWfZXrsVzIwtwzG1106w5jxIlSgpJLzCFpMA8OWb/o/6O/rFeYN6qrKx+
6RcaKSqkEEm4Hz9n77VV6T9baPqZfqELcK2RFlDCgd8siPLU8Rxb03lgcUSzTAobkT+SMJk6bldC
x2DltSw6bI+T47uLuJP5ahKyOiISzmPg87aodoCC45cEGGDiY9Rj2KTdc8jBdQbJ3KPfxVDZP6EE
5wBolcitpaTtPmhvEVa5RUWHYePFTyQUoNFrzWdIOGBb3QEihUnzobAfzdkX6vZ063B7p7RT/XpV
EytbuU11aKt4G5BctPFd94E80WypMRVbMrqg5WCwD+gjMnyNc3gYcXHE8bmODPfsVPVFr2nIOIq6
DOA8oehI++lDAtwhkHKPaIZ3MAujtTeRsFwyuAbCoWc0hXDiO3h6d4jZUKGMB2b/RBektprZ9zFq
tZozDMLh3tOJGoVJxEuarqYtx0MouPONS3glZ/v57iTNQi01WvcJ9fQuKPviME4TZPMofYLOk59g
9jwiOncQb9xYPcCGwyytr5yvgkPua4gk5ZtLLBAEfafZpQKbCfiiLdCYdOOq6ffI+PdON+thj+P1
OXaRgJSOgXiCWfWARbuPW1o9QJVpJdl4yfBZTcdkYtNuwv7YV2j7zOATJu+wTIsIeSZ1yY6eCuBM
aOdYC7aa1Q7HElk254sAsFaGWCaJgPzQfoqWfiDylZ5m1dEa+xTtOkNp3mpxbzcoNbqqPZDTaf7j
phCGeUD6yHD09sXb46gkEDFKIazOA8vIaZL1aOvAbnMKzQmfzM7CPYpaOz6WfRAfb/dEQrKdaJ+T
MYmPFOQwOKayBQQ8cNZmL1sEtNquOXr6ZQdDGw+5oqc+wNc2a49ZQ7bVOSGlOXnkyJfA5Tr2Q2mT
pASBZVE41GB0DlucMX1BMlB8qY0ivjjVVYv6Ym0R4gxt3TkPsB92zUxL0tyUD8noHYQtmGfw+S48
7epbqXxUFnmDqmrp/QgbUW6f7kSpzar9rLuTZY6uZoS6RfQZy8xgkCVAePCCKUq2MCpFfqAAfFFr
CZ3BwYH8qPDcATOX60IDnRNrZz+YRSBMu5oZ/mlTU965yS/leHKnz27IdnKvWs0I2MlxJNe9Nkuc
xosHPBOgeEhQRkZc/MT14SofbI4cSqJ6nOchdzhrR+ZpyuzyKfeZhbVp8sFM0cZcPjoXzv/OZaJL
tOl1fT1OkcegtSNVdmZCWBrz7ApgUqXfmypHyW0nHG2NavZfqmVqO+LJKQRBWjbyfo0V6k66LBuU
FYCjBHqR9r6OWvunywQMUl+yqgoY8XxzxkE6nPZ1o32Z8yMFCXOwmmNgzd27Kf3S9bj9CCL5UaR3
XtXU25Gou02nzaue7Y8oCB+hBeeXebNu9PSt1yICNe4y3Ydr3k3XsrJanN3xGwU5xkJfQx8v6V43
LDYaBK6dk7KsJDEorsoszr4j9mWRNccCzaMIya/2QaDRBCgJnctsmKGQ6JomYXclSWUcdnrLZ3PK
qVHaeHSYkpYfoT26T2qWsE76ZGxUQzqrb9FBoDP6CWRJPaUCPokRjs/IbJEhI3xmStauYs2EqJZ3
MIsS93U0GqqXxN2SceyBmXqhT2OswNpWjDZQnZrIWBc6HA5mRGIL9eWxnvD11SLeU788+D0etaQw
v5DVYeruuvQBp4c1C6ygVRj2NuUUeFdbvK+IqkjIhRA8Bbm5D6L7rFf2XR7SrHPnPKrSiMibSVlQ
4tK3li2y4Aga9E9cLafW8OotTd1F2Y3tY2/nD7DN223DWf+AYDvZupYGdI+TQirwx7cjbncI0RAj
KfKEH7MvzCddPZx20nJAzdizjm10slPbQCOagmYXTNAj6rRH9y6K8OQUXzHH1KXZGvWaKc48BjAu
U+FOixH95oogNtqdgdmt+yiBUGlRmYCRQceBPbyd1DeouaWbmsFaMAdONGCP8/lR9KdKuwSlGd7z
CukE5z0KFDsrh77DugwvbTA4d5qMslWCC20Z6Hmzo6mxxdAu+Fxh40A2mNzfboypIeBc0ufP8CYg
OKv2gfdg+Kg0HRUTQoGkgqsYVmePKgC/hH7wmvbgt6N3LmnaIpM4VuiRFb6uY5O00TH0AjYFEI6s
hcNqtBFodONX1wp5IsBvSxNnXzUj7FqCWOhDAuHyEiz6feLsDc59a6PDNiAJdZGjEwHD8fCKwH3Z
2RMxS2PtvtmBr13iKtmxYYlHVWhHoCrD4zAIRYlnya1JEtkqNCG8oBirt4HPxwEkA8oF9BOMRGiE
9Zx9cxt7BWNYIdSj1UzY5QLWJikm513yObT6Nnka8jNx6fIAe2ShSVATEFSKg9dCpsm14RqISYGq
FMkJ5NWqpEhjVmXBk4BMVcbJ9BBYXLIRtWCWjvUL4i+NTcfr76LKsu/ZImAnzQ8RbdHIiZF8MQb7
miI4UabX2YfbPVGocd94h0q8uiz45w50oV3G5vPg04J5DjRBb80Kpnuzn5smyYeeWz2LAQK3wbdw
x0DbYGVmDLJv6WpfmrIixKN1bVJ+OGbTsAmPpk/w3Njbj3JMi98dEvwkJq0HZhOxDfn4VtdTfu/H
4IVHzFftiC2pQNLqOE/E9S7cbOjWJOB5QN2BCsTsXvQyMBKXHCmtKlZHikgcQSUWgN7NPtvKfyXQ
BmmhRjqPJE4iShbMESvyFsvis443gpQYU3j4a2AQbgbX5kRWD8XWRhoD1xG4lp5B4hnH4DyYhtwk
VknzPpEJMSvcQOxY1mDgDGUdi3bAkEiMFBKz6LmpYJf4BvgadFaHvvHeRQl5j8LDXJgTvvUyl9d0
xrNMY6cvORSlS7aY46Sr4BDNcJwktIFcTNquAzXPgbrbh0N0V7UR/gXTrs9NjLlxIOOIc6mGgMvX
p1OSRAETifYyZaVLIxMnrsZw6OyZwVlBPNm73YNGYwPo3l0jea+N1GbS3rcOF6zhg0VRxdnmBdiD
DX8AIuHg6m7GAzimF2GDZNJBzwgFODAlGwoaZXPPMXnZ2E385IoOTqBg+FcQcZ5oGUm7RFpoaXZh
T84ucCuWfaE3h4LgE1uPWsjezArCEL9MnYM1kjpoMmXLzyap9U3EWJUoYlAdkHxO9irk6HqEgwUQ
C0X0utESXs3ugdnldMQa1p4AUgmqSKKpNECI50xDmWlYAwipOb/dhM+5smtwRkIM7kbq6DrQ3xZn
RX+G/lpAc1v3Lx3V9vYW8IhTvwa1WT4mflzsYrdLz05E0DmZGluYDeUx8JeaY3Y7IsY2dvCJgMU6
EAUMLV6xOx1b0IiHij6F0Yrh1M7Byui0iw16AyL0QIkf9dtN7r6P2Og2buUHx9uNigaNpQOVTs0G
vYp/IecI92UTvxpdkFxsc/zymJiimcRcOI1zTzyMxHrMQbEVfd6cNZcDHgDTbRqYT4WOc99FwzRy
RIL5gv4PN45BOh2z0ZxOuAnG2kZiLhNWX8IVsuPtBp9YdoQawsj7dvf2RSsc3wELwSS4YZQAKh19
jINHIfaRcogrmR8E85dv3xC1q9IrXfLFytijkTqDC2C4HidmY8epRYpTxc5T3mbl8faS3u5RRnJ6
uT0uApnTb6NA6hCN5Kg0pqYviBNpGLTGGK2WnrJ2XQPFIAQRCfR11uplTf9GY/QTCjpRK1722yBw
YQfYZidnb1I0SZTqrveqB2I4cu1QFlfzE7fHrsTaVKe8+Hldjcd8RlrJmlRqR5t2DBIpjHqbIG0/
3SU6Mmxjyp+n1H8I5jibidw65nzNuZLyJOCA7QOpNeeUocyagLRiSauuvovJZLCrKl+XRvmgSVQx
NGpqiD3S/RAcAXZVOjx5NXd8FAwGo9Azf2GJXgVPR0Jgzi119R/Rq1UAowP69oYVgTol9Q5chtWR
PCJAGxZvg6oeqraROygL0+j0Oxs42Tja5XaQwMznt8vfoaRKjtn87bd/042wFpe3u2aamgfaarDD
CnVAmQv9JezFzkWGl5sxvQo2Sc4S3VOcxgCTomNfs1ET56qBIuHeNOv5cXQwkp6F37ebyBF/3dN7
7Fm9W8+dkeAgGN8B4WaqHVgmn1Z2cBRxPJE39WOcwpIg7YS4JN2cDlb7pc9UqszJENDRvV8QlXfI
Kdt20UixDjBgR0gyPhSr6Aym6xI9ALJMbFqE+Sz8uBXreIAdaNAUZOLs0tMynTK+UwWMiwQl5H/5
mmcSq8PJnZjkijE5ZzugNYzrogwhQpAX3vmfN66kYFGUL2sny16cfqDXlPnnwe2RxMz3bjfT/BCh
nozN6h9fwd6MNgtr34KD+kNTOtuePjt6x43tD+Xeqs14w+tDMI8Tb81CgrSdfxPSLYXTzuV1dL3m
Sc0soZx5OzA41MuL2++RhXXodDs9cm2TUIjMpgFgjVq70c6Zk39VZg/YfxbtUUSEMy2+2If9bymb
Z1HDbRvr7Jc+WvvJf0LZrb0rh44QQVtXx584nQ7eZ+PADzTbuPuZOrVE1Rd7VzpwYqU73Qskjf6Y
DR68XqduHoraeMxzwkytuIkAzYh+0Ue4WQcHH+Pgy/pAGKHaF3bfHN0hxayaZfhcyz25p+PdzLg9
ONqA24mTpTllknCx3z0N6503O4XgtCHDLyP9bvBRx7VlYdKItMqNbxYwElkFWQHbPNvNbYLYDWjv
tBtBnCeUOFdj9g8hyuDVvxOPmoRRHGR4tqA5xLx6Q54dOYDYWwLvGVgFWbjT/AaUiQyWWqG/Fa/5
kHznBalCgwcDsqOHs+gqRLqYZ+G+V1O5tcbowTDNEnRdb6CjQWcx8XvjYfBgjglrUeqVD2oT579e
pyjsWsBx+hDgxVHg0p1seEpJWcHXcBX1NDzVg/ZFX9tjfeKpfhZGBgzk1xCt9rVMpyfdU/GOyQM5
vY45PlGxpWS555+hnQSbuk6hE3K0eXD02YQus22hA04JGUSys3Ij0zJG7Z5oW9Rg+kMx33RwmRZj
V2RoLqKJeomxlW7K38ZgOOvaILdXxZe2cevL5LfVw+0GjDUy2GK6vz1Ki5APe6A/Uvri+gCit20c
+ytMooHFIwfGkw/NzD56sq3SPdf+5J5v92431JU4rA338s+v66zXI6nwp0hxxCMIsuP8UaPxcb2z
iIt3wsYwt8wXTN0JxapCnCHJidmdoN2853h0V2bYLkXAwK2Os+Eoau5YVX243TAUwZTc1QkAe6no
Qc5uEkM3eOlFt82LL8aL0wk7EW0Yz+iDgwVWkilWdGahSdatsHBCoXZcVR3uuFj7FlNi30UmEiMM
63vBaeik6xCkOwenHyD16FwqGnGGVSOlqiIGxtZoL9P5CW9cc5i5eN4o6FFb1wnAxtbRDxT0xcqL
iC4uzPQK3g20lEBzI5oPn2tpNXZEV+omc3bHrRuUY0OHiRDoleVVBzeIf1U+SVPkAQ1HtLvDsY/1
r9Et6cOr6TFtCrQyWj84NMKZclQtYSyOI+Wu0R1m0J1n4aEi2GQqoxLDgnKqk03+zsmKLIteHRup
T+8mtQTVKVtR2EqALnO78HYTeeZf924PW1poGBJ0c1nkIM6pY7GauXa5q7Ahr/wQUDDsvE3g6F+t
32h7ejfJitS/zeSBOgBA9KE5GKEDtBS5shY//vi3v//7v32O/zP8Li+oBAhYbP7+7zz+pLyGqBq1
/+3h37ff5d0HGVm3f/Wf3/Wv/+bvq+v/evrjdyn/OF83T//9O+df95//kB//169ffbQf//JgXbRx
Oz1033J6/G66rL39Ev6j83f+/z75x/ftpzxN1fefPz7hgbXzTwvBr//466n9158/ACzcXol/vBDz
z//ryflP/fPHKf71f/63jL//n3/y/dG0f/7Q3L+hEDZ03xcAXQxX93/8MXzfnjGMv1mMG/iqbTum
71jejz8Ih22jP394f7NtKKa6MNkNHNd2eYqEiPkp62+mzTxN1x1X+AaNK+/Hf/zt//Im/fNN+6Po
8ksJqaj584ewBP+B6h/v5vzX2S72Grz9nm/ojunq9Al5/vPjEWQC32/8D9DEBvHeXMZVIx7Rhxbo
UFnR+7Ek9biELUjkuL+gfg6Wg+59BjY9EeBzHCIEKiepGgeJICfasn8nrfrMHzQjmCO1Re1ZrnM/
exxZlxdo2SglEsKwwxTrSV5yJcjw2/SND4Mj4LIP3SsasUOkTH1hxALygzO9MSfUtxWdLWxea++y
UGLkXBd374l5ChmbLpswRrWrxxcuYUKQOSZhNO7fQ/uuNU2mYvGst5nCn1AjTomb/+yAoJiiPrrC
WMb0MA9Ni5WPSX8BWKUSGxVs9Hjyl0bvnuEeL3TDIvktAq7XRs++6HaB8h/KTvuGCffL1bVlrtek
0ozkNJXMu2LnruOPXyhKeTT9411SeyRukejTEK5U5kggYjG9aGhSV2TZZCvTwYFOQ2DfGp+mZWKH
q2FVt3I7BqvRzJ4FfHMNqfgWFiGMLbQuyhDXEmtOpkWkZbby3UaBMLesPnrAxqTorsgeX4dtyQ83
HIZxfoh2241e0Qwymmng1cuCtvho0K2bXkIWkkqv7XU3qVOU5V9mg9ljiGve1rY+onsiGhqAfsbp
nfOAS3vPnJDFE2EBEsAl/yjSu3eNaJaWbmEIKc/IFGtTB5sdm3UbowRF+oVLZylzlp7QJYL8PTSo
TBXnS28G78hjRU9FSKKLC1HMYDfcEq3/Qb5vsGu86Wim05UpfLQEYECJMI/zDKTQq3BUJ6PwYDXZ
5nEkNApxO2VuIc1Lt23K6omU3mg5/6jEMF9TPzlkROnaoDakaIplklYZSB621YIPT9GP28yH9uPh
BtUdPi+zXydVdBqTgPEpLIUwFHhXe5suvgxXlqG9j60lwb4+YNRlCIIhYj94q8otwrUALzK2lOFY
9ipVdhunKL+7lDOmtYett6siDtgjMk4RCbrFytzRlX/QBGDsCqzjIvdB5cZ0qMz0lKjSXdCeTNd9
UXxHUDc5gGHWGiZcJwyPQ7gOLnh3n5kfFI8g2yBPvDO0dK8xBlu13rNTa+8oD6mTvSjdtJRIxBSp
YRFp3tnPrFUvDXLDEHgFyv0o9fA+isyXssu+NRLylpGR69CCir0Xp1+jlTXr1rN+l3F9qrPwZeDD
5UyKc3+EqyeZsGAMdIyxZubvfY1vhWMDzoK9NpLUBmFuTTMXZWXRXy2ffzDrLBcJfr5uSL2VFtJz
IWZmbZvRc8afuakt50mJNZKoNblO68aljhzCL1iITFm7AORwlq3cooFKIu9dfGKOzKBioCiXbpHu
XR1cKT5cADscXpuRVMIQdUihdQBdS+MgDTq+XnbhkhSMseyXtEUYEjf2lY/9Qc+jvavJZ92vDgP2
HEwtvIVxAsotw/BFLbwGx9gxWzpCDOEH1PgXCXjETLitgvaILf65xWW/YDDw7AblFW7rxTO8T8SA
OsU9G7oKH+cn+4by28em4vU9HMPwZ2Q0rxFWizIpBnSl4dqNy5Y2DZJKJ++vdtN7a2nI59DM73PL
yvGzg1IJoHAiLDn1KeEM1AkUFubnBARVJuiVOW7QOW3rLdnYm1Efva0KqjefeN5NwCy1pYNae1a7
7lwPm78HV2yCJsOIJdxQr3sm6qwufXGyOYm70ddT4v1UkynRLPTvbuARiTQRPV6b/r3ru1tf16xt
PSV0KHFpKpJSitzWN3KQuFgYUtsNqOMhPyVDjksJUn0VDo9dB3hCE94rg+5zU44bKVxAx83VCiua
YZoGRUuLrwEs50mKUyHIl3EUBN6gu4xaRbxnK75Hae1yR5KTi3Eza7fso29eljyAqiaY7hR3Brab
XIkFfTiS2nvrScxElMiEQBhM1xbHD7B8Hyd7e/Twni4UYtah2zW2dW0gIDEQMjf1OH3oZWvjaFGf
Ee2SQA330pPvyKQueQAHBL8T3nbaxbC1FnkwSpj8vyVMyApgHtkp7gaSIKrNJmNUKJNVo+kfxDHf
JwEXdt+Y5qYby2ZD7Qi5rOxhh6Iji71q69Q0dMYmupT1k2QmVA9Hp7+nH0z+UB58TEyiZjvtEvul
tbBRZI6NPjGTCd7aaTwxMOCqiWhmTO4Okw5TScO84Ew5T0U4rWWP99z8jHArrfoR2oBLCGnC7CIZ
ALLbkQFEmJNEmXXvfinERpblg4gF+2t/7ZU4xxpRtxx0mEKUgl0sJNvB7ZaYks2VqlCDskysGjsk
qMvtP8AXR0BXu32KRiEdiy8QNsw89OI9N4pvowYqZg/eU2kqkhfmF1SW5kXayTvc3BS7P583dwQs
p+Pj90rat8mcy0E6ttVDsKj6+B2v0hEDlYxyYxu5HouNVu+LXLtmhEQCpyAUxQo9iLMjgKLpw5dq
K4Ug5a57GYLkrNDXwIDpySqV9lW02UoYnIbt/qr64Dzmg07+oq5W834zbGnrNGh6SrR8pYNAQ+Oi
0+xTGeb3DhX1OhZaffRCSO9KfTc4MBbYVXo+tonD2F/U+hUxC3uWwSsMLAck6jQgeMDy6ZpoY6sc
kRHmCENP7/0SI4+H1DScGHpNIwiJ8HcWW9qOxAhyxGP12JV6s86tn4RRRqtQZ6SJMmHljROwwOlF
oSfeAdC7L2i6S4ANCFEOFoBqpwTHUWPtapLkoI3eS1MML5WWojHs9C9ZrlKHLIiu6yWuo5iIej5z
ncoDOrMA8mzWg1Z/cTU+1mnp7EUalksf15CymW4TobbUO8GmaxXPqTXwDnjFM74yUAlIGMhp9h5Y
Ie7HCM1P1MQpoDbH4l0n/mZEpmyzYDQN/8wbcc72Eg+FShr6t6SgFSNHcIhOFSTA8SsAA7EB9fri
eapC3LjAAAfQzcG1UMvy1QpnQBd0a8NC3czpDxLW5PyqSoQBdM0eawMGW13+yrJ6NThQNAMm6Shl
ErZC8kdtT38tnBRoGPmnutcBdzKeWiI6ch32ENe79Kd7UhKtR82DY+qML3pPCSFiMIMIpFYwe3XG
vgwWc+3TSYYCY0YMej34Oe8bXYaRIxyvkTW+zO9QLZGlhr2+06wRz3xqvKKK3hPAdx6kniwYvSyl
R7HQDSzj2DQfo8HWVs7UvdYDbam0tWg0gNpqkRbmRXYlFIqqqXXus8HdjQFU1dRUi8rDgKq4Que3
hDHtAWk+QWUIDb0e+vN8uZRO/BOn0Vfm+1u0tkuvZzUMDN2+68npBEslvgcSmIPKPpbtL1HZ325P
JQTSZG6Hzz7TYpWam54T8NKbcmhAE9oVV4+eQTm99V0XYpXs7tsK0YSevAU+OxjE74Wzt0Qon32i
HMwESgz40UEm9radMCOhYCqkLHa1HhMmSFstCB+jBOF7FsgRVl6xaBqTCbWFjTLSHmGiwW6ZbIjs
8DAqvxqZ6p7sCQ5tAJ/I7DAc+i7hpK2PA6wR5oljx9LsbY7/Vf0LKf772JO+G6F8pEQ7eoBftrF0
f3LiwWJeuRAWvLOeoXe12UjsOsyXsHghO7f+uQrobJKVRzGuNTjlFIRwY+KSMmnupti0K6oFYn74
vCkUe20SrcMUl7HN/6zGGwlBoV2mhv8Zukm8jNtLJcxyNddXDQ3sgzJ4X4ucdklDjAi9Dbdo/WWS
NLvc4uobev+t0thF2pRxvjLdw4jjbbiWto1ykYUSLsm9YRknrTu0kje9dUZOFUX+Vc+cdLHrdbw4
QnzTTz8iTB46QoW6cp+23qou5iRuKuShizlyGAFW9uQx7p7d2H+uk7FYNk676QrmxFlF4UfmxIaZ
FnwBM11UY/zTljRT3ReuLndBHMtrPxk/VUEQZ8ahxWn2qfo0BooC9iSzlgcngJbk9PlGG8t7fUCm
EaAMNJ2dkTfeqnPrVzw1Tt5emC2htO/zX3qJ+7mz8ZZ67ouZuTmDSxaRTFGQcAp7nn8R9NZXLW+e
IyL4MBc+RXb13Abpr9sa3FvThYxtgl/SDbFjHofNfE8DEXG2QFBpky0bVDh9ERu+JJG6OJN7Um/l
mN8rtmTiXy5Z7p8bLl+4phShpWrXWVmix8hflSsw32hqTyZY51HlZZQQOURL30URV0UMAtgmQEvv
OPpgjwO1vgqzkVSWgrl6Xky0lriGR5avjgrvpuSwz37KWSLW7K2v/JVdlb8l2tbaZtWUATmIqpUU
IzF7+3QJLf+zqatnL5RX8HoTw+bfjmWr9WjQvErKhFIqjla9Ja7K6YDHFL/aKfyq/QCRkvC+81A/
T4na5UOp78ZxIpCyJm+nRM6SFngq6YASXcTZSiUcJTOBywDFluheDZE86ibbUEqVFrJIJaQJxDhG
wo6OcATEZ4tIa1giD8XvOOhn3AgYE3v1jp0pRRwYaucKG7TbUucSCvLcJ9GxlfAEkqxAt5fnX40T
8XEPgbbBYswQHrnvJhL55jHzV/LDqzB40tVM7RE/grUhVrUkfnSC7cicJrKbJe3RZqVFxjW1cRb6
objodndl6LxQXcZfY3fsY1YMX874pdn2JYKcjxeGTygnOgxScYiJ90mnt7mg6/1uNXxISH/ZukiG
Ai4zkizCxYDFc59U8PlZLRGd5gH+K3UXOBTtdsMLYCheCnO0XhgM1ZimlL1sdagLJu/xpCySoWsy
ZTmo3WdetivqsT5YqbPNWtg5BM70GyJrl603fnDYGNai7c8hHqlWfMrBwaThaa9oLO+GuLyQtZnc
k1T1Wrd1v/QJ9Av57oEw8sWYZeZy1GGE2ehRzqLfp0FcvUZWrrPCR1+QDp/KymaOENkI6mwid7vB
fugs51xESb9D+9YwtCSAQIbZl9+jejcbbyHn5AdYwBTbN5IaCfRLjG24CLT43oSfF4LGOUsddK1/
oTZWWwt03t7wlloFyMXul9pUPetpVSKUXxmj9UH6dkogEjPyXLBPhwWqSIWMLGWOqmXiJU3aoxqk
WpQw5Hhb/A2hmViENGLVInPDL0fI1rnuyko6CXj5YDnTu6eFzbtnRQQvTzAHsL47TDxWmtH+kooM
lxmjOurXVCF6AdTSMDTtQlQN5SF0yt+Gf+2q5BI6wYsZauOq1t17ojseqXvc1CbvxQ70hQqUSXhA
9TD08iXyQm1fhxWItJDzMknRbt4h2gxoMOkOH3dSBalF6vt5fg8tmVIKs2NOnNJSw/UTGIAfsskr
NgHTH+I5ip7AQ2yIYpYMkEJ7jDz9NIjwcSrkb+xQdqVHJ8uRB8W4JHJBcRH+ionEq/elZ4JDCz8a
y39CC/2c1vGzNOXKx1Dv5fN+RrCGNXSIQ6LyNWv069AzTk85jrXuUjYlKR4O15I/1B9hZTC8CcQj
EC3kt5qdnKTC7dQaD/ospJdOR72DkHPnKVQbdrkoptZeST0jirepsApoFIxx6H6ClIcFpljUvcb+
GoydjjB4S3WhF/4VJsOpbMsLsHpAMJnaqYCXS2LgR4N9P82pGaMapm3tXRxvPKqsgoWgrPXU15+4
2lmDYSPNgNdDb4vmKYrJ+LDBH1UGOXB503WHzme7aIsGvn2DgE/Bd+Rka/qwWKyPQJQ20+fkwzMX
6CYWrepenMlud3U4p4j7qGdqA4YGnbPIlNPCsLQXs4hhFoW0QwJfkF0nXtTAji/rBGdGQKBrrIjl
wk8FCOXRcTFOdZ39qIgdQuFtn81weO05KKNn+C6GBqHNrGUzh63uiU8xmZfMr560Ip+W1OkvWS8O
DmO+ncp+CqJBd4WhryRtmvmt1O2GxPuk2LrIfnbSb/GHwR9Ogooub/Y8HzIZhGNO7QjyLrou2XUa
mJQh60lZL9HmxSPsmggvE7I88uXLcedlTbFq6DKvlVPeY/n7PSb9pXLr/aAcuFmRo1h6wH2A7KF/
o/SXkAntQpqnMSLTxmlmQPlo/dI7aPFV41H/GMPFjAITaBAm4KL7JYfiZ9ZBx7VnJBcUcuMnpnpP
lwknoozgT6BzpWH6z5MBfH0o0ciP/O51SgtYhsYJR9OlL/0jwbrDCo9UsuzFZbSrWX5U7kbGsWtp
0SpKDIlsWeuY7hcPZeh8jx7BaLUj602LK04Z2b6hP7cAO7STrXNEWYp8jQogYli+sCp16jjnhgp4
0V7PSeDKq2Bnt6ijRsoJHNFATAqE5nqavPT2ORHGxc/GV9/oiILGPRykPfxeWE56EJpLy9G3NZ3W
Zdc3XOtGiSzV+EX2yrgEnZfh3rWYxrJKrWPj3dXaq2iatwH98MK1IvRSWdpvOwfLcdsTJpzHLZeT
Y1pb5dZIgeqzoXHK8epy2Dk1o+MM4kEydRfdr9m22vu29O5MS73UQSbWNRmVWiJ+mmLY5D0fhBS2
lsyHYRlo/EGcVfZYcb66yH0yJnSVBMvluUvwCdkZC0loDXp93qvgjavt2QmgNaa0vYeNmQQuCFi6
KK1XUYsY/raMDFrZautO6jFpyAzhbegdQpIJe6F4uxh10zFQo3taBuOmQAYRlvoDBMRygTETO1FX
rXzvzgi4UKpaUCuoTMG00dA8U1mcpaCdZ2gsP0npkgg7ArciYWyfdA9NhXchYDphG6cySMRnriG+
GbHzuli+g5zcTWchtBKnpPLfLNXT0o/fzaRuMZzV+0aWL1w92n4KD2VOp8KVzbYP5QOIdpbJpvzZ
OunJbljmA4hbbsSHuckQQ8ga/7iV7f1KAxuU2/XSqrtrOsuSyPQwd4mU971rVjvTx8jZoNV0y8rZ
hC0N64IxapfTDuqm8ZeenHr5f9k7r+U2si1Nv8rE3GdFenM5ABKeDpTFTYYok977fPr5FlQ9h8VS
SNFz3dFdOhIpEWn2XnuZ39Brc1t67hBlP/UtYtCgZj7aY/4hGWYkVawXRUXyNqh1z1c8P3NKbRXV
zQPICnLHNv6Aguf33NRwpNbb+xjWBCs7Q5CW/guiieBpkVdd62kHJ1rt10Cim0NYgzTvWvXOVQEo
twbyjrbTg8VDtrYFGB0xeD+opEOd2eurTJ11H9PqYl3oCBA4OAaZ/UNlZ+/DQGMy7FqXzrBY7rrG
qcGca4XzEoo4aYYS4JSexoWzj+H90a5QIPVwI4SsG4HPcLVd/L1s6+chU5letFh09iksbpshmPMN
GguIwQWLm2X5NOj5sS+5BQ9D7v4603KEOnUwY+3rt6FM3qPd9NjV2iOhI16lmXrBfGCNBiQWGLoF
QU/JrmotM3YLznyHcExLKm4o+Z3n2T/EgBU8iq9VCILbCbOJ1M78IkFBwkAxJpozHxx7Bl4cC9Sq
hGswY1kNFOKTPtd3ykALGcDeDJsXfH0RROBn4o8wVMLj2PAX4WgcQ2Q68K8oV5lDQauE+cFK+m9d
f1mC/ruBqfYK+7hgFUz5h6II5oNdw/mxFZCzLkLbQ3jNCeyrQcFmdqTb2PfNVabaRI3S2o0d31Oc
CdOK7EHTAOQiJ75qRnyqLNXbjAOJQa6OworHQxwocjKadOPtjpkSZGCdww1lLWC6mjXhTAH0canj
eytLviHcR2pQQCNM59nvBHev9IcB1WOGHpQs0gGhiTMfOq4XCiDKdiZWzlHcQsxI6n1s2/iRWo9G
y/8jQQEZ4w5HrweYrFAZIvuu1PBim9zaH3HCnQakORzb+JqMJCopIhvQf+p17bD75hyBYGuuPtKy
PcR0C3c05n+knD10mBVgjF1BYwnDDh+BRB0QRvcZqFMCedhFKTYfH3DPQ8W8eA7cavQ7xAUmNNeg
pWkHJjbk9ooJQML09vP8rdbia2SBro0qZ2/bpb7TujOFNJrvxH/a/uXnvpqfeWxE/HAoYSWiLOH1
X7wcmQwvodnR68nHYuBIHhO4JRzieGGPgCiGD7mOTuqQ6zlA5/ZBVCHQlqIXUf6IljuMEt2zCkaa
JYYzFl3CbYDZG41rFiUuFJvWierzkDT2B3eEz9xZ5qfcTuedjv0s5hWwTFrlQa1aTtRo+VZMwdZG
uQ2/wCLfRGbhHGxIVVWWA0hKqVKOKIHU2cOsYC1QmTPuxkwkdmZFT6ZrSP+aAKnyue8+VYxKPIS6
onyBjMvqCadCPZhqRzuznFEXYAC8GuGGbju1Jl3rXnJMmY/uRG+ghQ9tMcbRIMKgcbdF0D6AVFp+
HlrrCIOifj/XIQBcfKyGbgfEFDAV7maMQuYPauOS/KBYuoA7aqGIzJb7PW6bcDfCeDRJdJlTIDEq
uHTEOFZxPsTbRLZ8g4SGZn0YBjKMYmZfKy746xm5S62Crh2EX+ausXd26MDgRHOX8aKeorhOa7Iy
1cNQ9O+m1vuqNEriV3P8PCJT6QAVa7C8aJPyiM4qR5qOwh3cC2qnOPuh2vgVVM7wCSkTe13V2TUp
IoBNVC4VTdiEdhQUvI01yDkczvfEDBhcHWHJYC+xuT8NdkjHRt2omvaCBkSzDQ3P9Y1K22WmwhwJ
TXgvg8Y7N4ci7ZHanbVPQ+nESLcQyarjvIQY0GORsSVtbN0D4T1bQ9emG9hgRZP1FyOHlAWywC9t
QYx6jDAdL9rBy6/WWtO9z43uE53vfTPyQ9GIYFVBE0upaNaBfWe4uKqoFfoK4fxcB+OXFEktr0XK
rWtzOo6smyS1Tp7VpWtTp/LQE+dbE3vr3HS/s0OWFcwvKbuhUA/m85SneE5gVohpSfwe6AbNyxDh
rQsGYz0VAaCE0NV3acN7TogpYRjjujnuFyd96EYS+Nl418f1dTCuha0+K6Xy1ehJi8mD1qlJCKuU
lVtAh811fsLktV/blG0+xfmad2yvW/SGBzoNPo4Z9nej4FhupNOnhe0J8U3sHVogpNFDY9ikXu10
nxcojAHT+KQpRYbF9oyNcOGD9WvvWWez031KnTTwjd51WZM17dBK/bCoaGqTqq0QcUe158dSDs+e
qMctlnNU0lPpiAmgtu8HqzsaSBYXcORznjhWo0QOyj2zdtduFpxUl0QrnsJv9tIwUILKnEfznWIQ
1arcJEtxy23cDBdWzQnqvbEPIr4ctkx3o+IbjPGeC4F4i7jCrs+bx6GxoOYEebe+ySCHSgFoWqe3
WWB6bwz4RC79O8HYoiWPL6e7HFGuOOeojZ2ZBXDqsZPfY3e+WRyh4hp5852xoKegi54O/VHRG/Uh
Ve0nUxudc6oraKjPJtDZ0S7xvUDHB/4TnrUJiNNKnSgwkBLqK4QB2mVi/m1Hz00YFe+dbKALq/LE
I45aPBjSdxSb6bs5GL4s7FjRhknfJbgq+rWnYDafeem72K6/zB4OtOC9v6G81DzffkGE4HML+xYH
SL7UKQCQO485WIGUS+Oq5nsC7LA2szG904zGftJSHlzP51el1e/rGr0+x4JCMkJnBJmMZpeOOcGx
1AFotPCXaLMnBQ3hOjpjN6ZuvIIqorPwx8lBwJ37YjjnM+I7yYyY2Vh0RzMAvpMwrt7rGedsCS3l
wMPQ8GdB9ChsQXSoUfHIPMlH03DcNdgk+okFIT70IKYVUTGjZRIBt2Cedxc3wb5RW/4kX+rkd5pt
HcpQt8+9Y/z99arqtrWKAs6C+PE+7ZXoosZldDECdw9NOr+//YmcB4WomMlOABpia1rqNwZUKIeO
1nOsax6zDY5/twg8SL5GAPlqbD8QgFw/WzAaaGH82hn+JDUspwD6H2yf8AsAGvREarX/MNj6GYH6
nexyXasxUI6OwIzzd5mjMnG3l6sWItwR5nl70hcD/w4zNHaGGz2j/BhcrQhaXYea4dbokCh2XdIe
muQl3NwaIXvtPpt5pkOT2gcw/s0JjYJxj+2Yx/gKznSbo5neaWF2MEIxvQmMLznmKjsdpB4LsdS3
minOxuildQzTd4GpNtu26waU01rs4ZioDp6lI9KDaWJSDfqhisdu64SxH+mh9WPO7VMLXJeOTJE/
kEthv1YFIw3W6lz0LmKHpqJiCY/puwjYhZWhfqgXnqeeaWhY2lPKfrLUZze705GDuLY5ipHB9G3y
EvNxbr3m0XGDd7nbryYkkT9GLhp2Ksla1mbxtlLt2m8RA5gFu77EIDk+JrqrvMuC4alXxvxhzD4F
QJmYAHrNXcFs8wiqag2Sy6EAwCCmkbI0mKGCdMNXbcKNoUd8MPOOruuRKGap33kxfftucR/olDg7
bBGybYukzCasHES/3BbTZsOg+6Al3R6IJCU/EgG+vijaGnTutLFsxdnz3LNtiRXu4ColqqezvqZT
Tq3nIJ6ZBa3n2ykztVrmvoR385nhPhe2RJdQAQ6RuLG+hx0kGXXyjdKsAwhGjh1Wz2hWrjMcJHc0
hzeDzQx/rlXGY5D9UVhRgd+MVrPRbDh7FCLnokttutcRsxCFdq6uoLAaNN5ja2AhiL+auYH26D1C
yQjQJ48AIk1pukkdS2E43w4CcCaVy2UIYe8sHatYNN2h2+GfNuqdsgHzuDznMVg+48vUJ+2PPoa4
X4hgaBESIQh0930PCj5pgnzbuzqIGRXaGBDkg2l8KfTQplpboie7J7zGFkh4NwjfT7Pg7RdrerR6
rRchcjS67fGZl+Q90hIJ74BsIFaHZzxIm3d4MCnPNq4O3GNVOuGXCKmjdcakK6xC/QHNGY2F6eLM
O3fpLu3omQ4dwqMGx9QQsXdMNBk2Lf3nh75Mo12iKhQtdvfkZmZ8HurlE7AF+yHoVW8VOsh/mzo6
akE2Q0AKYOPNWv3x54WYdNaiAQMhRufAh0P1TPMlBCuHvfAE6HbbR/G1aRkeor2NoGGWoFfV0z65
7/qajsuMPQNkJLYa2JiUKbw8g6gwRt8Dy2WPjHdBNFRPCU2sGJjnw+S4APUxOwlapzkMOjLQoeNl
e3x7mR1oK+zNlUuFzCpBhSPKSZdt4KchMPiWtA/Jqc9YlCvvbFRlLNAIJsY+NG91Gin58FLN5DDG
IjO39HOaUKenwRKc3KV+R1o9PWKi3m5ul9hpCGb+D+53FmSsbqu/w/0+c7pz+qTla+Dv7d/8BP4a
+l8akERbNUHVahrQuv/9N/DXUP+iewAk2DBN0wWRC774b9yvolt/8TdtS9VtTEFN2/0P8FfRgRKT
hXowshzLMhxN++8gfy1dgL3/Af6CMdP5z4G0p+v8VGrxfwJ/ndFaMG1TIbe1LkIEIeZGTG7RCHeK
5GOuT91xChuax+ZUPSlT/6TaMg9LsecLkhi2jwX/jGqMXpSag7vM01OTuA9ZA4mTxo2zp0O/CULU
GSyleckzVqQCQbKr6+hIRdNYCnXmshgn+vDhxMygR2UXlxub83bcjq0CS6xKdey4sIfQ0LP2Cu+K
mIsK7xP7nRzJfCuxNsHQEOu1aWeXhQUpBs1SzUErwymIGbAfJmQvraF/smwHKv8yb1U6AZQXi9s+
TCp+URD4MIr0viCa7FOuTFN7VyzBhwXcIs7kOBSDR56M2FxXWIVugohJvdbiqjMO6dGsZVZnYMoM
1FlTR0pY7MRrZk9T2lN/mEbqN0Y2H2+/tEM/HxfG9n6GaraKvrY2DMASGFCs1RlMYmd1M6JBySmY
7GCHpse4jscBzeoiPBQojO+myBMGfNMf9SIT5lbhbtwEFrIWjcPBwDJnFZPyrtDvR0wm7+CdK5qy
nlEcP1eLFQMymtR3mXZBlkp7GibXV1uAg5G3+LU6p6vsK6VAdEYuc6dpdbVvCFdHcmXYRDDSNx56
jrAOlMynkVc8IEbi+L3SIvWUoL7VttqDVdKh7fToWDW0VhifIRtyX3nN2a2QxpqzrlsnGpmoyGoh
FQkMa2ze9ZUGatgqcEit7dTPoqpkUsgvYlcOoBk8KIYnXUCAAz7/PVvMZlU572ZdBQznlBklOmir
JcX0xaWfCrprE2iB+QRkgJbFgNapl9wZnZpuSSB5mBXD7CjNDlZnzYhmCppK4OzgxXG7N2G9Kv2L
3ZXRrsmeHeCeWonbYVvQrLRSJI2qMfscxyVQXBQCq4VeYJuF2wBnN9uu+mcsDYOcqvVGdULrF7tj
AdQswyxWGvsuzgDwNvUnbUDdKKnc94kHnRhrtvYDcpg+Eof253BK1qr81MZBe8x20byhw3TxvBww
L6S7wbK+ooV6Nwc2ymjenNxXIB6Z1ej9IchpkOuQ8npWTq6BLchkudukAZYBM7bp8D9rmQZg8AfY
YdwhRUoGgZt3FiWIFCQYIpCvGPkEXVRvdtnQLfeRox1xp3w2iGCrQe2+aer0flCau8hqbB9rvW2e
xsdyVov1VM+0OjzrI4M1d2O56BAvCrQpD6GTqE3Ro+nak6eCXeACNx0KdKjM0AEq58QH4No82Ens
4JBiHK0F/SmkV7hudb5DXJz2vGPTd6hjbsMhMSGTAx49xN8KE3cjs7CQqWudPensJxWMzx5D+D3F
AVIgqbZVeusxbxDuYLb1mBFYKkjbGhZ/PjPyeUvBj0uS8bS0zLfi4n1jglJwh4qi34ibvZfY3+eh
NJBKtvSjzvgvdj3msOBjNrNLnW2WX0FJNz5J2bKpsJqDD4eRO+DDVQyc88N6TCfm5vFM3xnvB33y
7PdwiwSYdsXSWEV0BRJbiSN32DqMiBNEnFQG2ahpGqbzsZynHbRDexMgtPDcdMyuvDH4NJYlErQV
oJvAKi4G7XGGpeZHlA6AruEA0WW5unO0RPxe3HAfReGwafr8ELn1D93L9AcPNL9nhdnGbgVs7yTk
hWjWd5GVbAa1/2hgQkqv0KbQsWYs65fuoLrFuxGXU6fCCgLE/HjM5wDgkDWuTWSBqNUbZWur7bIK
iDgjB4PFhDFJ0m6bDd7eY0KQ0e6ch31Vk9m6BtRqDcEXKK1J+wjbwDtB5zcOvRHuVbfxNmGC0wMK
EHbRNnd63ifHzu2fB3dMD7ay3KGAeBdyCG9IG1ljKaCwSmvWFVMZem7GtDVmYNWZYyX+gkCcTTPK
G0osRIzikzI6pUSLZGO4KS5/tf4ZVoDru1b7zDb4sUzxGbqxzIpDiHMokZi1Xp5nUGdRhocIE0t0
3hg0rBYoU/TmtvkWK0Ntn0Adi8DwryHhMgtCSgELXTo8+dF0XHcf4oPlG5aoyy+QLGdAnm6F5jNV
Dm/O1LZIER8ixIQf1BLNycRJqic7maMtNsWr0RvzU9LhbzUnAJG6wBnWaopcEDxAzLfjTy3y4xs7
c9U9SPkVaDDOIqjd27rFGS4l+D+D9HOw6+sE47FFsV7x6aijqN/fFw4GpKSj3r4vNwhp2duySZY1
yUzt40s9IzW4jQqUfF3lK9M3CwhzMT7dfgnoN3tps7Vw/lRb8lS9oqduToymw3w6G4y190bmwrxG
EZwZpr4KG+cwJGTekzm+x3Yq9icsD+JeP6OfsCeCDE/obiIBC0bmoNC7XgLY05ryoyI6otdM2Zei
aoGFCya71cPgBjtk2tq14ToAtjhuKw/ehxWi8hY49UZkOtBX79F5y0j1ExcVfW3axov9KSeR2NKM
weoYhz5QwTQfLTs9JGRFhgdRUakRaMMkHaV3k7M9qFswElbxiOspspbI361QTbKONgPP9f+k2LcU
G1nX36XY+xI9RP77X8//5/I6y779s59ZtqaZf5mmbugeHVPHIKX9ryxb04y/XOxiXBNgg2pokv7+
nWXrOvQ6z3HJsx3L0x3H+H/sOr4FG89QPdtxNN0EWfrfybH58FcZtuOaOrYlBGkXnp9w//ic19S6
Yo7nDvlb9QR2Achhvg6LlzS01qX9orUXBdzrq8fzN7vvNZvP+cPn8XRff17CytTKalQxatDBBAEU
REVYC2380xnHVi//H58Gkp6T1DOQspS7f0UcXNQE0fIcFJHKER0xUS+xW1vUwKfsQbhF/8PNuZRf
/36ajgZXEYlrwvkboiKQb2vILZ4mbiJMeqeVnf+geZbYiFSyYzvCRBxkm5miHMdxf5AxEs6bRHsE
jDczea4xGxsTBgE6RxsFh6wMQoLAavP6jENINQPV5U+WdQ56aMyXFOywZ+MuxmyP/1T8kBVCNBIt
q95atrkNnNlGUXzlui1WbIEfmLCM0YIYbRDTI72B5CrODxaKKxWTYbvd9anBqOfSZzgnMWtHqLtV
Ls3CP0GLFOsWpBxXCXIvty/xU7L5Kh+p0MQci2ua0lxoAQZeFwNHS+OigS6mG6mXt2/h/bqSj6eR
/TMC/aS0/mJh/ZMj+vdCfvXo7X++6sS25nRxZCHzmR666caLZrOcvcsoBD4mGsNo/eEzNe3XL9z0
TKmDLfbyPz/VKzJvBEeonrSOsYzkEpqxqcBVDqTr3HNrWqt++Dyo9feW5mnDCDoAVx/hDBwd5R1T
ha8TYP1BBCxBDAkz3j9v2EvvkwjYb312mfnNGVbrdrxCE3jjhlSoYK9QYIacxZCFHFw2bhEriGfo
m8JR15hrrDsGtkWA1x2TzWq+JIO+kd+axdZk7oTtDrpDEEwjVHhxf0Iw0peVJf/SdpataAJH6GT2
VocnikYHCiMkTT0t4C9ssOLybzOlhTUDJYEDPIbWE7AMUvM6qdlmibpdaqIVH19L1uyAx7tWssTg
o2dXxuSY5V0goK4dcteswVW4Z4n3Guz0fG+W3arRsN0En3bbEvx5SRWfM35lQj6XB4F3uKxTo+fq
xnkV7cLHsI+YBV9V9SLPc5yBtp5telcBC/P3UcWQoPiftsR/rbX/vHUJcq/CyhwDQSjtRT2BLj3I
/dlV7QcAZORt9iFIf7kVVgGX6eL2x4ZIK3Yo+63JsZ4zLnWekQph5wBUnbfyUdfz7aRl+1rn9WeK
r5cNe/IqTz/ETLVz0ZIag33HcpLQggGK//t7+vX2+c8tvYmUIdU/2l2qesrJvt0p92kcrSoVbQDi
chv3mwYBoixQ/vCxEhD//SQ5BFXbFib5m49t5xFpsd7EiBmdzAjx+yrAnmYyd7+/O1OOlbef47ns
X0OjoQTS7J9vrNaVoLfSSjshkoisE+uct1bOlzB57kt9rYxXtON8i76kmp/BmvMVwjXCCTBjLlW1
W3DVsW1rVbUYYmG8UnjatmLKL9uc43WNiTLWHwYVCk2eBEFPAYaL1NZLcoKgd9saakNwZnZRGBb8
cH1tDRnYI/ZGubKHKz2ePzxbQ3tz0x4DEG71Ruw3He3t6ZeiRDw3dMlOsIJkKdbIj7sqsIF4NcFq
aWnoy2OI801qnwaDq+dyuP/EoOPLYeAgpBY3VzkG5LhAFguUC6So+eo06d4d8g3i7SulPyMVvpFb
bgeGGGgl/f7lvV2at9twTQ2JApDQNB3/+e4KpdFgXS3TCRGNVUT5HiE0zwkFIwOQO4KfL5g//f4j
tbdpyu0z0RvQdfrp9D/l0b7a4YWRdOw5ULIFuscxnrcmmnAhjYU6eRwVxpz5OuOkkz1u8Z2a41Hl
oLPta0Wry6ZtLm/39xdlq3KavF7FclXMjyz+D6I97dl/XhXzmbqE9zmemBEhYs5rnAxafYHvaI0/
s0Tla3I2y0lUAz2TZEN3so1aJGjucl6A+ZP4IfEZkjhvjZmxxNpbXGUFOAiWgDpZ6QRWCWbQrA8Z
joRVQ3yGwiQ/CE7qLckwCo6t9MgMZKs07oGadN+FO/lpjsJeMjmOdO32cdOSbyT/kchOVBtctPrZ
HbZe+XJYgAMgJ7mij92BrpSwb+cGJlxcFmGwUa7ICRQBw1gODLlwhiQX+dFYAG/kTqOkl0U5A/Jy
WbKGhuP4dJW/7bHdSvThwlZfS1bVgHx2dsSAXTFx8URslb8lb3Ni+RbmrhnSTQBQqmH6skSNj8Ha
xl5oPxK65wUxOSpMdL99h/OKRGNKTbxjuKoM6mh8nDlf5aJG9GDk47I839sRbZ3JOAHwvDc0rMLc
Z4vhdcJDvb2xjqzN7sB6cY7CDFQKBB54U3LO6hMDvL8fm51zRA9wl2m3EL7a5hyEd0sMHXJSfFyn
UOQ3N2S36yE+tsCHWoQWKi9H4VnbGhUEWeTYsrr1lTHbFHnt18i/VgzKZ2/8CBANdbYz2qY+snpr
BYsORbnMXIWsHWKTPKy2/IHCIxPA/GcqS4o647tB4kGadctoJX3pitqHPLwCoYfl+roGNjSrV3lB
EnEQD9rKzVvEmcW+GIjeGyknJQCguu1IhbvbCsYyZGUY9ITpoZr5ZlBYd0Aa1WscZnvFaHaSnEgq
HI6fsfxcFa5MQfV12NS+Egagd3S0KYu1l2mgzhAD7x7yEuA+iynhejs92JMCbSSuVUSrECkH5qjd
eD//iMD4TmpzqXl07XIlaEJCWMmLYoFZrQFyXHZ77cuNW85FXhtaB9A2Wc4QT6rE2LjVFRbnhnTd
pauORUjUaXQy4aaXiKDasP5Q++ExknbtZfkGTYhNLk8nYfbG8STPUfamvCqGM2tJAMhqooaVrir4
ZbK5Mpypk1XEJlJDbSv1BDt2Jz/VcznKkAgDdCL3nqV4CZiYzSoXifVz/ixbeXLIKShGQGpsWjIS
eZieqm1Ntk48/dz6cjtyCro6q8WuL6Zq3C04ZoAO+JhWwBbVAAFF0piRnxFmLHz8/cgqB21ZHyRk
XtGckHxfShoJOi6vCB9wq/8OaQ58OLu0M7YhkFcesyR6TASAGksOSdSClkXXGdEHXhhZzwRMQW63
1e2DRLk419fpeO67a8kqLh3Fb1jRfEVSLznSHYwP6q1EIwkkmEeq3eMcbxVT+yCJqSSbON9KkhXU
GO9wjRLXHLI1WaESA+Xf3k5FHgxJOEImV/y4fXmMsjxuO1TtdvJnOS2p0MgV5EX2XO9IxjuMBrMU
Cx1/eFZ8FpqIfkm0kMUCjQr1Q1ECSPcqe10SDJQwNObg7Cj0Dhsh4d8SZ91IUOJQz8Wo06C9hktx
ASx5b43eQ0/I9nL9OBMN9da6N1p9K1UjtgsMMTgbeE8SvuRMkB0vx/cCKFzet1wziP1tyeaWVEbC
HnWKL9EQndC7xlV83PNuF5RhBQTVOWy0j6TYgy0hLsHyDUQ6/9JCnKNSvYdRrddagBCE1F3a9DyX
7Q699o06Og8gtED0Nrt2yADfu+DeqDss0VjVTsZYXXDOeqjYVxCR7+R5uNayU0r9/bBcgsK6T+YE
mDf1ArmWxQ1J3iX5iAO+SApSdKc2qoJfsn5VeyIcyFIQvkrZ76SA1RX+xXK5nRUYvyOYB7eIKrcH
C9Rne1R1/M4VqQtEE/TrYsu+lxckRY4UzpCdAMxQtDDjyeCG324cwIYk9CTzEo7Gnhyfp4t1xs5u
tLXa0OinpdsFH1NexMTylmuXn2LmOT/1Z6kn5V5oVjRWfx5llfG+65Cut2htUr/rNOsXMuLe4zxE
c0xqO8m5JjB0SmMdoWKtJeLJqqrIVgEryclVcOQxa9/Z/Q6YPpgPyKjs7IJdkjFeKjvOPVaunDMl
AWvAPcI21sZEejyb/lTdy2f3rF6p9KSGlMdckU/IrskNThTKsAa/RTllUpEkoh6JM1Y43ytRmJ5w
Ve4MojCxJAakT2PA2jkdpC9yCK0vP3BgZVmIoI+GaIcGp+yczVCKeRLYsm7kTTNxWyOEyrdQQ+Kp
ycO9pZvcrk4ZLNn27cFzcP8+z7oVHW/TLKBnyAbatOWsmxzVq+QvHwdn7KFAnqSQlIRTzj9Vpysu
hyGhGO0xX6K0hFKpRosg32TpFzniqoEIjTsl35X44SEioLjXEHaBFBhlepYYnZlXSajJYeUBSw4G
XGw7dRfdaaUy1jJKR7ajBCrUNAFfyFuV7dFwTMpfknUkT0TOH9idm6Xt//AUtLdFriSbr56C8aZk
6s3MAdoDn1xCOGQBSqUuIjNSX8IBQbuBi5pemO2s0lbjCGZUoPzpEt52Vxixma5L6g+bW3c5gP6Z
74aVXYx2AOlNTluJZ7IWI6oTOZvk4VgoOMui6NM/FR2a/q9cm8/2NNekZQv+wH6Ta4cBenizq0wn
qeclFZ4MUgXgV5wxA/LN9DGgR6xlMysik8O7/8My/NUV0LV3pQahdLXe9Jb6qWC+l/bzqcVsFXM+
/JHKsxEBcv1yq0iiEx1aMzqh0M0au7Ap8PfDp4pDiCzOqRgDpN2GShMhm5exs5ADfXHal6550eBP
mdpLB2whxgSdr6DYzFmDvjdNyeBSeUe+XZLjpu1hoH0WsyBHTq0ZxVbl6+/v820HmpcMlsRyLdWw
bcN+W2p16N2DTrWXkz4yNTYvKU8VecFVm/WbjIpP48u//8R/l1F8ommbtBxAuNwa8q+LO3r3eaeq
OkICk4URHrLt7kV075XY3v7+k5xfvENQKyaCcy4gDDoQ/1zBhhGrldON86nnWRce5CD6fIGvGu0h
j8JtHdvyViqkTV3DQnMk3M5WwYFq7evA3A+1tYYXu5JeuWJR+OKvANzT103ebW/tZqQuK0CcESw4
0Iu+a1SP1ZQ/thyumnwEtFpsugrAePS+pbUif+6VDkOt4pG7tpkVyXNmSLTK8uzxrBf6wUOvUpYG
rIy10ePXrBOj+D3IgQ2uVaQ11rpt75Ik38i3bhcpnQIaRUb3830R2SjLS24rRcyjmPgUNBLywToU
no1CLSv29w/aettIklWkAT/GL1gCxdsH7Qp6Lhym6TTFCjYqnHS3h4RzYWW/FKm6onaRfSSPENOh
Va1gsmQrR7WE/m80z3bFNsGRrKy+tnyLbSaDCUClPjZAj7WiP0VOt5EXxftKx4m5O/gLWJpptQtG
F6a7ah8ywlRpvAwEbAA2dOSHDZgI39D6TYxgkbiS8QOJdbu2tnYKHDBU0cGyFo9xbO4hcu7c2LnH
beI+Cs0nZPtIcGp3N2TuH/bcv1sqpqWbjJaIa1QBt2X76oQb1MBAlDybUSE5jhF3rr3U86c8/iBr
AxACfNI/DX5+cZ7IZ/J6XBpljmW+2QpzFtaZ4+YzKlBXKQvk4JTcFJ6GFIPSe0oZdkgpERaMDtAL
1do/TQmMX21IXeIM3XqTzf/mKkw7Gm0cF2fq8a+Mkdd1525btNgkg5KoGqkWXeSfO6JqbIjo4ZZ9
m43WXgvRwmoZCHP8TQmuqvh0afm4bW/vPmS4An0k1ECne8dOATB510XxhjRtDSSFPX35w5L/5a04
BiNAqkCGXG9uJUVQueobRM7x013LCTk0UEZxU5IQIhcp189qlchhexZ1jbWDabgao9yv+34zmpfc
8Tbubfczl8JIa7pYmJeCV5DfjV8b7Qu/GdqVMiGtQxih5WbmGakefQZp4hhEEH01AtZKMa0vX2SI
aNZfYzmRDiZejhnbHyEcH70GLAZpswSZL2GBqeMfumP62xavRAD91eOQx/VqTYNFRsRmDkgWKB9N
q/XN7kyLRh4MlbxUta6L3hwddakUZZlJpRBTgMvvGyo6ySg05HIkuSJj7dMHlBKYZCHl9vtX9+/u
oskAF1lT+oscCm/zmsjOkDDEguVU01QfVd8kCsgLm4EeQQB+/P2nmb86715/3JsnA9AKT+3AHU+S
jYburUyWBp+0YWrrKm0YRokyM8xpTevJzwJHxjIVWgKyMzJSzYGEXAZ9FngIeUI67b+uPZvhRQoy
RnxSKS3js6ZsKxQ+1AdK63BkL5/os88DtfXfDUvpAkYA9nkThnZFqPDWxuRva1h8/P7WjV8tCnaI
49IFVzXbeDOpUW0ETPW6nlArNNHrlEYNSsdHqdLb7iugM2lNySRTBqDlGf3tdc8ylfq+dOjYkKyb
2lX+wtDTd+KRMNSTfE/vaHIhjirFZ8YpaDEckOfZ17vIh0m9kSZWGuVPv78h55dLh9UjLWCD7PRN
M3xu+npGVW466YiUSrqnSrFdoV6K1olJJCd01g3hht+Tscuek3guO3KAHtkjxyL/Uo5AFQK0Zb7I
OSeRQ+r+KMW1FQW8Hq+vwdyVKie+Zu6MABVC+4Lg3RooiTQ+ex1UvIIVFvEkCAJ/JCeQ+NhwvsnP
boQWTbdPgoYkGGXyFQMFhOvTc5n9DAeScsp8uPqwiIfrRUKF9FIl37QGez0v3a23KqED8dt9zh1K
vpKSscpGcSF9hy2ZMV8nES5YhB13V/PJ8s8xDP/DYvrXsFciDKrGwJoRQLWc21jwVYTRzLbIXCgY
iPKA4TIuHkNJ4BISTzOZmiWS9BSkrr9/5+YvyiDRWtYoBnRS5dtw69Xnql6X6x5M4xOFpWEGvnTu
ZE4rrTNZyfXyvoSXIcdXntFCpXkuzX9p7MkClm7FzKWycnuUAeU9S59O/hf0IrYe7n2CgOqSfXDb
YJ8F1y4xN0rSrZ668enWL1bot0k3nmLzVm3RrxcsgUxXf3+r+q/KLkDl4FoQkCZVeHuoVXlbdArk
SbQo9G3i0Mzlw9pZrGDYT4t1lM67XAgDA5w6ULfwFY1x3kCDr2bwwZ8XXOdCDbwyCmPS/VFp0i/I
YOEjIRW6zG2UCoGG7Fk6whIUZH9vC+UzsF9ci2iPyfCLJo7mUGXL+aGwyWmc8G7XkHPXSodCTUkX
VvFvzd9JCBVMGLgsmdjKKnacn+dNZRFyq+eGJqm0YyW4SCAd3HQv00Zp+8l05HZhmn2QlzJQcNoy
GqFnJPMHGeS7Om0lF8pGxiCYmbEOIyfLEDGkpyqNSDne5KMksZKr1hPr2JTuYVKZ6fB1EP639ri0
opnwKYjm1XTfsvxnM/026aN/Iw/Aaru1ti8eLQVJ3OZ9egx2LI9NWl/n4tyjqystS3k68rkdqYeM
YqRArmF46uZTYmV76Xp6Gj1Fho7cuSA+pPtlqByuTAsEA8HZjLQUJ/LiqWu1M89SS3SdvFRpXQmA
QEIox4K056TfJxgBaTjTIDHp3g0WfamjJ4kNY+kCg/Op+SxDC4EhSGfGxZHX2WcjgrS1foKwRBMc
AaCMMT3nYMebkA5rkz1mrAxBJ/xfys5sOW4uu9Kv4qh7lDEPDpcjOmdmMskkRVGUbhAiJWKeZzxc
3/V79behKrfEX0G5HVb9IpUDgHPOntbeawmSZrNu8ve5+yLFLQyUwyOWfgsBN8XyI2T5AyKKALrA
TsX6SweqLJtUFdm4Sw/GBEYnW1K8o9ybdMbQHTHQosE5lm3cOZD/3cuFGFoA5RCVf4AYAIaMTgcJ
j2XvCcRXzzymib9brDTEI1pU/QEr1n7nVzh4HlUfkH161X6NnhIkeGDnl0R1IO2Bg0zaJmRliaLA
OeT0YT9iZbEmUv+oXAiOCrxL9iz5jYJC1vu24PemwNZcW9fpTlPfluHgnTP7uWrRiKKGPKJ2ATYy
ARdKm4qUiOktYXmWMASD9f6Xw+H+1/qPRZoCCEtaidl9E10rCGiVrkH1BQ7zH4icYl4LTCAWVyrJ
aV1v1YKG0xEEE9hL4HQgAiRQlgBzaZxCSggMT6rwZDhSE/xX0kMOWWtH6ceRvEdOkw3iI9hF0lID
wGoJ7LIE9VCVYpPlRzlk/7QnRKW2B5jGm2KmhiVekSMu1yWmRNhkJqjpWTUBHqTYmEAxLBZIuhg6
EMyAMprUUcWQC2YpxmvBLxnWlVJb75pHJvDQkVjQbdmlA4ZKb0927MA5xSaHlHqpyHIoBM5FkO1Q
N/eLh4D1bGi5OU4ThKU0sK6Xbh+CJRSglu+Vo4ENl+KlTRXPbvytYECCs0tNeqAyLLgVemkrkKIR
XbI8Tw8ZMUVGo3wqoDcWRWxQwRkqLnX/kSBCoBfptssU7tBr9+ILxU3awh9O2V/gXgp46EXtRrgY
BNiTZZEDxRTrRifhlIWQWNgXPkDCGXmm8Pyv77MCsRRCVIxaiy3gOCzgDv5CEop24mziJLVEOUh5
0sQhSHXfAzug0pJN3CdQsMSbmvnjQjKHpfjIbA6OZS83zutgVTwIyiROwsA9hTYsuZN/AHZZbH3l
3EAsg+bP9EHj02cesly4JNICMdaggi3cdRLOyo34If8tv4pNEtciLiXRrKvFzjv3jA9D3AKcSGma
ksCGea8r1cn3bTRAj54c0Jg8kLtCJk5ZEFC1HPgY7Lk5xgfBqQzy3S6EFuYxZ/RGoJ60dh5qSipu
Zl0JpMJDqjSwAFpOcpewhGvweaaZSezf3U+Ffo2cM5QNABFNil5is2+R6IlnOqECVlD/AU2BqAoA
p1fJYQHnaZ2UoEZxdlneLfdaiL0vvzjsokQNnmn+vnLxHgLzLjY5xMVGGnRfV10Mz8PsHVQGVrL6
LCMfdV7vpYND3lFwZdJjgIbbVhIVWcICVAPpNUhfjSPTRVBwH1u0ciOGhyYdtilO7+JJiFLCbi/e
P6NWmtf8yJJIz544HkGPO6YnDaKpLjA2E+0FWQ8XAv/OjN5OAI+qyTYMYiyPDq2Ls/gdBTo5ZUDS
kfKzcZ8S4DHIDp+wvtb4Izv44FvzMc3dK47bPiWG3401Mt/gooKiiouWvg9xiQugwVH1B7AaDcwU
ByiYn7QoZWDW0iGQpHeF5RBNQB1y0IMR9lidlj+bubpoPUJeNGP0BKER6yHA0L/Sn1oc4lDvwTFS
drvcf0aIIo1N0uUhT1gCAdk4Cj2LFlMn0EHCSrD1CccWpJjYQM4LFSIJ4iQ0E9Okj+fIrVgevOJc
L2ZQvJMAmjqViHI+jsgBnWYkEEznftYeVCg53R7ojNCi8TUYVNNNycTO2HHb03SOyj+5i7+CJSb9
2tKt7Xl0Wi1p208heohIkmqkI74Kl00GQ1PBFzIE6Woxv2CsJQgIqBB6tHeIdZXWT7EYAh7jNDSb
3Y3tkcMlZk2gzByUTs4NsshbybfF+YttlYwzSyD9xfxKICO/Y/rlD97X+V3RAOcH+kVzq+Mu5byf
7sg3+h6Fs346iVWu0x3TVBRHfqwP9RRxW1I4EIxe2suknhCDHkiXArUT8dXcv+l8yeHb4m9ypXKe
JDh1tHtpt8Ha0Q9ap18lKBVX1SdfDbjJWXXANImUxV+JBZciTeUoB9TQTyEtTWAvS+yvUk/6YbAl
M59ICEsOOhxTEuPL2Rd8tACcE6CwuqiuvRKjVIGOm5xGtplcOuUJrlgesTxuQZXFIUmFglMbjN8a
j6J2TbMZ/AaEhBqKgO8HG7+rxkJUR/u9Q8MeMcevsVesWpre1HSpt8mw8V8lGTfLezqXldKkAwtk
hoLy+18po71vWskAJWz6PWlW5//sN42XYTRFxHu6ekJe7o7ypMqDW8JNC4CWNcqDei8+S6w3flW8
tgS70q8rBjWqjhaji4aLVknb/eE0mb87TbZDEZ+JHdR7ZQTj51JeFGcRPNQjD4QURo6LJGjixmPR
caBdRlJdYeYdbag9YRnC5DYZe5NN9q+WB2ldoXFTanqyhTSHsjLwsmQ90rMgZY42pTWrx/IOr7AJ
SKwi8dRUEzKwI5cgCEtLTiJ3Lx2eYr7gkV+OY0kCDqnMH279d2CYY1AWZFWQfXXegK7FnKV94gFN
cWRUgrrYSDkQFDswmpPMLWjP72+EP33hmzA3gKUpKky+cERwMQ9e+H/Z5IIaUswQTOf97/tdnvHz
Deq/Lq2h24XdOsa8gJpUhUyOuVSCpFxTUK9+/9uWcsGvUL4Uav7f85Sd9pMVC4bJ8rXImgXEDpB8
kMisi6B6rPRdSa+1hBW0uMqvSYvFqImt8ZLXwENMV9ok7sW2iiORzF6C1vevcIE9/nKFDIwwA2TK
pM+bFYfJN9PVSJtPlvk8Q6QnWJ6hB6dli0+CuqHvK4rGPJyA6e3A+lR29hrjaVb5SvZI3koLIcUc
XiUgMMd15td2za/5QKmfTVA8mf4y2GMb37tuWveaQ4sMMKLuH8WBm5DseCLwzKtl6kfKabIRpFj/
/h3rv90CkHIDrVPo4c+vawI0k8KN584nBr/ptwFVBq8ojecC9inq4XLDtZJs5XaCINvK1i+T22F0
6a5rN3phHaSaaY4QRsLbnThPUdkvMItHQCgFz6A6mDhUkLj3rxy5MS7tL4uFQdJVqQH+pQF3bjLb
QLlpPomHmFvIqRoaNewfNSXrlkkcNTxIsi/GQ0BIiWpkJaXlS1JBFXIL8WxSgMH50dYIorki3JKA
fa7JfYhrJTCQLJOOMuryErfVU7aRt0m4wG/FT0n6KT9KRiMpiuSNRNv4VrF80pGdkAfl9NtIA4Ps
c8kHpLGHuSVIcXGBRP0SlM0lJB+0MXA90ldkJenB77MlzRZrKY4xnrZDQMp4L3M7eH9q4tQwxFJK
r1erg5Li26VmKLGyfKnUx+Wd8jv5N4P+BamrqDa+X2AYc2ny5SNncrGlNgKbGJXqpdcH9800/9Ls
K7cvKRJZGzGVGOYC5SJCKp1biCLjDwZ4QQT+ssRMb+EdabU2lxGvnyxGjJJOkA2cRwlExStKFUo3
KCFKuYuVke546XWSvN8AA1nWhVgMzTlZ1boM11mGGM3ESAh+QxZUsiM77PAdfAzrRVgoDWDSkyVp
NzUu+W3g8uhIDiRNZPxZcx5xAgYkOe/v4t9a/J9u8M3xQ4ert/TInE/MBtPrxd4MXqISF5MBCYLk
/THW+C0y58JTAfwLzQiY868HXoOvKu8aDrxVQWXDUGxuILZiUY6FV9OyFTrjwrWgBoIz9G63bouD
ifWSCj/NLi1YQx6ZezFk0pughuDT4I1ETXArwHE3/wlL1H73jFwNghPXcEzP9d64jRQVCbqhPait
kLvniEgmLj1tUudRicNH0m4ptUs5UuIDjousoDQByYmXornsW+nJfn/xfvcsicoNAAgTCpa/xIqc
aX+qipFumVLdxB+UWzOsYXfYadA+9CeW0uQwjla7NEDH1AolNqpRZRNEejKhNgSpQXN8fxBYqEoB
SmKGu/uX96+TZyWe/M1BslXmejyT4X/Eq96uetInduRk86n3GmjBkeGxaANpX6Lhm6uwelm7Q2F7
B6X3boqe4Uw+KXjXCtnAJHvRumZXDp/aAUgjtrZeuWWaH2s2PSZRu0WbcD+51c7pu11q37qUYAZW
xzOanR3cNYKmBkg4OWhZmc22j5qthwISsrJQTalUNBlaiCAlBfyMj6ZUr2CM1Kl9akV+5hHqwiIX
K5zo7nRVp80ugbjMq/oHuYtE/9EyE0M7E5juWtAt+aOSmTIIuJ5LfJQOB4eBiODAvyG01Te1xFat
2VKoaXdzOO7lIpvWQ4yt2XX8V2lItzUycSZaquLB8Ya9bDgdnF5eEhuXZND4w7uDZmvXzVbuWN7l
U8QxzX6fo1Lg87M3f0Jhd6OFHGde0ifJ0bMwlXT1111NkgUXDZ845sN+eaYUmEwrOvoS4vTpfUZX
gwd+Kb1FujbBLSkXxgWTlmrzp2D6OFFs4+lUPJjIu3hRvWn8O3KlgwawmIXtLpg9ZkAZGRsbRB7J
II2JyUcesQJlWRgfex6LY4z7TuGxFfFxpN/CsOf1wEI5VXb2LZhbjf5Blno2rEMJr4T83c2TM4Sx
D8h0niyLZWEp8nm4hz+deKZG8+W0dFwggyAfXSuIJZoIPsF6rwx3uTutDW7UhulSQ6BvLtBt56GA
Jx4YqziYUEfQnOXybMwE36pPJ1R0IE1RLxY3A5XnbGzj/Mdlw569cozoGOrGjTRsIscYu/Uuittd
nrhP0zBfDLJhZa5XM4paWo6unxadM5TO5W2ywxC8E6KW+yKFUJbO8OoChkwlhr3XTHu5hAYJtNH0
wJNqgtdml7eUM3jORWbd0Ai6M0tCB3aCwR/s1UGeQaE5lJB3ldOiOd7tNES2ZM8bhXqpSJ56/k49
hhm5nbyTyYmVfJvNdtPYajDzwkCE7BsrJv8tKvvQTvNlzoYN8Wmg2E+QWNNmOIL23sshI+Si8eJk
c4osrWbOFnaRB0tktYMDja3nbnJuqip9rWu2WefcyJYMTfMQZk9p8mDKlfN85F8Se9jLhouRpbc4
JbAX7OCroJxJ0dgZ9rJ2E/THHm3RRb9Rv9cUrGKY5j27+eBR7bGQtXZltezkWImYJfbGnp4MNK7L
ao++6agW227wuGvUb5zoHEztro/ZxUXD0a13smf1eELwuN1FbXqWO5cnog+cKh5qcp+X850cFLN+
NsoU2THrIJcF11ET7xWaRQV/KiCsiTFnk3VloSWdMHTDNnDGC1ILoGIhUS3zOZx/MX8CsecQ29Cn
Iwe5H5Oj2C3hhUq7S47Q+KTF9HnXCxhgSE1DMQ7LO1AOkauOu0tpMZjrGDcqpmFkZ3oZjHRssVD4
IvRhLy/v2BwmW1JuUqOAKgcKhs/tYuhE1m7et8YleLTsabGL+qght8f+H+9QZNk6AfmgBd1QsyNt
XisUQ2QvkcwJyQjRONtVcH6QQrk1pKDOsoWjkCtjgTPmJhPOIhq3YF7JOW1Re+Aq9AE1To6x2Gax
mhlb3cWMN4h2+9hs+S5ZbTNOz5bWb+ZyulDOYPj8xUjL7eQ2i80bTQMLsdyzXIV8il91y5WhDrkX
wySPLdOdmxj+5nSnqs3Bytut2NkgxdLxCjEMcoR0u9l2GXyeWHOxv2KO3Aw1OkxU0tiHoh72tx4f
H+QkAsGdrDeS3Bsxa6b15E3JWj6y5NFIc2YxYnrqjQG2Iz4gHveGGZ8sZd1wJProHDJXn9vUlkgE
SLnlKFoDQvE83ZwY0s6sg5j5CSMp9rtKI7rLkKjn5bIpTW86Gda4F3Pssu7jwKaarRtZkSie9nBA
E8ZSgtef1YqwNDN3aRnuEzukxI/1S8aTE7Nh6bDwefBdMJ4q9mUzV7vOsg5DHLHLVBrIuKwKCQjs
CSUiK3sV+zBn32c6SsOQ8Ij22epipxwOOCSHZiM3kLF/F0/AXlXr5Dx14x75nFPDN7Rjdci6o3wx
t53r9nbGT3OOF2MEmai4DNlfo9Hu5DyJURBfHuXRV8tr7+fOuC7TDzPno2RJ5IahiyQs7JEPxVkR
Qshyii0TZ5a49g1KZmdxzHJNCBVcaurggTdulRE66B5GWw6NbMMe2kljRuhMDkpMMw9dQ4F6Xtxe
R29ua9/U+EN5gDXiuhOIC/yosvnjqr02lpty2E5pMOy9QeqGw/2sdg9BPV+qybpWXQJe1lzFD7U9
pVPPKdamcTLsvaldOUm2kyNd6enZ7u3DbJ1HhyOq2BEcQRNCg1bw6iBnMbjGU9/NWBrKk0WHzeTe
5CJbh6OC57TZ9L4+XoY8OGAAKCai3xhCuqHgpdm9Rjhfct4nblIeuzj5ce7X6GhDx0sLj2ttrAc5
nPKEA8O6gYr+x6v55DTD3DABimdIukuFqEKOwqWGYUyVfpOP7mGiC4xoS54TufNVGjzJXXfDuNe4
ClmFgpWS7SO+XCyreGJvjs5iymT7ymsk6jE5ErLdfRjnS5YgrtSt3uxk14eYb9lsYk/yKD3KWZQb
FOMQIy0gji1F20KX4ZX5WS1fSri8mftwruJRxCigY+fu0CK9ETOTCc2YtHsqx0HDqqs3I7CRVkav
WubdWJlJHSZ5cdv4jL10Zot+DE5gmZyhlRqM/oP8OE3TSXyZyR6qoKYbRroWuMl5erDLdWegq9GM
eyjSDvJo+ByFmEW+VELYsBov4hDFBdmhz0ZUT4E9wTwdXTU0SUliygzhah7jM9RllDinkxgc8fdy
0onItirRn2zgcuhPYe3c9OrneoBAjBBATHjQxGc5NzEOIkumrRYPazk7KG/uvOi2xvNgsNGlW2Is
WQs5QdXY7+WDlwNJPKLF/krcyOiZh0Hr9opnoEAbH8X9IBZ5tmkmViOc8TCfxDkWkLBkVQfxMWRz
LJh8JinyNitf48a6li0x0RS5vD0yDrfQnV7aibiG09jG2VnMuoEtcitsqJKe8ZnoXFzkwMtHtWwr
2RpFycf3zTaMYKgnYp+hYJVjZNRtssrCg4lfiRI62uKPjY+J4eUA36ty+FZAT5Z8CQv/ZLVIw0pH
yzmN0q9yk3JlGrlK3/SbVEIVvJI4b/TG4DvDkhPojEADavS1GtyDUpmHzmdKz9Nu05sZc+aM5o3c
WuuBy7H6Eu0jNHCutPic4JTE8i5PhC0gQbtp6wdq5DeSPqUkyhI5SfAl0Ujuz4D5XyW7kWsrTXja
JdIWFyZjyio4I2yqhxq7o7jW54E7H/TmxgiIdnBLxdit4cxDM24oNqE1E8b1UGWm8GWjuNv22cl2
gHusAhKa2qjWcYMEpBP60M1ryOO0SEbDe68do8qllK7N2cprtNehufVRTFdsXd24ic3Adl9s4xhe
ktKDbquJu5OCjtzQMWwGgXsbuMfGnkjKTFpA1RrpP1Damd4rNUC3kTAFpzyzf8RFSNmP4P4srs3l
zsTaI0cEj9fLRIgsD8czk2NgDPe114EqNbvMIjBXWupN06PmUd/qUkJP9+S1QFK2R8E5GNCJVdz+
KcRH9Ap5WgPuXxpPXmU9qcFw37W0E+NwfdbLVpAt1SMVmmRMQG566Ro9rm2S56eWlijWZHyUK14+
WVfaU4Xut2+/xDYi6VkQwtme7SkQ2JZ5iGW0mc0lYZGcJpOQtcOQwxGJWMVFfL6kE6EXHyUCiRF6
8AbzKZlxFag9GVFzkY8prUuCBroyAsp6yclTrjKoSVatGr/qGS0fOM1OdvgYTtspIRugEB6M4X2j
XhUZ6mPzrZyPmlhLzG4wYbDU8X50KTMjixJOj1MXT1Sco9suL14kHbHp2xaHYWGXGAM92mzqdEzO
EShrm7FXx70kUH3W0bP5RayXWGd5daGah5TsSayUWCz5JDnQHlGvuFhxQaFJFyMkeo1DjTOnz1Lp
HjT4K4xMfVRH5ENC2EuxjKiePUANsJKcPbPsg1i/sUfedWLgud+mrb9kerMz7iWFEyfQwaM5Yiym
iOnK1F0ldUhp5JvwNqOa8dIG4if0/azs1Hi6X7LL7hJ1F5R6qaZDQm3ZTzDW7cRTSCAr9gsR5Fc5
zRJtJJXzpBvqZSjKbWzCt5412XbU5p1Ev0UTXnf1Ux4TliKRhw09aChPrSQhRusyoiXwBYEcBKw/
SeAs8VbndPeFyUisijSiClFgfNac7CzxT97EX8scyTlWlE7hfWDtJDR1r3ozIK2fHg0+Nunczag/
Jr19k7njfRso+yAPeKLB1nWqT+GkXuKK6unUr5uuX1uSK7FK4n96jQa7qNtJhWbwAxlXJKLDR8s/
ilMKwvTVqJExDaC7nJVkMerIYx0kkZKsS8wYwNpJn6bHFhL4x3kM9pLHwMKOyGf/IwFR9iSCA4y8
UOCGuBbJuPPvXZ3Drl22D16YHUt+7dg9gqykB9i9iqytJr2Qx2GPFwlc5enIPhIwIyw7RpAqNGeM
g0QBEpkX3bS3EGkLM/dpjueLl+RIiA978dzQ07oW1FQW7TXTReu1U9VA3MiSjp2frmXDl81EFxCF
xogEt53XrWnfSL2iQsPVcipGjJVl20rslxH92B3j1bLp2ko9wSC/exavZ3nYZR6KqxA4khDWBO8B
Q17wnO8kigLuPIkt6Kt2934h7jfDrFDAuBQKbXpC6Rl/U8ocpbHO6UNsi5kTk4GLU3UW1H6goSSs
qV9CRSPsC5pd4/9BHgSN5yCpdrsXTjHpS5AGJ2ldcxgDEwhAMHqZaZU+IqmL99rHUtu6T7aFwh/A
qIyoyqymZjOvKR0B+C1BXaXRSJBlVfEelk6eWtuBvUtzGc3AVwDyLgmffIPMimn0Qb3/NH7Xwm2r
8LoIImg5jvoWbaOlvpinel76NAQ+WfoO5nsBOjygDGGxQZ5c8IX3v/kNlTVMfsymMVkI95AgR0D9
vxbB0QnqQy3DAFPUj+HAsmiLYFom7dKtiAvNLRrryBCiycfPNOrTBS8IWOzdWb67cwDFuoA2VwAa
qYMXfXBaZoxo4hG4Tvrv/ogN/2564pdrljL5T1hIDl91ZLmAw0T40wjVLzPJIz3QAtyVBoeCUU2a
mwVEAI8UDBJhs7VJcOEiXcIYnYwHyGxhzAuhY4Y957oeKL6oz/Jb+iv3PzoqSJydZ6d/VgdwyunH
RFHx/D/Ag3/TSm9jWnUDPkz6C7Q3qzAjod73Pp5WN5j3AjdkcgDCHQYfiuVu5ILTYJn/K3oG0hnK
EVxEGBFR5l1rvEuwVJX5A0FN/4yPL1fwtmyOtCNq5Av8ZL05ryay08motwyn+kynLZMcz6HZb3qI
iKQTgBqC8B+NobLO72U2llhO+Pok9DDhoQZRe3/n/gbzZMt6jq4xXGWp9psjo0NIbSAw8GMMWaZl
nWYBkmW68f1v0n+7Op4KNmx6DnMWb+69mkonH0qCA9lgBlFWb5p7VyWvUrdl514JFByY7L2ReVmM
sABEcgrQitnIyagKGRvhNEAkZgEgGWAh71+iZv4G1YBO0mN6UHNp1nmDanSZNRUqNbKFUTKhKjTl
pLq2vSDvMxM1KMtthStN/o4jrZktVJWvlX1cLuTfX8b/CL4Xlx87ovmv/+TnlwI+gSiAc/rXH//r
HL3UBbw77X/K2/77ZW9etfnwvx7+7bWo/+38Yffw9pW/vJHP/+f3b762X3/5YZsTw0533fd6uv/e
dGm7fAlXKq/8n/7jv31fPuVhKr//428vRZe38mkBHes/U6cKkPTvP3/8P9928zXjbZv/87+j5659
I2og7/nBtmoaf2dhIFr1DIZLsLos0PC9af/xN1P7O/1VSB1Y/82yqul/d2h9YpjK1kinTJWPaaiT
hP/4m6b+3YM4TfMY/3dslvv/S8ngTcsDjXDM2eJ7wexAlo23NHeUkXzFUbCYEgAQjRQQVPGXwjbI
qoYbiUB+eij/3B0/06y+bXz58Y0OzS8wy6qWY3PTP5tug1n72LVsnYgO8D5q6Ebuu5iukC5+zY2U
uVTmDcRmJJgYVaGwPmdVReErI0ErgntDh0NnKm1UYumzMqhlzMG0m7zJRzUueFXiyli9f8lyRT8Z
Pq7YUZnI9TxI3gxan96cLFdVqiopBq7GgykrM28Cz7wZuYL3v4bh+zdfBB4JDyBknZg0hlDegrtN
4kWhXlPmTvIxWHdaNGztfecrH1szJilS1IF0DZS01+NNW1xnjQP66HSQ/KFq1ynVvtMntByN9Bs8
65uJ5IYpFCbPZoWpcLwEYdPkQc2sFrfK5ElAVGQHP0P5F7SjHeprBFFRmB53ikg2OlWHxEB3ZwGj
rKc+o/PWQNrNRAvN8VqPQaseue8ixukWxWaKP+thC8k8ZDA6xdG9DgDGTAitoLmOVtaAoOeck0og
GRTDR88MT1hE+wpC9m0W0q3S+PHLMNXaNmH0CwWDeNPYTPZkPhI7iaIgShqSMPmqAkNR8SlC2A1p
6WI3pHN0sEvS3NDVjVWi0qM9uUcaC6/mOhvXtY4MX+yS/bu55r/QFbKp/OQua7kXr5++2FrhobwQ
ZLe1fu0VxjoN/eHSaa0C6Ai1W0z4tAqCiuFjlQbMwJ2Lo858VBN61KzNSKWHQouZq6mGVTP7d3qf
PnYtkeOEMm+FKu5KdZuBspgd7sMMOotAKljBlelap0hneJBEZhNnVK/d6iXTw3hnR0O8gVQcDYoG
sY4q0cXT+Od86FFLSsvN2Dj6tnBbmunzed4MWQMOZZU3pl9uigqNoa6zjHMdJpdIZwCpmYzHwLe+
elr6Tc2jGGaQS6tU+ZEpQQJ9E+huLsxzWCL7BS5+VkLr3tWpL2aq8hnRikPszMY+DvUI5WwI+BOl
ddmM+cGnyclSSuWuQWr5liZ/cI42CT6nypBsDd/LrhCFUp4CjZRbc/1Hijj2CfHimXyFl1mKmayz
hPpanvbqx3AKqXhNwecoC9pDa7gGV87b49T7otpRcKdaBlWFvHtefp12nYr1qMfD8p12MG5qde7O
tZlN7BW45lt13NrjEMINUlQrLUEAsqq+TRGlEQ9sAEbX4qDb1k2RlcbKc7ExZLoPrVV9MvwAzpip
YIJFHxHbZmA4M5mdNWUquXgop/mRkYBMgVMwqcn/jE7sExLlWeSStAcJfQ+YtZDHq3vxawCxflFk
H+o4Nxb4Oa5yUjEnNtD9Kwza1tVHXawaT5BINrjODI6fr0Sv7mjdaGNJ7SHkdW6GbmWCBr3mZ9SP
gaIrWlKsLHi1YJkCT6drENE7hrho0K5DCmNK2gyrsaFpMCNPnVxu1N50degAhWnGMbEIjFu1JV7W
4CHUayqfEjFEdW8dJrtCJl343ZNxBZs/R1z6Dpen1ZbmByspUCCUy/bdCIShZcSAZ6jnLbUvl+rd
UmhkBs4Zs5VcZGGZ+krLnMflWSeRfQNRrkp1M2NIMHqV+/W0KyvkyFgRjyxow+skdu6Moue7MbfL
V4tmAyNDAuPE2l5zQw0FLu9WQRAKWj562mCPoP+bZ9ZZ6Y+nWGc8Ha/lkpbfx+1z2Srfl6v98Yuy
0+l8Uqa1EpMcwnTvdq9V7twog30Tazw0s2aZpVpnJv6jqXU3lay7VPzEQTZEfQf2Nf2aPDeYlHns
/aYx5EJD9TF1tFvT7j+Wo3rlhi7aHbIYRfUxKP0v3M1zYFESMeYcEidom1HPVa7mUUkOmL6XcSxc
OcrXujEFm6Bi85aWtGKpyH8OaEQTlBYbQECGPP1x4EflK+aHvWzjB3PZ2qlZljsvZk+QSPMPYXuC
2SbfurLlDbvEXoQ0uzjQXNZfE6VwN4qC2rBiGuvWDkklzJonILmdo2QXFK3ZtiFfqnfOOYzCeB0G
xd2Afs+m2BcDvN5SNNP9Hp7lFAWDgtMy5vYDA/viP1OeiOWOn6BFvBsANLKST4fmMIS3wkYBfe3Y
910W2owSouDTZ/WdMyrXQRndzpQh8NvXfe3R3ZdeF3RCHhKYzTfaHFC/yozPQ+b2B9opFCgM3ZVN
HdjLp+s+SD00hy2Kyj2lUa3hdsb0FeEPZhtzlYFC7dDOKcGIDEsXkfchKStrF5TWESOAtm3NU1ge
cVjq39JhuDJryDX6rN8HLtsur/vPQW5co3NarVSOIZWFGWCAyeWMuSQf0cn9uHRnMOo6CBfcR9Mv
mCVv3Odw8qp1WkTXQTfhTkPyiMpQqrVdlbs5Va4WQ+LLDK9ONbhQfIwXCnryKcvXhTF9wHZ7b4oF
aBPQVY2tAGdmFLnwT9qReTQG1h/CJUpCFtUmi87U0rY3szlGUKp3cNB8LKGlQywbwo0x8fYI1e+1
EgWSOY/XfVF514pZXWl1+D0uEaXNtOwWQRWXVqb8aCbdi6tRSG/aEB5Hftsh6GsWqrqdZvRQUKwI
ABOfUtQ+GXiia7fSaS1kzVHz29gxkoJiJgsInjdopNwNdeXtPYtzNKQIWZX9aRy1YjOigY020vAl
rlXEh71gjVJoynntD1nQGetK7UpGrlTK7zEwZBkE5SpmRXNkny9N0L0kQdjtZKhyq6pf7EQJPijD
fDU6TXFUY0StilwzdmNwqeqbOh93RYuqEqS/9YZ2FpfyHaEq8lowMej6dRvouIZcd9FK9XY2p38d
d4G6Gow5XOVdH+19Z3rUx4qThSWkMdihCGq7t2WTetcdg7bFJ2kVoBAX7fUsAJzjBZRoyJNtdFQt
6HT3HZKIRTPHt/TPMfIYmsCe303UV+e0oiJpC1OeE4vsLoHpaFRHzRUf0PT3ttHW10NG0dZJB4xI
NEGwhDSuIU99MVyOnLNCS1/Axy5iiHURO0zEDM6lFq+jj37lffULFSLPxDKuUMkdIAHlNbqmKevF
xGtawuDxABsgfaDUQyI6RBBBtVBx3uuh8tD1EPUgcxJty7JB1isMrmqzWI+aXp0pR+qruGM8I2Pm
efm4WM2ftBk9FqfTPfC8zyaAMTIwwAMDl6VoFDt1qSeLW570BiIMHq/X6Zski+BeTfT7IFJ8hEwi
bV91zfDB9c3xevKzr85sDh/MJnJh6/MnJiiODPjTUVV/nhuqKArVr/UUpRExZT+tUmO00fRexr6b
Txjx67avGBls+qscjKrNrfpshPTLjEqAIlFdnL25/QxzIHrU90PfBnQxha+jX8HcMo4fq9Cx9nY7
XBVpXqwHY6VO1kNmqxrj5v3HAFl05hbttVX63zq98RGA+ta6eoLm6XRL0qgAlu0rERKrM3q8EmTG
qio42CpW2uhs/kerT11jfTAq+qmCNq9XWhc+uG0y4QqIYb2aiLKjEMd4bTcyYrnxEifcxbaxV30t
v64eLIJf+hUD2J4KBY7OpIEw2nVOdXRuXUau1cC/CevyMwpIxl538AwODdC9PzARoBtIEnfsZo8S
blaM3trAcF0lJB9OOxP0TNO9ryaHsEpoQRU5WkRWq7RIj4bVtpuiSHYe0sEPLYMG6+Q70sDZKevZ
uiHMPMReQMqGSjrkBGe0yWsGe+f0g9dFT9xpvwnUtly1mBGfKnviDCfVnz/qftNtk8HpV61dZgc9
r4cbH1eydQvbvddcBm6tkq7dHgkjPUTDNqZBkUYX2yqgAqsLukLE3gSMDNaqE94MTuqc51l1VlWp
QljrVuc5sXf26MFZoQ1Xnq2j59nx4I11ogfxvqshT6Wjneekz2QH4TjcDxNmFY2jZKPoJaMFRppf
eegQrXpnzI/ahFhWGFXjpg8xSmlrWjvNjpAnZ482qhF99iLzk9tFr6NRQFg635A1aYj3qXTfmaRU
Tpc59LmPDmXASKHk2r72EVLcdnKwU72DE834PgR5d0Hp7oMS06cQTspKq632NM3olleNYTBlqaU7
xUicQ5AP1VFxnjwJ63UDcLFBDPEDBu+U0JRMr8ZsHNM5vpqTSb/BPO+jubshSLFRQABu87v96Pre
ya/6caPpLbNNFRmEZ5XmKtcmaekfr6MAWazJLDiAWXqOE2N6iKuX2KdJuTW9u77ovDPavXXYwiQC
yRMB185z/OJiBhFjVllPtsVYJfto72sGOrVa8hjMg7IXAQM7S4gbKkDozC+sTRR4ysGiyLCqIhS4
KiU8Zo3/aE8JOutZldOFUq7T3LlWdSSOejdBvUuLPyu+klHs9Ma167sFHWHDrVnSxJS249UYK91t
L/9jFK4H2jjeDMIC71SNTq7k26e0QG5sbpzrSS37o+lBX6agrF3pZnd0B7Vej4pjr1HWpa9FRwBQ
lA41iunR7AVH8Nvx9H+5O6/kyJEt206lJ4AyaPEbghFkUJNB9QMjk0lo6QDcgRn1ON7E3gLrdj0y
Mi9p2V+v28osKy0VIgC4OmfvtY1c4xwQEXe9LdVw4six2g0qILa9B/NR6oQGBELXT2SCYD2HDwy/
/6FoorPWMSD91/5iGLVzKXNmS3lnRQxC5JV0rrNmWxmKQKfhNI7DI0a5v02jCLpiNR5P3mRc5CpI
zhvxJlpBK1y8aZVcGVkTEvirzlBgARSYaI2MZWAtaMovh6Dcv1dD/qiMuPlZzbU1cVgb/FRT/B9X
RaQE9++riMSo192noiN//F+hqO5f6P39mcoF9oFC1D8FRNP+C4zjXBS0EODPv/dPIdEy/nI92/Ao
W+GsAPVIp+RfhUTT/JN4poPCoUlglOkYLiL6mWGFI/BzGa/MZIbQi6Cvwq6uOi+/sSK5TnN2l8Mg
T6zKef1wG35TNzTmKtuHKtz7BV3svj5mDZCT/mEVLhCiiS3e4T4QK5ASJMVExjoVHGkK+MCa1I7d
TD+tyupscBS6sIY877I+r7yuBQo7wWRJR2gPYd8uv/5o5Fr9+tE4bMyPAD4RhtnP9yKTgx81k8yw
BantaE5nhMpF8IINc92MMlr6AVx3UR2XuU0NYp4Y03UTIzjpCenzOv9qysJrrXX3WseewszNR4q1
F6YZXliufqERw01p0zv++lNbB9XG9xvqQTBxeHiUxryDT61zGkDhOfCpe+Pez+heJCSF51FwGnLG
ofPqAz7Vj/PGfEVt8qTpGtnrVniKSO661frHJKIn61T+8+hk17pnQ+EenXMxtvsojIvFmFTUTcRZ
lQcrOZS7GCrB0i5rbkzjnSIkfcjaDPNzVHAQTrfs+XdJ3d6lhfv3TPKpH/Gx4vy7NxVrum6ZHg50
873z+qFXaPSjTCe3pe45UsDroZRaJJWuq7T42ZdoNMxkOvr61h6YdLBKQj10HSyjZGHbjL/P7wMF
vBobPeUR4iawZYTLlB60ObhzXlU1RvAKXr6+4OFXhPhFUwEvi0u2F/87aIfa6ZQSqWJmy9jqnE1S
MCz9kRJ+EA3VBn1KhUp28L8pix9icMz3qzo+X9GwdAhJByPSE7o2WKnOtZwxOg/z4lqqblrDUEqO
YoVWmexP7CaVOyztJpZwGmELhEqkpzZik28G4S/3nFuAnYJ2IFsQOhkH89EU2QMJj10GpAofJxG3
bJFgnUbTs4wCc580Q32izGFty25MVl/f/gPL+vuNQCwCoginrAW39/Pz9rxBK4WyMlgxRnDn1UY5
UfFkfwUFIJ2LJ3Wk3XA3EwH82FSP7BHc70AP7wluH+dH/r5jkW49O9n8X9+BAQgM7FTa2WyleM+7
InRemUpAX0mRhvfEGPdXyJfcCz1t+h91VNv6gkTR8jryfZxaFFfTs7qT6p7ES5OdaSGc76CHh1M4
HxFoNh+SNGDI2YevaRNrtU5ScYp/V/cvLJHOWkDTX1LyexWR8/j1UyHS+/O0PF+OwG9iclioALwe
jIrQxrMOuDVlH00XKZSTtaBQulNFcVUO2oldmceegeooqY6RIh9R07r8+hO8g6AOnsncL9JNj29N
y+FghDhhUHL41NJlbgl7qbysXbmzrSune3HUda5+U1DdJL/OuufM/OAqQsJlWAZw3QPJyXd2Isr8
LWxtzusxvQZJmOuS9f/BpCAL55Co46H2eFot5/IpM9RuSKlS6G31UpAYunCMLl77OeMOusjPr7/d
b0YcXw70HxlZM0T6YJYbG83WQ6AuuKOMaq2bLHTC4WBvV3GA5hu9CriRaUVuuPfnY52h5s4Dnv/o
zn0eb1NVy8gLua16Ud6MQ30ZdvWx5mSr0ihOLSsrFvlUfLNc/rLIe0Dnoa0jlSPliGF28CwxQZRt
JyP6a5oZHKcxfJfAcKlxGI2NyQsyjxX3/TKo5KPpoDDyYbQva1ciV3OpdJR1Ey0NCkmzc2Ba9qjO
F5Fbt0sE9tFyDKZ2GRudt5pakZHVVyXLKqKY8PUj+3Wich3COWeQGjF6v4B5C5Jy8SjwyNKO5IfG
WNCW2tEFOk20pzxAdI/Er3K3X1/011HPRZmS4UTaZFa5B7beUJhFY0gumg/3PK+60c9S50jEze7r
6/w63mGxOTAw5x/ZjB0uu6TS9o3taxGljtheG4UtWHhL0ISjLU/DAA1TXiGuFJ7UF22PIsPx8Z3E
Bq/r15/kl28MTNqwqAXwprDjOPwgDjgyasvoOfumwyPRxGSwj97Sa1OQZQmh5H98OcII5j0HXXz2
HvPu4MMGR2RDUNEIQ8naQWQqXdBMjHiA/DpUGZl/MxB+8+U+Xe1gVp0MSGfRu9QbKHnvTvapDFAr
ocfamrn7+vVXO2Rzc+9A03PC8NjU2EAADyYZq+EMnLWzOUQ02iqlEb8ovP4iDCR1oDFFyDLsgXbg
XGi0pS0r6vKuxuazSm879Jdff5rffHWfIc1/tseMdzid0+cdcTGSJoHGdNmV6qFvEKPX+bRm0vbW
X1/s1wWdr45YhLMO5Dvf8A5utAQemZhJTT0HM8xymuaKbpGgsgsmY1NF8K8QV8AMkjNZbaznGDRl
LAYTzNbQVPGyCyNzU+a9tg5Jo/vmnftlx8mH48EwqiGEzFHBn9+5orHiyJORthB9/EB5EFlR2uzr
Lt0YPaJcEX+Hg/ll6nq/oOczrGGKQ2n/fEHDiwklNlCrijm3vk2Zap02pw+gczesNE+Xo2FQZGvK
Eq8W7vf/xtPw4TU7uMZ1AO0Ha46WeCg0YbbAkUgEPDg89oU/gZbymr1piYLSGXGJc5+CBp2ZH5WS
/aARsAHWafGs6qFPdmllNXCeDfHNq/Lbe8POE2o+c7sbzL//YQLoRVyDFvcQvnv5i95GJLRzoptb
c10lzlsv3w1heGIXzZ9PBWSg/Nd1f9GsVm1XD3HGdbuE7DNZNPdDo+RmohIMdjr+b40IZlXUkTwI
85ftVKfCpOxsH5d0O2ISdKxmUwXIgkSWNtvQUFSKc+MH1a/syIxh79qm+8JWOVrCpJOrqm/vw1Fq
xO0m30HJfjczMNvzhhmu77HSfX4CwibCOYmxxlKFIUgXUmqP33cw0XG2ZvrNgfaXjdc8FD5c7OC4
gYAB7LI9jz23bE5qXbfXRcElg7aJ6Qra6UracBXqzv1mx/fbQc+GGnQCw4Ad/OdvSc0zbCvBGHRG
3zrtDSWWtDtjMjscIPoBDXSZqm/kyb99twmVnHXKnk4Wy+drunTRHcR76H9GXJFpfzO5ijacM1UL
dlM7zrvXaSVfSqWN36ziv7lywEsGFgQwCLrcg/lXEBdRNIIT/NgXIzt4yqiYFtRxF4940e1ELr2h
9AFfyfIUuMC0+WbG+eX4wnKHANCwDNotJnq5z9/cNninGlNo6N/Sy06IBzvvw6WIE+to8LSNUOWF
l42nqoItlvflccwO85uJ5VCVPi+/fAIjcGz0hh6k+s+fIcZkYcxLyMKom10UVBrtNjc4oZm5LoL0
IgiL1zzsHzJDguNPHP2bVeY3b3rggS2kejNXVA6PGHoqEd46DCtu0COdHB0llruJdOMuldqw6P3m
yhDfzaYO3+nToY3v7M8RHPC5OLYdnuZjGyxXqHNR/P77mSCyUmlxLUoYGV8/4d+9YD71EzwQjoPs
/+ABG4MTJG3LA051fyJrz6tJ+RMzRiiMt5NZ1MQkAR9E5Ye0kV/Lvrn+byYtmJBz5W/OpnnXmH5c
Nhq7SaQe57xg5myQx/EQxhinkqRZ0ls6+/rLskh/vq8WT9FGrmpSoLIN4ssOvm5EcYINCzA3woRc
G6QQweh+aUabxp/ibK2axmgQfMbAqRItidKjerCTBsEUWZDoNMoCjwuDMFyruAmTVWfOPcAyLnGu
2ag7ak1ex0YonoTT568lMCSa9zDWfkKUwpvax3p9UVqwTQkMHRwCcmTqE6kpOqzLSe43+sKcJvma
ZTPiUogI+V7QRtAqGqn14yKJjEysZOwBZOvMsYMVJAd1m+t1+TTKYqwoePooVoLW7X8g0tTuUcwN
u4YbD8Yb82aj+/kPP3KQ+8XDlN5XQ47TLRsw5NZqbM/5Qbt2pTPc2H1u1svEEvLSkyX5A45vXQ11
l+PU1manVpFGw4mbxuWrAuYzLdIkinbgJ3CH+nEitsUUNQ80BTP60uCdzWH2FUbsMqmC5E137saD
2gtPRyE0mCXyLIwnpM34rV8+CWPqbhxV9XdDGiS3vsgVGSod9tAYPw2qltIKIlyZyr1LNSc6tvIW
RCs6J3qwYSfSp0l35LMVTvF5NZXdKQnJ5nklR2taSC32h4XqPfFWdY71OHiFOqZfW6J0CAv3rgoD
oEnKnkxzYWZK+2lJHWpc4dUiXomkScUqtrlV0NYq69Vt6+DaqQwzxoec6a+xJvip7Y3yzjUmQpU0
p/a0ZZrxufGFit6DAV/TqjeDBu2wY+1ViXFymRWyZ15RA23fYgo8EgUm332wA40pQPQJx8YmdHXy
ZjLMwjH2EJRnPW1OMcxw2jIzZgJFEE4/fK+sMhjtIeTbLPeo9uWskc9RNxGXNLFHnNnF0Xg7lGRl
kCM5kl3iEqSYbe2wc7hnSfKW2ip4o1qqR7Q2hohuSsmpnbrV5LfMsHZ5hWik9RbpUNBv8Csn3iek
o2eICIsQ447nC9SCbRFEKxy0PJOpiiwDFNhE+oNmdhxKEwV/ZmlNPpHG1qRhlQ7HmQemBtN/NZK+
u+NMq5BF5coAX4Pe67lPmzpeRU6TBpD50+46osMOOcxOuzdL9Ww2er/FQWUGAzIxu6oAyPtR3T/k
5tS+lf2odAjLrv3SUUyKlgM4LaiAYYnAnGqctkBe15WbXtG7RWeSymihe2FECFDjX7d457xrJEtW
TZoqDt2F7nSNBgbYw5NWZLVVrTyS+iowSuhvcxbJU1U7E6lamQndptXjKV8kTpfeIQZCzGuUNW7d
gW0mispZbd27eoNVedC920ibgIILo2G5EW37mkc5u/qWWbpZJnrLyVI5bnVVgmjIASc5442VJi7z
toWz1Qoz98Wp0KToxbZlP2KxLXqHdK9xkQmlKJXxzz+hswwfwrJsz2RZdE9Cd9BoNEnVuQvs0uMb
49S0wbONyEKDoLrrrEbxXll9yuF3KPxXibIDxlMaT49ar7rTqGnKH1mjptcqmeOFfbrnO10K7SZ1
nHxPr6zkBXGC/pxfm34MrWs8eKKobuphMp8LdMNPZZWquyQs/DO0d3T8LQ3+AfZtYzrjIyNNy63B
2eG0w7wCJaDllRwmWhlZ1/c4fYZ8ehlzAWxO61t5Ueu8XBBaneimtyQFLRnq+rDI+jiukZnSbp5q
EREyEUfGuEzc+UVt7YRkMuiPBrMSLqSnrg/HpzkgyEZFZowXCsELCQnW4L+lWSDio6Zz859NEoX3
bZoppGFlAmp5QPohBzt4oLgdXhhhFiMtFsGpsvP4znEb77J2EwRESdsHihwJO9q7XuRGxJYmfb0s
Rr+f09AiTvZpXYkdyU3mTed1kskFOkgKIKfLn8rICF41Lex2dZ+Nu0lVzm3gdhb9HSs8G1t/2jt1
gzm6GCxouWH8YLlpkC16b/SvpM0ZfjXlk47xrJtNUyZCYtYonUP00VhZ7bOhmfpDRajFQMVIc9RK
H1p1HXn9WJ0ZmR9Vx40vTYBZKN3uCnRMZIUwOgT5s16BDqQ0fDykWpnQmXPtZqdMPYuZyGz9yYjc
Idpg8xue0qJvT1vPd4alCkIgj3qVUyW3yXHBzl1H5qMeduZDiLqIDbgPZSIK08IgWKe3HgFk2Tla
llaBrhmdy0hLs5MJV+czL6F6betk2usGOvPUS8q9FIb8wYzbPWFtxwoOdEBmi7FDnrBIuzIp1nZW
or9V3micFIY03pTdNGe0TxCWNqLpb6UkvcnVh+qV5aph5p266iJPGgFXI/OuEi8JKxwidQQIqRDP
lbJ1rD42O9POtMVjZPruz1irwrsQuPiz02ucAsei0d94UGQJ+E3fYuCqzBCVf5LCglOyvZ7nrtcs
bMl5d7TwLYzT7jlve+OnALktVm2u1E9VZ8aNKNTwpvVdla5SYxAx/s0w+ekVcjweA6N/0NHeXKrU
nc7NTKb7xBV9ttJ7v2why4GeDLvpoZKz2MbN8yJZ1rpLsAJxfmCeU8MZKdWWYbzS0Rj9iPO6NI5D
mmHQrBAqX09dgBGg6SWCJgDXRCpWdGjfDJpwMM5yryVzIQ808unbHNme7YQvTcf7VI9hfpuhPkR/
VLkpSUlVy5PPvDx9LEAgP1d1YN6VErXUQpd6gzd4kPmNXWXBsxeV8YuBCIfFLp3MC60tLVrAUzJe
Vq5iQ6fXMmuWU5LaYPVkjN1EWMkp0pjpx9i3wVXY14O7KeQ8pmQk2hPDHfpboq9DtYnRs1zCsqzO
ZT32j3Q3y4e0bdLnPGUoy8DtJcmRdXLbxS4vqW12NzRLyqvc68x4mbtCH5aFMsE3iEkf7UUbO6yR
A0Wkp9wyyjNbOE2/1LxxPCFeLsFqDu/hZyMr6y0biTddtkOQv+WayG5NTej+olWWjsMALxoyb8jQ
L7gL+lszdDV2pXE6mMjxUNYti94zIJOWrYq22ShlfFphduhO01r1quIzeR5rQxB619SR8FGOduin
R4VhhDOqKs+RNetN5XOasvTYfvDr1psWqooAfqBcm+ixtLFh/owMhE1HifLZO/Wha8cbNh8elhlO
ZslFnNVjtSSr0zHWk2ogNRu6CJ48MDHz4I71u1D2jFDLbS+42/WPmMNNvPR6e3guezZajJjBeMi9
PgEexbIXw+2xLMYFldEAsaLP4pawdbhIQs8iF96sNAMDkWNEYAgEnAwIwOLRnxBUHlVNK1NeZ4Gd
C00LEgzS1DV0io3Z/0hGP22WlY9UG52ost86q6+fPRXiY5pGDVEt1OF0WoxhaRULbnd11/ZueDta
Zcvcw7lqn4/9+GbLhrVHhX2QrPEa+ABMet2rFy3dEHwSEzIH+IJ6SGQP1sdI5tFllqfDW5jMzvyi
S4NXk8OGQgTZS9InotRbC6fqxmUY2b25VX5hvIS2LK5DJ8zwGklZPdZBCUYkVGGtrQrbG4heKgGq
reXohvWZ5I41HK2s9ikmXHNXpE12nc0bwHUnRvo7eRGZxUZv63x4bD0VuFiqeyfeGgMKNbT2bXY/
YO6n2KGcdh8gJHwdCz970n2jNo4GRweEHNeBe1/GLc6gKRjN15I1YILZVGvpuqBEvJN2rL/4gfAp
l9RjsGvSqAL+P9qvHKfNaOWUAScfSquDZBqO7H2Ik/5W02uWv0C43a4yDXWfoQ2cmWu0Jwf8EHIx
DlawS9jz85EmrSRpqehTfCkuu0yz0HD8FJHuFVfFvAfdxK5WZ8eakLgR5r07fAnTYG+bwXknNExC
dDuieanJ5aTG6iYTk713MyHOkf87N7TV0FFGztQ+VGPa6QujK+Q+TQqxZ/EP3qzE8G6A3rWPme54
d1M4mooXMM3zhTENWbSwvNG5dtFm/vDLfLxnW9LnC0RWur+aV/78KC5y475tdATUmuWlN7abowkJ
VV/edH3ioxXB37xXbda9FEEg7pkcaM01LVv4xUTd8UbJcrh3gsZ6KkVnPTI4EVzWen9Co8rskBgP
wWUbiObW67WhZrtUsB/ooWxuyhFu5JJ3QL8ao6iNFmYntUc0Qaj3SWr1EA9RZusXcR4lTz2aDgrI
LUugmxT9dSa60FnFRUUUti67i7RMs0uejIfOW+PwNtjQBhetVwYIuRutvHVGD/DrpPL0gj06Eqo2
9aVacxiL3vzJF5cqdM1LK6bGvDaCQXs18qm7N0chXyTWr/u8w7VBPpq6VL2VPtWjpl26DH5Ek8rN
90Uhg+u+aGoASVrjsY1jh7M0tTC/dvyqvOrj1OjZPprNIzBf+AKEhzdsrPO6/4G6G8+Frog4YbKI
aZa2lBDuiSKzSc2IZLoF6d+bl0Vea2qv55m6Se1Ru0rs2qIaZxo3ozLIlCmZ766rhHIWxz2tpHij
qyznXCgUpMsm9Pc2cNUE1lKpzksnykbOGnRhsK4Z2UtnZ9p56pNlVnJurPasgWQe1IlbFnRHpbgv
dS28zwKO2UtbL5kpq3gyjdVE5fI8Y/f+Q9MRrIOsYtsgVUAjIFBl+Qa6On+VRR/Gi14YerRwQzBl
omiyYYu5kaSRtoLRLdys8BdyLE3OT1qvndecx+4sEQMs7NsMvaihxdaDKqaKMUjNf2AHpenm2lAR
0Duz9sd9BFuRDyBjnwnFyHjVu1o42iap4GrG6AmS+Kde6Umzcio9v4pi7N1bI84xm9CuFLuqpKg/
H11GD1xj2aVHVR2nL4M7yZ89Evlmx9YtLLa51zR1uiGtNwzN/PnratFBacyiy45o0ZiJGLbv/qLZ
asrKxc2XaSCcwqNyjr2xOZ9oSXuDMPXBL5Fwm3QEj7qwjL8p+x6Wqf6+tEOiomGas035c8nTyzTq
oTWHUhc+i2iwmBJmCxIiDLYYLf3t11/0sGn99zelcYWKwYNXcFhTn7U8nNkpwqnWPhJSJ9bcbLtd
JPsH7iz7J7KLTJGonxmx61QA8nhhSE7nX3+Mg8o+n4LbDXbEpFEfWN7sWv9YCpS4unJSo2HnFvQV
GwRybJmQJGRYOdGYK3dljcZ37dTffHebaiCLC90chzt+cNXRVl6cM+KohWCoSBytW8rMTDbdjJWY
Ik5cXiEEyA79ifOeu6rLhpi8sJr+rK87f3sT3SYyBVStAFAOHnlhao3ppnyOkn3mMYqdlEg5tsty
FBeOwML89c0+KDDPl0OnS5wdd1u3YX58vtm9U/eIRLnZbiF8Dl7WdTxZ6THg1+/yW+YP/qGU/feV
EMW5Ns/Uppz9+Uq+Rj/O17mSjPTTzIn1jZ4lHANJblNlccLSr44sT/39Tv+RdPv8eeh+Nl8Kt/+d
unu+zj/IiP8/yA80nmg+MFP8e+H22XP+f/7zP3Z9Szj5R/32P3/1bxE3Eo2/bBYD0yKVCbEG9IZ/
USDQw/3lu/RZ2JIe0CBAR9DJp7k792F0Hqf1j4ib30JZxr8ITiGYewn2n4i6D6bdwESdY/s0BVxe
TWbdg3YPcIA2N0u93bths3HgRMGUXNXCfecJ8pcBoNebtBovPtypy79fyI8KXb7q5xf1/cLI111z
FnkgoDx4UelPmE3XWd0+hm0ZsyHyiLEHIayaGJR3tsZRi33UKNaapL6plf6yzMWKJLZhkQwWJlNB
BYmM6CUdiI1E8yNscTIHcZhx8QQQAORivS3N4Rr/4DoH0MJ5e9nrbEdVvPZcTPTVCwykzQjYyI2c
K4SDt1X9Evtws5ri1K6mNQkbt+k4nA1Gc6p5xka3xnWmqmO3dFdz2Ekc4TtO3Ucp2icvIa48uNU7
bENWg00HvQpQ3vQ0tuuNLvLzgBP3aCfP4K/oO1TGj6a3LobWv40IMY9wWyVRt2vx9Qv+4MQVbIT1
ZXHvDpeFHt/HcCpHcl7ZAqxczvGDi4WxHOpgmbbAV3PvtgasHkAnny8ouvZ4kOxVhCaPs9a/QLAD
JHyMqap31TFd8pUW2qsiPfVEsiQ55KgHH6F67SQ1bfosrr1WSUDlDe6vHv4oaulR+3TBVk/HpSy3
lG0AC3iEs3r6ZZiLCzMgm86T9UNAAPM0ZU/5Uo0dOXiNiEkkVXe60o7MaVh7ytjrNtAZ0rRqo1h4
Vqu9g8ycwt/VLbK07qRssxVVPLjsAQr1xl21e61Ux3XtYmApTg1fW7ukfebhOR4rr4wWyMC+aZSh
L/j1/TRZn10HFRKD45DMQf2p6JWhtXsJfgO3tq6cXQzoPWjGdZM4V9Sy3ly1tlx5YaZsvN1oFwf5
2m6JB8kBpkIkMh2S57JyU3feUdJoJ5U93k+JeIi4H1i+AHrUm3diQAgyaK5eRz9jA0BbYm+9wrxK
2dDaZk0KUHA8NhyGiyo/j73jXsjTqXb46QueJoDHvGCpe4rx/wQACHcO3Cp8und6cgkNS+I1Ux0h
NgymimJV5QwXoumO51A3ZfTXej/AAbecUw0AQ+uHqxZ4ch4Pyzx3NhmLsB3nT54f0+FwThshqbPM
1v+82kp8QEWPZHWGt/Rj/Zg77QkHsHMW/22HNR/L2BaU2SWw69M0VxeRpS7qprkJonDF9nNHHtLl
NFzESbW1kGwPxGkZHa7+sIBmO9L2s88zE1yprc4G4iRIQXeL4hLzwKqNy2UeZFScw3UNCtXKi2O/
BOHc+qfxFP5NOPq3hoLfvw6gsBDcEOFuofT/vK4OWdsWJdml+1YPbms3uE31HBD5GhnWmtrWA6y0
1wqJsTTURaIcpBgweWUNzbe6DnHv2gQdOuqCJJYNRa3TxA8IbKV2gj7QrM2zmkYdlrRLDgm3NlDB
JPdO66k57i1uv16ufDu5Iflg1zbNsaOcDbWHs0KVxyN13M6T67zpYa2465DZW5BDRw1lA/RulcLK
CuOnDCeyW23CvD0JVbqy2vTFPLKJLuhFtVWKWmVM8b6Ud62frmpY1jMyo6JCS80SEzaJE2MFYpHJ
FUrNqJtHQz8sG7KeNDU/jvpyGEpAovIsyagr1+5pCXnKY6qsunLJYeQssoaLYvb3Ut0uPLUz2wnr
EPT++DI15FkRoFur0bx1BKvNoLGw5z0Fghw3dxikL0JZb6vslb76O8JNUx6MlR/obFZgtU54Nie9
qLeG0s5a0CoxAuuuco9ri6Ur1C6/XrreZb8ftljzyjVjgTgTwOzxjHe63gftVeq5hesktdi7Ub6t
3Ie+Y7qKnE00Okthl1sLoLhFSlAAQ1kDcxQLsUGqdVl7wVpL600HMV0DlJbNb5DCZehkx3XLfDgc
6d2J0qZzuzXX8/iqJ1LtLejjhBRQ8sOGS7BFez9EV3VIHG7V3wu/PEbIsqc9/mMeYCaTQcQS1uLA
CMfguPfqY8+6b4PvBK8Hx4f3m2DhMEMJbptIJg6EQXZuNp6bTd2+NG2KMs6VxZUl4Oyx5fyACeK7
Cfm3F7QdzBYoAdFpHA5A2L9aLdkvkNx44hTVkbfwVlZHIy7adY1DFUvuxsE5bVss56wJKrufaedu
D09l4BDuheU3UpkZ1vVxr41chJkAdRpHOY4yOA8+zwmWk0WeJQe5ly7QxLQ51sgNSph8JtfeNqV7
OnAgr2v2VLm9aQnFSE0Hx/HNjM6rHeeoYChOfNROu289j9COZO1rwa6kQMaZL4pemQXWce+dVnHz
QE3hMoWa2jCDm0N5XAX9mTlUl5wkWUj8deK09/YU7YZmTigy93basjIv3Q7fbDn291TrzgsnOIkJ
v2pz67RtyCxLo1e4T5shclb+2J/pubMCHpU6/rNgZ2K66kKkXJLtYJ7162oC1TS29KciWvJBiedE
lf7WD2Ea82fpNdWPUWFd2fwhQDSsNqZ2K3T3VFnxDry0/OadmN+xjwMRmexsDMTmhbcEJ9B8rv8w
EGuohCjwuP8zWr6VZNURff4+2P/oYPO/E21HoePDvDej8z6x7RYUl5Ly+T+OnkX18XDz/tf+PtiY
HGscdFrAEVHxODhC/+tgozl/OYYPsG62irqoZC0eDe63d5id8xfeQ84tWAPQ1uIj+edkE/APzkF2
aA3xlsxHpT852XAims8Q/+8FwSiCMBNrDNBMGKsw1uY55cMLQiwSjKbMXPZO8EMlGihQwrSO3CKJ
WJT84chqaRfFlPFXUaWfEsGR9Yax97uARqqF5tgKXQc7/+yX192t3g1ngZuEx7qyd9KgliqSXlFz
FK92lrw4kKEXKaIISAgECUZaRCjGMAAfDVS289r3f/2kb60XMyi840bQJO8FlURgQPd2NnTwORp3
GYJ+oYwaaZdqiPcW9Qn0DHa08a3ydaQtiBfI2xZtQ3BFVG4H07mpgaJ6HqTcELE8bUCU0KWR0ORz
KJznxAhxXiDzhWL+UlnpUVbTeBqLMdxN4w6l3Xhe35KTQAEdqgm+CWI7Qlls4VpAAcgDQRrai5IG
h5GOonKoyPdIiNzJPf8IB2yw9ceTgQOKPYAoc/3qOQ3zu8TlW7rDeZWAdootcREL4wwIkjxp6J2c
mWV4nfr9kZpa5zypaDaRz5Vj5r2rDXtpDImxH+KEdNe8mZ1jc2C05geLsWbHmMJ4dkMidnVAlcs+
t857qeTOL8i110f3LNGpN3vjI4qOTRT02SarR2IZVLDJXe9YzwwMGUhBCHNoOU1apBoM7iuxC70W
XgdJKVY0R5Ol/h7znJMBk43LibKU4QJrSgkaoFs0bOI+qU4zr/xZwFBYK9/yt7TNAX3mtbuV0Zvr
k79NY2lr6vFtPd2wYR5PSDpLAbv68bkp8nso8ROomW03aEAUgPyYnUkfxzVfOLGfdbZ2XEf9ImoS
5Cu8DsuIlMIwzV2ivp1XJYCUGMgFWaBv+xGojGPVL2j7xi0yoZGAFnSbjTZcZnSn4J/kNsiiMl8m
4YDMxIbXlcrgLazNVeFbyyioBfVs3qDRLWYGENjokn7tip3Y49S6UL5jcRLTgzOpHhlT7R61MQKt
Jgvho9tzDrHdZw8uCqdWkIlHGiF3orzzzGLriG2VhIpA5CG+qrrpTOXaGrGE9385Oo/lxpEsin4R
IuDNFoZWIiXK1wZRUlXBJkwCCff1fdgbTUxPT7WaBDKfuffcsOIACN1RflpspaJO1F+dQBfR5v5P
YHUsALPlTZXIw/LO/yh17cGYEOp4dj6ENvN2sP+/m4Agj8oSJ6vRQJ23RX/Nu2lHmfTPdCYytJzF
2891HkQdDU+ieQQZd8WO0HSghAb9rzU1uzYgSiDwW35vq4zdmQrWsfLYturbbA7k8BrGqw4WyHOk
3HfzPEIThIC4Wkmtev2UCVPB4mu/nLL/mkVNlnaTv23YEwjFgFg4OQO9zlK/LCOkiTHVP4zUeLC7
6q+aSjvxtuF3SgLapqaTRsaf1ecnV/bWfrXR1msN5qW50hEwsmn3C9Iymkqi9gO8J7whI9EN30FA
rblZVy0Q1r5z5NOiFcV+WlJaxlrZvEoZaWCOB0UbPl6Wdksoynzcj626aG22H5jU7rpU+2iK9lxJ
8Sq9dEqCYd/C6jn9/2NwXJw/SCrGIXjvKGZJtxk3eDMlGeA6ynzgX2bi06qPXiCpT+6Tkabddvac
PW/C0U+TzYwnC4D/wHY9eH3z2nNoo6bId2xPfqu0VUmhgg+YM4D7MBLgNd7rNZ5Io7jXGeuTGumb
lLUOhwDo1eAa88l+xPDSnixWkfEwdABC7n8VK/4jC/o+WtziuczXB8V1BH5m9k9t6Q8nYeHlA5y2
QW8CdTZO51GBux9nsBceypMSSgtLlP40FYpoaZMwU1sTn6NE0DCuDb+RHFTUV00f4akdT4oviXIu
J8WHRFVjlh/W6pbHpQe2RUwcn0HFTMhynzSDaBrpGw3h0FkRlwg4zKHVyQLgT5bj8EcZ3WtXB3ws
rZVGgckOrnVW1k78guYSFZv+e/P198a7D6nX/tTbXX8qW+dRd702dhv/Iy/8KpTzREyh7/0MGjHN
lsbjulSKqB58uvtBkYjuOlOCFqN/EFUTEDLF4+2K8m/T5tmOV2t7JhSI9GlFfqhN4nAriC3Kxocu
S/Vw6qC2BgIOjy3VCfkZP2wGAnWTvuVeVj4YjphoRMeHUdeOi5U5x4rpVO4USctkPMQ86x3N1TlV
jfxXZoooyAHJDKZIGRcB+2ZzHmcW5s1fZvfdeZ62E3NQtdfdL8OYs0NvKAcUftcT5wG4HJ1ebCv0
ZV1JxmxQsdw0TbJeSlZu02L9zNLVD45VX4Ex48rFxwcVMQ2igUgQMZK7UVZ/K9N5JsjOPJnNSkYJ
miatPzWbbPYZGrKQphVnKxTvfTNYe23aODKF/2FpjgsA6FAYcuEhOOmdvDLmV6EBMztsQUcRTjAm
SCizUG51Ae5ztCjIyyxhVxD5W/OB1jUzp+tq0f6PvvU0O2enMZMK6UqkzOVI1sevdTCYATVWQpnz
igbk19IgnCLTvmY/B4HswV3aKsIIf5yH1kuyAvCXkuOD7+lHujdIjuSrVmzfw6buTpufWAx8sbSS
CxOsl1oDVsX3GhmrjeVOreCYuvFn09MXAG7z2c2KDiVrBcmq7Dny2VePsngn+xToFnNP5nVO7FZQ
o9yt3QuRL6RQjhaN7vY0Lfl2YFPxSI34q28DmAReEW88Ob02k/Luf41kxSzw5mLU2LAr3aKJF15j
D//FzuRdTzrOTKfU2tDt5UaGXP5TBx2iSS/Pd4swd7k8ecwDCUX9REEyJ1W/knKx+iTUpbt8tp7d
lj7EbpQfdbwiK6PFx66avIe6ai5gFR9c3dqj58CZK9WX1hjvYgKDt+C6DkcDX3Vq2xfhgl9EIBHJ
dtP2VSZ+8+Ts881/APbzNCOLlYo5ob4cjdzcFSQ1hXPhj0kbIN1RL8JxPjdB4hXO71Dv6QmnbmhD
AkIupDkkLOXNw8YjZGvD0yhnHq68XWN3vOuO5PCnd+AC8RQOgffSeulvwx25oNoHbFcVeWvEw+yR
XHTovdj8Z46DTtawuDbWm98LScYER93KJ2j2BPaZDnICnU333i5eQQfnUaobwc5Rtjr4eAiZx8Jp
1uXw4i2k1OtIzTc5rw/EL1n3G9lBmoKsqqzacV+uiPcCQ45oQRqiQOyAvfPyQ4PaQh0S38qYd4vb
N+dtNoyLzrwvGaoh4Aqfp50xLTMw23sERbkgfGapS4F+dWr9y1hlnpAYfkPLkB20DQ2+BHTOtbCg
I+7tpEdCQGna5xe0gdXBl86PM6btA0ZglHgkUaW4q0E4mV1/TN3yoW1z/fL/j4IqybOa6bBNHBbV
mvqxkDNRugimdLScsU+7a/brRpxi3l7QZTYXA2ftUdlepNmvrSrerWIxnsobmqoyZDpURtnkJ2vx
paF15QuznlI/eCMqyjj0Pu2F3pJ6Y6RZg7wiXx4XLvOqt3bWJm9WbY0Xuopz7hb+hQP7c+Nw3MvO
fHCGEruCYgnLni8J4AacZEaLDS65v1I0QWXyXlsBdq3lZMBrvZ5UOzcxIcDEsqebl0BQQ2zJwiMy
zYK3V1PDycsh4bS+GCNr0ig9nk3N3A4IR9aYdcyd1cYgGlX5yQXbHLUIsMOpmLhfCfs2J06Abd0R
Uy3ZfpBqYxEKiWkM4Y8XM6F6m7TJuGoC9gvEF5YshCIesAIgOwI4Ksaii+BU5g3TPS0f7Ygx9i4N
JtLXGJSo1OcvfFQEkyTQlemccjvONfOINwEvtev/UHCIxCN8cp+3FH7LIQjqU5WD/VmKFOvrXP5K
mYUkBb8ErmtACD7/pWx+Ne5wTwqj1mysKZ4JZsPqqR9RjBmxJuUhXyqUWY7Hv6QN7tde5s9+WImu
Q7a+ruUfwo1esCHGpDyN4ZRTRcNSJcfIvNlT85KmQP5EsJKhh/A6rDQrHhb9MCkmMRbR6JUs+BA9
vhnXecldIh3a0XtxeoSnVW3GmdfebMHbDRiHVI3+T0BwGPrICJl6zsUzV7tJuk1SBvmx1LJzoS1H
kRrGae3R3A0pmSfF7CRbob8phYEGAufRKsEnlrZ3zvkUal17aY0sHvPpuTLRoPVbRsZPD4oo8Kdj
2dTfVZG6kVWhLKkccTX45nJX3KTX5clmmy+ELvyac8gydutFa8ZJSK16/8CI9iJDPF+2p2Iqu90s
Nz90+sPCe+I6tDq4BJa40JB9DhkiUOdDMrDu9eCp3Ch1AI4sRcUGZ0Xez/0R3imHvkyvziaq2Cnb
j1UXZ3BzLi8EWnyKhNPEZSfYiOQIq0KEzJh/wQ55fnMza8TPNnZEU0+jtMDzX9GFs39QN0WVYhZm
kgpEMhNA0cLiI1l5rDJmAtFUyjOhvpyj+Alm7s5hqA9K08NVrm99Ux+qJf3M5+wvKDotYm/RF9iN
zSplVj3P50m+TdPyrZXMDXBwaCMlxaBnz5xRN43eiIsLRUc9XSRQTMpKK6EAeECxXmJm5k7AOXpe
7L+shfZ3vmZWrt9aJXqG+Px7bibDNrduH3XiCJPJL29O7/OIVu9a9zU9rOv2WHjGObchGK9T+63j
i2q278qzXtzAEvuWzWJqf2pG8WFnat92EHkNYO9yJVkqMBMYNoTbuygvTZVfOA1fRsSHlVyBwbq/
Fb1gYLxZc/9HtR4ECWshPBKzkZFdttWfkgUnIZE99QnFaVTrSFRKZHyev/7K5oy5Rpvhy3YTZdgv
3qxOHN3/1qW4OL5+gEbxAxnjbaF3YQ9lhdbq1JEF4ppsE0C53bZdA20zH/T6xXWCP+7kib21QX9s
pNghrCUVjEwHUs1hJqrpBUit7UwEbdg3Y8tVImby2xzxi1XjBWTsafpbL2Ud4ZGwbeYHs/LDdXma
tA1qu82x7Tsv2H6whECFDQ2ue4+MQLelH5X1eMsJh09GcVjqOzTV3BDNyO6xEiVeE6zFUb4Vz0Vb
IJtpH71ZkFu4mgfo0kk584uWfL413PioZBvNMq+OzHuw7oQvafAOc56ybLahNBdrNCJw571MX2Sa
wVzGJpdw8J4dfGztcmJu9mOsBJzlvQj10fxFetzN3kjKyoxzPYM4xfRHuSrmo76pD4mRFU8bwx3F
AkniQrFTAKuK7e36D9zl25L5MH4NDh+6+dDHmnD/DV1SRfZpn8a6u9xyN1WR5adMp6V1TrEcBCij
+DIui5YWJxii1pS9rI1eHGZ9+220pGNjMruuy48cUwDJ6LiwN/FEd+fRHGJHfQlvOm3QSg+VP1/k
5HJJGJWLRpDrUzr2mwom2rplemwVxoQGO2o4YRn4sNewXUFkrgaaY1caOiq1AsCHX37OImgvpex4
V/QB0XRhv8EvJi5qLNSFkuhz7giZSsdyCkF51zvkjk+2zWVnQng55mkgOV4KbC/eU2AUz7lO8O8s
54NtPtstqWVqWeQumyx5nVt1JZ9tgdVOJ7/xTS2WvLVDqR00Tu7e9N6r5seY5oOXe3uFU6Ee1SMW
vHuWUGnt2qE5zP2GLajj0M/TFDG3tKNRWH+3cWGFzrw7Npy/08yyVvcZPVEcr5Z1cdOcLf92ll47
wARihcRcI8Rug9EDqx8k3ieBPGBY+pdequ8R6B0GnvEfBqZHt2MfrQsoZG7xsdlqV/rrbcrcp9GQ
13Y0/5n0rYLMhtgkgHYPV68LrSzxqvmnyWY2CdPZwDsReg7c5Wnln5+vYUAMRGHqf821fXcz0s5T
+ZC6wJWA7L+AHb+nZlk3H0tL49i7LgtiU+n6oe31OLWa/ooZiuKoljutoF2w5ZxCLh1O5GXIg1zn
LnEmWlPRrdUZd1l2RbtrRfZK+pPe3jSeFo7voTk3GiaXrmyQnlaB87QBGT2xQq53Iwwwnhl5liTe
XbpJy+Og5h/p+1n52gs2MXSklz4btMhQ0x+vZFM25Si6sW/FndYdG0NvvlsWZx52lxXKPhniLEKm
zCMRz29vUP/zY9N4216BHgdn/pcB44Mx3kMvvyusqKMaing13FupvGei2rox+Lep5ayNC+Fzw4JB
NXhqA33nzqJJmvnMDOZlrDqiCJ3iIcjWU92ZyUIDrgtEpJn8Z8yoVnsWXEGqlpiNyJ/WMK7sZmHf
OEQrgM+twqDgyCFrWHlbgKCYpRIhGKryfi0+Jx2Z44c2J4ojM2ecczOrR+3muyydjG9vdKj9dfSp
VWAnTMLwD+IUQlI/3RpsPnehSAwMpovKbTw6lhoSm069MoqEGQ0TAhdc7qY/wyklYQI3SWjXy1dr
lOBrqwnvnWJ8qEx2uTye18GNgASLk54+CH/0j9007VCKy4PbZkd+iz5Cuc+cDmCzBXXqAOkGScW6
8mDUPUM27oExwOjhz2QIkJNVQICr/UiAUocLwbRr0Pq4KKQeigBG1ZrlKQkHtHT3ydXWgTQ0i+qD
gPACVQszd2dgejhbb2pB2hPk2XXrNl6ZTe6NdYv6whxh06oz0upxT99xdxLNQei72Ivd2U53Vkok
hDN0+00/ujlinDbvuBEtivhpQRW04P5mNJM/9S6vTlrRLhVdRU6h9s/OvSdXZzeYlvO1QmbD9OLa
F4P4tMSc7wmgIaDFH4dHN9uORko6quCPMcRXpgaPoJEI50C2F3r2iMRm2vv2fIWNRfCt5XbsNIqj
V2bVwcDrHWephyzjPjXb1u5IvNcAKmNE1O5kBJzQhKMqL5hsard1TEkEQdNyDiaFrTEV1D+9DHih
re+ttV9LUlevBnpDPiSQV7PMsTmz77CHvmOm1L42fv17skv/6jdgrvpBNx5Tn1WgXyNPQSf/wyzd
vlkMS/o0b0L+t+x96YIvVXhhvquDvruxY85DJy8koM3aiqBOp0SG29mhEx1RAMzGl55p+bfeMPDW
qmeSN9dnj8Dcyal/p2Q8j2awvQfuqSe/D1NT8cv3JbQM/DiXxvf/2QikE/wkQ+LrNYml6wbJftgS
0+JaEvVf4LfGCSiOGTsuAxzl7wFSFH99U5FmqldfSkJ750Xrzkw7Y1P2L+mm8Q3kwbgbfbc7MoKD
ir1B5jV4pBR4Xljm27Ojq5XJ3Trs6Rjp7Rvnb9HMOukDGJgrfeBvb1BSCVt+lvfgFjTXzSmFnbxP
nXovzBa8XdvAB8DOqzMvSduTbZJ6mTKowfcAKMgygBHXwqA4awhRrOCP98sEn2zABMeYijDyfmEK
0Y8cIIgRWBlEqd3rO79/0TqSsTubZnHK2G9ksb/xv9Y8nSFTHvNuYa7CajV+mUr7lfn6M4vpCE44
cdIm2wfPm48+GafKFtdSl30M9GDma6tFbIOqKeXw7gTBmaTcDm5LiQUrwu3J6aWvCCm8KRHKBO+d
iZvr2n9yd/kctDJG6EVdmAdL3DN8rHWIi6tFMoNTZKel9qK+Ea/ItevEWpY8rGnHbmQE/J5X/6Oo
OhnOmHhMl2lC7i0EdBc65SBT2MnhhvSq1ItXXb/6+tidnD3lvEEKbEYB3BUcAthkca4OBBYIsOWI
bHB4NMbBr4njwDxKr57VUeUuadzC0w4ba0GSo3F+Flkrn4fpy1bb+hXguKaTP0xbd0lzqzr0nJyy
V+V17hlWGiyfasd+GEb3X8lisRlmBujQbdmXGJyGno/cTnZH0/CfDYZ6bPnagyRvOWqwf0xeupFc
XtF+F5Rplktw0zpyybTVJW+az5w34IBW8i31p/SRmIq/QW3Me/A6a1S6thOyKCV1oLtr732UHM2+
byzgdOnwVdkJJwA9tijcyLe1GLHgv1EF9WGqWian99m3n5LNs9oycsqxRX7UP3IXIYUjYZTrmY9+
81mPuoF8ni3lQc/CekrTc56DR5s4siMjjGe1BdMuJ2XmVDgrVsnatkIiZeioqXfud8m+Llx7n3U2
agu/P+m19S3uJ0Jq8fh1JSz6nP3hlmUXJyvlszXiLNkWxlK4iWNv8j4l5wyINmqHfD6pafpnuOLF
gFsfLIvAAQGjcxuHKcax8ZYNhRMV5XCB6Zgy+yBOFOaDEdE0/qwdX0FXWvEmIBDcI/9S3FsRoj6x
qwxCQibjpjDbK6OU+5RUGFjvjACWpbvSSZb2vcnlRhAtuDZ4NgS0MhydV2JsW4MKd2YxVzmvdZ1h
r8x7/Hd9CmcC599YDDoRxUomWUWl6EAzMCf+M2fm6A723+kwskVq4SqwwJl+UmN4cNKtiVl5/ZQ2
vSZ9/l8n91de5IBkgGaq4mLcrGTShR+1VvYEb7R65Dh9rH09jzTYDvE6M/zJKfZCCpWfHHkoN/dY
nwuGVd1C9ZZR2jIgz+PC19p9Nas/VF9sEqRFOo/YTmRPBYwwdFSnQxk7W2+9jBtXSulvA5Ms9Ubg
qvHQbind+FZdUl0+4ih7hyoJ2D+1/mwWv5xbecFpZlbjovpyanlIraKN0aTz2eI0zckEFay0DiRL
/eRSPKkaS5MDJu+oOxOq4HHfV9bwvZAZwgk1ja9st1479Aiha3EbqJyc8tziM7Ytp0+m1XmxgVdE
uVAEJUzi3h1gxi+64ToXp7XLh0imC4JWzo5Lo2EBVVvLeFRH0Qf6r4gVb3ji43WeU1U9yPtTUIh5
Znpprw/D/YfqC1DsQfpncXoWCdRA+J8J6LHkt2vov6t6PdcyMyOyqC6Lg9ezoQNpF9fe1bp/sMxO
v9j1x2g8mWsw75xuoLSDBRbXWOp3w0BasLMSg8DZtEbD9KuoGDVSUvKDlvgcKKrL0etYbeT0lNWd
rFZydJiQHqBY3iOF/SAiaP13V/i0Voow5Y35Y1T7zvPWKRXOI6Jk3buHW9YIkfUxb3fE/n4jQZKn
oZwp6cYhZknzd662zxFgQjQ32r8OyxnTJJz9vUI2Kkh6A0XSSb3ar9ZkHYNWD8Kmb6YHp9Q/Juzz
t1IndkLDcScdq9iB/XPTNZqGQez5Gkwsu6qFRaGjyl3VP6uy9DivB15oj13nwvtsyw6ZZFY8EpKy
3qQj253Ws1G15uIReihUDIAqob/4fbwRx0IC60/Lk/8wtkI8MvX+MtmQdKpj5Yk7mQKanZs3UzSm
ML0/iaV9nLcuSIhk4+vOTJLiodNl1AWXirsm0y0a+obKszD0Y4rhHC6c+Bh18M0rd12SEz+GF/PS
bFad1DNRm12znCbOJW2dmlOfqp1rLM3BY9+IUbo7e7pD214N7nha/5i+Vp4c4CWH3sp3RmHVxz7z
8bXnbGJ97yiloZg6rhTN1OIhtauiBTOraxNU/xoSoTFMq+fRrz6yqiSlZcCIaK7meEAhoc+EBXqK
iFlLMd7DkwN75r4+n319TiyP/biJTEHdG/QBmR0wsio/LrOJelvvi2gbtuGDDQJPp/Uli3w4YI9l
aDhQ5EpB6FvjtYg71uw0U/oCyp+uuNJZT+ncGw0MAP5W4j4c098iy2u2faC/4iIjxMPLDmnA50Lo
DmpKUrG3at65xLTsU9396Yclf5xI1c39B9v1gofedz4aBVqxwhnETr+r48Wa7agYVpKWDZ2bjlVl
gp/PZdXThmPGFB7vej85p7JAWjx6J1Wjw5jcqU8MYTaHbHSJT9fuQ1IuikHLk6UjfwVoQpfoKZsL
4f3aHDDDds38pOnJ3Orap8mrypf/f8h+DUK0lU9ONmDRzMsHXRBCU83W2dVLc5dt9Z9prZiZ8jnj
P17GZ7N23J2DCZd5rbFv7LliHTlcqkqeRmSv+8lmY8uizdgZs81egzXv2GzDuejTvSpzPTKRAO5M
r6+fS72fyHsIYmfqq8fWy4/5xv+5L8kpF45XHUebTVzwqzO8dNf5fsfCMhfP///QUCRTF1tbrp/9
zWVGBaTSMRrFQkQ7m2CSIl0remJBNCKMC7Do7pwy5hXTU0uU1xGVSJcUuTT2ebDuIZkRH+AEV+yn
5UthkYBRGhmGxkzVEUd/d8uETss5iefMnV8rmy3hWmQa1npZvdiTDoSc3tEitC6orHdjM9Dg3Kdp
ll4FF7eoH3wqMXfk1vHqSb0hnAEFL7+KdfbP9eJ0sU9Kh1cFLgaN/oJFq9mTU6PCkWdBaqWZlN3d
s9GMzn7rMKEHDBzJaJkP+sxq1x59QROtEPNo08XorewZyT2kHmQYexNrd5gWBJJpBROi4KeCQXFy
cPwwfOnZUdl8V0rSP1VCR361LowEjNRHuDH+FD6uFw+E9jNWvr1TKrLpNknojD9Mex6c7cY2w4sG
DMx7HiVh2F00L0hiyJ2xIqXzR/vLjoDANRF1aSUQBL87fqEHpTbSH2vzNi2sk0j0PC9rZsVmYdg7
xxpvoJw8crsIVetAi98WSdJC3RWHwJufFhAT196gsOr0u2XPKPjVfWRAZsX0f2sSgIAMCGqQmcrl
fiTenfHA4i5x5iYOn41S+dPCVD9oACp5RhFD5MdNbOX49VemTl3Wv+R+K99k/9RP8lS4i79jJvy1
GIOFZ7JwY3AM1tEj5UqvWKtPDRv1tcn2ZGhoB6+CBW/heY+soLrZA83+WlZuMvQnZLLVIycbzk47
i1qFRtqd9PfOZYvSavUW1SuPfEbtC6YDU/sAoLkh+w5FACIq1Q67NJvHR42lZjzceUmCHn6Cosw0
J1qRKPh3QcIqU5Zs3fRgFF7OAItmpbHhVlJWoCyajU8Mpr/bfF1juyScKOgG/+wHhQgBHnxDapdx
bdbzhZVkOAfsyYe1/BDMdONqu6ee2TVmgDENG4/ELd3RYw4wGfZr+Tm6igR7dpusvyLdklw1NX2t
q6yXqoeytTrfgJDfOy/zk9xgmWN6yxjZphs6FXOjdqAUyG3vnyj6r4K7FRxUSrQkIHIMm94xLVsP
R9Oy23AyHmanwR5dYhX21rv/A0WgXPL91Gg3w+uYGZs+b2naM4km5qFtt6PoW07C/GqLWd3hwaBU
6HpaSGePwmt2XqVbidjYgfh1ru0MgNihWXb3MSYwjpkIupO//cVINhyLzq3iYHZL2ovEsGZGH1jl
GB4xSKD6C8GfGDsH14vYRkKmDJSe5iifhlKaEf6tT2N1gn2m7TLdTs+2m/WR1ulZrOlefwZjh8+q
wn/WBWzDJWTlBSxAggv8vLgtFGuDF11Fi+jyc97VF6Ot3tPUt0MnzTt8tElvC3kA4EhWrF8fFVrH
x0K91DWbWNBtADMlVHdb8ZDYXQEimjCVqmmpC/OnpnT4wiDFGUu1Q+P+XbgmoztnV8NZoKVPv+tg
HQ7g5bcDilW6d9mbB70sf1PCv8GSX65rNj2CiiEWtKC/dT1mJvqdnbgklYCRSiPxagfvItvG2EPp
9NQ2NQUVzPqQLTELi9I82AhfWIe5SB3rI+zJjHEWw/cuGwLWawaTPz4+akfih7MvNGN94ot12jXY
nfCw8MetgX+U+iBuNS9dwB9YAs2cthySrlRbtCBXiDxxn9v22XQoKuZ0Kb0Q0X1ze+25RYJ8Qren
rHieZ2KKXUaAo7L3o2FeZQYFn3VnEzN0QsIjy11ZlBdrrBhWBOhWM0/yD8eTVMhbntrvg7Rp6lpO
2JzziLpFdWFgipvI1sNkO/3OMrwRneXcsp4GErWW7k7PGmRqaQ7X1Y8I37tRBxLaapULnqM7oa3E
pORNzm88HlV/9O+8O4HmwnSMhWD4gBHO+CnSMY9bv1ZscL8J2BKMVYuTHL13v+hwvzAMjZqKH1bl
/KYOp4UZ6mNlYjGb7T/FELQHo0h5ZQU2meyO1yVta77fnfK4gt8KiYfMdrDZDNL34iXQ3pgr/MZR
PMWBcP8u9kr5xa+fIxqzKZ9GWBH7zOXLR4qxX4zgAAcG6QBRq8GgygMv1Yc/YaORq17HrbWWr4G3
7imhzn46vTY1v9myjL9by39ty9mlUOQN5EJln4+Sk6NxRr6KVhdWnTExM0ChSQzwiBcKLTjmuOxZ
qkmeIR1usajgT0LQW2KjJYZGt94rm9lCYLJYWGUNBpP3p6eZ54W+rppXvSwmi3Ttyy8IoWL8FZy0
sv61dQANSfUk8GtG9yuIoDuk3daAYcbANBDdF/HsJv5iTz/zRGpiYxNpLFNUXuQcZ59DuTU71TqI
pMqGcVEpeFi5V4Qo+Jud8csWtTgjoIs7AeZuMycInTZvoE3CgR1Afu6zmsfaGJhjpS7upBwfpU0t
GK2LWxLf1zaxYrWPd8J8CYrpaDVme/ArAbm5IXSMhnnXFESYZorsAIqjmXup3+nCk/Gy2U+ZJGYP
MffcN6y9DcCV9OHuW7HggmVTMCmb5DzPTpN023bOIJGFcj0x8WdSV4vmrHVFsnjVGBUrgInNfc1H
53PUuxN5YmY8WumAtLT5rl2Wi7yZkzihr3odquWs52QDDzOHI5QxKuuaw1rxmjDv77bI9ev3BcVf
zC4S7ZhP9VeLPUjbX63AMOLqDXqV2uRSySNXY1ooxsCOzC2fDqsfMg69r4NIigiCl3RmK61KCWxt
ufM2fRYD2+hvHOP9wA5Lnott2W+g5rhv7+nBTHOuOmA1oeafIaP8ZFOUIr/QuCBwLgJyf+s2wb9/
2TxQ1zCuals7Nt6GDu2mzJEaWA1SCeVDlFKaVp833tSwo5GrzYAaPusPtXXbuvTSFUUTwqND4Jyh
sFrAidkBUcpwAfmTlsJI+lJnFklQR2iO+n7MkJ+3SF+FvzOsnoiVCeCOGMAATqR+7jfe59UT/w9w
Y0S6Gf45h2TFucedOee3wK/6JOg04PpOh/rEmyPLzSnfpzbfjUunnptmS8S4sZZ2mAC7TseuireV
Scs/d83+MZKnMkDdjvKw3E1zAwLom+x492TjxszbvE5YHYE3MbT9asLJyQwr0obxT6UaP8xFTLSq
g8BmsKK2IfuO1X0o8vpoizLlTEND7UC5jjyvfZRLLffNb9Pa8G47pR33bn0Sc4H0z+cx7NkLhpQ1
xLWX+ZdbGD+dW85JMPdrbKK9YkI2JnCijo3+OAgqiI69PL2ikG/LhAXVst5Nma87x50vweqtB2q7
WBnS2/uAeIq6vaauWyX47dgiWulpXXA3NJhUTY89PfTOUNWEjxoBvTKxQKzzaf3gRtE5OA9rX/8Z
F+K0m9IkJ/x5yVgnVjBa9+iVI1st8ykrG5s2hBafJS0D1gCgpFCnrRRjSM7ovpydF9kLP25S7gzp
ZpTf3S+mylCXWuPYF3rsw2pGwIj0EKUHTsgRf19j/8femSRHrl1bdiqy7OMZ6qKRafa9drg76azJ
6MDIIHkBXJQXNWbzB5Cj0MRygdI3FWmyb+plIxuiGBGPQQYJB849e++17/UpR6NOYrxQsRviMaQv
M39ymP6NKbnVGNoT+V5p8gV04kTuIHlg9TJv+jql3a9fno6TfyL6QrPQ3GMonF1uwv5Llxn3c1A8
6Ll2EJYKGPzAsjFqARCC3uqYOD0wEPVVhDlaPk2DHHeSqfN9wK8R28O16LiTg6SMUUcQImgF3xQ3
wjSvheEMa/pWcD95GaDgeaRmuNV4bQbaSbBK8a3Fge4U+4kbgZnnn1GtDmOPWM7ZWotN4LpuhqPX
eMczRhIgR4jOXtxqCrWyXjcl1pNRv2Mk3hfKWgrm1THw5xs/juHR6PMlSpiCmhIsCFb8Hv3ehycl
2eI6fRw6PAEsu95OcOtXXdtS+qa6dNd29becza8JgG3FWglZRxCgmIIvXmiwoDTuAnPyMJftgdVI
C5U3w0Lp0M5s/57GGTRT/xyL6sxJCuCreJ1nXuh+P6/jMvkGs3b0XfZH3DpoJcA36fKcie6ANT6r
kcvlQub1CdDynRGtMmme2dvfm67zEQwGJhXoZr5WPyaKhQvCgivkpwd8i0afem3H+aWMKN+tdPc5
cfN9OyMWmsHacJBAZi3E4H1bojeNWhAf3K5ipRUFGz05liYttpms+FmPHM+/OBRL6uynAwN4vC16
qIPKrdeMjGItP+PeuWPtyFXCPddN2YmIGEyxmR9x7ZKezDNkZ1q5cVQHxo0Tu68YSRF+AnsDM8he
O0lyIN53HioHOm/iX7E+GFvoel+IZY/JQKd9DQrOI5q/LNcenKEmMawpnur9Vy85LyhjfHa1Cahh
fbV44O58nApycjcisPudHZmnmjLRwG+eezBkSKtS7egXXQ+lVOfCnbYlgKU2M5NdFtvHMbdeoFNe
4FoBc2Mpn2hmmMpNlQ1Xi8z+KnXYjgcmcRKYBjzNtw1LilkBXJxintOJ2NjFmJ183GKBYnWPuFax
nKwG5j4GloTi5E2Dght5QNjGgrxmTtkfvHj/4Cw1nbCooqPP89RPzRdXdfo+8VgOlPSTVkOylQCu
14NpeBsnyvyNjT/sauRwA6f6CM862Vutqe8KYd+YEbLcOBnZJvBSfvZdbm60GTep3bFnRt9KXVmF
1MLsR+0661bwiMyXYUtWn5GpZ6uqiK862N4wIhcNlzUfOOhxrGrjivxCg6OK/YczOGTg6JitAZ6u
uJl1azvps1Mz4AdM/V/N2FHWS6fXTo8NYBaafd/F9i84xKfC8R4YMtpDX+UrXz4ak3vTj/C1CuN1
YIG5UQ6hNo3Wta3sc0nljqE/pSXWDtLBnqhmCL48nDytuOAeveVCgiXA0RF838PYzaxF2zcZue2G
vwuwh3/R2ZC69eTT/R3NrH7rix3ABsnNQd+8NbX3MSDNKB2qm7LYzrTE10Fb0oHSo/ObiUI0qS6T
YecboZoXMmIDmwIrP/28IedEK1AqadtqOc2kKWOWLsR6pJtViRfHag6mwfwSjGGVOr9awIzUuGaP
/gzLTCc55PXNRZXTi5S0fzQS6yoCGyoRQxJyM05k60zbr7q1C459EbWRrCHmrUrgHg8TvUj18EsV
Ok42B1Usjg8yGayVYVJd59JqRQTlM7LGvav2wLmZgAI2DJDPCfaW0doH+sthF0N94XyWKPjEA1aT
lnwOyeKulqgLZksVrGmGWp8o+qrFQ9+DszaD4dOyM3bRnGu4GX+WpvdWDfkuSOYb5vYdCwuUYtRw
w8juA0QElTrvKOMb5pGDFuOBVcZDRtpjLZqcgvi5DbMhoOKX1MXURVQ+mWuyOItqNx/SuWt4/dZc
lpiuwfOuwHBjTQ2Qt3LCdgE+tn0F9olWZo77S5DOpF6c5RMjdwKOq2itd3vK7vvUi4g88TPSYCoK
3z37UXYp4w7MgthNzrwNQL+tGi8DnbkUoAN0vALXmnbAxveszUgjRG/kr27wJ1LqjqLvemte8SLt
7v22OvslGrOoxEvk1q+anzxz7K00fe+b4501N49wvY8l7dWDbh8Um5VV4GQ4fw3YbByfSAtC9tZV
cS5sbcBIhK5SOww9KpQ59kA3c568lDOo8dHjW+9xrqyr5Leue79aFAOshtqB0yMxZnakYF81EFzV
Nm7MG5Wl70kypTuN5lHmD8nRmNj/alEQnHqyb6nf/K1pcbOZ5peZxvdVrc/3eYyx0m1XkW52W2Hy
fR+N7CwlW3Ac79wABSYhnGtYKcgkgPBdg1q9QEoWbFWyGRYMy+SSe1CXq9e2L4ZNRbUeuG1ebrHt
rJXiGCJb8hK9uyguo7dFkf/g+jmYZvfU9cFLR7UyM6y26+Y+CnX7VaGDmq7GKFMVOy0njeD4kEsz
b7ronrFpAnUWioN9Lwu80PTixTleBNuo7hKszVk+sZ7xibSj9D278cmupnMs3JOtknSluM7JqKNj
Uc3k4TTtI4U8hErPg386NjEeg/QhKMvXtqovTouHdBn8yqr8pDtg27Xu7XKpw56A0tpxT+U8/8Lj
MQq0d7/HvI4rftUFwTVJkmvsm++MNJcIkONKN5LbhC+2Td0ch2r7mgYDHzIUay6GmocL1lAt2Zjc
IkAKYvNDxi8iylSnnttXxL3I8Af0J/lRn6xb0dsbMR84cf4e3eENz3Hc4UwfaxDvUaVfpDJ8Ti7c
TiVOB3JoSL8Kiap+K5B5ZYD3ukm4d5blDr/E1W/MhzgdnxT2OrYON3lETVE8Dbce3pUFGEpMhouC
zaWo2PBtKoc7vqWl+s7O52dn4Lwtxoc5sRL8oeQ0MjzZG1rItwOW3dJuOBhNVJEpv733AliXucqC
FdLpLq862AMsu+F9c7+OeZY24sbW062rKfPgkqtgkvkU5lQwGjAi5lp6tHJx53jiZmQlprn9U1/h
Wita9dRWKqRz833Je5aS+FY10oxoZR80RLSUMIgIH1IG+nWaXzXFIyGZCV7oMHlcDoCb1vXX1Cis
gDpxSBtxqqRf7rxk+DBIYCbZ56SdGlnJNXdyZ+uSnEsJlBDtpPR6FpxL3QNXyFExFvhV1G6hWxPx
ZFBgssZfdWcT16MnENAjJCvHwXKZLMGvIfD53C+GA2AvS8e3qFDbiDnZZShjpl95jZoPspSHvKgf
igJcR00QS9BLv6rj+D0b2J9pBhtUGTpj+9K56Miq5iVX3dtmH1YKsyaH6XHgP5PbFJ/wxp7A30e9
9h5Z3lvEVmxj6tYb6dDD6HTVQdP7M8zvdyPuf7kxGR4ku3cqyC9BQZQXdHy69vVpZSewWqIxecwt
lZ99Ggp4sg17TxXP0cwU53+7gcbu2C/29jK2x7p123bT2ep0og84CSf1nII5cXF1te58qIYJypA+
bKAazuCx4puC72I+IGA4/QOo/DML+aMV9996n8xQj9bYbsngD/HBG9MbJyMKlpbRqTBSDOCkw9NY
3NRecogoVWDbeDEz44F57CvQysccX6yTspBxo/ZAyAHnCV9r3MEtVdpXLeSDRq0Uz9lnR+/fht5b
J3lV7z29FQc9vihJy9rynLFUf1tbBo5XDnaga4sNBOIHCMMnRC5jbRvG6Sc5moj6O9byHo9Hcs+a
4pt7tZv3+haB5jdZEcl+rEu3mlnJ3cxUnZiSiobl0ma++hS8Mio+56oo6oxrCmuS1+P5NloCwRNK
UU4gZlnWl5H1YYCAXg8x6+0YG/w6VsO4i9QH8VggZQ2qlWW+eIz7Kz3QmNi1tS/jrR4M5rl1sHc0
wXwoBDHLnMXrakDXkoDGeghSfHZ8OkEW/NIR1xr9Vz9z/Vu2DC0xbZKm+xAy+7ZN62h22JxJbK8j
CjTGcTuLL2Em7ht5FQBjrnbPi/jicKsKZWZwEHaiZaU68EBBfGlNRrqpebMVrqWm6AnLY45GY1m3
ipN9ksxrclccvglO0PgRM6xML1zx8KO76VXz1AF0/pdpp++9MHFtNbj3Bfejftfk0IZrs0cqM6fQ
STqqCbqD7cyPtrB3fvEZDclJpi9pe9tn/Dz9ofrgFvWE0/XFZ5fXRf2DyIfvciFNE/dmfMBCK4SX
7d0k1SABZtfZr9+CoNvT0JMfDbt+ixPMFkOF4F207kQMOV2OGu7am7z3eHyJZvmF2pScWlhZMxtB
q55PFjUo/PsKfWPjV9y2GmF96x2WDLH54dGI02up9dG63kb1mUdVsNPM+jgtfZJl1m8BvWM2sVsM
RMLgO5yx3YOGt6FLezXOVPhabv2slmvGNTH6pgmua1Cm1gQKbtiKcWggcYeyjC9enhzBhDfkDmgj
6n7BYj7XsR9G8VBzdcrtMMhPrfF2pS225hJj7gIqTbiDp/SfSIjgqbc0zo4N2fp84xPgXKe9a7Fo
ZF9UVkwcAcPY2tLm735uyk05jvQ5LPnTdCTkZxvwexqMyMZsDrvZmeOTqQN4ayOGa2KuXYqByK8q
7wh5IV1dvDLxj46M63UKGIEnX5CQyDbWuusz1w7OfjO6lg0gv0HvjdNP0lXiPAzBbeclt/WExTQo
v/qUNJHX4F7IfRKOaE/rroGbZ0v7GTmSPb9gog5G93c7cH0rssJtY7LogS6PBjNkSPkY3sB99Fth
s6aWYMPWeMD1NZt1ElLRhCzagudGvbV9xlrbUNEmr3GlTmwQUypJV0Ya5/TGk2tdoNWZajy2bj1G
vS4+DAvar6aTaAX6MIbIpn7nrrgzeXkScIllyN5pZ1rDrkIeZTbjKZPaoUZsaFUTFSe2b11VdqDr
ifhq/51I50WLLJSebyd1zG3+XBEGXgPAZtMTdFwAjeRLrECHDDigXah+aZ5pHOPatWgTMLWF/0op
m2INgbfItn6JXL7Xrok/ze/3k/PmRjObQ52eIvC19ABPHEqyh8qpn2slqUGvi6cGnv3W8Hz83F5A
NoszmKUAMPSs3i0SNgoe5CaHgafK9445LbN4UMVcy1Fs3tuRFuyiAtBXZNwPRdvDhMSLVka00y8L
FsDHB7fglcq9eZ93urkdUA7AlVy65RaYFymTq239ds1Mblh8fZZ5emDIlPuBVcHKqdiIZsQUdlYF
AdlEouVf+KZMgdw8gRgs0+mpZaF5bCztZpxhqbXN7zrwH2EyDyfp0SFSlOQI+hnHYNc5L2i+Jkfp
+YkakuEei0NXvPpRLl6zyCSJMcd76CZblswGq8RV7Rn1UymXQs3SIf7uaTU5DkPu+66od5yXyLox
aako5wTVSv04tEO1V7EI/QhHn597DuRy3EW2ynZNhZTnd6mxHWaUxUTyYLPQjg3UtFHri63u1i+2
V7BZneLfmP62flu//JCC/i1o0r9Cvf496fV/bR7+4/FP36X60+Vh9/jP5Nj/B6GwLoSjf82DvS/7
4s//W5b9n//zT2Q+ii8I2F8UFbbT8fN//o/lY/8KhDX+WHqsTV13TdAa9Dr+FzfJ+cM1fBNtyjFt
+69spL9ik6w/SFqY2KLxVgMc0wN4lU3ZLUQlzfjD9nQA7QDJdP5i3XH/HW6S8dPk+jdsEsVF/D10
ANKpbFLByE7vH7FJtSc6aAxwb2z/nDdYtOE5a+R9i3sWYPa5JwBih5FfMoP3PRW98py2RvXmkGvp
9fYBhcA79CJO91FQhV5ZEvylymSLAg9MhGiHDsl89IDTBTFShLSHVY0Vct+03MFm/1hKMtuRIXFv
NmJNPIrmmyL7xmlnh9Ji5a1MArhkAA84A/Kdgevi3jT3ASCoq4ZxPMtMb+cPg7Hz8sLfu7ZO6o3h
3q6MvZMouc+iUW5617v1rci6H3PEssQk3FjQobNVOUZegv6Bv4I4Vh5jrVA79lOr0tWxTTQmZgGr
2CfgKUUb59uCqrntZAT13uRmbWSlA8a0xfmTB08zeFpNEyIUDlnKmL725Z5lWnVyhEjXZPmXNkDo
DGi7gqZ/W9QEhpPlU/Rx96LpHX4tnOQrbujlESsCcpU0De6X7A3zqZv3mVHezbP3XNk9+7NKL49T
lgwry5iKrdagVNiugQZmt0/kL19M5pytx8ecTJ7OsZ/GBxZJ4mB72mWo7V1LCvuU6RzV5vnx52+r
ig0egInMATtPNTvOqU04dfId45EjaxmmPqifVDDgd1X1MrLb4AzunNK8SfbVPT/H5lYZJpeO/O4H
68YO6pZpi0RE6rLy+vk+aW70obMt3C2EChdjwoGFIzKmfa+kGb/a6m4mjbQLOq3b2tk5IyVyw0h0
dcfKOvUmShWLnpz9vbhU+fxYOM2TScpq18cPOU+uO5QQFfCAUJ0DBhMRcqip9exSCdTLrOyD7zML
E1Hz90ik5OArGBxExssN+tHZT7EHp6Vkjnf7eZcuzjbfq3+lFnn+PB6+2jyYr9pUoZ5nEaVkDi1T
RkRUrmKXxiIXIQMdS5n/DYPy/+Ko6/zk4EmD+Ob/8aT8E35xdrnqOsJgP19u4ql43+r+Mzls/65p
+LSa9MO+rvRNUY/tk1WzjhNpn+z/7v52/cst4e8pzo63UBf/4VZhe4ZH3zlfDLtrd7nJ/T1hzR+7
jH5suaaCCNp4+eFLL13bY3s/RCn6CT2l1GnQylEz21YxD+aR3cLYoxdR+riuxvEVLWCBBeq/pzn5
SJ3ykDsw8CWDE0aC5D5OozAjYNGUZkiw87ak/NPNb2pzLENiKmUIDqQMW4o8VsOYYy7yozXY2C+B
NIIdFMcKZWdbWeK6qOSqMq0M6ZshNLMrfJ+kM0IFsScky61Cyn9aDs7wYLzYwqcDFSzzXZwWwmCF
l9V5E/6818hs2PtNfhrL6V03+ofYY4EmluCClfkF6QXe+9svh9lLQ6iwy++yyQSN9PPuz3/az5wR
tab6haq9MJOWDwe3AFJxXqcEOdZe1rmh7iW7MvcpxFCAabrlq/5572+/NC2IvBG7Qwxlc6bWWKF1
X/KLWGLqasbfY80uMDNadN+sCIN24IiTNmRVssh2cP/LfanTO9G2yQ5KEQYN5A/O+xxOaJJb54P/
SNscP02hqoOshkOQxnVo4zcNDY6q4d9+mY03tmQ96nnFuCYvUIUQtqvw5z00QkAUY7zE9fTwJ/CU
lNj1KD8G7z1ZALwLAf95ee9vbyjZ2JpVrh9I538VPRYE3wdm8fOGfOZdKs1sT2vSyRwKDrwdewaC
Fa8sbpJdUMEE7ryc8KKgTnw79PQdaVOzzUpqsWYX1zOy8FzAU4BuYzc0z0VqNsLCTY1Nb3NcTYfX
EqPYMZctQYYKMThK6L+eisgKOdb//Laj5Bwq6HFrbr1n25xY5yeCENvs6ZuglNNJaD0XXzwcYWQS
dSvMxMay3bwmOTcLigi+lcKmuvyzECub0MEIkhFV5dcQvzRYrokhNywMnVOT+acJWW3PeGrsI+KY
YcBggvcBO/dqNfTdd4Yv4OhNaj86ib9vVMeF1WtLvCW+ac03aD/nbrnePV9wcf+8Oy7XVIA0SMJS
Y2m80KXa2KvDn/cMp1gt5vpYdEcICno40VV31MxfqY6lgPMuV/bPmwG6+F/eyzgVUpEEE85erum/
/QH1ihwCBq0gwAxHTGj2c8Rzf6kaDW1jIKE+lyQo5q4y1gO2JLKPJGyXDFy//JwCwaaA5Se/tiER
Bt3gLX0rG1fYTsh0kgHKjfaWZzYnj5XmAHxu20TJ089HaE0cSapjZX5oMmy9WAyFaWjPk/UVQEuG
0MITLAgqhvzN0mbjz+plYKNnY2/z4+d8eHCz4AkjsHbizCI7832Wya8ZL/o6T91Hv+Ql42A9G9IC
Iz6v7Y1eNDmRaYgStW6BHwKjHqPRiZGNTzq9O4IjlY3Mi/v/Y8E4bE1JdU09xz973fbAdqWl1bLB
41IVq2FgGjCSBEQXnXx7Q+TOemj5PQHSCv3Sv/PbTe5LxFx/vBGJ9kDrptiUtn8U+hLdXRIsNjq2
4/KZaFfFCTM/4VDYB978m9P0WjacGAiAXIOEzKOXk/pm0b32uuIWR2O0Hdz5OPRaua0eesUN1Xez
7n5KgW9gJeE+TtsJupP2RohW7hmh0E79jTPSEbXAg06VC+VtnCsU5+VByaSTgVi+c0++5C40gfMP
Y0MeZqOxb7xWB48yNWEXLNneZbrBplbttSXOQobB2RZQiXZFrgyON4a9jdh+qIQ/d9dm7auz5af7
1svAtussMoEC3NCjembym2KDoOxkb1Oh0eIW5/ZV/TIb6JazZ04HhZa4cjwQG4Oa1mPas7u26zvD
ZqjhOfN7AD+EKxB5BrPAeArmI87HZD/O2pPGPms3q/Lz58td6NEnBMqdLGKMaylGYSJQ7DrKYxaL
p4IBYTst2lgdFAjcgUdzU120J1+06VG0B/zcMDaLpcy20+aNB3NzO9jsNsgLBJucBUEfVM5JYwaj
Jyc/eEH6FuWFB2mT8mENa0EdJzhHShQ/thXuK9tu7KNWUsQ3TUdUJYp9ZDGbrR9mMf45ZT/uG30M
KWWV5yIPHswkSDc0DVkbasEz2MVWEPJi0cqG8reykRuzZaXuA8x4cV+riW4/ck4nO2LQbGM1Y80u
vLVL6HpfGzjAMeCefr5XP78FbRiPXt8Sf353EYfvJ9F64C0h2Y/pqZLMr+w3RV5ap1TEAA+0ugsB
Bt458XCADFjunaEwF3+WdwhGowSQghWN61Pl44uBUDFaL47ntHjrXuqx8cKGKYPlTCr9fqNRMn8a
JGMcfZ9BYtFNiGm5COJwXH7Tt3MzrLoYX13F6dlRXHe+evyZ+xIN1arWTfNYa/zIXOW/+Hw5l1j9
MsSB0jbn4ATInlLUvx3YQUYZX9s47ObW4Nuurjq9cLe+qJ8qB+ZSkuImr8xhNY7ug1Hhh1fjixeD
mYzFxKGoe2IN0jOm1gFuAuvNjqP0MOEhWjW9e9Ht8YhP8OKMVc0+yYFWoJEMzcuyPc+jgqKoltUz
u8yBlOXuUIu8X3eBbj166alErtqKDBtVBToKjBaa+4CNdbTjjw5+Hha5uTgOkigsfZ1XEBL7uB4J
hRtIXZBOv0sH+6EWI+A7NQUcvISQpGFeakh3XPWDHMBb+VterCokvveVNc0ZEGdYC/XfsLjNfxxE
fd0zKUIxdCz+3Nsh/f5Tw460KJGu6s/G0ZqLY3w7o0buJrmQ2aXDtr8mld9tMzu5SaLK3ZZe+a2X
8Hi6GPvTuBlq/Jhg2YnaJfprmljORlrloY6ZESDeVVwtiJ94L87/f1Hys+zgp/Ov9yT/8S3iP/8n
Bv+Wt3+/IuGj/rIh8ew/fCCtpqPbPs0whgmqevhqWrYo+h+2a3n8IfRol/UEZTr/tSHx/wCOspRa
IerhvloaZf66ITGDP/gYjJ8OKw0To9W/tSCBIv2PYOkFeg+AHptiYNIOgudp+fO/A0v3UZ7g1Seg
72kWmNw0u6pJq49WF0HfS2pYqXwdFCr0JRwtgLVmis/SK81qhxZiMSX22C402eIvTj+b3kODq9rk
5PSethlNDy+D6yCumACgAQ2zZv2Zy3iCt16D84tezDjeS/7SS+1Z7SkhpD33TrTpMPKvjapSGxyJ
8G97UttQKpmDTfuJRfKX4cdMR5yLqL/Ju22qRRNdIhA0tVg7FaPUmMoYNPBFEWetOeHoc376ee/n
Td8S7jbMWiNZVxsny5zWsuygCLlTdUIcyzhD1yuvBuopsPQzLtBVgrFsPHPk2/ItHUAkxgyFWNxN
epZn3rUScdWxFLRaDsSu17N72EQfXSFZiUsr2QweW/UkTtotcXYm2aD+UENXHMAUGcT/OD6UYxTc
6i7/Vjy3wS7D40hMlt9bNIbOEuIyc8enMZ5gs9XTgWXIs2UH8Bf6ej8V8qmM9F9jn2g7Evy7oMjs
2zltSFw4rCSyOXJR8aCK0H1YXeMR5lmbCH8zjHgxI40sRGC6V6st9XCMG/KLTJR7mtmpVN1JW885
l40OTeWMdW5pX2jOeCs8IUMvG/trTDqZHXhoDmloV+7F9pe8YePfB4E5h0aBg6vXdsDWrGNZtU8m
SbSNw1i6govxasQqvW3roT36vvdW0i60V52BeCxNcaX3+ZrzyU5R3YKjLDUonAc0xqcRQt56ko3H
oCbjsy5izKyxvGnIVORFE93oDN1mMt/GXjWceBGAlmrnW8Qth39BSwq5ax+CKEmvc3VxfRHftunk
3brBS1zV09rh6cpxzQFr5nV3Tjt8Kodjw0AyBp9cfJo9YlvCXUWlY9wK0b5VLTlQz8t2ssJeF0N8
W01up4GmPUKINXd+5ON/cjhvcBO/BewFZsXqDmKJq8vvgDs8hccOmnoAoLMtunNSyk3roa+MI+go
9HYeX/GuIFk9i/qumiELkDh970x1A6hVPQUqgwLdyQP6x76knRO7XQISorSfDPvWthOwTe3S4CAT
wLO1diHARbFyrwdQM+xD27gF6gtiQSuw6nlx621xEd4z6DhwzlBoIyT6TKnmFEnaHubZugNCsiuc
xNwVPmFPuxjWeqHfINlhOsD6jXjlULcoC+wTJNKs1E5RrDpWTqYozzpW+S5v8hvp6l82xqGd7nTE
IvEPJiA2ZiEJtySvnWz3iWT32Aixcc0uxQcryPH6LmgA7eDQ9qJFUXs36mDKU9ylfZk/Gf3IZ9cw
3PHfnTwRkCMYJrBUiR8GQX20I9wmAnvn1iaoz1ql2BJi2je+utN09zUzagZTj2GgaOR8nAtrU8o0
rJJcDwskDfIA17RR92M8peEEj5baCQxgtGReiog6a8/3Q+XqIZ3PENpI3H+0HftDCn1or2JaJ0rt
ZzunmNIzYu+N5XxVmYMnkDmFk1MMpUXMRGmlnmMprRlZSFImPUC/xok+a1E5cJOzYeM2eOWwO7r7
SLKHHOobi3Q7xpUqpdCpZCel7oDpG5su2hITQRVb3vj6G5mG8azafQdKb9e4eQgY8nGixvigvPbi
YqGESSKyXamdK+5bNz4pcqAjCKeiJ+Nrutmpxpv+pOX6VhdJ9krT/HPcI8z2s/vI/hIEW1WGzdBN
t26hfwWUqUYEyADtw/IWKSnb3Ip2LGHXS0PoSgbFoeyhsC989MCRfMH6OjNVewmc+MxasDk6NXR1
bpOXQrvVrSymI80J57otTzMdNXIM7rqoNnflMwEeeS4xSHWTmrFS0v1c2dMhieZ3C9oBtzrjW1IV
TgLvhhhkc6t72n420/uAbrSrWepf2PeWYq4Y2hMRcimsx2qI5Gkw7VVsJRLbfftEGV539RzzK3Nq
DZJgQRjL/cjhqBgm1Vl6HxyGDqQzUTu6vyA0nlh3LQ6CjfKmfpto9gtdN/PKTehEaPmfbsWhhwkS
6gFpcbobMKI5rDa0dieoeVvVeUsrqvK29QypiCq/gVBAQAwgq+iZog9unuNb+gHgy/Y0sQWVDkpG
cL5pHBCVDT7pVWaCwR1Mk2CLMen7uuo/BVVvwPRvYTB8GKVzP9F9pBP7PRSIups2GiBG9SWWfp22
AD7gsR1YYloJ5mMgqhWwZHThcuFks8AhxgMI2hHWPhKN5Hl5C58sPgrsgSDii3NANNdbnjO1QBCl
SHiyWlhzI4tw7oubgbDHNobeiA1Ujzl+Vvm21aNkbSBI5ALp3pgbaxdVXIExHa58JvWUBEptKuGQ
Qq2d12g0n1QKzTHQip1uiXHTZm3PMr/ZVXNjQMqW/raUsbq63rCJ9fqtaYzqOuMtWqcTxntbdS+R
l7UsNYZmgyUKzYVdeamzjGsQf9hB1ie4C+OWVxo7IWAIoAXY6PMwIPIaCv+kiRrcLdk5kjNwqllQ
KLmbyM4chVGamwJTbqpVtH61p7IuPkWnyMTMsQO+4tZq5BJXJPUzFk69oAC55r2+3qm+Ktda4LT8
5NNfsBbw/JDYxD7Y/IqEfIEQlGw4krzrQapvPaPDVOVcsF2CwBBki7sCaEWrQJPXY/ZL9NOn5swJ
tqAAgaDAJ5AZNhV0TnmngYxazb1FhqJxukMz4AxIyuyK7e3ENyBfKVVfckPvtnEwHH8GI+uTEW5e
K4ickrnOtYwrvtvHeghSjuDeo+gJrVQ6NV4lX89Q6caRkBlr8RlEq8IEOQ58L/uqpwypAt0lir0B
1Oqzrfq14Kgo6E09BD7B5n42fg/59Mxk5O8IetIu7Xb9ru4wSA0Etnwio6cgbd7rQj7TU1Bd6EN/
BBvhzwTYBHbvdes+iXqakOqMEjH+pi3I6rU5XmaLpR9Xday2M1XX0KumXSYp8TVk856lUXtfMgl2
GJBuOtVCp6/URxEXHi9P89IrCAK29Db4b4L12GIFog7gdpQ+z4jmq4o9wMfEKDvFZJoYV6xhxc5N
ofLahb5TI+xxpbN2p639CXrVVnTTM/C3z5SI0nny9RUmLrZluII3CrlxldcpriAR/KbNics60/Za
rk5T4Rq036Xm2ZOy3rNcjKGNDDpWGxhGLkXIm1p336M2I/SQQx1DObJ2U4K3ujXzS+zaXag7ZMWy
huOAJ+YpnGdtQb24X/XkeqGVs/SMlmoqv8Yo33jbUW4h2OGWikifIo+Um6w8O/+HqPPYjlzHlugX
YS3Qk9P0mUp5KWUmXCpHgN6B7ut7877Bm/SguqurKsUED+JE7KgkQ4qvHitBAlXwGO/yFvk998gY
Kge6dT1bNFOc+gYYoon8/AEGBrn5INbHqn2RJQ7gwk57ICJoVHHkfXoEWw+Bekyz4Q0cvwNPaldY
Ai3Bos6NR+fmue506YRWwD7o6p68Jdj00Dd0OfHG8pYTdYA3u6zuaPxxee5gq81FtCcee/NDm3NL
KPanS0DqM8ELamrSfABBD6MTiH1OOcVDHsUfQYomhLJus4JF+8xUle51zPIzfG6CQN1BcOTi4Lz6
rCOY/2oPCgeAOiaD4GFIynknp84/d0hqTF7tscdHdWegb+wAr1yXKnzMUxi7FRpkNFUvNPsuK7aO
4eQUjVF0H7HhIF/sFlsO5Kc2IVkYzM1ykRr9OsLsuouSMDiK8mpSH2lFeuFewG8o1LVZyNKyrUb6
OM9ZoW5u4txhMFnW9Nj9HCfAB2LzO8mXF2XS98yuNd4TnCBp4e1DWbxEZ75wtyoY/iV1/Gew+28N
6MzNqvnkTsWV85PFFCgTaMFfk9+g5gr9pSb75HABRgnnZwGtd4G/0b4Kj3Y1vkXRM1Z/cBiM0PJ5
CMurn1mvredPhMoCsJeQ0jOrpQEDkSN19FeP/5f46QPGM2RFjbDGPWFq8hBj9mOhOlrUO4e/N/gp
sMzdur8PfpF+nmkWQgMZ3nXHLnsK0En8Ngg3LO3wX8HP8OdieIfiQs0dgGVC8IQCxXgJy+SGYcVw
8cS6mQ1XQn2428bM3cYBq72QfPORBORN5C1ffg7aFcDVJbZzYrD+m/Bq6JcC2RHFvCr1zp/DisgX
XDwzmD+6hyJqJlI1bfsPztOhrw3t8TWve/wMiJyU8nl+dCwlkT7CnuPb3MN26WNotQRLqtVWFrn8
Khcgti8+OxCurTaRJ9yO554j7t7tuQZHC8Wii8UZtHYqtp0+Iw6SbViaR+HzXlmDizWlBSQ4MSW1
COUS8/mCeZFNG1+7Bn+47m0AhSnYLgnfDLORq/eRAdqmLa94EoIoPRMZPovmu8GWcaA/7h4ojT5l
vX03TQmaG1RLmuQ62MVTBznIsg6Dy0BGvc58toZ0TSYWZL5H59Q6xFbIDuc73n7AwIlL+Xkeb/NS
LmepqXrLBol9arJ+2pkOAQvwMfl5+j/jlHMoICmyEqLCY1BUhEcmiL2oXtE5bfPXFDAv6PTCukvc
TxVOn4ScMO0Bzc+nzr0rZkY1r9OvSSUk+U2ifwVzyjbu8GBWcvnjxhFZQk6IZCKu22puaqEh6hr9
9v0yvtr8E9oJhkbO+pfF5lV63R8nMdneMvwTXUGtndMS4h36bR9C4OWew0YwwqXZOy2fJjZh0XZn
GWnSr+LGJ9vvJ7p/zssJV8pE3pjgWxlFRC7d9q6wnxumlKfZydlMe30BZG7Jr17tfKLbvsk2yE/0
fZKEa4M/qqWcyrc8wIQd5smq3BSDPjRo7XvwDYBoSrJzbsSsP7TD72LRNPaJ4dB3WOhowSXPU9vV
azvC9W7KKTlCp+Hh4vM8DEPAhsUC8UCIRF6D/FrHWLvC9MmOEUJ60z1UgCN3rS3Gh5wlN0AKcsaF
qa8lCXrWmeWBiiixJdylaPti1ebW+NI9dtn7JcqaOwEHufEssJPE6jZUHF0tImE0rYzeBtVWbwiX
YkKnSCAE3U8TIAb0ut+7kwZXNJdvIYK+auOjF2ULPtD2nM85GNHaKY58WBBrYrHPkrEB7VyxVsUy
fKZCkBIB+QRY/69qaAGamUExpwX492lQTqZvlVRw4rKzNQKGmz0FrzKjNTMa5bh18/VulQYPo1O6
ED/H51WesYv8zUNEOsVdzR5hwS8f8J31fTnu8GaYL+YhjR3Jqp4cSRdKb2dnnQteT72IeTIoOJQp
/Zw1jfPpIMMj4/tPGJbLfbH4OON48DKCGaUfkzAfKDNOc+bXpdL+pun4gzT5eDjbXfmIms0DmjvP
C+Hzq4piYo921z4GTfmhQ+wPpintZ58vVgDo+VSwHXcTqD0uCV8X+CgH4JScYG7x4Fb6sfbO/fC5
hCwy5MImIKWxJSzlM++ynTvO3bVYSIO6BdgJnGTwbSl5KvpYn7sSTGqf9AvaQcK2P1End2B7Z/RM
IjhyaQlJsQy1gP23rd0DkCCy5am83kfsmGQrAaAsTQjZUN0XNQ2SZVy/hhrCGA6Zj9DyuALF8B+G
fN7YLKQfmST8+wROxjTjCUqGcN4hdw6iH7Y4cbl7Omu7HPn6XcbZvA0wF0Ra+Jeipq21pfGGhVF6
VDZs51D84WdYHXubU3+up6MNFp1lBT/w5GwM2WEqFZbHYcrhUXKuErDZZHpBY+RwcMfGPtZawXDZ
eIul7y3jJjs9QNRJDZzpubmmeqIbSr3qTLM1rDNgDV7r0+7Rf4QL5KqCtwWMps3YlcXRr1eXZE5z
l11Ow7Enu4nnhyd6KFx9FrHNTEtqaWzL8IDyC27d8KoEmhdDHwQp0hXM7hI+ex++DzaTZrmCbfqK
prVpSs/kvrlWwwJ0mGCAgrU3ENqH/7du5Fp/eIQHj1Vfv8hl9C6jIVuTsd5z4CTvk655CVPGfsqX
LlFOfsDdEXdzXiRAWebvGlLr+N7wXaWUjLAOHhpMw/a0W1btFiRhCS2PusHyc5h7LK+FIqRdFv96
v+1OgVXeF2OZ3mdgkgg4XoQCfDUOfn5k/uLa5jUaiDJ83L6ca8w0YNvQkg6Gno4cU8KJXBsbdQp7
oCcBFU5t3kI6qJ+cXNSncGk+JhMXh3m22aLxe/wspcFurdmajbK26Zmdzq5pau9gHAa/QHJJyLpP
KT3gA7W1EWIAemlFAo8IAfPGX9RFFNk9YcrmoeUWt4P5iC/eoWfYRZ0kuFa6e6QXyjTaKt5Pff3N
IMTPRkOzHSsGzix7DpRNJM+Zfyca6b1bapfg/2qIgbUtpmhhDuSi3jhkZCm8sPZFR9xXIjttgWnW
GwSlGLmJudw06pROa9V3IR54Tw/MNDARRc6VONY8qlU2kJeiVGFZXZMcnxqZoTIXb+amjqUK0OEg
30DpZnf5fJhZ6keEbF5q5RzDaM3C+jyQHrUgfYFoG4EAoLe9OgaHptLWPbTaxxFhYT/S6FcrLbFT
lMM7iUXNZr7+KSwrfiQ1sU1m+eSVMBMp0OL+X8//cP5VrOuzbeBbLKAFgcMqqKkiowJWufb3YPl/
JIzXfW327TwRsLDXj6pnKVvU7K7nuL2BcT6ihaYXIzvaCvBOZ77x77CKP7EjvYI9b2FKo9ECGwun
p1GGsEtnBtzQatxHPO31JkhKdRYYGXaqAR9UaC/chA5YAoMHbwUvw0SUeh+gYuwooCKVZGXL0aP/
5a6TPsgH5ZKJbChIYS/OoSriixjUjfBFddcN+V3iVE9uUx7oz7a2NZPRXmqqKcqk/aIUCilxYrns
jebM6zM+ysW+Wd7gHsGL/AvG5n4s5SrdIXZV7NW3S2l4EJ1iwcVEzk21BhTBGgxa4ufSJs2U9jQZ
VEDRa3aud3Oo71JSUP7KClZTjNOTDTfqEsg5khV7r+140niNM6tQn+3U1G4I+knb+OprmAup47cA
sipxcBrne5kZ6K2M7D3UCdM0yJj8kE7Kpp50sIBzaosUG8F7e5dGxwaXZ+D6r/aoWYuAOjgOiqhG
Smy8DCAVNZSA1rSl7awxSM7BwGU+nvv32OrdS+dCgwI1T4OlSvdxeikTj58maA/HtZ/kJPgxlq63
M15KNJP13S7tRwyq54qS4tNkU6cwtUn2WHQH2ZHArGT2E7J02fvR09CdsJaBSuxccLEL9BmyV1ld
U4VeiX0dIDr7kXueY7Y5c9128JmxJ4wLLTJxEBwTBMVd+ThKmCxVbnV0b9rfnnLfocFZd/ElCryR
Sa6ozrQr1tsIMg+HShZ+2GA9aXt0oe2UH8JpPyprmbZkoDiC/OQSEDNGuuWTHWuG0ZKED9HS6Vfr
/+5kfy1LRXNKsQzEF/h5m8ILd7GB61BnX/0wGqCzKKNjba+NnHjpQmXgOZk45tUvZ8Q592FqJuZo
l1PaLWmmcZvpRsg+wCKBAzBK86PqKR1gWyjJQOXyp2rRuLGKv/d55J+KnuOh0Q18IqcyYGMQNMOK
dDKFQIcid2CnSHkn4Jfz5Srmu7GG0SEYVjMhql/p1FxUr7YBuFKyeQPSYO7EG9WEmqZy85CYLrtX
kL2aUBy9ZUiPpIJ+Uijtag6QtlmF0Zk2HskbwZqni+vosoSFvwj4uI1QZCvqaJeQA7yfM/ewTO6Z
NgmwxiNzlzIngovpI9evH4bKaa+NDB/7gggHA/8AMTQnp38eTZID8Zj/NqrutiobHiEvkpfSQJaT
uX4T84sCE7ItU8kBS48vtRhMJvhaEANi7z5sbPoSoMG0xJKpUgBun5vxaPktpPMB9cIualowBUuS
Igre+xBUR3DpvY6KOr7SKx6c8DUn1EJB2IZGQ+jIbLys0n2UHW0ofmY4T+vxPNnpXZn1NAhiw8Mn
MH7pSuEKnNSrICi7Cx0BZq527/KGmGYalsMF0yumc9lepWQy0GvHhpqB5UVAU7voOnP/wcNNjL7k
wlYtAt5oYc6pZzRLXlwwbuvtpwRvcV7CKxkXgUqWLr9BuTd3fYp8EPRA9IWafjXsNOY6ljsu6GgB
4hJYSOudLY62CJsPZXFuLZ+Ine61rTARQRaC0JN1Pdut9E2o8ods0z2n2LTLuIFshYEgk4VttuXP
7KeG4T7zP/KmJczcKkpEyBvxxI/7ziaQSLzUe+u9lOBw/lGGICdFnpg9xSs8VbwSm5qC40pwYID4
d/denGZ7th/dXlEDtRGnbLJBRiVopHJvPAuqVZisjQTGXLnbPeZl4O2zrn5W7Si24P6IdZYgFF0d
v8CKXXUEqGRZPr268YePSYTmAFQSR7Jtn+1nttX62YlOYjVkNvwJ0JgPrPqiXd3zch7dSW0HJ34q
KsWSdQY+HgO8T1gSX9W4cpUwyfHrJPuLJrqbi2nZFN3qOba02PnWlB4wXP/OASK965iOx2ZwjrYu
2JW77bID/U+JwUChVwkGd7OMvrdSr6ydDDJnMwJO5bf3XMWy8opNrrw6PYFViF6H1KWZquUKiQdT
U3PrEzNEbCFYFXEnTi34HpnXHEPgphfjzXghgYpuRIY0G6WOOlYhZUftPxb2X7EJ8ju/LjG6OG1z
QmY8crv8nTEMnCrqfizfT4//9bXyMVoIXF127trAuwPwigk1BfmUrgJLOPlk7333Oe1Nykn5UnV5
/VzN6c2NZutsVvtyFnPXG7ifq4FCL6f+b2ncXTq8jdtq6BqYnlW4qwr6IyPDIp7QCQM1RPCN3VnT
aktl3wmypKW3YqtbWT64dtc8pRN8WAD1bcxPNPcfkEXjK21Z0TWcIxYf/hBsasJOPZifV/BuL2Ne
1qcm4oiMhJlIDgbPTjFhDW1KDyeQ5Zx82OFbY5kFspXrlozdvEQwFDaVNe5kMxJkb5xLAk0AYpLX
3iM2p9DYH0XW+kdNO8U2sbryPsM0dl8avokw8cxWir2F3L6RPDd7Qc/RxiH+FsowuC4EX5s6uVOC
qzIPM1OspZfV44leYG5lFtGUFI8IreR5O9iG2wly1H7I5itHkEcDAGsPmNvJnvdOdReto8V/d8zw
vsRt8TjJ9lTXTnBw4Yjgz+BWGTKkB/0vMacvTobc2oPnXQiNlryS+EvNqzw0/PJUVB6jdih2CNxs
fDBGrUtzn/X1Uh+9LLDPA7FeHL9Js1GGwrNI+R2yU3Yum0Aeej4IhFVByjT8p2mEOGXBQnUSbyle
mn+dWdFMYpw7Y1fVOS5vHqWd18afvlwCRzAMuTLatWEt7lo0i0EAQAj+5QSYOnjgblwy+2NRtUg+
eXx227DaLTOk2sCAGa7sbD44BctzqhXxUbb+YUpgNgE65HwMsIh7/oh8GFIu60+YHtqg/a3BTN8B
BSSQFFgTjyxN3Nlnm8ceIzNAGXAguNnCLN9xRkLFn5HMW1aMCy8H6QR74jUSRPH4Yhbrs8S4w7kr
YN7T+dIUpH3xk3ApDeAzliSczg7Fl+s7ZtO3ndg3hfrgubE2LYrpBuL1o8EVio0wnLcxLJC9TWtn
DVaBGS1a2ZksZfuaowKHnZnNF9CFx1RTDSQT/CA24suszLGo5SerZXWy+vAxEaA3ZMMHFRqKITH+
cXvvp1+u9K8T0P09OpHc8oOE6mWIKdp8tpnyn1RhmbegLpedqleeewp0VfU7zykDIDLO21TrYzwL
ddfZpG34yloaXAT2/ifWsepRiga9yaO3ll3Eb4jHOzXyfwFZ8VpW8qsBSLcT9AhC62PRyaTS+u2J
YfJBepXm/cwviWb4Ik9EeT1E6l2UpuCcAfpvzbrxS0PjHxJrrg8dIh4mb/PXBKGNxoTdMsPD2QcV
5EeqLd5T0AbMyTsiQTMRaHkJDd6SoVi8HVo6rDf+ulYHdEQ50YPzOPpQdeKSxuCwafaeetc990Lk
Wn+PYGJf/vsPZ5HtFi8yD0xC/2Td0RLIQQgfpJvoHLP5twhUnG4FbbjQwruxfmtzSsW8Kh9PKrc4
neMhA0gqqEIrUhROOsCSGVOQrN6Alk7co4mfKXYTVZSkK3NiJh2gQL/0KtpMaeo85VH6KEDng1so
3iXclf1A3omVFmyvKstgHREHV/7UHUJDZi500iMsOuR1w4HLYhfjVWP0xQcLvplsuh7d2t2VxO2T
hSVUVGfgeOQMaIWd07bP4jcVOvzzFeh1F4CMnIHIpMNKumj3de/DXRpCtfWwsic5eFfpvoBLIInh
otkrPD+Fcv1z3ARvRf1bWrB5tJ0/16HPvj5iYLIye2SiAkoaTLdsHOPLRKcMpgyq7q2zY3vvpZz+
YMahXSXoZtIiwV0j6KUQSctGv+aWlaSvdhJmX0kOorBpinPfBsWhZocdQUU90NYHVUJ18bEq42d6
tOcTMtFLkNvDptFsOVpBlZ8jqoUoj8ENHSGO1fFNO1QORJjqtqtb3HZZ3PcOEgtAL6iRxju1WFMP
8JCLgysVm1Cv5NaWIN94beOeccSfaSbrCEwumPvQoXZeEwWXLK2OletPD4UI+L7RqTFI+zFxsu+G
E4YFHnlyfd8kYE0WUganqE7659lt++dGDYxSTdOfSK6FoTN8OAu3D991H9Gwo2PfcfNJTbOsUmB+
qv8FBvMcFjbqAFVtDpyNQCYq271aTcmEnSzvVgPFVJXYhAH2kbhA4mCEL5p2b7T7SSk3da/L2Uwg
4OKmqK5YhYEGU6yQLy0QCZqZoqJlN5yygUmCyWx00GOIIIkxQhK6aMEnFbSMLZK1WSfKbc3FcDP5
BrhO/WO75OnLEsqv7Z9C9rmcwvZwLaX/AhXcQaYW75Qi/h0T8SwK8aNtAn85ha1x4br3bZDhpaFg
yfQ5nTf8g3KsHUnQjg8eTV66gSY00mv5EA/dZ69Oah/WYBMBRo8lxGuaWMmIavpVZje9j4iZpX6e
HD0HMYlaqjMSSrzrE+dfaLv5Zf2mwiSlTMSnO20noAWKxsagT5Zk7+uGCYKl02GwaXmcZr97pnxD
QFqO/xR+NkCpKFEa3N+xdAUzgYJyg9MfXO9bO0UntDbWk9a6dD274d+inqv92j1mN4RI+gTjaEJP
YN0T+pcpBjXQpgo1adNxx9hM0a6PQpS/JXwTPRU5Bj3Bbov47iPpfFxjHfeE0ovRUSJiXSRn342U
N2AzYKRZuRUC3x4m/ZdaUmewuMzVEybXfRBOvBO8uTnQ5g1xCm/OkhpcgJH3rddtJQCYjdWyH65H
FlWxN8QbzSfFBSXboRT7Ozgsmkwg0az/qr5E7LO0Z06A5Mh9UVrPc4HNgXdNVmoOJA8qkaq+u2zF
GMUo+H3932FVvQXh+vNK4AkVRXI1Y2wfHSs90Zv6mEWsz1bdlCrZw1QQR9AhmwW2CEnuOcelQV2u
6/EYO84Ht8T4kHX2ulmqX8lmgA8Lw+zglO2DEybJkZrebBd2CgPS2snFEbbNJ2puqoCGw3DYGEmZ
2NIB79E5ngNl0bbXNlB/ap2ai6L4vcod+iZLPIEYjq5hwtbe8dJ603oKvYmLxtESyUeIdrPz4+kS
+hOrI+1mB8EKDGcrh5jVvdBpA7HZYwAIWprjk8mHyQWDY81updNL4/UtJaQdogh/UETr77HFK3kO
HBfuFI7ZUx3SFBE4FelJ97lPhheT1VCS6uYh66sa/jqvV5VKZkf+gtq/Fg3IJOgT4y4EAhQnLHq6
smO55rYn48vpHFkXM7t8/rxAz0HJtbik7z4HB9MJD61O2jeZFdMWYjD9oZZLQKxOjxF7TYK1cqCn
qEF2GrKbdp1L5YxQl0IsRHHfHSN+1Sv85iFuKCOl8YGZPdLvnY72jeS40fEKrWiC9BykhGwoIHpX
WfCQ1RFE/pSWjHKqX2aqJJ40LT73LtZfYV0gWaSvSnL/9HtzCkbfnFtJ8WcMsm0P4Whis+Khukjn
nkeSRLch9gFkuACqeWKKDhOMLNSLsIXBhuaDyQww/96nbnvAoajOTeMQq1T1L/Jzy6357zJmlvYS
FpmzDzJqNzIJx8Tqwlvbz1/Krz+CdqGflqQQCtJnJAN2KjPFZgKmyhiVDjyUekTBbh6GLHmnS5rx
Q8ZP0XqoUQ0CxRYTmHSQX6oZvPfI+lynfbvHg/tWaPaiDqogzwhu37w0/JS68NVbcg2fyylO0oYH
hIRWpyCHZ0CXXJEJuDmhw1+XPGzCjjNGCtMu8U6+uNsJoqBX5tUFBAWAaXxVeRYS1qbzJQB6tvgz
2ZpW4e7Ebx3507vTxVyebJxLw9KXt6of36JcsQoiKnacynreOVPrHGsxZkec/sfQCTyWKVo8+JG6
WQNnr+oxtPUVWDi4fOlDFNv3wUiFNmcdNQolTlXc1KB4RyTSqLjoLKou0IY2AwPixhIdTqjIVag5
E4W0CmQHdy8dTn+n0Py0NvUzvQZxGurlPIW80msnfjE9Ua8wkLdxiHA5Q6AVrqAP1QUVWMCbUS+q
w6Ub4ZveJJjvzOK1J2wjf0Oh3S2+7upFmtgc07w+NylWB1xm+6TuknOxSLXHMnBvqq/aQtCkTt6+
yCRHv0pgyWApOQ9YtLJQ9Q/pWurdUV3j84cngmUssa2vyi9w+0zWn6gbWOIQB2352K3cI7tqOqw4
EIBQ2vRdi+tnQ3hqRqSDbhcK3gkgbzbtgMDe+uOnSHANT4SXTLNpSbduIwpANn1IMIwNgIOREAjU
XO1SKn+3Q1ud0hk6KrSoXZ+F9b5gKQoM7mJYYG8mNV38uoZcBHApTsh5sUAg7anB5RjvUFtYNzxj
njvK4ne0cjyhBv4iMGQO8EvMvrITdiQCZ1/jZy/pIK7WUtpnaVtYfwKxbKuMKoyq8U9llWC+UN2/
wabE1biUsGaYhYTb0QFCLXRNgI0TEtrNEMnfWs94q4PkVc9Y3XLEiBWsBb+GD9yNuYl4eDSsRN2q
+1GV4jD6YmAf6f711SvBs1dRVic/wE7a6e//+9+O5UObBpcaXW5r+miFACV/Quqlw46wAb8FstBX
t4SbQiIy1CFev8nqjmlqPv0ghFLcELUL6+RCKMuG4DknW2nkX/rB7ruxfUWgw/Oy6AMwl/OkjUvM
0473olie+8FS+N+Z5pYYKHzY3zjR+zs8nOc0BUy/ujo81SUXv9BbDqAHCokd7GvA+SW+RZOsuUvP
TqAntAUPYfJVF94HNZ0WMZGau17pQy4PQusDj36L1QiXKORsRqLvrpGgyr3nnO8N3TAeOQmcYyHb
k51jlT9tos99gjkOvigsCOSXzRAWNz+u/nDJgIlkfBBoYMyKz0wmIJBKx5xBmGwHCvzSeYFtQ9QW
Xxf+23l4XOpzP7NiWOnFdviga/cjXYiSVglsqzrBiNMcyI2+LrSrUWgTsMfSP8Fs0zJc9n/CsH6c
TWIfYxV9jBTShCNAIlykJBz96NGP/XOE9YbVQMZ7EUIpC348qO9gJBIqYemUZtcI0akghR7o6U8v
+r2u/nZwtjP0lWMx5neGf1BVYbkKJgu2F6AO6FY7NvnUG2qDfGyreu9mQAoGg7yFFdkxvXOS5XjI
YAighy/gmcgssqc4ZcVq2sNMvNE4EazoWY1xsKFml2gC+AyWa0A768BgP+2fy8DfW2H5Uqy/SWQs
ZX3bfZaUokg3eXEaWk+8YiLlV2JEg0C6dSPI7gQb8POkxXNWQdzlKUXRwU+3uAzgei5/sd/f5AMY
IL+oJHMOBYuVFTj7OsGztYhNYWPFwN4fXzK3OzCLzcdwaK86m/7iAk13dh/TcmW1L4bj5mgkTpnc
cii+YLUhJ9z1IrgP5xwgacLF1w8pHJQqOwQTlQ/O5Hxwb18Z8+Gv2oSUyIFDQolHwW0EuFLBP99U
P+yu+HkoffTs7GtYi2Yn195WxuUy070ldkzlR+nfQz3/LStWZaoxiJRsPtL1sXab7h3T2sZ29Zdv
rQGjlPYfB4UOF6MgqaEMccie4GXb/V2fOBgGf1RX/JbRelbMMcPg8OjzFMY0+ubr4zgmGt+xenZj
659lgh1TgJ7xiXkBwnMuGBGHMEdDnjE5pTI62QEx8nnt9iosbu3JcFxmfUEyjakXwaSFS2FgfsZp
n6UAJ8SybNnRGSVwXWjBB0lNtp1dbW0+MoNxZeLyheZgfU558ZOt3/m4/xFFuiA/U8UwB+iKLXWC
6mfqYPR2iT4VfAnKrGNoTYDD0FVn4lvAu3djm/7JKbgn0UGlxTYfQTV3wfJZelT4ljkESZs2OXxL
a4FF9cF7kZSxixrPx7nk9MoEXvM35eZODJz2qfZCo03BXDM8SeXuoGXW/MuseY816iAgdG7gAPHi
KjZBCeZvMYJNQBX+KuZ+BBHdXzsPWGjs64s3WBMXOnHhS8aZRNRrC2aCbG7+FvX1T2OVvyK4DRtS
9/1+5MLtxMuXXlqmmGjhnjr0D4HWL9QcYayViFaxd5kVfbaed+N45Q7+3+fcOQ/58tsZcHuGzXLV
qX1exv4X6lCK9XQfmOmbTcwtJOG06ZfgZf0vudescg9eAGVWI2T+CsCcy0+K65QaMFyNcqNaB+N8
ihbigPrb2JV/Nh1eqJxARZhKIt4CV9jo0Mgjeji+8wLGi/4JV9SfvdWdk3C84fnlLSqidKtgWzYV
a0LDE0107j1uHcVA6E27TviHQNcsOsO/0mrUsWvMa7HWw+cLoiJqx7cVgZrLFHNzPU67//7SYwlQ
AjMyyYwTZpL3IKA5LGurazBYJ4rIJkzVPJDOyzCwaC7pv0HjYnOYDV+EnQ/phDjQWSwPG1wy7fpu
8iW+T9FgbDIdhfV9yBBQHBqmV0aEFitSgV+UGrVjy5qkt6yfkTchFULnJSgyoBTzKUejGuaUBLT5
mQOm/2zyvwLQZDGvvENbtqyecrTKwSG23387gcUATx0CVbV7Px+eVcqZ7wMfPLjUNE5ewyVmdVJH
UfHN9S+howEHcFd/yGKm0odA2BSy/kZ3X3et5krNxzZJig+Fz2+T5inG8L76yjUew64+tK1ZLroo
P1Lq3DtglAAk+Omj0WOgo0TtbK2LjhnR479f770vWhJ4TEgmHpMYqhJRLmWNQC8qfJaZxXgAwB3R
mgmcxPQBUg4tOLTb7ZfcYyLzCiCsrXeua+LYUSPflsbdRkHCSZywcQb5Z1fLk2W78TGCacJsQFce
EUPGvHRiLVfxwduDYAKT7rPbl+1JZMuboyhY+MUj+Y9WPSSF1H3pJWHCpMGIEFQPEsc0k1a7Y+Wz
90pWdPaIYa2q8mWz0IG8Na77Lpw0Y7ljntLaVy95FrwXCkd1xOjlivZFKMAols2myGHlVDcuj+Np
UsF7QBCR44RjsY5t4It98TljUQgV5GSH8zFxaNRyiuzW1uozEimFGg5BoxmAfjtInvfBecKPyybM
vKXBLkODsLFibpwVmJUY2Ca0Np1oz2SYiO4HLhsZDBFdFc8Y0Rt83wHhTWS+oRlYII/FXSs7WP1j
dR4n5BY/kfumhjpIl5XENZf9TXV8Ijv7NLSkFrGtbKwQxRdzSSgxfyKZFteeK51w5ruWSF++srNR
1TDEgccZnEmcMCT7RDxvtmPsXeQzYfC2p4rxnXIJ9YQ1g+Er9DDGWcEVlI5HXAYGZ5Prb3uu8QGk
E7TbvOp3OdixpHBvY9yAU9W/4tp+mGTAAzRL3IAMl8g3X10SENnheO89iXcbCUS4mzZae23szgei
O+9GoglLPwd79s9YGdMSV6SCvbPQYo+UhAWYFSU3p2GfedmCOFcdw97cK3vFfQv9avvliyNmnNHD
umseTyNolC01XqfE8V+bLnmwOIMHXHKXMUm/URpGroDhq1zYpFp29ifOwvv/6iNjJn8Ni2S3/r90
q/m7i/SOVmN63pgrWx+tOnMYpwqQHIT2z3bontLRegIugU0bmiqrPOpjgSRsuM1DL6H1IK2ac1vU
nE7qGNjLQ8nOvQnK+yZO2WOxzBya7Rjkv23+gUqs5BeESYWySuvmJAlITsOuqq5NcoEi+Ue0Bcaf
xIWT1gCNiDkxTWfdcinP3D2/iTLSa8Pxz5sDintD0tp91LF7lWzHVskRj/c0n/uPQACmt+LysURR
2Y1d+Ee5Namv5LbakTc4HcGV4iv7H3vntSQ3km3ZL0Ib4IDDgdfQOiK1eIGRSSa01vj6WUjWzFSx
e5p238faOiyTRRGJANyPn7P32kQK+OvAgetdgk8dYaKv6njbWQxl6g47tw5ma+kZmlp5u0BFJJqJ
INpUib8h8vr961c8RKgQSBm+W6Z3aQrj3Slte1vK2oIgQ3S5GjROXU6/ZWQLCZPpchyiGhqddwk8
FasZEDkKklcQo/05liCjaEnYxVmVYDqAk6zEvtCd4hga2pkWNkaXiAFHqlwaaSUcWABxzLqJOKGJ
TowRorGDriCp+0PF8QxGDtM4zrYEvo3mzITI4Kmre71kYEp+PK2mie5Fa+VkdnTfisSq1xWs17Uu
cLd1zsoUdg+jHQ4s43oP6Y6z7arkzktIrGETIR6dsEmsOpukZXLvhVDEjasNlhjHUWksZMiuMcQN
vcf6itURLyrexQoRAG1k1mTWlTzs0g0fabHuR6r1rsTj0yKlw3kLFT2hdsESMmObNXaS9C4yjwYm
mrXb9WCV0ErSwEqCALEad6lnA5kaU+8hzF8no3nsVQ0ZHr1ePhZ3hgwPVQwzAAEmoZB2A8LWq+7r
LqRxYFP5FZ2+j+yM067AKo2jxgfzhM79Eo/hBcDNVhFAR6zILjaiM6vgTrNyd1HbpJuDVJ3PdRvq
mPfIZyuPnAmfOsgAQd2h0I1rNFhpgdIjH+Q+Nu1kGYnOX5pDdkdqKkFG2HgI6ZsfmZoxVuX0WH4t
5BUgyjBCaNoxbV6xOQ/7IqvGtQqSF7LMtF2nudQVdom7I+8fwxJJa9F3QFYckyeu4/3T84L+Bwmr
9aOjGYJuLns6XshN/GXRBIRAhETClkG75Aj7Qn9koSoO0GMXMdtUajMmVrwE/rhqUWJTtQDLbSZ9
NvaapLrBqIJxtx1SKlnQ4pSeVnQ13fYDhdFPz8cT49NqXzLhBwtEtKwxJ9ITkXkwNWwgkQi2fjo4
VGyhCfBn7l6Hb0w8uPiK20f1DRp47CFmBW0+7O4dVSMQ5O5clBKXjSGDLebI6tFo7E3Wqr2Zm8lp
7Pgbs8nnCmToZwSRf3pDcTAiLw5oCBfpeMdF9DZT1JSb3OxOjRqvUd+YvI/BAx5GvzS2mC14mcEM
YIHR9Dkv43ZFUvq5cKJ0YQ1GivMzV2ud1XIq22WToJx1yp7evHKBt6SktXqa8wmNrKT5gkPRRNWp
afJURHRE2kgxssZgs0u0Vztj0IUKAvBOPP2UPPYAlcSWTrlzNtOW6S/itcGlNSoZ1oBEMtc0gwmy
LfVjGLDkewbi8CTI70SP4CrOw3Et6a7U9KEIu+5c/Myzbg0GNMJKrA/LRiIDLGSRgdoUy4ZKhoZU
SfA7g+gVepRmUQ7Fro0REvUlM4zUZ1gpHUwCEWwbgCDVukN9hHEanUccdxcntH5aRSw2oasf8p6/
IGCOv+3y7ox55tpMfYHPdDUMPRinOF+Fltx62DCAfNIaMLHmFyYz6dL70JDrrftEPhfSHI5ME5ol
dNb3kgx24jJpeFfjLCI0RU5NoxPFMcTfpix7yCBLbIoZATFkKdJPA/maENSzTIOWve49dD3kqwF/
5agDlNPD1t9UBblYMymH2TBujCobn3rrM2pcpgbm2UYcvjB1ndAvwwCHh1cMGzN+WyavcivbH0OT
kMl21IvUv8ZN8BEg6B/shNkd3S/YD8Y4rCPqsG0f2G+cXalXmukzkHhiehHJ09cLpqmXEKH1ljCs
PXMmTC2tW+7mjnPkdM5+8gpr6aTqBd6WuVXLrQ9oJA98QvNyWjra+BFlboG2PXE38KfYr/vkpmJr
R+Dr/D6tgcIin5g8EeBwMFnUp4xzA7w8ueZCUIyMYYmtrKq2qaEIAEcXgeGT0awIy52GGUYlrrud
4kenYOM064Rk1Epe8uhTQ+i3smjHsJr4V3iSL6YbsthbPv3cxqtWAWNcKGjta59hYYBPQbRR2ROV
Xg9PotE1xoNXQ2vatXIpKr1RXKIEs7HuMchxqUabAnQIMzjqUt1cpqgfVnKuXUpdc3ZEEn7znBIw
k+lwKpDlAXICmd0xAjKt2VFbtNhIgi0g6xTXNckDfeaF66zXdM5ntETyqnv1UYQNKcjbLAg+2c3o
4qPsWeWI0bnHIIS7UeguTeIrF23zliB3HtS4QtRsnTCUZmSJXT0vHXGH2OgOFBMCSrYIGeokiJZx
ESSNd3xGjOMlUAkn0a7MC4lJqnpzPTXxujS8dll1GLpM8a3NmIMDjou3nsO+rSMOXmkdQzzl++M2
MMoXU6G/GBocoGXYHtIqgPCb+i+GLdFI0wu+87KOI+C4GOiSXTqDXmTcMa7Tu5zGsIY6wQ8rDk0R
eX4WRD7XqMd9WNkxZQ2xe+MQmdtxfrQiq8FMGTGms5h2rGvHvqER6g8NB22zkyhW09pb4H3s10ZD
DIDvaG+YGcUuHHpyGePhivuC+rJMqbWscZ/UBrJlnezg0dhA++vZmeJ7UtDXoUl25hACzadk1THm
J9lkX9q02sfocG4Oj58JgAGcSoJoWRWfU1v2S0dkRI/C8G9BLTIowgMbO+G17uN7e1Kb1s/aVwwH
SDkjey+nej/UTPpjwWkw9aW79mhdFbBiDwZ3icTzudZhzS99gegH2RV9IJn3DNn9/Mo5vgM9VxJ+
JjgyjW6bb3Lbv9Yjs1T6nbjYIHzk2o9sAlEaDZwtHJK54oIBe+1zsAoyQaSckT8j+6Uszl/tFn0o
LkCakw0gr6mE9RYE7ZWyn+IkJRR30lj+w/RcGykHYsa0RBNYIESQ62esnhETyEWW53RSm+iFc7e1
KRXDfWzE3kalzG/LiT/XMI5FvihwQ1g/WOYIe80tdJ6uTQyp1Xy36wIdWvJWTAOb3OxcMRUwxzxr
9uR2PpqmPqx9XdI+p76cGAGkSesutM6icO1rzgptINBBokQtyEGazULIj7EKKL3Fuy88rF0Wul7Y
gD6l2C4y2PIL03R2pkdYlN+7J0CvK4ETD8xQ3C8zld8SGEartkE4HTC0AzvCj1yriI8+JJmS+M6Q
5MX4zVVjv8FAzXk0LvgBGxv2e8EkCiIZc2aA9ul0GgeyFSxNe2mnrL5BijmHYHBxL7eUWSrwjg13
v8Dhdy5LjiMYHOitq2Ykushea0WUnHyO+VVqR6vBM8XKGfr4WKWEAeWtfOo7iPFFgC6DPa1hRLtp
ye5BvFxGZx2IGaQZnbDKTRAAqwb2NgcgeEh9kFhOI725xOzaE5NEN3XFMRA5QzoMEUvhHmhXV09x
E/nXaix+YrvJXqQRezvh4RhK4lSti2AWbiSOPLSYITNCP+lyhBB6PIusLaU9ST1EZ4tB81BY6YFm
2FMukvCFwLq7qjXEC88bBLpBBZiFDbEwYjqnNpMJhq/R0h4SsLcBXO6KoLGFGKri8OvLRthP5M4E
GxoeZK72YVseHOqCg1Na9gbt9kdU2+YZZelQ1u9NrqUrYhA+dMXn6WAyXJjbwO2IyB3eI6TkVNkN
PkvD2tkkLZyD0X/uyZRDfDN+ZIaNhQucXF+T9hyHIym5WnwxEg5Iuq4PW7yCrAPBPOnr8O9qCd0c
rG90v6EXZxS1FRcd9iJpolXvHSUmA/YDcmp8yINFKtrL0OAcBPZh7zHC496mC7Enss567Oe+FsJg
uQ6ryXqUuvHZ9kMyu63SVZgR000Y4aI3c1wR/+fF6m+BsDiiV+q1Gn3nTGzpwB1Et5kwq1u1jBnM
r/zGHk4WFAKMTHV3sTU5Xiez1gkYy/I7h2bsIs2RYBlBk1+drpa3KaIU4WSOFit8nUoJN6azeQet
Av0OwBs9pvcN6ZNxAzo03ZWj/mQWBIl66Nl34HmrI2IZubDY5Joy8M54kr7bMl/1uqUf8L71pymM
zV0VmCdYG9kJU192qrSUjRhALCnhgAPZ4uamPgfLDJyYZqmn0EL002r0K0xBY07FCXlrDfU2B2VO
1kO/ncBPnOpZ7gNc5LOj13PGcW/DlCEn1vX055ENaeFSkKDvyb8VuBKrkT88kZZDYFUQrnwfxWsR
9OElCHSX7h3TYOhKxi4sIGrqbrON0vKTZ9Bf+olZbThRnyrhEw9Rwr9uGSMcasOqb7mcNrVOGWRE
9rBjKkRvVGjvPo860VCwRrj7lzHuAD6p7KNXLGMV5uRioCgh++3JTVsWWM/fhVWI5ksZb+h7u1Wg
gVCdZki9U24rquZF7ohqgzezX8Yct5YR8FBOtISNCNAGUVu4y8mbxlXK+wm4eJTlPQEYTJFXdUAm
GMrRlRg8bTPWPpJwddR7h/NG2ZwAP76mDf0iCuAW2xbQ2xKl4s4LB6b2YELK3HzHmnOrZ9+XzdGG
CDn2tTTYFTiCzA5obVOEt8kMp43Vaf4OKS36mL6AriU4sKa0LZZpg9SBWy2nPffEYGc6isB4wSPC
ulLaD3owdvsO0+VFVMkHFKZwL+GoMMuBCmCZHKqjCV1ST4zbhuRAPluKtQtW0pc2ko8W/XKEUhKA
zvzy9dVo4sEaMsQQhNLu5uMW8wCMB7EVkY5E+lZvm9mxadw9LCl7NQPU1oJJRlo0/hadQLJB590g
T8i2Xgtuh7ElIz1O0w6uIa+lrMG5tiwzNmGiwJBIjHF5qXO7+PWSZvQzMWz7W+5Sln/HPdozr1Ig
Tt+pxHulQAfsOmT7trTJvPJrMnqlrh/glr6Xg+asw7QzDvVI/k3hOhFdWay3oICxcs2Dl35CLDX2
IfNvf6/TrmCmZ7BcNeO9E9MwMYaqOgmJ9xwQnU6Wto9YZjHJjjKij+mzNdSzXran+Vad7IL5RJn7
x5RzsA7keRP23rDD5nS0q5S+RtbvLDW9aOjylmx8ZEzH2rPloIlkdPHg4E9cQwkD9GZ282pDfwkh
24VY0H5nxjhNPK0L7yhO927qHDI6F3tmqMNdAw8B4DHxfH6SWbjOaA5UluuuZylmHZZv4FpMVMAl
51kjQtXpowPVd1bI3tyFdbTktOZE/kg/7BF1UwfYuSz3JGI/gFnc0n7DN8OgaxnFsl6wIecwGL3b
2HFsJ4yY2TjIcwMILbbApZcYPOGIKdq+0zc+eESQHnW582jwrHvu9GXEDHPlM2pf6w0nVZA397Uz
IYLN4h1NzGvqWNvMpW9jaYApgvqOw9CnZZo4qZjLuWWy4clGt4N/luWMXAsdB/2Yz/S+Fi2h6Jt3
WiX1vRTdOTMzfQ0gh93QFCRnZtHPwu4wSkjA+255Tw780bAZGednA0vQaoJWjmKUoX/Hri6wkFZe
Bx7LRulloCTjXKnxTGrYb4Tx07F0tcJhh+s5AwkyH7nHDm1taNUDLglSrv32Wdlou1AJ+GvJxF7k
JmI1ApFmZUaxSUqnu9nGZxchbY77A3iMdTar06ZI2nsKknTNn5hRjjQxi3FXeqjeu+Kt0AnD5fPH
voBwYpW0w7rKm6fY12vSgLx9EvKuWxGjntC8Y4W/kpDmCO6z1SQQCaxnnmedStYzs3DbW7G7wptA
L56iXXsIDB0nHGomHu10DaeX7NeUFjjSz1VTSXXSh6MBi41ESq8kf3WmQlvDz9RCwh5I9doSxAqN
yfUfRI0dJ1KudgZnau96GkuRxYCGwHeiFPEnIhuz71QPVN4kZeRMVhOreCTwJM7ffr0YYZuAGcI8
ak8a/awQD71nItQRjudvY8WhTutQZZf+rlfdXaF1KWFmpXNTrfyYUsc/FlkG4ko3jrgzx6OYSPOj
K/4ML3tYWnWc7azcVovSOdV1RsNkynd+yFxP+ON3qcervnHSR040GCErfHAyc1rUrLWLc4Owk04Q
oYqy5zmadPMo24ntyGOabmk8SlW012CPbqFhJgv8odgvDe/BzEok13EXiQ1oIBKbKtTohTbFpDUi
Ca1Qyqx8DtNUKsMqaXwLzCdnzdi6NfT+Nii01SlxUV1K4CJkXWYwcHJ8Bsx5P5Lciw9TBhEusTL+
G1LZTq+2uqUYtKVU+Fb7pkwjfGoJUmuItHjzpwyhQneeagJdXOlWaARzMpkbfTPg+d6EBJ2tiDFD
/Ff6AwuH+VHVDJTV6J9IYQE/LyaGKEHER0MwFKaHGJC3qyycFhwmSpZ2wqHZOksG1DiQFsbYf8z/
H8lZ7Vq3XkM+fIM7pSAe0G62EVkicddiqsKE23VRQ4TEpxA/uBb46yA4jaHS99VM4Xcmc6TG87gK
uFJ6r3M2Y2bhP0j8jxYJekQAiBeZBy+bmiUbyJFVMFYPMbv7wmiQiqCw/tmwNy414A4LC5y15aT3
ejz4Rz/utqAIh1VVIxmPUPgvaDktRJ1/AkmdTgy+MUd2nMVxO82dX7tyMZmivXG9/jKOLV5zgw4R
nDgsadY3ji/AGkP/ufNjIj5sXyzi2sDb3aIZiLIHwUSPZ5ChgIVVj6FleaKRW6BpXtj5rvFJ8S1c
Vu8+cAkB7CVkbuqn8bM0WPmmbMYEDfSQPXnft9ml1pLkBMfbQCzlNdhDdPxjXf8jxesNicvdIjbc
GOwYSV0+Om5N/guUvjDOrp1ZvIm8ebf158TUqfU0D1+z7e+a0YrXsavuqLc/4oD6bnJDTv59qOPi
JIXMD09eTIBPOVAAdZowFi5EtXyaGxCh/VxNRMUyU7q3yjc9QX1u5DO2h24hTXjXvM+S9F0woaWI
5Uphnb50bUnUSG1ssMZy2CRJfNFpww5lJB+TzRbv7AAfwiGE/Yh2HmlMBtfdNyux6LX0rIEw2vvg
Kn0Z0aDJByipNLP18rPvrIfI9bZel+CXUWdW7qcsD1kOgozGb6Pfd7p/Hyv6WOPo8jn3wCJNnN3K
oG8h79JJ09aWTL43sA0XozsLh63nso8emV5trdzZpbAAIZ1yVGyfOcI/TF1NoPPAIJ3TNUYtxzxT
JrPX9MNrP7DlC7M51ABI6gLVd+eBhUWGu3NMr92PIVOZNA2utWF/c8d0E4lh3znu2TcIDCYl/aoE
3CdKFXL+0NN43zle4r9qugKdIyG+rfYz7BqGVu1ako/GtbWfFbmLGfEfREAxIXEp8z1MIgspxo3V
196Kevu9b0mD9qiZ0EITqjkuaCN/uFmwLdtYUmGMay8wD2XXaWezN98yOZ3svDybjnastRjsW299
EG73qpkh0hf/xKYOxAzeAiQz7U3Pm32VBXditH/4EQIfrX1pavUC32qrTcE7cIxvtovGfZQR52qo
J016NafrrJ1eQJLdTnTnLrMOKOeSodWetY3HRKZXdG6YJ5EFAGzGxhPIykQayQBRavZ+Sv19Q3tf
DuPK8ErGizllYTJtdbwPeFBmdH42fh8RYUch9c5gFkQ4qiezQsYVMWtcGcAP8jn1Ri+rCw+dsc61
9i4Q6bCWuc1+Wmn60ciRqOARMrYm07FjEQ3G1plGuaJRzflXxxMHiMQ7TISilGlXXvi0ulVRc0LO
EoH5iqqkLvNkg/efmf3sZHHcIviGlvWh68KfXRClj5ozvJg1srCxyKNrZHlihf+Jpc7NctokoKdm
lZsW6ERdhmtjGLW9lNl32/KaPUURA0K/WspuVN+LOX+ao4AzDNoPdrB9KK9WOXaXoiEVhZ3d8dwL
ykVOUsGOn/0tBl2x7hwjWDDQQXaeIsnP209X1efUjNt9ORCdVUsKtdyn0EWHaK8aabzCLqZoBRCm
AVmUo/eaAIHImOaRRMF8kjt/lYXlT9zSHFnb4IeXvnVxcrESGzB/ILchnTAoDLJnCUDyA36oWkQm
K0uSOoAvff+ZUlRwRALc4urNumlptTm6/70LUVtLK/dWIpYX3UHYTt3djMUhzjALdlHwakfBT8NC
pqVsYmWqYdzkhn5s3A4rXW5v66LiwOQ1T5Nj34samd0IkdpiahWZ+xxpioqmg+mk+coIBL3lKCNf
vceBHCKehqJ6nTJ9b9c0B2DqjMgL0qJ6NqbY/J5a9HdUd2gc2ICVDoADbAEm0TF8yVLE2y0SQ2cq
HsJWgPTorpJzxqibMOXKjgMeNwCw5VeNyNJzUiLKzEzj7utFc9uWNDKEjwlNxl+/hhnK2XJinyPS
c4tiSiDQI/xHXxVtpV/riXPG1CQXaaT9WRbHwNdB3cWuvy/YTntt9LZDYxxA++jL2m6f+ilwtyKv
6HEjcib6UzwOKs/vZVIcmsHyX0py2k5E1M9HLn6XKmTKveiua9sWu2rUq3Pf/ZjiMbrQOVlKGoGY
LTrBqdd616O63aR4oGgtLfB9hEcPy+sx7ifPh6OAQkX1Jn0bRpl2wgrvdUG9QZ39wxOq3GgmCyMT
gC1JIvYxtxmYwomQSwMW/YNIlkzzixFdfBXlckOjhjurtKp1SYW8dXMfR+V0JVhTvvUVjhizq5de
oLfHSvTVqbbh0Tt4TB4nh8jXgcPPB3NHDGFF/8mhGxKhpV4nHB9UHiq+MaXAfazLZo+Ey7iQZ2Os
KmzA/L0oDOuKu6YU1o5VLnpGUtYwx/LJzJozT3StZayFe+nioEcV4+AeXdt4mmJH3dVzvA2MaVS+
7NzL//trRUzAdVVzqzGL2JTcVdcu0trr11dRrd7i2H2UIMzXSPn065QYrb3IeRtx2Rdn7pbp+vWS
EBR8hie3dObfhiOeSrTKtYPlFuneddloXFlgtTRkfQzRsS7SyE2e8G6oc2Lm377+49CM481R/eHr
v1mkI2HJQzVbGCeZWYqOAsmCi8KK7PPgW/a56VVK0Fx81QIf2OqouZfZNHLJvQRfCWgcHdfQhVmT
e2k4XtBwIFSrTnXOUuZQbkaaj0uZMHhHcd761ww+/td/lbmLYyRw7lK92TN8yk9+DZCsyPkNhhMW
By8nNa3C2DTBfwWH5YOFs7l8HaTfBU5NjckIurRjr65JmCY8G1G61qwBHWkZTifu2PEEwU/tJuIE
9Syujq2Bc15rydwqVOGcvl6mws5oDUwbP3GfVau8Wf7ulPtWZ6rZ6FgOIl1uDbrvqAxSDCljI04l
QU4S39eeHDgZH7pCvARxCV8uKqllHO9gR8xt9dI8fb2kpf6/v/J882TU1XxMI22WOQwj+v5EO9c6
dUzufr0gfvzr2+mWYyY7GakuaJdbcw4XozQ4ihEKhfl3WaqG6shzh06nlaevl2rAo66latwErksH
4esXFYfJshiwovEkO7zZfTp25coz+dsnEOlocJIjHzGibwMWmTHZDBfiY4MI+k7vLhkTsqWb8fnm
FfIhzS1NOtRau5Ft9pFDXdimgLdXlu/XaLrchhQZk9CSEUhUAEGjxKq+wiTfYttoGwhU6bXy6mAj
kCssGahyhPErEJKJga8PXTs2O0Jj3Hhc9tJnxhWRqiaybquncmayQPUCYZxtU+G6hCfT/tId+mmV
LcYT4lZOkeUj6y7ZVnVP35Rzdlgw9gAWVW6iwCmWSUgGfToR32TXaqRl4BO+UNKqcRXDLBpx6wAN
zsbQyTQCUTdnW+GtQ7d7rC1cpji1M3aXhkjjAUTgONneEV9XBBDTys40xojO9ryOjlXG6jIpTHOG
m96KUOTrqi7U3ejRHZH5CAZkoPBnkatnend8UjYdDNtQzYvfoLRpwmh4c4c5xVTn3KIy8xFFjnsu
BF6jOAmOlZYbn27WrMqRbis37L6PWLXgpj57XcemXHCcJcDLbHvtJySSsya07CMpzDfYKfp7Pvv3
db9PXrnE7qJJBTc9TUrOYASWaSJylqTTd/cpl4MWkVleS0NPtn7jk5lBfOGeNGKYIhaxq74yCZx3
BVYEb7z4EXAKP7esu5wff5X0Kn+ib61o12FuUjUdFStRH7ajdR8CXESBmgmgsX3sJRpWEFqwq+nX
PZhygm9iglo2nfBbPRUNUhXDeh5z6mUOF+q+9FS+ZnhaXaMRxVGe0kEPZk5mz+ezt6O+2lthBrdS
h6Vhxf4x0sLnAI79LQ3TWyMD46i3w3QLY1BQoh/Ole5MN1Rk081Dtr207LDdZAGWiRSEzSbBe37L
Qh/rWo7wpWIGwElo/t0/0q52NkOK1E6WSEwXMayphYBSv7exkN6+Xkp/ctcAIRFwR/HNkMrGWTBl
NCUJBJlSIf76tUk8NNh4acm4Z2gK5q2dXzqYFRx0obA34Mx+/RpDvQ/WomDp1mBf0PVZN5bJ4Nx6
xo7FqTkHTK1yli1GkQh3yc9wexpUJW7OYNS2zTzra3unupVJP7AoOJ+tGOsbZAwULblkfi3d+lbI
9pygbDh+fff1krp06Z3JYNIQpC66lXEVx1pz6xBMXWOHPY1vZFa2t6+vtBGZQ9zjxJpUfiibpj+J
qepuUxMU+3G+IkbndzciZxzajZC9qtT8oRg+btlGcJhjlOcZNYtiTSXR3VDm9jcgB9qaOTJVg5Nd
JE6JW5NhiR8jmBYF9hCE5irgVALd42g+lNb0kLSE0qaNFZ06rf3r5evbeYp3MoWJfEH4+rJgPn7K
5pevr4gqRLfW+PVKR0cOedqZVzgKMlWjZh+KIjz9+hKdLAduhzoichtjJ3v7QEZmcPp6qTrx11eY
gvmqHygdCUY05u9C+hCnAcj4r68608KwweFkhcieuf+E1xeSVBit+FnVdoi0KxyX7mj78wSnz3al
wJDaDHEHuoRfr+eXr2/zuHpIfS/e1lzrDVf+R+6g/C2gGUw2YEtq84eu0YoLXg9tRYGIZxEv47me
huz89VXHoH9Lrff29Z2P627Zxo2GYbbLz14q8zPOwADjfWC9MXJ2tk0aczRukKSmhq7PTHleZG78
+qoZ63tfpB4DIgtVd4L/KBjSJdgMbyPh/xBw0b6nnhMdXBGOHBQgMPz/VKuvVCtF2NT/O9ZqzcCt
+mfm9/wHfiVaWea/DO4p4cBkckgqM0mM+pVoZdr/4julOHTjqXctSQrWX4lWhvMv3RC27djIIAzX
sPjr6l+Z34b4F+uAtHV+A343/Ln/k8hvQZ7WP2J8hWtbhq2EYZlCkZP9W4wv2hpT15jjs2wR1I11
Q5xGiZdFuSUialPdxRZnGXzpKyPrfgB1D1BJoGXDPIeikPkjQ1aDsFy3o+Co8PBMWP5AUbS23S/t
wq332Vg/JXNqMt0D5HdpzupV/89C4JTJj0EcMsFgyEFcJYT+z1gutOAcQ21iP6UXj1e8aqipN2LO
W7QAeKPxpzE9+3gJIdS3KDOMS1QW2yphMEfCL1k1IdPu3n2yJNYAOlwOa4RSe7f8wb5A5A1QbVp9
WLX4K/+UpWz8M8Hu15vnUhIMpiSv8rcEO7dxBqJQoAcNbGgXRYm9idzoPTRIybRiqAGYIzNTq2dU
EWSnvv7GxQXrmNq7SHez49/u3f8Q7WzO/9zfk525lo4OpsXRbf6nm/Y/r2VgarBWAyYXZlmKJcbt
Xd954yHTjA8VkThllMPeHABu1ISxgPC/SyK5M1KbF5QNi4asHkItHsYRCbFU2qWXUKW+MvY8x3LJ
Q/XFkvFst2YwJ0iCDv0dkKt+hUVZXxP5OrX5JRzJDfJFdkLl5R4bW/7hhjHmH+L3H5Inz3ZdhLC0
6n+775vMryMzjqgF0qk80ld/LwK3XYZK+5z0nj5oQop05U5IW3MTnU5zLwdqpmLoxL0+Bhw756zt
HtVhH5ff//snYMx36+9vznUt7gZpM3qc8+z+HjKnKqwl3cAs0yrwDugA0L8u1dcNgcCmWWDJ3tp1
sBeggNoubP6Q7m38h1vA1SFvmTBqXMs11D/fQJnrgcdsRsKds09oaNHgFyBxHJR+bG2Yg0oANPiF
UmZuiKe+PtyOxjsZL8nyDxdjDjT/7WK4EtK+wBlmzMvVP98LlWdBhA7sp9Gy5VGkcbbOSmDXnDCJ
zdjZTpPvo3SErgpImpDlYqVHeIW/HvmB7vKG49Kfrs+/P7HQ4ei+ubwdwln03+6eoiIx0oS+jtBk
SradAqEdGJfA1r6lek0Gb2HKoxN6x3bWEPRag/+AwBp6nP6uygy5+cMl+vr3/nmNlOFYM4jeQXxt
2b/dMMQP+yLvU4lgHciZoilYWSXDE2voL9W1rptNbvEGAQVX6KzRLrCgFmAqTWIJDSYQhBug4TRT
FhWHZxL0cgi/JA6WlO7bEP7qZiwTazMa2XvpEzk6NnA6c0JFRqw1Jik+9VTH8JWnfJ8ist0LAaBd
zqI9gFYd0fTDWOV7NeU4DoBQaeAf0RaNkqQ4KOtWn/J+vYJjc0zpPOovM35K5TBXB9NiEAtRtRya
p69br5wigwxnZJ0TUgZ0qvbRg5hiJfk3MxzWDdaILI30YzEv+b1OF79h4sQ4v1ccQ8mGEqWGiyiG
3TAvovhDYY99TnlJRjGo9610LsqchV+VpMtYrqFOFluVRxp5ZvYepxWhSrGR7kc6l6aChlbm1Zos
key+GlKQcRJGPL5JJK+R82F7XNKvx9a0JoxlnPvcwFkRi6EtEQxjoeWgsA+KwrkzgdpsemsDxZD9
qinZhmrBQ8YhJg7ScueK4l3lrrlpOJaAA81W9E2f/3Aj/af7mmRLm2IAc5v7tTX8Ld0ynOqccjf7
ayfqq/oEBL1beQmWsDbh+I5zYh30aqZYY3FMq1sdF+lyHOw7WnPXP7ybf1+jFZhb1mad2E9Xyt9W
IYVyoJXkEiwQ+GLv7Z17PoLPKJUApKY4h8eMBFjxvOU1l3kMCKes8Qe1j+iF0SPuixaqZp/Yzh+f
t39bkhg3yfnZF6YuhTMXVX+7TK5HzwISvkRNohySmdwlRBsiQHSd0DzPfccXep+5drrWw2YDlzPf
//crMy8vvz3ugvXZcaVyKSG/Coq//fuNpne/CoZorqs8XxylOU0b1PoPRpHGW2lE6By6Siy/7tD/
/o//h3KFfYGdSViCA4YQvy1+ARGDYy1YbAYDosLEQB+Nl/dpjW6M/MRA9+5759ZySiZSqdoUpXq2
W4Jsuu85XN8/VCuG+vf9gbrVcGYzpuLzUL9XT3k9aGPJkPSrXAlNxlN51cDPrbzv4GSGjQhcQpCB
48z5I+E1T79PsOq+nsqOsJf/xdl57caRrF32VQZzn0Ckzxhgbsp7Fq1I3SQkUUrvfTz9vzL1AzOt
c3CEmb5otLrVJFWVFfGZvdde+wxEQa8UR/SyN03HK0eDTy08F8TB0KD/xDtUFPP0DSwLXbc6lPM3
MEcy5AZfsw7L1+r63D/reA04dkt5SQrfhtdBfKFRcCkCQpMIlM0J4wOw0m7CdOoy4VpTIZUfHoa8
vTtAR+LQy2M/u8tWoJidlS9hBdOJsnfrhfU8XQgR8+YmKmrdHbYT1dQlwuicedNLJmvjA0MW0meh
zstB7HTxL+lrDHBiL90wdMGC3HgB1tmCyNWYyqbA2pWwbm77ILo2gbzWA4u0Fq4BoWtnDw4r6iR+
4qSxKYiQoGg+dzE8gvIDphyMU/HFoJR6hLG2Crm+d5jn9iPD0U1ZgBFYymeCVMnN9tgYiUC9jY3k
+ggOpsF1gRCApAqes0vkTOvlMp9hizKuDkG2y+pev2Gtd2eyjTkbzHr9hdqTdG4LBFKAm27qyTRx
3DzZQkBJ98uxH9VS3MbU0kFShGH7OkbF2tZbvgTOltXyRT1vRuiVg31ufe1ZF2wTwRKS/tC2rwXf
hhiTrWGOIewzAMEV3KL4aDwFTNHwksaXAk/ojVSwN1bq5cYZrZsyOa2TTF1B+4Ug8iRprFw6G12C
nnUUrPMujTuIUqSMxtVMZjXirxAUzoYIupPN9b0KS2lAl8xrBmoIMlqfWXYdN68qj7trMXwuD3jh
GDZxaz9LA1HL4Kc5JFjiIRIvxs2uS6LLNXeFhpt+q+3ehFsXN0yMh7oy9NtfDoJ/rRJd9JKWqzNc
NB3Hnc/v/+sYSkefYPYGnWGYKLYRXVaSQsDnCJgX7xPcB53kDYgcpNUE+JGXKjGJcVHkvq3/7Uym
I/7zTETd6Zm64dLIWu4fl4XsjM4PVegQegEUg5i5h86bxCFo22ijF5mBgGT+3M13alE67sboZiQU
zJX/jxcFJY9L70Rf8S/NnGDo18VY/38fR7XRcr+jMfL0eBPjtSgBEG9UiZOG9u1xeUkAMq6hPpn/
7y3OfHVSn3Khz639H0VhpVoQTyOi627ONy9lAQpSooNcmnGGAkezwVLrjwo2D1rVQ+DbxwE8+Umh
4fBbu755eACrfEKInP+eFP0Y/1fws7j/vqv+R95l9yLK2+Z//89/02EQ2u7ZvERScJXafzw7VmbD
91AWJ8lcekIdifbLGxQkIV4VD1nVoJVUUkQ9wijFO8D7BkbmyIRa/eXRmZ+Mf96mTGWEbdkO4xmo
mX88Oei6yD0k1WDF4sDbjDIiXmYo5L4mDGjVFdyiy9v0l+fkX68tpkEuAx7HJiiBG/WfHx63NVtT
hrg922pKDsyQ0yslfvkRW5m5s2zvSdiEGWZNtHdgW7HEmCOKWm50loQxJqShGKz7X36m+UX/5ysh
eSGYLAk6G9uUf7wplT3G5WhJHKjD1xGi8inCqDOl3FJJ3G/qSCICiIxoH0D7ZKEb4PIF+jQVO4tw
lBkogY6I4K/lWP3PP9q/GUpIi1resIiuMJmU/DHgGSsh6yHDnEWWTnOJR1YjAkKnnjEccO3N4MJ5
jKbO2IpRXhlCBet+fmQstC6tQKFrEgYMRDP+DhI13xb+hDGRRV/qYDVG/AELC9vnSkVDuYsroPl5
+uy1Mnp3A5ZOMLOxCWMVz5M0O0wanmo3tYl0LPK/dbv/WoHz55T8pXOYOY7847EIedRoFz2TQ6pE
beB+uqD95iGFjcMzx2VNWO+q6ciEaewBN2Jiv9UV9v3GJyEhtdy/fDb+7etOVcUkch4TMqj852Oa
dH1n9SaLUDybF1Yb6WE5TYq+R/cX+dq+zvQ31CJnFYTcSyU0cWnDwYq4e/VQIVoJW3Y2HnSkuZYK
RpUfah2RhSqIj7PLY4HL8JwY7Xmq3QfTZzLnVsQNCu1QBMl7mnazAg2T/vxJ6GCMskbMi78clf9a
TzM5dJhzLMMW889Gw9HbJpOaC0NJ2fbZcd0XK6/3blSU26QNdksvCNS7Z6Fiv/znB3s+hP/4yNm6
R/fuMO9lEvzH+11It/bjiGBRd+5G5fxwLm3E8j3dBFWZcAAZtFSu+//8nfU/v7XJwJQHTJqui3GV
Udg/31qfFFsJxB3WGokd1Mb+evAzsfGy6KePKfG4tNtQVY21O7cScZYWx7TSH8vYRucyzwanEOJK
4LJ7a0T1zSOMdDWUyv3LD2r8WWcwhDJ0x7J4eRwOTeePZ1AvcUj4JtE0bSVop0232ddsjtAsjjZc
rbG5to0uVsDTtr9/rAkDfBOxx/Wbh9Ko9s3ANrpO0c4wfXiALfFcAnLbV0Dttr2OxHrDIOxv5ZGB
r/aPN9fUbUkXL4D9OVx1f46JmkkjlLeGY4xYCtFbcyXayzvXfo5vEv/LziTgtk2AtkxvUL7yixnb
+3HAjCmgyENkWmMSIrwI8CU78wl+pwVEcxTxS2GguFeyFpxy9rOl12erc7wNCTUebNcAM/yUoAcx
0fY37snHoY0FA6Q1ghdPS87S/vRH3u82DH9WNXeJNMtNFk9Ipi34Abb7Qm5GTuTIeoIqiw7Z3jfj
+KprzPrCOvwVDLgx2DbZRokOYfhguHOdtACVL3nIK5sM9ysoiV3T9Memr6Csoo5KjebL1JrWBcuY
cwELBxeuZoai4jnfqsFJ2A0tUm1G3jrBv3gMwYYRu2Yn4/M0lN/EBEPeUdaANrDUGT7E2pogk6eG
GenBxroc1O0DFo/yMhH9iHqSyrhwmv1UQZirODKSoAwQEIbjj5JwetjRES5p17p3lMdrskifAjeF
sDTPF4lyipRZYPOzcUoGtFkACZpK1mfiZX8UBnloRUDUvTvPakr0fuvcrORRJB7S8JYMRS3uzHte
vfaytM9LXUOYE19mhlPOU32CGLzHvVZ02Vpvu5+aO70tn3ojzvMt7kGkwNF4Xf5H10D2wF751Sig
PfSuNPdFwXOiDOchdMVnUZneKeMpW8U10W4xga0OaVnD3L0yP0hIDPYvFm6e1SiqCD5D1G8azGBx
pl20SUtgFPADZTgzcJJ0O+ULTsDOIvstTMXB8C62GxZb2yzT9/nHRHFAOEeBrlc44IGWX1p4t3HO
DL/LuKZBja0yu9+3AZWtHMiWC4aeVYH5bMmqfQ3s2toWjTJQLYPPCMaAZy7qu1M7tFc+x01q9aCa
JZ6QMtn1tfJvgWVgMyT3xg/rC9x3sCQ6wEikas+yaOpjL4Pd0kkSG4i+TpKg2wA1WU6w5QV3DGi6
lo6jdgIUQtb5iMuY4V0JWcWeernNY+7cZITwsfTNiZglejldZ0loLaFU49nIFfCj9lJj69qEuvmq
3EdOaXEYmcfiyuYhGpB8+1OGFs3Q1QpWIC6SUWH3CJkizH+rSDRdeYnQ9ulcotSQhBFgViZtKjvk
KAh1pP9VsPGAOeyaQUvA6oEj4JiGiivCyxgwMzSZflOouSjVCQmEigcRLtepUKYG1OZofBcSSKsm
dfstYFMXlOMaPxuBnL08Y+EHG2I2j14eZZe0Sn5YWftgMbu5ZXX+4biIlNLJf0RrxEkr7qOJK3x0
znpkYniM+2gPswQqpTIflmo0mqoaQyrog67NCYOefwcI2Y8oNS3OLOZhKNUOhgzMV0MwjWPjg8DW
cKZjYPckOSRafYOZU1QM8QnbnNadnX4GSMkhtlB5oVVjfmbkZyWzPdlp5dx2mzlZ443WWLgFEvI5
PetBJk22S32Cs6K42OJWN11eMgvA1c5ENpoX3K2tqr6lfg5G0RoPy8dcudORUS6Q1KT6YXuiPXUK
YYaGQcO1gu4i0vxHXhPuhrWg+P2ncQBnnUPJeFoRBYD0CaO5YBS8X56abtLXdT7oeyO3gRZj8DgU
hn0tgj4E2QBLHCrSnuvnI4MmsSeknClxKeXO6dK9bzl3H650FIn4qbeKtyawOFyK6pcRIo5fzoKR
pChlw3shtPiixWa+x0jz+z/JgMVmLDERYGMjjKSP31y/ro4m2NMN2EeSe3To+ziPYQ9kKtkVbkqa
uwUhwkVL0dbRzZv2wVjm1yAMrwN8o63hE5ZI8jAWUuUfx6hVh/DBcWuLlPIohTagdjV7QtAcMdK/
KTs7I7RMBxRoE7qE8lhnA1zOXbMfiCBJLoUYAUuIRm2LKc1uo88eaf5VnIvmHloQqUaA5cQpRM9x
eRCA9TaW6sgeQ/RjgV/fO2XN88Sel5XAM34F6K09YBro88MucGbrvg2/NB0ntdUDjUdoTOisf0aV
TC61nA8Nm1BQD09qW9vZDrKI2vlDDXK/stJ9XSC3izrgFxEZK5sqSQgQZN+qRWYAQsb2mcWAI86I
I79YXveVuQ0Y0zJ6HiKsT1YMY6KG3usJkrwQxxUXUzF3yybUPZH3puyIJsoGPJZQcakYO1cZO8Ux
Ck4t1jZjtKwdQy/9pqrwFE+6d4fpgI43zDJ8a3DMeQmGCb/Ye6/qaE8Um0FBzZpGVTThjZ8D5+Ic
nzcPxyKgUShCbBUxYTqjmrptg6wkMvtkPZW6hhXa28Vlceirwj4szW2lJxd0zcNm0pTHJmggDWIq
1cUkzFfX+VATRH+3JDDxPm1gasc9MrzSGvEvceAuxWoVFVcBxwoCOm+TNrbXuu6bTV6kCW+xehQY
vDcWJpDXsU2eyfnWj4BcwVvw2ZpItX42Z6dJRJeBPuC7Ml97NW7NuOxelAT+Sr4rDlh3DuMwITSR
VmsB9OL+1Cb6I5uxM4mf+o4GCk2na/9czv6gRgOuEz7/HHhzqNUHG7qy7ayTmu+JIqoWXeav5cM1
YxGAv8zKAL7YEKMdY9NpcQ0NQn1PEdsSW9Z6zzTzZ9mIH6LRgPvEuXEJdTtD7LVbyoG60nU+cIK0
Ug3NvtTsM2ln/KxzQsO81oFSvUpU0MCcuWijhv1wnoAsq//l5xhIQlRjxhA0uHpFU6BkIIurEPoX
v2lZUs2j5773TnZK+HOfFhqfWgAP82lZAtMhP5Jh9QhbIsA5ZjUxXPAut3chosx5Var3Gu9yhZ+k
dCZyHkEuRKVGlNI8EE3xPmyZzBB//OnUwn1E01JCnqq/Kzh+29CX3TYeGadnToP0n7hrVooJvlEv
XC0PQUBzxvpTx9C9zOB5jQ522fr7Ou7ubRbj7cwsZsH4NG6GWd9s9UQ6SfZ7q2wAlaLxBpfYgTLf
Vi6YjHYYDsskfikmpmSU+LlMwl+oRbgrWOx56rj8BgXHFfP2TDhAwF2NuMl+PwNl/DZ2lvv7/Qy7
PjxTht7qsMdnRfs/l6h7RvxEn6hWvy11GCMZ1keW2plpDrJK25QYQ7X55V/uNLhciEh7FKvQnrLM
Gne8PfmxRSaPtRYypGvGB49pyPLWNgQgCYxaG4sHf6O8VjvZUJkrT08xCLTDXtLzbEjJ+TYSY0Lg
RnNLsClLgu32PppIFg2muaYByE6xpt2QCe0KEPlH7nJSmmwiBBRBM8scfX4p/WQ8xhaLFslGtUFe
hOXL097cety4RfWZ2pa+accR8Iapp4gtFKrPsDoHE7cx2pYw4tJepvY9xf9aK+13C9/VEaI4aTmS
rq8DlHAk8uwrEvunRuGBjpzx2/K/JIZ9mBKciNGyjJYzJ8WMEBfBKj+Y+FZPS9VFx0hwSgnXjQr4
uzfjnNsSUFdkJPm9TxStJA3n8hV1r4V2PgeV1pwo/pQQQETK0d5wEjqjMG6wjeESQSRAMTe/LZB2
02OM3p6yh9iu8aiHrDkm8rsfSYsEAfyG+i28WcRxDMhPr5EZ30fJAL/WH2hckmtcNjQyvX/x5qHL
sk8YBytdSaYxGzFAV14exUqlwdrQRopsslAHD6molydw3ZMDCuucdDqXwNwa9zCKwBP08rliIDWj
jb5aI9kFbhywomMxhrB4WmGJH7ZqLHrKTAkczK7k2puCL0MVPzN+sRHbju5/l3laFwyHJPR5lNzL
IsAJsTUzZG4exKtPA+cXaX1SdtXvqW46cgVTSsXYwFqNQSUp6/muq9Jj3vRPOLKKW2817041eyCD
8imrxvC5LTEfoETd+6Lb5FwJt6X1Vv5IwFPEGhtnkbMeLNJp8t6FXIxL1vb9y3IH0VRgSUmzPZkE
IAyxxx21MCJmft7SlrqqEcTXhynv38vW83Z+ZdQr1xfNPhpQpjtFSeU9H719O0Z7fFwVBajBZgYQ
fjPNe+/esTfV2Ids8YEEx6gbMuOlGJkSFXGV4uRt+rvbUuza4w8+JP1u+eG1wQ6P7KGWRyUZrRM9
dLvCe2Yclm/HCpXJ5kRqLauuYR1O+bkkVH4dN8a9J4hvqT3LohtWJkHMu9Fh2oHs4fto2/1LUOJV
xPATpnF+R3FJChe/QmHuQvVJuN81Y6t7hoPRB3mE7uFjGcfIOdtOcsISpJ/7SO5Q1QiEIqBARw5j
gtkIS1h+dC/stGM4tDzsADA3baxlK9sctDeg7y1Ja/Wmq7Jkl3TiTnmengai6E7YOq8+WZD4cMxb
jwL/RA3Q61V5qu36ocBFhYSWzPWs71+MAdBKL35M4qtssJcsB+pytZNjGK5bhRh31qZ5AGAjRRCC
Tr7RchEV3WPJ8xVMnrtfDobALjA6GhpK3bnXhiHiXKNUHpeGPHaa90HGSCn0frv89uVOCmrqL1j7
9db0k2BbEwG3ZyP7tIw9maz894HUqOwBc9YPmqucYpBHBGaIx0dnX9IxOw1bDi3FR1QZ6WV53Shb
930HEHn5Vny6Glr2Bh4HNqFdgRtm1VjxyUidi4gdeR4KPzzgsfuRcPKBbA0JNXJQ+hsNIXBLp1v0
/KCh2X00wn5iOKffllcB5NjPTlDQeCzJVonw0XlkNBeCTwJrTOOjaKt3RovRUXPHS1Y27jVSOowG
yRbGVXkJfsk5ESZL2MfM7MlDls558BTQtq6lkbHppM5UjmPe64Sj2o6yI/Mwk3geWsT5PLw2mOLU
CMjZaZD9s4H+PSybZrliZDA8TF6tGgaxizKJmHh8gUYWfLW9gtw1CuLayMGK4orZ06Iz9SwIJUUM
Cj2kMpozDHB7G+vaiAVguscMNVbR2EWHMsECrlvDdI5a9AAC/sKlGGwIGU78Qv71g7LC6Jz3+jdV
T8lD2uJ6Ft70DceHThcVOHBZoFbFeNUz0s1Jn0eHnSEEfyEbLHWY0Eg0sBdkKSwV9Mw8qRFceuQa
Z51Sapfa1VPhdtXBgxu7q4aGYJ9c2zs+TQXtBP6vCVJ5bdZbZ0RYVBHUcMj0fu05Ij7h+tVxx6l3
A2LV0dMC76AJ3glhUtoaQQypQks+KrIYHoMx3Vu28SWalUyhciMOV6DQtJuHKMNZv5Q6lJItaAda
1+p3DVFo5nCJG49RpE5R9LvUc0ZW5pX1jQKsOPJmqBMxuzcNcumaIWLzQkkGUQg4QtMGj5GEtKFI
gbgK0ZQHaWXB2WVOcRKSOXxtnsqsIywTA27VB1ee8eSG1FK/Oi7SJPSLL5kVli8xxmczrcYnayrN
u9CrTTGbvoyNL/Jz4faCCVg0vQL02tUkudVNEj41jfu9J7uMlXTE9L56CZOmvQ2FR/70mEKReB9K
Mn6p9I0t8enHofaiaxpiNeeNxzbJhz8kdj0wDFQNLgtYDxu90Kdf8NofNCwRK4UNft0ZXxIyUdEt
XAvTPGVOjWIsyP2j3WJsKvOAqa3VEjvST3sZQCLXsh98roqVi7CL7f92kFrI5yZi9BmB2m7A7wGB
ielSFOX4ZEQXffjuYGjZau1Y0LtN6b6bhp82f0reFnkDN/fDiHLYcJZJeNVocU2TMgjvpgjPeanh
a6kae18K9aaifv44+K8ZXjYikI9p6r6WNJEr6MH0/RLbecrHnsRUDlILm4cXHGJF6p2tW3fl1MTE
1KZ4aTGEOzr5U90xpPbnpOZiWsUi21oWA5CUlLhdmPnd1jD8e1yzSbbpdfZlR9ZP6EhgnmCxa4xT
cUwCHxV7jqbOZGcYwll0LGafDEK6teztWeZRH6vGDM/i6DXzdLMSLjtVcvxQJr0XvGPw/Stv5xGu
t4UY8u75lWAUEb3gsVY76JWSdyq9DpipQMYcXTDDnmsarG/855q8pa2FtT4A8zuW1mcstJcp0NxT
LEGBEyjrnZZfDqCn14XmagTj8Tyq2jibKhNP6GK2wutNLO/8Ku4YVibtAWSPf63N/jx5V9vjRRX4
OzYmDSgtTf8+AL5ZB25OJlfWOOtaKzk0WxQWNZPn1mlxc4BHYwVPeodJtn0McNkeAGcmzUuGfYwX
+OyZ5MHkI1duW/G/28l3I/gw6+ax5pYM5lYR7lm3J399X1tOBzhChpDyTADpmN0YdapTRjLfpq/L
I66gN2qzT018HbMUvGTLzMAmXqsDnb6WLcVkhNNyJxR8bqLnKHWSV5B13dpLiTaAL372bBXgt4Ex
qSdMzO34CZqwhYCSdSfBrXM3+AStgeLJtTRohuWNkDlQBXmePJDVIiI/31uAlbl0epJCWuNJ1yPC
AUUDPL2YaBcGCxQs4XMXmI9E+vXtRgTmXTYtyU4J2pKprY6pwxKuG2+YvrQzTOUXrK7wuZ00xW38
OfRxtDWRHleJH+3aWnz2cfCltMwvJgdNkpJwOYBZik1FLIdOIp5FPAyxZcfcJPhe4Hulj50YvvXi
lBpEP7ldskNFjI0sI7ZAG4UH/Sh+lSIrrxF1H5HApCeypKC+I59IWFt6NXRUNAxpjPJJfSNgEsWN
hUzaLTnoXWETDeKH4wVH59Vz9oMYnJVE87UmloHCVz2PfnBXs0GSWeA+qwgucaYr+u+3YF5SysJz
N/YcZhnk+raxWNlo3jv5MHCqC4/So3RZjCU4bqPppa2AVSWZ8TxI/Yd0U2c3mCRpSq/4aWhVsUHU
T0KMZxwzU57rKn6Lm5IEsKZ4AwD16cfYDQKwYBt0htMD8n9tTyTVDWCLt4ciQq5ixdifn+g8jm1L
KVXwW23zYXA81qY+bKEc+j674msR6j+88DuS0uQyqbMTJuGddap7KPUQ+rdkRhCI7nRyprg+O2o4
K1KSH7yg+ugsWNV2YfEkjWQDDt6DVTA1UzBiD+TGbTy9tzaofL+DyfKvVd1/0V6s2oPDlZA8LrHO
sdcdSbBOeatY3xUPUjTXQDVi7xEaiZeSNZL8NhI8YBbFT9setEMXMfEWDMKIC7gBUAo3Q9eayK1s
sGXWTF4HQz6B0NIUoTV2+1X4aAzrsHpJM1rIKhZQlQRZSl3Js0B0JAQpxN7ZSPBZhKPAgRw2SbjA
pU9KLEXCo2ONzFxDYhqUzLttLzVymXMdm19kO2fRDg/h/KsoqMy7RYVybm1KQnrdof4YjO5E2AId
dO439Opc74btbrinOuS9LkGHWaXvPAlOUi9fe6ERsdkm7PXivl03E//NBxPLnduz0qv8X43GBYdL
OZJh98qI+thqKIlBjuHF7Q3rrRbJDIUdYe+llfZYVvWej7V54rJ9dIcmPZBINwdLVuFL3zTNBh3S
tXN+lhZNXwkB/66Tz3P3jAHeQODtl3+VCETeruHM6VDwQUbO/I2n1VtjIjbOUmf0+3ctG/X7yAs5
U2dBNmURAQ1WC8IHbbNJNjUFhKVfZBk4z2VAqE+qHeLGClYWKkXoF5DUSVHpnomsS3G2evIAybnY
aAiMthgpCCnhH/duADnQ2Gh0jFerCEkbGycAnCmweP9L4wPmczofPYw28bCKN0cZ30yEYldg3+xn
6qg5p9mA9dNyi6NZNtGtEy3Uj9J65Z7uTy6R7RBYwRZ1kLv4k/B2Mfv8HlROzF3tb7KsMQ5jYX5J
PEOdq51ntcZp+VuqjeERzSERKFG9sxsX8mVUNVfXHRwoCf27cAY2VUlW40r8/c8x8t9tNoHLCJF2
XmRXNSsLXAvB4Np4dqoiWjWTJPaGFCaZGvjpEW+SjyypG5Ng01Y8R8ng8Jg4R1l3nP940FcATZur
OX/rvs83eLFhkvmtw9S2OhpBph2xpvfInD32cay5UudIfNwFeqX3nD1EimFiZAoyY6zkKtqi2prj
DENOn3INvp1y9hizei171fC15HH0CNZ9jiipju1QP+mQf51zGOVMC9iM08Plj+DAvvT1mGz8IHyv
uiHfVHNQIRESKVksnPEMtSV1ZtGrVRwmL3DQZrTPV5yiAaMpb20AL9x2Z9AaYhOm4J+hXD14CRCM
KWDyb0BktTI4bERQYCtX5g0GQIc5OKPlU8lwbjPYWsPIaTRlYGlZK0YAY7FDOXOVnhlPTlZ+QHwl
JdRhdSObeDsa5oODG5nrv7p4Mnb3E9iHPCFMIhLkrkG8XTs4Ki3iuHethtiTXARkJe0MpwZXup49
USs5jGhwIMX4lfoASrVxUBBt824WkSJUzRs4wNIruaBJsIRQxOSvt8yvnRkGJ7Yez1L099icWbid
eXEJFV3hX/P38I+/xWOI+1Jxjzlx80D/yvDXcLeBg0aysr3vDNpeLVEyOUoKCiREVywnjY1guf4s
xvQeuvC/qmaHp9t9i7BFy/6JYSTMksF/GYBYb/uioq2y2q/u6IwE7bSfVtJeHBLZBaEyq461oat1
9ZqNwZfRk19F6z9hK+vJuRZAR+MtovwNcDmSDmusHrFPiiFe2HWRYuPn2mJPCKuv4ZrQclgLggGW
0ybxzo47/GItfkH+QUbUhoCz57A//+4NQ7vWjOiocFFYGll0Nck6246ueEWO5LF1+s3A0K9pvlj1
8I0Qs3hdyOmpiGt6PEPfpRIUuEvfFhYHIwg+WhxiGy/xXosoekHC95QWBB3lyXtW2sTmmvbPxEw/
Xepix3k0NXDoppLaK0mVZ6VC1muuwzgFqNRIKkIiozWAYwZ2HqSkLj6Z/DhhwARCyXcrTz8aJ2HG
YiUPEZpnuGjxWSconYey2ECJ7vHHa9+FHhtk6ULeHpKvE2osRCusYXjdZB59aFnyJbTTJ0kRh5Bj
6lYOiSkEg1hy3+RE+XmywqpvuCdikjuaBmooAjiQAZfTJ6EwkQLPkSb3wpfPmdt/krj9WWVptbZa
zvEgQydJpAPYKelR0nD8zRReYxqekAdbB2HPLh+FkwS+tYmMfJjaI0KG4Ym+R7+HJUmA2LugT1oi
AH5D2TC62fC0/JYwNn6g5exx6/Cv/KJLbpWMzstXX/4Vovke3o1XbAks54tEwr9kpmZdl/8qi4yL
Vte//v4Odj6km6KTFqDU+Tt2IeEkWVPef391mZjHKmUG/X++fD7OlbSWDJix+Yl1Oq2nxtvEUegc
x2lEgmTywU51hgdddzcYI41j81mZAyhdczx4PQfRSMHOQfyj43OX+fW+8MrPYCPhwq6Bgv2UMEP0
ABOgl6qD0OUZmutxQrnSDu+GSyAm9KwqRnTDmP1DRcEjTAZiq0uaP4d3nZggbUPS2Zeq1S4VySP8
NAZ6+IhhVqIm9LNAouviV6JVX7LQ1jYEwGUA1tMHN0R+Y0AjL+f4M3beXz3b0bYckO4gk40B/PEM
s4o55OSp6OZK9+6O9njLDUmGClWrbuhXfSQJJ2iffLBpZKZMO7x4itfirblVgtt7VO6nld0drZC0
Tj6QadN/i/0CraPln9HV6A6zCt9NqMR6tAN2yJPEPGEOPGWV2OlM3a0eGBKpmQ7UbBXDJouezQlF
ioYxkAQKFCe1q+1QYFebTGeZ3JyrOT+8K0+R6r9UbmLgu3XuEHS9zdTjE80BPqaGuwsLVJtOCHDb
i1N4+Er8SkmF8eMa5eVKa1BHhGGFeYtUlVnLeUmjdo68+l6EAJOChE6pBee9Ur6117yYj47XH1l5
ZPvOJqHLnoWIAuW1SZG4MnLjp8hQA9TI39Z1lz1X8D7Yx5JiCUBBIt8IoBGCg7LM6EqNfxgseR8I
FDsADtonvBEsHNqPECwUC7Tuqorg3lgDkVsZqhvgiCc4+0Tak4fnl1zHTclZa7aMRIFXM6VIAZzI
6dE2kyM4C05Typqk7b75NARlgxeCuSAbBr2724pwtTQuqOoHY5tY5GBIoXCNkP6HPSGdrzXarL74
jhguBvbmxtvSRWg1edqexFfuWpOABT/QvvZ98D3WKm0btvHsCaIdF0A0ygK2rCXpeJIge+ISIhmm
89ARwZeuTds/ESxBnSsfBUZpDjHebRTnp6AAAzfUpCbI/IGL3XtOW5AovUvxhztmzc6sp4Y3noCW
cgvHwE9GFnt2J/bE1qJlTMcXxyHxsvLJceirMGFRE1f0j/V6xBbR24+jVrwTgxpf2gtlr1gVqQN7
32tfhZQCPOy6r0jr1Hq1DWbEeo7MryVNPCWKoamhihPHvu59Bg7YIId14HuPQ5zA6wiRiZHW2gj1
AqmdHbhDmdKBP9RyCsuMiX7YAfHNdaIrI/hQhBojELSNbRppe5lPJ1MoQVph+6F4kauEWwWCG0un
kSeXOwPfNqbHeDRAno6MvNLR2hrh6CK5SPlEwdJXoBAf+3D88Htii7qqvQ4y03fsAdGtDMqlSlfb
LGo9Bk+s79Ss3ghdpmyk5R2x5pxLAe2tLxN7nVdu+72EMZe8K5gq26CTvwD3NNVUrXKD327NALqa
TIRQkV1Yj8Gn5W7q0j4ypUb8Z7tgN9AngOz03zSs/bwXcJdDl/TrerhB0gIZVUGKEsQGRimCX2Ha
XJFCtCt066xPNAxwKEtimCvRlH7zJEcL7iID0h1KA1ejHS/A4a5j6vqDZZr1JhMZvpAofa8qdsSY
B5ER5I/ovWmdM+5cwx5f+7qD5Tf+MkzFyCeja6gHphPIKnRvk9XZB2D1N93UfuLUMuwg5CeCpoeI
IHm0gth/EqRA8YyKR/AE3/TYRffh1sPGd1tKn8Em3toAU4Yfn97TXYOm5iMh2uySA4IiHKJZabVr
r/QMCl8YaN/H5jzZrGrtrB0+iCcRAFMVVainaSf2vNshUfFXN21+Yk3DDg3vRyMx7AzkS4edIons
s/LT8que73nEoEsdS83oR0YDtRQcbz7uOWIRdDIzITyAEMKOLCPiJ47DTAX1lTNtMyt7IYXYWQXk
EO4HSsXJzo5GMUiyI7xoU3eCki0ttm7NJoZpZ3Do5vMxjYxzHEXPoWfc2lQci/9i7Lya40bWM/xX
Tvkex2hkVNmnyjOYPCSHYUhRNyhRFJFzxq/30+DaXmm3dn2xqiU5Aam7v36/N8ymwB5b02lumQ+W
3mNAidS/0sb7du68pokuNs7V2JXm7rZOnglb9NmSCVJsfeCoBj0tGy1WI+Gn+5iN44oRBooUhcDK
2XBKAzogGDUj7NAaDE+ResUsA1PaXiMdrn3mDxf0YvOmxu88Y2sIoEHKc8Lnmuz1V1k4v/oOTNmq
/DZQqORjSZNOYFxUKv6rAu1HyOazMm2z4iOmczgwy61VK3jRQwUYrwI/HB5rWghjTN5fj/htm+jT
E0XypotUpFUlSewWTnh7RbDCwGEvNwW5z2vMzsYT3uXpSu88pwn9R+xc/MdWl8vGPE5otFr/MZhs
okUQMnu2/BHaXXKJiXJWQS9X2Ojmu1E+Qrma9ie9czC/LTXrPAn3RehB87j8g6nHe+UrAU49av0Y
d6O+DyOu6fJHzW6axzoNPFrA1mV5RdgQVI6hDS1E+RmBUvcXw/G95adZ/go3qYSuS67sl9+lUaOf
eD1m3PLTlt+15sCuok9uPt81utbOMmHdLj8u/2jiGqhq+vDbC9BuhZ1MYY0twmWMvDgFqvWtBSh5
Iloqh5VROzu/nu0nJai+aFOdfZcvKEjKeBJExuzxcPp/vICoi999AjEk33r5FZriZH/6FTB4DHUu
/+wF7Wx9HsNykH/yCT+/4P8OssunYdOOuMsxvZR3oTW+FKNTsbkKu3MKLwnqqFY/O41MwoKfTqOA
v3JvoCxYWAb3c1k/96WktTqxv13+6rhB5jGQwwPxChSrDolTPFyH0MARdtV1t0Yf4Z9qYbUtEwM/
CpFvNXbPit1qP4qQj5phghNlerBqS6aNZBVejQmgC6DoPpiy7l0M8dWMrepbopv08wqrJcQNvlKA
1v/amaZJf9QJH0voOV5mKOqlMvx4C3WsvR1NHk2LxKeNrpIo2qV9f21DEZz6DhgiVez+KmCdnnOE
aavlry6M6RuWROSt8sWgsuVtpRuvbh3119qfseys1fvlJ9WO9csYYc2aYY811zgRpoUx3mJOMN4m
No0fuBMoAw0rxStB/nL5p0Q1S9T5q2Bz8MyUGubhq2mX7iEjQQw+Xl29WqNsagxFfQFjNi709t+X
33Oyiofubj7gyoQt8YsKE/JVpS48tFWN4UDqlp9vFtNcX8aCIrTLbBJ1Qg8KpfvAWRMxqYoBN9gx
2zvSZo7AX4hzuXZNejzVYZo05egpM3FsSpP3fF30JSMt+3GuCBmLbdhachvia1RWuGpvSIKhGDfJ
nI1/NBp+884Y9k95kWDPhyEENpPpEYLMps/46ABOr6sm5PBO08Now5SNTU+zqpIrB+UJBlzOaCxe
Ao0oo45wtY2FVlTYdK58B+OyoC5f58D/VHj++08yveZf/8HP34tyqiEYt7/8+K/dj+L2W/aj+Q/5
rv991c/v+Zf3+F9P//go6n/cPG6ffn3lT2/k43/7eu9b++2nHzZwX9rpvvtRTw8/GtpZy5egJ5Sv
/P/+8R8/lk95IpLoP//te9Hlrfy0ICpyDJmWPx3e//PfbJQaf+Hn1LRF3iTFr+/4NHTSnH9qKmpK
BxGehqpD2jZ9Gjpp4p8OTQYbC3kNbb6porj5zdDJdP8pxVwI/pD6kQQgRfW/GTqZ9j9NYWEAhduL
/DT+9D8nfvlUCn3ekj8XVi7eML8TFKmqjQbe4HtMAWKu/aqDncM5VvAyF15pTOMl62t3V/bdl1jF
jQfPwHmLwG83NTjekczwo7FGeAHOS4gl9crFe22FEe3dpOgoIGy32KQZM0uIihwTwaHdsAOAjdBu
IcyOF8NKDlEX9Qes4s6+0ZCn3CnESvjwgn93+X87yd+rRekg/qyk4aykQhO67SKLQ6f1s1ZpsNtq
GLtK9eJRfdbKflprct/CRNev/VLt8b1u+rPru0cDaXWkz86dKl5n0453feAoXpV/WIXYLS+t8JJd
FSJ6JNd1huVgU08PprnRSvincRAj1s20mwmj1zV29BuGLZ3jslK2QVGyJa3ngl2XCADVO2pF9OV0
8sxjYjQtUXw2KW3yY3HZ1tmf00StRg3AcVDLfdGzga2wkcSoHXduPHM3pAyuRhNOkdWB0KcZxama
4TWs9wrUn0Hdq1r5RMaN2OawmT0iy95IH0vx1yRuCAPzZmfGyMOoxR9TgkSAN3vMFRsCR9zSNQ6w
IH9EeBZvQjQrn9+tUifmo5uvudwc6zT3tHKCHX1O+QK8tC2L5uWo5T/oKL3CZKIHSj9mSpVuk0J3
BnAYydiJz05O/GNVZi+aTwqtSTsiLruSZjXdgrDmQTKh29S4p3hTmd4Ws9scMQwiB2RjT8rTzIL5
LR/waSwa54TItsKmvn2GNMkmcraIbpSXbWrOLvsIUDWeQGgvWAMThOaVNNSI9mzZESipgRgC6irW
qQPVZU/qtPI1nNA+Vbn9Y7kNcce7yyanT+MDhjhlT2SSe18zTldsd/A/baECLV9IrnEAg7LYNKwT
Bxi2D3nev/m9g8OCpIsvty8O6gCT9QYLQR1T2rDGSqdO9uYgcD1PwZrd/ntq0QvAlWBvgrEWgY4B
RpOpJxPe2trBuzKY5+96Qyyz2xApAfFojR17uzIr8vHiwS2PhryGrVrzUI3ZNYIk52mpVuObm5me
IfTvy/1ztPjN4j92KPI+Hh02MJvldSJjGGq1UZKoW3ipRiBCUGnlYdb7a2ajbFZ6NM4NVA3mCfeY
dMlRzNX3yAqeIsfduIMvzn2ryTHPB6Hibjdqt00TVAOgwNBUmvBZG+H9dnQxiGlmKwzO0ZxqguBE
XDyBNh+XZ5k0myHOb91+Aq2RuupwHOiE6tzCZfhGEC69ZWC21j4QWrcjn52TKQF+YDh0COkdHtmc
b0fksI50/wwJ5n15JOjLHgbR/fb+GLnc7g3DKPQ0wH2e2nJRSrzo/S5KPbfje0KfPxbdtwbzq01t
TQTWy+vMtmczO93l/16zPL2xXjQeCBOtn4ABv9x8bJ2KjaKBEFmHRP69VNJ5W+rxfQZDACpCZ3iR
n16inBm1bVy0yV1OOyroeVQEM1UUzhMkE/+03PrlxJf/wz22X7d1uQDDN8tk5MtrgO6N38tpYzmz
5WX1QFM9Id9k0HH0QDI4b1VNRPdRla9oWPpH7IweaLU06wx00lLx88QqhkoOyGezvHz5aBta6CpN
8T3DnfZpNndFYhP/DpwPlgy3JMjeEVs9dTrw2xgljxbc9QMySK5aCXo+WqRHLD+qTM3Y8Wjssseh
36FyWY46VNTbwDRAaYJgAyTlktdOFkjSOG++iF8myHObobgGLcrNZUzTPNtMZBPuulAH11UKtC5B
+panyjZXOsRbOUATarOaGc/dstaZjHKsfyy1OxQwqgYDyho+hMo6s3S8W/vAgHQhVhYEPjUqi91y
twsV3GtISZbgaUzN3LrBv7ZRyMUYbcfrRwsWtpwyAFvPXexcKjl16G7/LSEtNHVynJJfsPlhGMrR
DOPwqs/TU5Tz1GZt2bxgTA1fOph8np1ph7Vgvp1dW0D8I0LN88OpvEsKZpS4gdnMSNTkCHPYjpyX
wxN1c8Dl/yOyCOTUNXHuWkx8jXB4tqIrqJDPjBC7G4xQt8tVrqY84UEgJSAIKppJoDWITECX21UP
z2hNFI8gWFnd9l0DEO4zMpbF3O9lmTlXL/S/nJ1dtDFECWuDcSiLE8nRaEFI7VxOXil3pWJjfycn
3jIlR2UGI1iG6BThj9e5sbsWYcE8xGiKe/8JyxV9RRuUdhruOjxd+O3N2zximTDk0tgYJl28aryU
ANQEMRs3tZzwR7TKu0bDRbhR/JXTSYYgT1rZMZta+aQ95EN0YxjzpZFLVQ0jhIwopOJyzC8L14Bq
ZNWZSBVY2OT3jjNZGoNcVJ2KnjPBFC5GWza8Tk9j1BLtJW7muePjg6HzghRFie2AhFXjbVlF5GZN
NFVyng1m7Xn7zVRBsZqQpc1PMBLS8JXGyHe8FS7SI58Fbt31dLjqisBs0OXMdiIyeqKBwAXaO5PC
bW/TBOUQ7MZViVncJTRvGL8VQ6NtPExBYABZ4aErbfI6afUut7i0MnKWcshlRVX48Kv0dpMa1tNS
mRVTj8ROMDrkTGE3xAzFVfaAm4Q4wqH31Mp+oZ1IcIOc6tJquiviYaNWL5PuD/upUyJ4LuM+M8WG
jvweETIIDsAJHbqPZXpSUM6v8iGAoAn4w5TUxzy1rormtG6GeqOXNGNJBjfXmUqyn5K093VfFqQb
cI/kPVCehgQrNVU/NMaMQjlAZJXK5RRErKLs/Bqi4iGrxxxQmdkQsFuqDjRPNCqK7KmTi2BjGHRH
nSY+Ncz5BYSLsyBySWQpK3pSinUkU42M+CEZrZflQhSWOeDQLK7L2qfYuBZlxTYhjSxH9QkixQX2
CY99HKqJBUxWGLmvbXILy5HMZ353aWyu20A1t0E4fgGX3gq4polqorfkpHjUm50ox4rOx0yYQirW
Vcp9iTIMsQzSWzZ5xjNo0+CvNWZv+R6meNSEsgqXPwWxpIlBcjRDtNOyCpPWA5GsQBPMNUnjZWu+
FBKZTpZtLUypXHOf+vIr8U0wHeX9XAbh8n9hSEfFdrXw82QGtAMYeZCk685MtVZ9aDueDyfWab9V
gM/KoGPBreHhWsbqxSaI+jSt9Nx5WlZBm27ILrL1K/BSZN2QteXubFkaFgWaKgJMbkNw2FVe21Tg
znTN9AajuETD50d+zbJ+DnKucWV5XhRHUOTXHv9Too9hgcBOQFPuT9vlCYO9RMHo982q1R6bYbqt
nPqtAhrhCa1JkR82QQVlLzEeVL2f9xFwOaQ0sR9DdDS5JJGJSgOEjD4ifAihqA7L2MdonbSKOIKU
xNy8PBWdPLihsz6GBG+t5VfLVGLm3Uul1+hZWM0J4YDGEI8AJu9TOOqf51CF+rdWj8DqmdqW2cpP
qnazzD1ClmZgzicUKfBGvwdGCsoolwd9qURYiTvpMrIsEsukX6spECw6mLhjTlzmLsWUgsSC5DQp
eklkhUQM6KsT0WFQCqNFDcoGqCLQx0bCNs3OUyOrijzi0f3rDdevlgsquy18lCyDoDRhObb9iy1F
XzFrWjUB0UsNtTzI1eigovNRaSrGC0Yg5XrSVILuMjRH0t1ItSgO6MkeiBXJPNUIXxW8d4/kPHzM
lfZijUxvWQPHqw3yfaDWd7Xt1H9z3Povrjoct6WxLOvELWB7pDu/2MSEuWu0yYB2temMU5nluC5A
0wutnG4oQhCIL8ckURFF6yRYcrXLsLtPSL5eN21HQyxs5p2TQPscBIWGqca7RlFuNNrTng+Ss2cn
RHuxgwYP13BQSHroNCYPvU13iTYb6yQSjwzd3nPd9571BlNCGUZHWTyHf+t5/ItbjzxXyDxACXh+
apZm/OpCyF6FrCv0IOrEMAsJ/NgoAXu6XC6GSjngLR4q7GHl8bJH+NzamlbtAxAql6Xegc5qAGvF
BEI1pb6RLBYrqOuDQh1Z92OBlSZTmCraA9Ujghw85AJiZqxsbP/GgkWXR/t73GI5G1OYNvY3GCsu
hlG/MxMj9jlyZ9B4LyHOJTI/OgOqDX7/e6SSJOsOwUXUHcfS2DDOij46LBMHgQKHziK+D0nxHcq1
a0Z+6OcoW8Z2qrjD3nKrbZtqrxhDeA4dL8q9oNrqdN5BMek7DAUSxsVlgQq1nfTCs8Fb5UXt1Ine
iLHrw+9/PcAWe6dfTteEtoLtCrY6MHl/MecanAFLJbOKNoMR0sS3e08h+muSy0TWnQosW3EdpzMR
+7fZFI+Ux9QXmkD0tCyHSwEn15DlVkgGlW3b6dqkc0vBgqtXx0xNeAXqIAoDEEqxMvbcYpKpUvI/
cRSAvCknGIAkNFd986hFhDE72sdfn6fEtX6+rYIzFDCV8T+3Ya/+8pAONOzZASeIH+ViBS+09cKe
BXJiVYbJmQIooWHdhv12FEccJB8HBYsCwp+LjUiV578+Gl3asP/hcOBr4J0lpOuzIeeP3z1lBPnZ
LgQmA9abeO/cINzBmmOnUcoa2qfXDLMdoEOMEwzPKrTWOK5M24r0LsS/1sVVBQ18H5V24INrtGqw
b5ypZd0bD75h1KD7vLFvYN9JYCqJvjYxJXCukqciQHmWBZSdp1OPWDnJ8qivVGddzawVuxh9xgor
2GlDmAJtNRaPpdpTfJAc2+/uadWzPiz74qHZqWagQR8u1uqcAjXIpXkZ/g7oipPB4IaCF0hYL4hN
WEKEM0Ltdb7RQUDD5fZba6SzCicbMId6nR6uApPzo8nHB0bO6XOvS3+AguxtWccLucwIjdq99h3s
DCBCBxZLFdQ/xhOWvYyXOqJOr0YgDVc4E87LcHubeaBNFPnHBWNUCUIi1+y8XKAFZND6CE4R9ciI
lwGxlggbKuJT2l56C2tkj+nuU6rgDK5Td4D5yM2+NJ/yORJo4+SfyVJqiIcbpa62hM0dB4ONTdU0
z8tGbMF18h6HRtRnqyED1xl9hgieED+CxDq3hvlKUCsBmzZYaRMHB/xjtG2Z+RDfzb7dJQVuZ/gr
bzExvAbwyg3u5FICj4XYpJ3xloMTnxGXiHOdRZc6GM1V7mw1a0oeBmlGU+NlcEtAOkDPbKw6CS1p
VvxhiM5TSawZavMYpkboaaRsbzDyajdBOR1jHcqcU4cKOh7rqRfzU6BRAcq7RcHd7xPuNJ1M1iY7
bcdLE1ChEX+nRBPysaBbkw4FsbIZ4e6wH1ijsKQEv5gTc7cgVG67uC3AixYlGT9yDUhbmp9FWDZr
LYOtijP887KWWFi084zG78uUm9jY31RK9Vk8CZ+P+5HVwHCNHg+rLmLhbOyYWlCt7gMlerKjHgFS
hlPHOEfzyranh2Ca7KOA6Fnl6ALwGGAONuvDIK33WoX9GiI95Dka2hK5K0eXp21nMLflZNumt71o
jNH3uOPRdPAlM96XIjNScK5uKippNndLuT3Vidcwt+pgjHEePnzi1nL/mWIKd2CiMaBjKzJD1sRP
Y5Vm804g0l91jn1YFhArbO9KyvK1KesXU24bmVXQnzcxIeNDyLeRt77LW3u94CrJGNFy8vtDV1SP
bpgYW18HkyAnt9sgLwfJMZRbuNMoqSSgrjiKeigr4g2z3D8OYX2MTZu7JpIfWTUrW9zexNmfcYYm
gY2IxYpbA1igZCzNeJTcSAeEYiKTatk9ihqvKXWs/GXHrVLhebaIQT2ZWALSqbed63XEXN6SEwuE
FWyCoSLpt8kN2tTsiZYxnJNPSBA6WwE5Y3+iuMjRNnAsX0QF8WCe2Loak27mK7Vs5u2yQ4kpmChx
y20p3Ct7VxjXwAgF5KGS4HvPzv1k25QurFs+FCtpfZVFQLCt62xNpE2rpo0zSKA4W2R1s7dqmmiI
u/g480JUa4J4tv5ELGGHVrg3ZR0ot3vM5UKpsDdZK0rI4GcOShzyZN0QshjWKi5uFDyg0QheNgbo
PGf7DmnTxTDzjwVmVOXzC7NzFzi1Sg07hhvYqMupD3KWIEQr3zsxWWVqUGBWR1yXfLpI5BOnprs0
bz3c1rh+i2T55QzRy4iEaXlql8pwGTGkdNEoYIO0svD52A6wyiD5ifOyETTK6ItuxPNOq8w3/GfS
v3FPE7Lr9OuaR5HoUiM6jgXHX9aRv1vz9BzfDi0PbW+yVQHLZScyCCOFrOzawvqtf2LIJUdL/XPo
pcEgfXPlzQ/Zhxd2AlKbhurZ3zCV4XS9KgyV9ZyH2SE1a1cwSc9ddGNFzXOvQUSwoR2y8T7LmbtW
6I9PYXleoCMnackDdZgfXUFlh5muYhXXZaDl4WOStMQEsQEFO4MlxGYcfhQ7ZLuvDyJvoQTCGF7u
iq00qOnggYtK8LDLScKW91lx0p3A2Yz+utyD6mxZ3WBTQCbZEL920IYcvjnd4WQU5wWGGkeTpXMe
PRgmN6MYHhEJXN3IuS4bMgyxWM6Yaz9R4mUPNgL3eOYQrwcHkryCOAgfrOjG1sK9TVxgp/cdCI+y
09hReLVBbinwtFyi5NUwBuULQT7DZxPlf/90EmCuMNhZYN20ghlkQzFwGSNkCOvQs+D9y9sRQcby
nDqnftupshhmezt4ham3D39dJ4k/FONky5C4wA4Ql3M82H+xBhTupKcNVB5Px+2GR4X5Q0ujRxwN
Ftx+eXZSp//aq9N3pYPn7XfxaeB82BkxOiJpEY196uFvDuuP1ZuuqhgWaqoh8Ez81YwSGvw4jHaP
OR7tpLUbwnTvjSfDHJlSlidF3nXKUZy4rG7bVOHgjZrWbf/mMCzpCPtT8S50FQN2QeAEJS0ds59H
FBb+WOTOAMC1iF0i+m60GP4v3hBfighvFAmVLFVHkFGo+A1J9HlHkJ7bsc6xuSQeG5smeFhqSBtL
lmjLq+dRHHTNeVYci6i98F1RqmQ7mcnXTCU7IuX5EFc/sTfNsMYt4pWANnenTAAbdeDTMysfrE67
snEFUroJLECF1sbJe0K1rWOH3To0CUQcnFAIl7dBj5tXS6AcUGoU1fmppbUZ4Zfcd4D4I14JRMpF
5hEn+2snVGbc3LUhOSi8A2RjGbEL8htXbIIHStVK0FqIdFqf7vA2kbC2Feb0PGb61QnITVbInJDP
cF+U+arI44dRwZUa3TDINAcGtPncdjDBiNp9HUFePvepdr5LGxamQfaUEdYg2jToUsihMZJuzs4e
O7E0mh6qAVSOLdBTnHBVllm3m3DvZvEl99uxaRezfE96Ynp6pW6Fqv6g4jhHiBZyeh4DtdGOX1Dj
CQg8S2sNNn21oVb77C9DUzN39lkbwfGXuaGMgidcTV7T3LhfdsmfQ7Ts36ZCfJPgDFD1DwWbc3na
SwW4tH3dENYHtJN0BCtUfNvEyuYTNl9GVYCsr8QqizG1DDu5wW1QxIMfU+AvWzZVznmSCQpXedNT
qHQdgNTybbF1juEXreN634JMEYZxuwzIpQO6HHZjDZu4Nn2KKpo3TWXcLsfX2cGbORmgG8xUsk3b
OG7+N+DMH0EloUMasmFNEP2Ba/EvTXwndHF2ywp8/2RXw7TiL3PyVSj1SywfG13eoeXWLkvF0mbG
EP033G45ymAOf2ijeS7axnl29PXP9UrvDjAJnfjlr4f7HxgVuoC56bB+4sNh6Fgu/Dza/dyOVGXo
CYkqbHYbcqLRGpP9uVWe3DrYj0hZV5/dLbN7mFoJUMjFVZN7Ja01HrSunDeh7T8tI6aceww4/Xr7
CakCD9sZKhpTzhKyZQ6R+Q7Lz6uf4dct20P0Z/8ObfmTCd6QM7ulwZNyDMwLfj4n9B15Z5mZTMGj
hZ2klOihsC5KlENdGCLI1kateAss3+TmDqPVfNUiY098FG9Lv0iZtGtDweX99dXWf/FMVTF7tVRX
wy2VBgUonpx7f1etQGHN+xBlnId7/tWgrzZPjH3SX2WHvNyCEY23LZ1/BGPRatlvxjGNmETyJbgz
88BEmxd4ivIwHjL6ybv0Q+6flgVigV+XLiZyi3s8MvXNJNH4pRRcWgACGz0EIainIaGc//rcAOX+
AIcA+QCGgMJLoAtR7M9nF6TBhJEZcr9mSq0bNA60+IrhUM4+VAT8EbSBjZ1NS0p1PS004l0b2fcW
HqeEQB6DOs8eh/Fq2cXVaV33VHRj+1DDZlb7ojt0pmqcln+w27S5WoS/j80W48mvWSH8O5wfRFlP
xOxuVbU8j2luHtVjG3T2rW0p+aqy3O+SFd+FvoVqiOa1GHeulUwb42aiJ7XlUsVrqJIB5GhrHwUY
t/mZ/tCz2nLMPhmiIyKtvlfQmirBfGiACGbRd5tAT9hLDzR26Is8FeYN/Xi6pyPr3OjbXjoJ8aQm
N65oue5KPe9be7hzDYmQq617tui4+yH2QiiPYoRAMSBXpbwLs783rDzY+VV0qlVGYmHHtufjVK6R
zaI4VXzAi+gm6nHUFPDoOCqT6FtKWa/qtvTpPCPxlETxgMOObLt3GHMeawVrDc1GIfVMpsauBT2N
3IfIqI9RTOyd7bMOzXcYdN1gD74Sng/9JmE3EgX5ux6MqEq7j5nJ1yABI3OBmsOwHFYanmqx+gFn
/CkOnLuw29gDj6beG1sWlCBG16/bNC6L8BC3PIH4ZsE7wgq1vc+lcUJJcHc4wv2kMA595ZxP+h0O
x3u8DXfkCdRk4AQVMpZ4Ty7NMVO+t9mhIlQcPV361akQ/ZWsOZFjfqH5vg3t/AXiBOrr6aonJXoX
VAtqlD025CTEcL1T9QXZeYAbX4iVorYpS3MXFvZNfdI+OlO/VUcYOki2wnHcVI5gIO451JUqbpLB
qyjrc8RpcX8Dgdvq5jWKYpqZibG6meIbt/wygE6i5NdvfXSpetB59riV1zENnnvMTwZ8EXPq/dnJ
VoPoP+yhpN98thHOaSgkrCpbgdDsjQRdYhghKYQUWxiCq9m/8Y114fL45tcEW7ATkqeNOqD0kpXz
bUtH35n026nlMnb9lg4f3HNlzyUONza8Kqjn9LYiXB2mW3KM2WCk2cYdI0o0G4enKjuLqDvRuKKP
bp0afUDEG9BOM95M6TzV2d9SGU5SvPcNVh6GzCtA4pK4l1nF8SnQaLGaw+No1IBmpQF5oj+UWug1
ln9j19m2Dcc7bBj2iB2fffo8apSeOKzXKekeTM429UlySS4pvrR5ZZLBHH7BBxUwytkXg2Ph1aHt
AkzE8rGmDi0Df4Wwbp34Bu49+TbBD4K4UV7VoguLd6MzH8Ns2ApLRbnQaTuVsFn8N/dq5n9JyeCm
JTcc6QmjYQGtNRNqywor08IX664mREurHjD/hwR0NsnZaVL3PtDUQ+ZcFGW6G8hsKpsvsMTWhlk8
JAXicy15VQ3lHJfBKQdEw/3Rsl02cuGtppCGO5d3vpK/mjoyhzpd9yMdMyPLjyPxU36e32kp/dei
uWnhwwf44/j+bR7QZ3ZwwKm2RaSeQ0e/I7jsfi7Cl9HyL1LyH6lYHxLHIpv4Bu6tvu+xyFMY+9sE
9xaFbjv6MRxza7KV28uk7ZVEEpm/JqV4cyOkY4baPgylexrdsxICommWpxWPBaJU9B+iR3rwQ4TX
U47NT9Q1G01Aukhxbn+MHOs+D7w7rf/GoWM/ge4EsPvaGVcfbXdqfxTG4OXAjWmwh1mMyVgB0cCm
bNA35Rlw35tT4uFvWsRErvao4kxXkAr/oNXf1fKi1iNUpNsAxXzWTgc6NjS04EqZKHCm9D6xMeQo
5PyJZwNYL3LTjlLF74qNO8ee1taPHfhbjiS7Gm2UJQSBDLu2zU++e8L6tUHs5mP5OcKOm8oIYCBZ
OWWAZXV5NzbHmgFd4kRmC1RkkCWT/q0NTCSz7QlvgK0Xji5U5ZPDHcIzZjPgSRGW0PyM+1n/Pird
fuzrB9Ma942NHJyDG4zypBjpMZDNNbh5iujPjlLs8uCjcieQ6PNcuZ4gyCmrW89Fqu/Yr0ZNhh0O
0pbWYcWnwSBLNp1z2+iR15vNSrBNnjV7l+bwI3DrrhvcSPxL6N+AQe0rgW0T+eDxtFMFlb5TXjoD
by2hbhssnqr5rS+185jXBx3AU8e5FUNRvMWT4zjuKpPw8lAhHshOHc8FOwDbZhU3djH2+Vu2coe6
SHcVfWpFzF7sNCu0ruweGnsFX85YmcrBztUHzXyJab4otEaH/qBGAXLSj6I6uXIm8VlCEbjYzvuo
tWvtKIgXJhh85SO/BxFftS1dSdP63unWoXGKE5tnDHOeReiwgWtQ6t+JAUQcrqU178LppYVwjmeY
ToYcTsMHe/wwAb9Cbd6Y2Db6wnmJXIpR6XZbNE8dhyiCIsDaSoXcAbBSELVH012hdTECscE23ZAK
iHBkeqxV2JUuQVxcuqPZz8cBd0Q4hIwxIMN0baj1XsELG/5jOa1U9a5Iuq2eVDtRR2s1yyFNNLsM
jxDRv7azryFeQQqZl8PJV9M7Vde+W8D1ql7u68lgcU692WV50YN15p5k1FKuow/vjEsZJt/HBtPk
rGih8+T2c2L74codBdo94Nvi3VDDHll6jh8t59PZL4NbXO2kO4rRQqWePM4RcHQLHVeI+KI9Z3Hm
WcoDiTqe5uu3PYbEaAxrnPeDS60OCVil8V4IZBqhP1HG8zDPTXLuVXuvF/FDN9x0Ql+H+rW33ss+
P2ERA9lXrDU7WfeKBIWpayyIk+WxyV8wpOdJALfNpRfHtgFomxLiDXv8RCbrtcYtNM7Q6vqOsteS
5D7o7/o5Pjk0NPG13tOuxk7ZoMObbrFZJ3ravQje6rzatrlJmM9ctVtjb6VI98tkZ3HpE7+6BJgM
K7RAqrm4orXEgo4KBGb0W9U6b5XfHa25iE5W0x97nEdXFU7YWkqlQ9U0A9Kam6kOxAMN+DXaMBWF
pEOqhU7Z1udddx8be8EahKgZCYeIcPbSVOaWWLyhB6Xvib1XTOoGdUCoQxpE6Gep32AGQtDq/OPo
pshRbf4vnnp7lbd5fR5ap2fuGPBpRMN2DMMMO2+M0CH9IAPTFHK9amecV8rcjUe8VIIny8IuWk+d
0lv+aqXKcOe007HP8AddK60GIJ3mrEW81TddHDZz7NuXH8OiIFNSn7CoWV4cTz+sqOg9MoLabYWh
9hPe6SzAKEGPrky4DdhWbqiMi3PjO9UqsU71FOTPU+6mRwYvkOKQZc/q0LV7p0ZYQpRXefBN0nPH
3rS2ddmam+UltWg6hLtNvls+YATLZYKY7T22GNmzHTOhNYpKZoL8eF22fIuB7fXyVzeGuY1elH0r
hqnw5fwXt0BMPFT0gw2/gF1EXDOe2vtYp6LwXyd/emtUjp7cHEm1L4uImKhHfM0e4ohsBiEwoJqg
7nX2tKdvNATAOVNPwd9HGzGk3+OzENV9GEMZjy1CavsUizFccofGPBai3eZO7Rm9/ujYs75Ci0Ar
mK7WlxjWGZ2t6GVo3oGOj8iTkSz6SJ46ZtIRt93G/ZjiwfYgPJCUpsw7Q5l/OKy08j+BjWBS0ptA
8rmtyGFYpSUazmkTiWlfw/eCo1VzsOk+HLRhm2IIZ+YZPvsdCbaTuGusyUuHcRsVKu24MLi6erPt
tAbbGWcf2f5D1WjFaornY1/c+d04oDRP2AfHAayKAGv57jhp2ddQxfBntraSnRY20u+9KwkJQsGp
UupptFpKWJpo5GG9insXGXYd5zcIeN04PPYaRn22Fbyi94V1XMP5xw/Zy4cW311nvp2S+JU55+gO
+b2eWSUbXBdrztqFvsUcldNUmOttCw8qMphtiyK8oCnXVKIXov6/uTuT5caVJIt+EcqACIxbkuAo
ah5zA8tUSpjnGV/fB6GyKqsy60VveyN7L1NiiiAQEe5+77ktXfDKvjLFRLLHqLsfCRZB0p+c9egN
NB07PzMplHTTJ1QdSUCFdzO5d8IuL45W3xN+yG1RLodOlzuzRQHZCNSyldMQZDDta0bMO47wHbGv
XVkW+2Z2vwqOB16dUHOeoHk8Jrl71U2w4iQWpbgt6hFpbznuR+yRjSV384gXERCeo3dPZg3k5C85
M7uwMr+YLmM+DTZx7BwpeF+KAnZ7Qqh9DtRxwvmElrf2HS0+CgGqq6Ovlc54r7pyebUimrTYgwUg
h23jJAEgmAdvbIZNNLPfSpMHOrTQCydw0zM2NBO4xRijPrCCPPdLWb3j+299tLj3gKPQufqBm/m0
lwcY2JxsgsFLNxNkvaV9XObwRmpIUqc6enHIh5qr9mwmfbgtksQ4VK8y08xzOODOLoi47oHBxREA
NuFdNZs1okZHCLzRvu/rB2kvycmarXnT4f64ochQcz1b2At9gGxXVwIMvlaBtco199AZUMGNwt5r
VR6dHIF+B6LnfGS6gj142qFdfcTlWs4nr3M6lqLx4IqoPqflfFX61WUdUxD8/RbEeX7JXG3YBKE0
/aZwx2s4BudZJtQfQxPsQDnot0hi7W20tMFHjc7wlBugEvUMlh4nKmjxa5c3l1Z9Hfu82TRuxlfs
FuM21yrtTNBwvYuoXTftHDwtiNkPoVHVxzpvLvNcB5d6cC4GExRqNsbfyJPlAaCrvIjeZd/u62RP
c20guoQgBqY3kOxd09qMpfOWW2Vy7w00fUO9uyfB+SuNjEsvzQlNN+fzIY7ljZazLRK69DAanIP6
QQ5HJVweskEeyN6+qGvai31S1CT2ARDtTVPQ019m5NEmkgu6zJuqW4TPOvZQuuAPvRKSySpaV31M
t+2P2uAuW8oGkiWl9rto3QcSiv5CKamYTKJ8XEL9awmLJ84m1k5dygpxtj/TaSmZAqzjYTmXgjVt
fFF2FNV1VwIGx9vpMc5M/HTG0XSYmq7f7ab2LaArDYQYBaKkl/DzE/AaaO5M0rdNi2O+mWFMTb2P
cQCXvSztaVg1bENvtf5nrhwNqTR2S5kPP5M1PaaPEEYzWnkoQ+eYCLR+SofL4MljJtGV6iU2CL32
CHXhX3JR5ytPR9sgdkUU0N2gcvTW8RxwymMT16+5o51CT2v9WmtGhtnuixI1qQY1mDdWWuEmOyXT
9egwbTjtQF9Ae2dF4shazfh9fb9OF3yJIi0uk2H+iJvVfB5CyZeTjNSFbbZJY15O/eNKpKHkCv9u
FKp3XuZQANZsVTXbUq+MtReORYFlXEd7nIhCe9bD6Wp1Fjfeqvl3PcYulFfqAqNUy2mlY7xhXHSI
RfPA/sRM7Edwob4lMjB3LC4qV3eVeQNf4sSTNjUL3LR1VqtCjAAGWdzO9JgZZUlVwJzP3rpAxwqV
tw/D2uNXk/5S6scxipp9PJ6sPowP0/SJybXdGcwcftwh+mZel7DUsE6qs7nOVCsD8ZfA4Zaaqekj
xH/QzJHz8zpWCMFfirw9KAGGg1ONAalOsy7eNl7BQzilZ9DxUKbX7IfE0e+D3FVSWK2ZSX9HEsoy
pSUpFHoOtQ4HlLF9V4qEticdrl0uiVfnPxoFYjXQFWOz2gi7fVM2l2V5tO1kua4jWvUWVa9WNJXH
9+gHtT6pSUA41U90ImylgRlzNJYJq7+6YqH0msMY174S8KoZveq2h3gf5ADkQil0ledJTWtmr9nN
TUsR4+m+slkpCQnIEgrimvYgHtxsqxmUaRUYN3e0XjWNFr1SEqvLrTwFgUNuZr6cbM20gUfpNhpK
b68G0lrPGjghNt3ZVsRMKhPzph00ar8+JwQLUo+xjpfVsEPNwH58OdrybQdxQcNLex689scNUTQJ
BBmNtjeMqlXqmFQmJL3a47mtzdO6Re0qnVl+GDLZD5A/DSwjFGL2Zooyh/xcbrqxXMdELndK6Rbj
Ppcgxld5ibJ9BquqoSii06Czf1ZuzglifdXOki9W3LACrt11OtHDdtXGKJEhNfFWynK+o53fKGW6
mmhPFEu1RQkbVQxJ+srcGLSnt+p+AL7icAMibR8MWjgaCbbrZM8W1TYK693w1kLM2alZohp/wRJm
IQAlr+FUyQ/QJ9Nj3Kzct/W+bagxwHzi7Zh6FDVN/KwWB9tbj3U9fepG467TiyMp73/bjprYjOnp
ifZO+Xuagcn+OmCrphwoWNntszq8ROOMXw5Hz1ZI76g+HsJCKB8DdL0/m7AU7YbNzPt5/K2KM/vk
tHsZ0j71Vvt3GmrMU8JxY7XVQ1OxFok2FI9QsFllWKZ/lDZqppVOeCqjoxoGeWCrAFRZ23UKV3re
s95bz27s7MN2df+v+rTUGeaNRlDVBn/RQRlXghGGHQ+2vg5KmLqj7Fy1N8WMfl7P02FvsqCsWs+f
RXN18mnsxISBNH6S9ZyNjRhWFVmWScdiqxZ5syEuJ2tJ2lM3fFOz7y/RnXr1IMZCag3psNESmwHz
QAdZJMPfsDQ/xtAmnD71rmqYkiTzY2PC5bfa8o8hl9sKWh/UDZ9E7vcyQh0eC4QClpFcglQ+ySGP
jrpZhyCFq52mV9WpRrj2YyCoc0goLqFyq0BfPWA6J6iT4Mip7iE9pKRfjzPDGrPccPbrQ3F1Csm0
QZi/+tBOV3gsw4FqrFBBrVs11DxGyo0Dp2Ydo68GJLVMqNs8EZy5AmyzumvcKuVZhN5i1zuVDvDK
WdhuSaqM62uQIxGCgMQhbt2U7OnOtAdfmSQH8kU3LdJmAqksMMs18TVqyUuL3ESZZmNr4xZGf7sc
6yZiRG5GewYGkOWGGt4mXptVh3BgivhRrQf51MWVupqopsH4Hp2XemhoMTTWp6l1jh+M/S9I3PvC
tsXe5InemKg86SozViRTt9kYM7Ro0xPlzopsVICS2LSFUgL1Ay23lDhFQkkYnaxvRD3+6iHUNUyD
qbhT8iptPjDMPnphWf4YXPLBXDZVaAHXAVLbreJGAi2xEJncltNq8Qvk77xfDk2Xxj9GB2kQBUS8
d7qaZHVSXghxmbdczz9qQKeGwGq5UEue+lwELg9fNvVZff4gg/9qhrB+Dr9KeyVtdLbio7BHjawB
To1dh9BN4AZDmeXcqjeixrLrZmhb4lQhNUGBEX/ZtoUqCtaGvgQv/aqirGl9T31YXtu23ijhXxJE
WIwKWngYnNTyrzYkPbWPVQgSa/WXRMJCJ4GPiquNU901YBoVzGzKdYitZvSpjT9Pe2Ci8gi0/K3X
9GBvIulURwQQOOxekXYgcOpHcvOzSElkI+Os15tBY7twSphzY86hJkQfjVyIhV3dnErFlBUtvGy6
Mue+OaojpVLtjkX4Hlv9t9pm1KqTdFC9UG787D4ItMBax+mC9ihDarnK6FzjM0lC2lzmpliIdU8W
6txVXxPL+H1lt6ldTX2CSspgZ9GfIqTlqPZefSICI7JvOaU//nsz7gLYb208HJKGbitQpqMy78hV
Smanv/AokiCJ0X6BDuiHq1d7dbZasXkzUzJR5SNvbIsVpF2a13WNdNoQgz0YH81M+FmlgUbXsCnC
5JzSfgjs7GPAdHfIeY5rYy6O6lolFYw8oMcn9aAP9NBYNxH54torNlkEJUsrUqTzq9hDqRubibp9
Cvvgn0blcgAKPvcvSmiiNIjQJ5lMNdadEQFOS1dbPZBv76An+AfDOd4b1egcARTsXKldxkQ8zjj7
1dJmrXpU5S5UuwvUYxq9d+nq2FbSN9INtA1a4L9OkkS+7uQo7bDaRLlBymMGcDMk4ELNvhtA6I4+
bWNc3d0alWXmwsMkyr6PrJ1YFVM7qScMLWfli8++Qr4UBvGr1BKCoRK6a5lbbgppFlt1ZyiNnGOw
DEUEjB/UpmtnXBXdGe+TNvKVy3nV3SwDp524TR6JD3gxS1LHSMZTkhgJB5wjQXDQMHFs4zm4q1eV
+CqJU8cFFwXEgjB9aj0/HrIX3mlwtkz7ZFnTc7sQGVWvKitSHd5mqm7RrzYjNNC5IBhtJLBC1OIA
pBZ0TvkpidUGlRysDjVWydBFV1+44S3gBN8zcEiMIu64Cf4qqYVySagLsub90KyhzwRMbezHoxiQ
BVRrqbHmZ8Zmwu23yneVZ0/daArzoBQonsD7lzvhQpZlFpBhihulWQ6ANphtNf2X0nn20eqfDVC2
S72IDrXU722H7mliRYwKGhhRqXOFCuUeSl0c2qq8Ib0iBvJP8uiqkFrfsuwqnDqwpdVN2XXshGHt
PFsWtHOH1E11vU2vfx1aG4YNa9L6kCjZojolFeGzuZSsYUajATf4pe4MdTRQF0EdtLu1alNP2lxa
j25g20oTpLYEunp0pv+pTBJW9G1X5bv6m2CmCw/KmcFGbRzZoQJfLWrN2ulciDHbTuRAjmRQ6Z59
rp3uSScEOoEqqhRMTaGjL2n6b430n91srRLQoD+MY1bBdEjaPYMAHmFEw6u27mcFWx3abm/uSRFY
Lpoubup+LvZKrTk0jMXFerFyLtbPwX6cACP1XUZtOt+rOsBLTYtAB2CF6glUa3hC3LZfdz/Hvjbu
r1obtNgXsGTCNbmhwAOjm98Gq89KSU1MkbySSs38yV799T2cH+XyHw37AQnVewl4lz7Aj2aNceN7
HZCqBJopc/Vyp1aHrm/+qE9OQFfNJuMojdrhOeUspiShq/3KW0oT84P8Uucqteyoc0TS2d7OLrpb
IgDnzcyAfFVRKW3uMrfgNGCgKkOpMpdYuIHRGhU/YjKlwu6G1YCr1xdV16obXm1gBVxLN6z8wNJf
4dRW2+VV3fXjwhR1CsnemTLzZ0FYwxWCrvBf6kkTm2a9f9KKcpcO7CGV+SGANrobkzXIpdXfxsD9
VrsGljRtkxvMMUif8FXlroTqgZ7fB17xi1gc5Ndd590zBgmRESoht54TsVot19juHrnlQYhq383q
BdcpHtXnOKc2/gk8iVCbOKnAv1/bG8HgcKJGN6iuXTzue5KLnFWO3JMqstMLWlgG2bsD1alS6xpN
cBYpooJofl/CmbUEj+kRvvNDsdZFImv1TZKlF/VWR819llnyakcEEekV0zP1b5EoqZ97y9a3zeoZ
nVpeRn3SQ6d/Nxrpdj09a7X0qz+uibElhtLZ2OXRWpdBTdOSnTaY71py0Ua9PqsV05oyzM8ErS66
IMKThmNfIpdQPmaThXNdKtSHtf5HstYC0+qsqADzjsy8GjN8yif4m+rf1AXuCWYdP7ZdtbD0c1bS
h0i/aUheUfMUxNcZZ3Xh1FFy7iFYBHrF8EOY23Vapd5tqGn0xDE5IO1n7Q0mSVhIzcQuhx2figQH
isX1D9myLTQTLutlUE7zXhueBsonurhF4ncWudjmUD2HQ1VfAtd4dBedoGF19KCipG7pWwiSahDD
UVOt4+qmV79fYlUhx0QKFJeY140btXBE/dybaYYXJtEdnfkVLulHnQXGYzwSnegNP1WUZZcP05Kc
M9deg1oQJJKZC13AxfiYNlAwHZ3UZIuDg41wirF8ILd1L2LfWfIO7u1miaCCdkTbBPZSMeUmYyNC
3DmFDDbc6lFxCCgVxouV0VxVH5YN03hntBWVOuu0Up32CTXp4Ll3qelc1X6Lc5GyX5kysIOPRMA2
i3yuzfglasV3RFyzWsZVzezMMaL5GGmBWj4AZ+e+Ey2XLOFAn7q8Cyy5RHen2n1j0efR0urBMvlA
soKUg6xin7RNzrnsHFPNjJ2d19wGSK5JVmOPkX5XYHV1qlcyE8DfG/EhGnjlsKflkzPXVOcxxx3O
rkdr30LDMXEuP2oyx6AxtI9J5zzRpuLSUK9mxErcdavkq05JN5IDLmcGVHldtKeE1tjCXtwWQU72
C/IkkWKHLORi7/rU2wZybOg1R/3BgHBF8mbo7qDEnS10BdhL+mzfkIUyjoxMpbvGBSMwZtpq5z5E
xPusqoM9g+Pf2mQ6+1bQ6S+cY+FyDsvH5E8QBOMOM/aHYzVHqxD5eUAD09eggVItLfZ9c8GQdqHk
YrkD+LdjUnpH1vXLqEXpIUrJEcjzrd4QvRmFXXhIJI+XZlv9zjB7kmXn7ZL0I4IApwGPW2/nuq8v
NVIxu0jPoqEHnPUDM2tMUL2WhjR3kVxLN7y4cwLpA2THoxvazokkna9xnAMEAPBLxja+RCHxLnML
waiHIe24/hJPDLFkqZ0Ed+I2KHCydaA9BFyTLQ0pqOLVzVCuDKu0um9zDxagqFw/Cf1+1AlclOWG
6FsL3Yf1gMcEIvxKDQHyLkiPX2g6ziyT0XTrRlN0NE51U+e7edHOdsldPUTyiechbL+7uPiMGp6S
wZjMixzN+24iEi3QdX8YQTioLxUdmLKtWIWFVu6LaLynw0TDupffy4zGMK2WndSm+hQ4+j5vDXR2
KFXtnrgGrJq53+ZYabkyBR7iEWpHKIjDRtCaR1XCfmvd26b71FqVg3eYmJGF+Xg3jG8k+dwUFs0h
4aDib4X2XjkhtC6rmvwGX2LkkPbrevVvL2yrfeMUyJsyznrkiXAaTcFSJH12bD1BbiNjKaZutBwk
upOxjF68GcQVSZKsW5G4Bxi8bKSMEPgGMydLuDfgnCEDVnAA1nqO8dPv0AkfGImjBpzxwxRt/oR1
7S+u013mAT9o0ubSuFHse6iScfCMgLPb7LWe+oF6IZk2QXeJ8oF+Ye8xbrbIJe8OybWbAOUk1Nlk
6pqkvjfrz9WxXGckhyQZuj0/nCN71fBveHjzpjH7oNggab5vXjX6rMsIpKUp301GOnt0entkdzS6
vCcZ/nUQU9wQCYZ80J0uzth6r7347dXyr0WQzz4K4z+xPolrjMFOLEF0+4rSeLkEmCNbrEPguGht
SQeavkvtjT4ekQGFS8q4HbXRKSI4Cnqd8A6FEz31TAEA6uA7cAauviEItyilBzxlfu2NxvE79I4F
cKaTWSWgYnA4j40Bk7o2hivRNe2IJylNSJ1PIoT4sBVvnMp8n+jhEFa39oVaRiQA+2bCOpJPL9Pi
EzHpLrjf8a5fRmcfc4pCEELJMZa/IbySBFrTxtPTNQ8NzLszZVgaCGAe0uQy1QNvI55T1JsYLLV1
baPahN/hFqDb0GqtVUGZF6gZQxINh1S/KaUrkXNaPl0M4bdW/xpMtXVobdBKmMp9aE4ElNIjMiOn
Po1O9UIr7iBNpLe2hUktDwTRmyIKD707tteEHr3WSoJVnBwgb8nkXqfbcW7cAgsNdyGLGxqL9NLG
ekaOPIK03BtQ8VhciMoLCUrUcryha2XkkKWkdNH/5Dze/zhn/osr+V//+/8TM+kiXv/fMZOH33/+
k0q5fvsPY9Iw/2HpQhIubUmYCLbAoPXDmHT/gYXPAzEphKNbOvb8fzEmxT8kHr+VgG6YwhV8w78Y
k5r8h+eZWN5dzBeuhDYp/i+QSWla/ynTd3XHtG0HoKlrgGuwIBj8p5B9RmrcjXXurx3FSwVyfQGL
2wg53E6nbhrSy9I9i8kbb9qYdZEhxB2hldMaV0cSfUXQJVE3CzMLVBo583pt1s9iGUqebeeEvXtH
R4q2pIWQRswffSVxW5pUyjVGYgSM1eB7ASoU0RjaUW8/8zF/RwkD6t0bnKs2kp3U9efSc+V75qBi
6qLJ2nsiQKpQwIAvnNq5lMROHg05/iVYcq2zkRA5Hf7YuZmuMgN9Ikyiw0oo30E/XlmKPD/zpr1X
VQ6C65DpQz2S7zOXd7ljUqFE1nTHuf6ljsOGaPGpuGhYu3Zorzm1rfIvSRIsP7R2483yuwI5HToM
0nVXu02BCGJaS0DKRcPd7EH2lj3CQ9P2ECEu5WEkbS608sfUbJ8SyQ5c6CCY00DquxF0LDFS85H1
Pn2rSHwc5/jeMibrKELzVVpvZKWnp3EQEwuj3M7R2prT4EfXNq2Qzk1u+yQ99DKT16omRMXsM5fo
J7D8WWteCH16zJpCPncGksoch+ze6iQ/J8bH2RzX69HsGBd1zIX098nrY9J4UeXQqn5xiRzqJWj/
2sU+34Vd+mxYvP9CC8ObCr3tY5fDsNHOcKc32cjh3lvhKU2fZFdrDn+nc/TppBZHrSq4xTzEnDZg
0hTVZgZVL3uL3FK/kQ4b6GCRrZOehIOSajI52HgRJ3gUI8neBsnuG8ixp3mA62hlxAW7nU00Ws14
3m7mzzJv9T9dewqJnTpHcBf8ieYCAmEWRbTtfLrVW2yu2V6kENSpofuoHhnGNKc+NX+HnCyXunVe
Ufu5zIAim0ygtSlQ5S9jHud+H/YMKTWOFEC0sei7k76fB3bjHgE+fBfGCToRAPpUcmcQ9aCnrNEm
cqCd3vdfZoW2Kx2tu3LJz4VD12ShoMWMQ2vahVZ6ROw70iIlYKIu9khqMzCoRYtIVOwso2/8WpZ+
HBjxTZdlu7w3hueM+PknI0DIKpLlCSQtWQPl3gRhts0yeddQgNOM/uVhmvUYBibAYsHDDX5UOdFd
kTB/zUD/+Aly3UbG0RPs0OhJiyxoWdYARsBhkhEB+XpGhe8djenGbRYBY5Fgc3g4zATs6JlJDHKo
2LSP5pLHz1RYZzyfy2VEq57nTURgvP6pkRF0XxWBfr88DmPvkVz7Rp/l2rc9aeW0DHASDuQmFxAD
S1whuWad2LqtPQfpGCNVv2FQ0OyW+W9ZxX/tWeuOozy3MLdp1xjaOVual3mwnHPa6jeNW+kng5jw
BbUbUTvjXYweGKoBxwDTeqDE7eHiWEdOVDmpki0KyMThjBtCPQhDxLmNICSUKCVft7N8n6Ek64XG
bZfqy5kgHxCHXXdtyW/YjXhzJkIZrmRfcOQh+HXfwnfYzCTunmkA8OuFaLk08BFUKdc5DI8xA04f
fDOoBDzsQC+rl0Af8KaQSr8lZORL03MGQn1xH2fOB7WHOCYpUWDdyu8veBr9yG3fZWlKWKVYGN3q
PDfal5My4K6XdNetQfSV6KNjFY0PhosIaKaLXHqYZfohe/UA0Jw4nMP+NbY6euVnPFqbRBPI7j3z
dYiN1q9AtiEGbOdd2Nt7gRTn0i1YYzjBMdCylpuwa68mq+CDa1VkvFsZdYZELDDbkBjQKmKpyWyy
Gy5OVWI3ioOJGG3jLjHQRZSWfqrt4Ksgdt116Dn0GJ8O8wTGzm1pa9Xl36JEUTVrbBVtBx8rqkvg
XGN8BFjhl2ZsPczUgMwfLnnlx+OYE/yZtrxos6vj/E13reRXFsO+deB5G0bKHS5JmoFn6qLACkRl
76eOwW7cZimjcuShM8mv/PY3S1ecBIe8ZqGsi4hscYsmO085hXAYdkTlNdFd3rW3pu5WVHMd2kFy
r3JihPkSEUTjOrFHZVo8cXFoUbp125wlSYrZBoJac1b/H/cGFM5uAQSn2YDnaTfM+SEBlUTL7cGY
q+jUQChB+OR9hiLe9yQuIWz42xfRfB/pJJjqDQp/BIJkanbx2TZp3HVd/NxPgdhhs7D2zoLzBrGG
1sJ2mcGLoveIN+ybHEpD9ze7LW+IFRMRMDCT0mPI4tGkI7CqPLqdpCHkan/1kTuS9cPZu4VRbKxM
fEoDuxIy8fIYyfYrElBONIv0i6J7WoLc+kDF8jS1sKoCi1lcVw7pRg/T74GQe0goxVFDSnUeUuY8
thgjekTRVwUmbd8z70WaofFxgSI7DW3FhQ2n/sFqGnlsS/ka2hgqcI0x6YmWHYYS9L8p3Vq3Iyqz
wH9Gh9C8wdt8CryghpsJZJmELbj8bF0TSVNMzgP7PLbYG1Z/RFsb31ApT0VXkwwwnAJowxuLhtMp
1OR+LLrBl4tDnHVjE4bUFt9z37TXqh0+QDpdFksaB2sp0Zxl9eDnF4NOAxd5gUddMOSimhHBMD8J
t7o1RYzUtsPZ4Ln4TVItH5/SoHogr9F4MpeeQ1GwQovTaRug/j4ORn2oLB6yaDAuWYa0enTM8lxg
kwULJA9230t8e0a9z8sJS8lYoBNLPpypAsGkG/FxJrIRPV5B7APphQdHa0lr1RAjCGJafVfD/GDh
v99p5dgchNsdgSYDrEedfT9orIG6q9/Gc2XcLbAzD5puXb2MhtWM+GshM4W/m4O9MOvJZ8xoj4mG
Jw+botYSSJ+k4hSEzrLrx9HYBj1etqDsPISS6TXoGmMTOBVCgWQgFddGT6aPr049lTCX0COFEJOi
mZAGF9DGxZj6p7R1Hl1LsPfVaOU7bx7PIq+3rPTwu6lJxz5ArVOR4DqbM9qR/JhFGICG1jXuw2m3
lnjbJs9NFBDkQoUV5j2itOkSNzCUOYUEq1drXFqAIaLcEnntiAF5dtfzgnMnbvT1i5fBooy6c1CI
h6rqEXPinA2wts/28uwQDLAvEV1iKGEwoZOunQ8x+5VmkWmbZ7dUe96Dmxy1Rf7yUkYFEJ6xAsov
WoZEMOhtv0saawuJILzEAduCDJ0VFxXhJ3WvhhsmiDAB3i129ysZKUsnGKSkhHhsC6a45sQh+c1Q
wj8dudNtOR/NUfC0xr3ut1WG7N6pznZTjB8m6Lrd5FpoTrui8Fltz6B9rP3oF1oR7EdHZg+1Jlwi
gvSbRMcM0rLOMqE9ymw0P9PymyonvtUD5HL2vFz1en4pmiEmya6e9nritdvVaCTg+wRx6e0R3wfY
RotV3cav3Cbwy4a8vgeMkbiks9FzRYfjDPLFEBe6gsvO1Nhp3Dyon2ZmX9VS1i+tW+wl7SE0ZaI+
N9tw9i5xSR6OTMvmAdTLp0Him5trJNJMXLmhzdoN47gRNBqqMEsj/yHlQQSr+za1wd94wiVa49Zc
f7FtKZqXIhuvTOha+jYcwEttfNKDvDzHETi1nK4RHpD0EkfOIeiMyXddoyZENfscGmg4enLyiH3g
eXL6e7Js/jRpenGo7RFMQ1IMZEw2luXeNTYwe+deLhyfpqq8m92MKL+axKsJz0kdpy9FjcdvyQGB
WUm5FW5BgvHo4uuh+1loXndNE5rNizcg0zM760h+QeV3c4+WpqiyCzmY9avQViNraZhXXQ7dkUMI
k2J3O3QWj6oc2H8duKNd27/amvcpEkk4qaBlzwWklQiui+bhRI5Tq83vJIVBUOIiHAx3Mt4zRNBB
F9AAQj1+qOz4dun5MRstyj5erDsW95Qpiu5b0puvfVidZs7YpzIM/pRz+VGAp0adkd9kdUtlw5nc
K6mhAno7GwI40YThYV2PYTODmT02rYy0y0TyCcSlAzs02Y+jlpE3TdB6P1QnrbRea7t6pEclP+Mh
ugf56x4snbxmO9Vv3QL5C73Ozq4/Os0rT8QD1g+40D6apso+ZIGNX7cQ9Xputi7LqPqnKX4JGwLd
Z5FRMw1yZ/XoosNcMlVoXkVlabfNmOwyzjoD8fSnbBH0epvkzisC+zhprIUuqUF+Hnk5stDpzPAP
IUvVTX5mNYRE1zcSki2wkyY5aIV+9Qr9rTFiuvCNS8oY1uL1CDy5LEYMJj6Cck8DIb1GefRqlhTL
Ex/0bsGBjTxx3mfTau5A7EyEbLHcZqNzV6X2m7AxGAxSn055EXpbGME3RLpqx9proZk/ooYjrCus
f7d9MwDjT59H+n9ogstXo2t0P3YrHHepfDOzeK8lhdylCDvoeEZg77P+zmjy7qz1AzBKc/o9LPoF
jjTRT2aHEImtQ7MnelTlgmV8nq+RSCt/mWIatGHgpynq6jFpzoN5Q4qzvidL7pWDOxG9g93fuGu+
d4JTnqEGobHMqwP6VwtaqBpF75KE/aFP470VVB+aFwwPLSJykU+3Oo/L2M3hVVbIdZwlnlkdXTwp
E8b/W4R43cWYo9M01CR4rX+kpXqAf4NgpqWgA2usXxYAbYJggyuA73wJ9p2R08INTVIMA+xn3jLH
h9EFVYMUOtuHOQ1Tp8v/uLITF+oP7EakJu+scN4VcaBvzUmrrlB3ILFgDEaNa/DcBYGOJt5drSqx
X+VwVUQ/GQ908DosfWezpAc8yALOanclPU2e8ugpl7mAbzS/TdbwrDtgerXYCrGG16h+vOFGX1vu
OWlgplHML908/Qq7yYMhA7ccNkh29KL6Vtc4BkdRSpGckT9KRxqSapok5zl1H8pVYYFFYheWxXOb
9PVZ3noONwfqRmIOl3x4JM+jPa+6m0y632YKl22q29THjWDgQaHOBbdiHjoCXkldQ4dmYWQGfobs
5stuDJIvEufZAwlwVl8MOFvVmD/I+MEaEoIWvLzfeAMHz1Hs+6KOHirh08mlqYIB5E63EW+3JecF
o2EUnU4mdIKEbHhYsN3RKBn5iqHFFmqAaPLi5UVwI6O8q/Fl93idzXurnctHLVk8v89tHEZVfc5r
aC0McukWDWjyGHNszQYVThVLePIYA3eLmf0WEwdbu/EeB+YeRmUx44k4oWaYmI9RuTD0p3Ss9ArB
W6KdjZ4hEBq/L9tLf7tgs3dw0rObKiRYG5IaFwF5bMH3yESzH6zJem2rxTiZ3AZ8cuFcXQpazxAP
UlwJc5ydgjLwgzk3jnMFsdoxZhyTD/NSk2ebYfzRzfLRGoOj605w50lhshqetLzSXwxCysvGYPHR
0hXhZF6WYPzidy8O8JZPDfmJdZBj5pH1AC/TnnYBRGRM7TfIf7OnxiDvMbG39eB+doP3kVtkdSdI
qUrTzi+QjU3YPkw/CG8tjlZciW01hDi6L5g71sTYmKP24F5lQAnTeNFvoOOv1bSWgeSB+ZN2587l
LQezAyizBSd54fm4Su7myLiDlqX1JZkHC1eecedukaw38fLO7yzYuaYnE5Giv2BPK7rxz0Jea81x
MJnTd8fNu8PSPDv4jDe9yecosGRtloYswtkeb7wo4PBQNe5pGBniLY1zlxJKvqFfmR75tPet1FLc
FICK8t4+1LT3s+KtCId1ekEbxJj46GwkfBdrfmOWljEAwSjd/g97Z7JUObNm2Xe5c6VJcrWDOzl9
Sw8BTGRAgOTqe5fr6XOJP9OuWQ3KrOY1wYLogHMk+dfsvfZ5+a5akLfrGlRWXI035Kahj4HR0SfF
M7nG8A1bEZ4AhZ5kq35EFmU/MaBBwmpG5R3HiBVUO7LViLGJbpftISsGeUpEsE76lnOf5EBZeNe6
Vs0uw/1m2c2NQeG2xu4Zulm5TYxv2fYBgxkjWLuY5TvDde8brNqhrEBMmD9+r384VavVlNM8lN3y
vIX9x/LiGXPV3RDOJvA9lsUjzR1n3NbNEm5e37uaC41gnBFDdJLxrlddi3qSh6jw3p2Qi5O6uIot
649f+fvUfJChPx8Hib59sJL0PMtxxzLHJapUWbdouz66/NHUzzJotrVFvoEjinhJI96Isbkne/m5
9Pv2LibWCa68SQZROp3TITUuEoYVxunHpMg3Q20b91iaSG9GhTujV6tCDyarSTtP+z2iwt0WUwa3
Id3FKUvF0vEyxmoGwzQ5nlvcp/jAItQH5XDbgtMYHNNjYon0Jccr1ErntgzsZS6xYZRAvGGS/zVS
7n/u8X41TwY2eSPCT8fGz6sDYCKelNspkXAWRITNPmwYHLPVdh9JlUU12PKKdtNxQkgGDyyeCabO
fvwI5bw53Y8utmykpjtN+sVDAI5wHvQdU4AcH7T5J56QmgdMiSysGGyMvyO/fJ4rZvSe3b0XGZYN
Zz+RyPgTpVBYzGjr9Aihy2mJpC+hfKvGZYWcOju7D/tTbg1vDAxWshHs6UYMX7BzsV5ab1FsnRuM
eARNvhZOP6yqOctQD7YUtiAxwFGt0lIRjWuyx5z0vZH4t2bJl0t5t+eOrObeO4NTI5FpEwRMoghU
Qjtn8oAYRvJc3WyIyQnOeNU5okLtiC1R2utOxmQYhMFHYQ8OLI336rvomdawo30NOLBZElx7G88R
ehO1nREEzGb41rNFownuXj0HqIof4p0GGVBaZgrKkEFsrYKfrqubrQdoxsnDm7FBvqcNGlMDFgV9
9G04289GbBrHXn+6psn10xY++M7wlUHOqcBU2prjePQ1P7ibeKcs1hMDs7RbNWF+i9XNXtX0VSvD
/EyU8zYUSGn74A1iDd9DmL5PhfMVZQmPrJJ/V+tLglYjJcLJNSgf+mh4iIeW+yt6MtvW282MlTzT
QJQ9Jtc4n4YbUlhfuDgQaMXRfdSabwWwpw1T0bPtjdBRbO5HsARuRehPzkUyhvpFmtSyURadPQR1
0iMCO8eW1IQpFr/6oZfOIVfzKgHANnQm2RXMxMrBv0p3uHMliel64RDa5QdBP8dSZKz5ZfxTKv5a
FyJ+J+0al7DVsBb5kMN8JCn7uXOqVxZf1zrgzyJuIrRgjCq5sd8d4KxQi2kUkCCS3ox4pG8kGetU
3b4vMeBygiZRekzSEnZb/ZHW0T3jc3zBw7zp9j4u2tXozlvP8JcqMnp3kQ4yhXs0qonR7nhhBtNT
6TBMreNnJ5++Y3YnSL45/hkigeABA5IE9+jNGeUItg2Rggvg8OJYFlaVNLFPTYcvd3acj05Vp755
EGGzwIRQ/DntR8MlAIK+heoQWic05X/Cyf3WOiSrupjugB3EWzeI1sLBSTHlP06anxhetnClQfc1
d9byhU2MffiW+TKNiWE2i2G1m3F+Gr5sUPQqSw9ealyLLN9kWDPHKT94pZPuWtAvvt3fSeqJLHsn
EPJUWPZOl3SKXLd3AmfXnKEZm1GJgc/rC3cZfTB8GH3cZFZmIW0YL6XUL9U0X9C43XKcviS+Jgc1
ovdHKufpR9MQ945LlG1REbk96R8r/0YMQqFiFSePMHb0Zujvs/6PCfQDWSdvqSHVWnYl75vedZGv
V7XVntXANe7EiicOgSKxwwROTs61CAr2V9V9Pfc3DDj0xsxB9UYBId8xNHOjUY8YqWA1+0zQ8td6
6pHNNeVzYHO+NTYufNUSNSagTzRIDCmvVpZyQUe6xSG182cypQoKAOR7DFz6/MjO9EvrDrnHgIYL
BNZGjtaLMSXo3xWDVCZGOkSvP4wj1ac0ebNNbMQNiUXSRjMQzzmB4q37WXZMJtLswcBVR5C3E64T
WZ0ywawH8sZJieQhwC+YDKTAaGU+ejBqwCLqLbrqdYp+i6JsnpwXr273fNfPiLatld20j4HZvfZi
eIx9xWRqWAaShEZ2PBVrflwvHj5FnZ37aPwM8/aikdVVgYu+YsSr0pF3uLG8hfzVULAF/Q3P1xnq
R2wNF087W5S8F5369xokJUK8v/4f2RsvUWvBwwE1MmecqhCgSNtAXt8bZy65c0KwMYWHiUGx8Lde
NfxlmHSxcjNZRQckU3dF/zXXYL9GVrClJLGduxyW8n1U5e8NSryxRBM6UCe27tEnjGcLfRsTTNEd
PZxtZUnN6LKscBx9KJDhRSqgbXGzZz2Um8CMnkp7ujg+Z3hBVHdp6nW1PHLIM/wKcvsjB4m1HrMT
jmCuiKQhIW/YWSNr40wma8BBx76r9xYRWqvJIGDY0P2rOQRfMRvCIL8bPTC480h/oGqim+x0E3Dz
Af57HKoQ3Gx5MkLQkaYOL3aX3YkB97ON3W3V+kmHFCTYdOP4Igb/Gw7XYzYWz9o7UBetApeovF5f
aOpw9BHDmnD6lbW3jWR8gmECP0TfdqH1UuXqUYjoyba6k8IxY8fJc28XBxOE1mRVBzpm0Do6OC1/
uZbhN0CQJ+HPaIl8lGxRfjHa6N6q60Nhy9ukjj+ZsDxGAXQxOKTfdcx7za4cGD9eXJSboA4KHPiA
LoUML0FXEOR16BOUm9nWTKhQDK5Alsm0hjJc+QZCzMlt7XXiw58ZweaElNtiMI46ZGI0Wf7eihk8
pX2kVp0CMUg01V02PwEduav9mTOk5YvPNdNeM09vtcchKamNAdLMo7m3nODLsELYRQbKywyaKHo6
clbZ3MojkL1nNHB/xhr74zLDzrPnisiStUM+dCHI2tUTomVzYl9XvhcRtUtS0Tf1ebum871LG/2I
VBUCXLXuTNtm4RqyIgOQVTBTdlOuVGzCZ9Z1d4JkMQZ8Nz0LChP1oFTuV0sE7HYqrauFiSbr4CxI
iYspWMeTQpL75rl8y/6EZ62J7Jc01JQd4XXwcJAuxYmCpoT6o9nJqT6iHOiBqRkwB+yqX2t6y2XG
4QUlK8aYJ1U6cWz06dMcZZcS97URoPBadhS598pO8bUcu1eK534vq+ioYcHNUb1PZoxGDXAc2fHK
N8TXMT0lqsn2N3ii2XIU6jV+F3NCml0PX00g9Km4vyJvER/kP2YyfFYlG6I5uAbqTZWQ8oVGaQcu
hhc5ODkNXh8GavRlx8RFD0FfiwSsvWF4cI2B/JU4iKwlMZx4uWo4l0KcdVru6ECPGQ9D0zNvtUSM
WaJIZbCzIoDsVJeaQOyqYaD/7c8PWV2dRTfu3BGVpB+SBWdeyhiHmq9GqKtoR30xI76yoOVOsNMb
4xYAFt9J+854jYcFKI+OoWU91vuhtpzNHC1mKma9TEbIHgayqe4C1rGrMqfwJbzv0QxbhdxWb6Ol
eI7LY5S/qdR8cZT89C2JErF7rHy2DZbkzepYj/r4DDRynnXlltiHctgLBRGhnfUVYlvFon+Jo+zU
dtThg0K4jR3Vae6Ukpdy+h6jYza4d1NKcVLEz1nd7GHWPgTsARlsMpkfI2ZLQORmLJtsQm6GTn6m
hful4+BVJcO1JqDyMsH1yCqnu3MYtO7dyC7WwexcLa//tqUAjuhdR5/wVs3jGbQhax0wifrC2/CY
F+C9EYm/2zmWE9ffMKdYLSFa7OKe4vw8zcYHo11kEGrelkl/NzDlrsb6tVweMsLTe62y9yY3H9qE
uVc8k4udAX+zXkyed7MOEo5lgP1++q4FG51eneYxY3tYRW9gMumOowMmDPy12ruC4/7qVZgjVD9L
mYk9elKf4+WNKpFUliXura4pV8DmkzdXDlCr2h18pDdcexutJfM1Quxj+HG5GF8p1ZtjwI80Ru6H
0wjskOowaP7HWfA8lPHFIL+7/Vtr635ws9siCD6sPPoIcLqGpVzEP4z3a3UIQgyyUUyRy8B5b1KM
eC7PrAajVjsAADPtbhdyf9fS+x7i6Cd34Zygq141eQD3Qsvn0QyvxTI/SEHQc2FWnUVnNfrMhUQ9
HTzH/RO7n4zGXliq5TgR1bQph79ZBzGHa9if5G2eOiQraraC4LXx6LV0QyNAG0kS76DXY1GPzFqm
g+ExTwwHot2lv7RGMgxZ0lDKBPd2m2Pz4tDSJdJ0t34k0LxdmULdIH7YJsDhNrFnDYjWWX+4dlKd
vMjbFcUk94z+b0bXFVdtoMhNkaqWopQ86ky6s3xA+ppTndct3YKh7L1f8lysXKYNvqibm5mH0uQC
s3Fy5oZdiVxsrsY9saefimyMWxu6Gbwc7bXOek6CU6RB2+QWQ1AyG5mhfSwsXIbShDuh/e5sTPmK
IEKzODGn/6oH8JJpC55SueKgx/R5qtGuNOEPkzPYXAXCGstQOHlN2BR19CubIBnMyuNoU2CAz8Lb
ZkCrxSRgWPllei48g/GP6PdhVH/C6k3WbjM+KW+4K5AKrEnc41ire3q/KVkv+kcWgcaanfHW1ekt
dSF0GBaLPEXI+nr1LHcvR8RXpbn2UCm1vQVYqL9LhPddEXLXiX5adSbCHQELbKLOntLlIs85ci8w
68+lpkeyDYYbJMXEMr1rpL1rrGwf9xE1j7k3DBbUblUhLlbVfqwpFG3iVt+shzZmxpStUSBfnM65
Klf9yWGUM2+gN0N3kprxjhudKCkMN0wUWNPdm176ELLcd4q+Xf0JZ6YgnoWZWAx3U5Aec3qoMaaE
skz2TgHourQDhzGb0SX2JEd9iqbkt6iJmvq1CcYHzJRvc0U1Nw08+FWnt50NAOxFTOJSWjNYw9U0
BaxBGWptbLEJMKOTK0svOTpfxlic3IiDU1bNo+ePd6ZhwV8czDdb6fey11AWclZ2+XwrRf8NL+Ql
rFC48NPaoc23Y/+xMO3mNvCOcSJHD9hYPdxgaGbbXhWYmLjdTbjDbPL2fu87u5AEnVL0rAfddwku
dE8INrIUGo3U4W8Zf4zRhrRFg59V2QOT47XViR06knD3+/wz0OctMaFj1N/1MXnFFCiafkvg3lDZ
po3gU4EMGhyIIm7z41CGUh53Z4ZFvAFz/4iexZ9H4pCCj3gsFjVBZSKDX1ej9Fd1Fn3U4JvpcLv7
TIv3UebWsUvZ+aQVtxjj21W61DuCSmgO3O+2iR4y8eVTHq0DSsVVHpaHIQKRW9g/QuMuaUctN+wW
OZxHzjGB6IDh1UuTj8gP7crHFVmfTFvtZT2/ERfLAZcjZEFxYLZYBwxjeAwS1Hdku4lmP+RVtJPQ
Z1cqDujY0coRTJ2MzP1FA1V6+Xcli4+VjUayjUhSiDPotgTr8s+HR0VlyzhxW9k9hUMd4Rto3skQ
QdBP00UWz3DgG9w3PNT3bR6cw9J1z6G0eHbhu1+vTUAxpz7p0LeHwdCdfj83rPTiMj3TwLwBhnSv
VMTOCQVFwhTQTtRR0cu5kkTJvEBOTiXurwS+sVVrqEsDnIVJfzaf8qyfTxbYJsSQJxB8EXVbhExm
+e0yNp3jKF9bSWVReOwoiGuyTqKjIOHQT5BwNPQMZsAjCT8pSpWk7xaf2IcREwkFNjw0kcaWwyl0
C0SUnngFUkIGmipBhdjuuUxH4qlon35/ot8P6ZipLRrzb6suzAOJOVu8Ct3pPx8qLf7nUySCTIYr
zE1JqUzGUq55Gmlvj8nyw+mIZ/3y4fdXouWpBFXCORjtjTs69SlKgUXZ/lgDdvzfT3NOxqRL6wP1
L5ZrBWMmwZ9iexN1AkwI14EH4CecErU5vPhduneFZo7RsYuMekXTQ8sMgLZgeDhrzI7d9BUlzJct
xt9ruErRTLHONlKRCTvobme3RkMqEgv93w//+dQxzfSAI462bWDipmTP3BnucM9OjRvx1PRL5RD3
9buisdj+/l7qZtQxv3/w+8v5ZprBR/7+GQrZiiAePvznU+m73D6qf9SV/gi74txD2dgnVtiyF+KK
++dXgUdDN7Vk7JGzxgTT+ksbhIxriis2mMsHZ/khiE9kjt/jomyotU8BmtgOFZ0oHHyzRbB26qre
6cT5dgumRJWV3WKjoPaxp+rULh88wozx3dzgPd+6OfsuG+XqRJaTCk6NL5kH4/XKXSRN0q0OBC99
gmT8mj0WHNU0vfZGtOa+KenM0dNWCa4Ff6ZD6nl2SMRjwAWSlxg8a5aIdE1K22c0t5c2brc0Raei
6y5+5n9b49CerD7Y5ipTNxG+iPg7rCi+ersL+cIMxGLJu+86QBhqj/UFOT2ymVJG/sW+oMe6mzIL
nTUOQ9vp4512kk+TAck6bF3MZ6pkZ+Vl6CbRgAQpwClTPLEyHdfHCWLzzoDchveFqVGpiGqwo+6C
VIIsNccKufeT5tAzYAxqdQzGkqVAN3S3LC5Xse/OLLe2KDOMWztw6rcqNIAjVsUGpqlaVYFq9oxt
sztbDafJxaLYdsExYCm3IjGRATTJ91EYJkh7cesNhieOlsFJUtS1cWhntvBdkTNOCXgLEAx6YeWh
xtF/BtEWl86l1vKlHNli4OlNHJNB9SucXeeGo51MrGwYAP8bJVzfT0iy6bRTdJNbu7cxiNfmE6Ja
Kldxr9qkWCMmw9Ru5PoYfHFfaNFeRhI6cEsb5bblUU0zXn4yHGQ1NrPBTSrS6iVavyY3BLjM2LoY
NvFy0wTCyuzVrs6CS4yB5U7PZve3EFRMELmKnYVTbRt35lsriFjL6+HNMnN8OGK69auecSblBWeI
f9/hvLwhCoyWwfHVk2dQJ00knNW1ZTIScfh9o3P/ju3EALlm/93AFtv7afPODQFjrX8hS7BnDZs7
x6acD64goxch5rAV7toZJvuMQGjeVu7RsNPgUUw0gRHYVmSo9cGfMddo1obHKudHNjwWLpkBkafo
5L0QjDsZjSKmatP4poVoEeO4dUfTubjDcFRoIO8QrNprNRrDEZ7nhkZoDyHUYxoSy5U95+GlRJnG
IpyZlOUlyao27C+8wP5dphhNzhh1q5k9ToySioF5bN8T/gDb18/2bayx93b8DY/FK2Ya3d6brXPs
Or+8nWwIHwbbOPru7DSwinsqw6LajgJTvWXwVEl0AjRQDv3KSkySTawIGGuesNrn9QYweIcV7fX3
mgDBEmwsmtlDkcz3ZY7cOZ0IUraK7CWOehehO4ZC5kLlShjyy5pk8wYv7NRkRXMbE2N/8movj/gh
bXOd2g7eZ4QNO68Y4QtCE65rW74byvlkYUcggIOpqRumnPcjP/DgQKysyND8vcDGKjzXyw+a4A5g
wdqigEa4yYEgzjRg3slwywAjQmzdDobBzMdEZlezrK/a1oW1U5VXd0CqYaCuBP6GfCGtXoyecJ/Y
Ac/YFXJvS0RSA6vUS1lEi4IxfiBFkJwuDuKD7UbBWldhtMu7tNiXeKkR+6biGYtXyYBmgGSDNuvp
95vFSs2lNGyBiGKrWO6uyOY4aWjVqioOjoSVzaTbBt3fwEupqv2guo6V6zBAMb0VQFFOlkqdUVIb
V1U6ONY9D6MEn6VF5h6F7LDp93Ldz6m/dSWD+DoKg4vfwUD37Dy7dNN414Ti7Et+J7YcgtxDYJu/
X1KJAb1QY3dLwTPtfEnb3iUddt8MKsaMSc5y2/C27acOUQX9AtPJ6vz7wUI69c9/MjOP3+b5HGHZ
SeH+Qdi08DpTeFvNxYpqKsFgeMJkEh911G/DxqfuZMX9oqq02gXGdYS1f9bFxNWgsBNkksx0gpiT
k27ybMv+D2peWD/Yo/wARlAtEYPZMFU36eCv00GgaVBB91Anr1Cv5AU5+5IJsbadUBzjqEE2OEHG
rwNxESBvLjhwyCroxaVyqYx1I8LrHDExKZVDLbncjN3MfJAj5TQlAU1Vly/G39Db6NK8W7h+du/x
JONJHWeGc+NmLQDwPtjIDs+w53YPLOlfuoZsEV95CciA+It143zhHYIxyMf9zBT4KPxa7mULikRZ
4L3+eYiFsXNNkAz8ye592ya+qyuHNSmC+d4pUeDJljnkpL+Tqtdbr9B0vPLQDWbClEB8pTYYjUL3
LPfztsYXHFhnp7fqTd6mPBGsaeIFHmk6yDD6/a0k68K7YC5fRFJcIxkmh0FSpruiEkcXbt+eoAeQ
7llT3QwcBkPOd8wP9g3O47ZIRXcfx0wZf394LPNHy+ZIHev5AfGdvBFmv8kXDltqNs+Dqn8GdP12
qzu837FzFGWMfcCyuK8zdzeFvr0axz5BiUE7BEG1XhPNEBwzjdVDk+20CV13Neau87YY/p0h6m4I
mZ7hc07h7ajEF4z08QgRMASMPzLjJffdXWRU+Lw2MsdKHfRfXahxbIoc4l9XFPtJ998JAkIEeLa3
q5tm2Nv1QB2SMIaslzt6wHzg9awQkx70bZN3aJki4jqdUXfXSYvHCZdEnGf6VXTweIRhOnt0t1Q+
TvxiJNih4kzd5bP35MvK3pUq7y9BU4WH39ffm0JBRUt3M0nvHGpu+N+jN0iLfDc6k39wetSKQ+g+
mn0z35ZWFVxA+JCE2vPVdOaSmCKWQgjx8r3os/QUCQJUHEE0UMo5hujzJsgz/6vzjb/1Hmdc9hqP
QbKu+8J/Gtt0YeoE2e2InMmK7OmgDK+ByrT0wGiGDYs9kGVZ3pHrhjnshLhfubSsZsQVwuNxPGs0
nKvB1UfPU9k9ChqEMrkKNj0Caka+ycmB87QBbZZsfJzGNyblGt7wMDvJJvj4/aw1WsyvQVxelQ9j
StTAUqyZBBdl+/CATMiWTkLuqxd/lI5pf2h+obLin1/ERuETJGiYVC5E7the/8rgoAcNjZCdE7Lc
QqCmQxqr/PSfXxEIcOGyHoFyxYqgjsq+RiaglyQoBMAz22KeFIEhTg1KNd+frsS0sMJqgnhd+XI4
eMKRuwzZ3WGanmwUCCeCLdA3iUTs46L9U3rVh0+b2vau9eSNDR60paFUndmiCsbFMGu74Pqpf9Kt
CTbioS1chwG4O54muH5S+cWLG7ABmFl0DaYtX+cpQW/OLs9AmNlW2jlGZWzsANIjD29Me8tIZ7iZ
I+5hMsyGfWlOSbRGQj9tkSh/q4xtmJEOJkI7fhWb45/KZXYxT3W/d3mgXYy435eNCjelTRTr7xmS
crdx+xKZjbSJ0XjQZ3vwcqiKMdKjKrqJAvwurZrkp0EY4wy+9wUYgb9tWPHgzPZ3bT7qd+FfzLpX
bwm4dRhEWq3nMHsPaPBf2E08GGry3j36Gh9kfgtF/IWZFj5mo/nwQX/u5Ihoecpx2+O3LL4MiTDN
8Sm1U+O5hX/JwLIYb2z8EZ4HbL9wG9ibPf+nUszX4+KlKvprZWIBdNK6vgR2EN9lWEbZZQXWQwwE
n6f+Eo/cW1/aIDvamijhUDW+Dksdh4iBtI38HadMAkBbW49IlpKNEaO9hrsen+PlD+QUomYzoef6
EXDE2QWrYqP+WI0BpEi+QcDjTAWYMTiYw6Jbp2MUFhlISbSsfdoaS5CPEZYbpvjpfgl780gBNm3r
aURuGw5uvvu9Vxix9hRncucRC7MahZxwvlFhjAYZC9nU3budeENgmLyXa6NKx1dAzym2m2EXz1X+
2i5oChb6/qFyCnJRbAI2tf3udbb31xVcOm0eviXx9Dbb3efcVuqW/ZR5KOepPArTNHbuwNaAaUa9
dU1VPo5kQWFVKAxOyQimhOL0MNIGk0JjXObSYTgNNeHJZ1/FTLoMCHA13wNaiX1jI6+fqkFuYCEh
XYpS+HQeCertFCUHO2n/oEsS5JdH6PA4w0Bv4UfgdH2MA3mVTjfv/znCOD3OnnsdgIf+EHTywUjQ
3jD81IfBtci7Clrv6jHo2TfIibnEyq01df4bKwSiTNTEm6bAXceZd7QU75ybK+P0/53o+vj33/9a
Ejz/L0705KP8wHte9myj/vev/48T/b9sE3Y2sX1CCI5WD7/5P050POW269JK40d3cSpYLsGzJTzH
5N//sqz/snxh86+C0CFK1OJfdRUwo3//y/kvH4wxfxSEns0ZIJz/Fye6HXhLfO1/wjixngvTdgO+
FaQ3jvCD/yOerwv60Rnha09N+2Ra8alZauqRM2qfNBZTs0Jf0yGQND3DtE/uKmno4xRTmFo2BNUG
11o+N3QQWeFQFnHkkQ+xN1qAq5NL781RaKxqYWYXqpJbRcbKTdi5K7oPZcf6TloVPpJEdpcxsXd+
CLttCMKrR2z8TWpXhB9E4EYNJdAFLJXnCDcJjQ2LjQGIUFaWdz6DnSILmsuQHhadG81esLYSmFi5
w+LfJolZdl+/3xl+7vheOYBcgLfzEK1HeZYFUtY6OPyGS5Z+WZ7U3Ni7kZnUumjHBUiLlqXFLXFF
HnwVOs5ODVFIJNp4n5U3lAw3kBhFS1tDvT7tUqvnwdoQLlaFs9zRMkAiacps5y8/jvbr8ahY7wKN
Zq2R2R1tGtnBQMIzlGPdW8ddXTNi8ajGutQ4M4s0+Gt631E/b7FwufdqZo1sEfY5p+b42FeiP4lw
pDpl4JalUXGTtJt62YgWcWOsctdQN0KLjHgGm4FqrAq2kmD3z2mPKcNDyKfc6MYDqnaO0+QhC4Ev
IsuAAjbzUl3avkxRTtY3A8L9V6S596Lp9jBvilsjssDWYb8lg7OL90OqnF1cbQk0Ohjp2N3jPcIx
hBIZQp8ZHuEgv8DXR9rQENbttKF/yyv2lsj2ps8Ce6NGMR9w9GLJEOGNR4guCVeLRKRmP8YLL287
w0puc1GItZMxfSMta94oaVdX4o7Oy5ZhJyx7/3uh1OlYv7Qdi6b8WIS8XwQZT3jgL3iGMCpqF1V7
r+Yni32Ux1p7a1VgqaYymZD84pHVnTnuPF9aJ2Mqng0BQtEIfx1+yrt04HQueWJuGwa7p0i2e7LU
sJVFKFVMHuEnA8IusyLjllgk48R2xL3li5+ZkDTHWCUMr4fyie8Bz5nbNJcel8ScjZgxK0KLbM8S
m6EdKBUlgrCMUCFzKTSVY3R/iWAIIOvWyWzfuzME3dYwrpmZPReWQJeJYzB2SiqbabgW4P+OU4aa
JovVeBWZyRBkYpNbD1fPR3ve5aZzCG+LqfprlEG6/731SztNNv04FMzImEuHOP8hWLp37FL1kYKx
QH8pyytUBub7oETTkeXb8nqI2vMuAzJMf3TEsD6bPs22L/ruLCeQrLPEhTUuMezRkrGQBNPu9zOV
GagGhcPIBdTVkNT1Ma/D9kK0bnupiEPS3MdsBBA1r4t4QrIjptHdYYh6dkQMzdVhEC9KtfUCgE/A
u9tzbWBm4o0kn8Y917yiDmvpe7doX4K8JsFD6uapNZsjob/F3kB2cpgqi4BzpJxriaxkZfXYquN5
lOATNRyvuJ3sW3RtrwGpCnCHsZsJmwiwUA/plcT1L5817N4QCi5OEMUv0Zgm7Hhai7WykZ2LiSkE
YRTTBvWWv0qd2H4+x3TxblPl19DJLkHgzMh6pbthZJDuywglmqO9+rEo6ex1cx/BrWZmF363VYYA
ISJ/oYz/pp0++gb2LUqxa2gElLQhLh6K72ZV+fBC8BITgiVbuWo65BtNA1OObWKz70Ab8Bp2L3kj
4QxkX6EnMnZwvNva2Yz9+ESlePRFUyKhdngFS6p2xJQzCDOoC5TR903n6bNRQdzBPEUj7nq4Tpsi
hpiQl2eY3+Yh79R3yJxSp0X5SbYV73TT47EftH+KisXc74nqlLvLVnHGJaJbTOUOFtJAEjiBhuPb
ZAXO4JWUkaatqVzp0iafmX5Qsc4Nx+yzlugARyP/SIwmWaVoGvdu6Z06CvO7YhqOpDGdjTw7Mv9u
TJSMpvLLxX5B75+ZKLQJ0ajjqQA7hhMlbxF/dQUeKJou5o8mgtNxYDZro5P1lp6gBsZR8NTTSgXb
hrnQZKJisADEb1EpSMRpTYaxc0HB//gOKZ1xyn01e97aJjdux+UJlJcZSFPF9yl+QmR77K9pNquU
DwCNNuzBVmkbPSYlQcSJj0ONS39NqDWBVRNxJDL8k+eF3tqxIKQiW9NPdBt3HrJt13YnjF3uoRPx
3ZzxXTHjcv1ii2Oe7VwBW1FOw7lt9ZNRC1bsRdXt2Ms9WAkL73FWG7QThPOGxjaPir1VvZahtWEO
+oDDkQfijNhlfnBs7yEkvs2scjZ3UfHcwIhVjQ9Krg+ubp1/BpT9h4JD1bxoWYZnzZgNs0y5aSIO
fLN+N+wadoR6dfIYy24TY71JyPVzGtBIbkGOWmMjSPRTsOO5921M+sItZxxSyMeFAnJVMcpC796t
BabMDfA6JOgeGi9Uj/uBpDLN1gyNSjqvyzw09y1aLxxw6KLZJOVx+SEEq2Y3MaiGMyGg2/w3e+eR
ZLeyXt0JCS+QcAl0j69jqk5500GUIxLeJtwINLF/Xv8C31NI6ihCfXUYvLwMklUHyPzM3msvpl0v
jVEbtMlWOaPPwt/fzZm64wP4SpjkbKxhfGi7NDyPcfc4ljwYwrXUPrYqHhsi3TBy8JTKALayMZ7h
p6NtNcIjKnQ+267CL4WgYt0nzox6i6kzFjkw8l6w003d3QiWTqvG9ftLGjS7MlXusTEq99g7yVaL
iavFH92jj7Fwk3i4NB2JA21MW+swVPNn4XXlTofDH39EiW82pOwUbHyxZmCwg4BwZpC2ZMHAdqxO
EkfdBSTFN8BNlLJxY/OvWtsThHpX441oe70Mjs9tRcMpUTzz78qhS87pA34lGOpx9Rkl1gunCO6l
hq5QlfeGzODg+3vr1zSRcMImsteEVHzIweW/oA/EDqaAjpu38XjFUElUjBdq/7bGluEZ/vdYDc+2
RrLPJ+nfurhfBNjKYz9MaqVNdMdhO5NH6kJEwBy2HaFlm6QnsBJA7xsEG78W7M2m+VpX096GcARc
Eh1PxFJzyplCw2/FzyHJYvbTHHYHooiM3RABGYuoxIipBqERhm14cWSPpqeYPyfRPU0JuXZIwbgG
EKRKloyrllqBKoZriNTpRBLgaGSsveM+3fo2sznMBwzU+qdILMYklGSuXX95S75bKqONg6Y2gDXH
ys1DXo234KAN/Zbx0vtWaF36AfU7O8PCGMR2CBkhmktbq+zUWJSP/i1zzOAyNdfOD7MLJwNrPvIQ
rYlOPkUqMUJyOLtlSOBI++AG/wy3eJ4hNteiddeNE0E68ASrNin5dNFVcBvvcSf8cQuzP7hmERBi
Z1+1xzQ26EhKTNO9Myrr3oSE1xn961gshtPhaSiz10EwIx6A8e3ThFIjBACJ4Rxpd4FyszfuTTu6
YbnFn4TS3bB9sL04ixjpUg2zQiJabiZpYoxPAd/ZDfHMvFWJx/Kg6+G1Yw4Jm6Jeew32DcUrLR8R
XzUrnbo5qpOYBMasvpkc5x4aDp9ZR3gyaHckIE6/AvJ0hU50rNLxzSd1lPMbkV9T8SrX9YSEzY2f
bKFu2HC8LMaMsepPc+A755bMqskxiOmEXL+tnYmt2yqPEIzUAaMf3fYX6AtUu1PCJoWYWBmB42AL
wrpqSXkQ4U1UGYBtinbY9FDrUCfoOyDCnxNHk2vgjOkGjJ6Og71QtfWxzUrMvzWA7Qcbzg2GtPkR
jWy81vVImVS9yzC4D+/wLYJwGBjmRwhIvPSFnUq0NgbvDhwD6/70JyjhHcpMfTLpwpfQIYSSOmgw
JTHHJCTyAwFWwceF1rubxYsP7e7cgLaaSvk+5/knMWwpFB7ouxLST1KizwzGxjrA7traRWERTxPM
sKjYrzd6WDt1YG5cH9Ege683xXWB4eWr76JsvbFjTaQkpINkw++6s8LlApQDQviGDxCg+lOUhICK
sK8b0SZRcLqmklqOVLNzRjtlziOiDWguTCfFl2FSw2ocvs2CM6c9OXmTfw2MewpBHtBJvtR2+hrz
5E9cqJy0g+aPpdQf8opJJAqaxPbPdpDeYD+L92U/PUinJne6Ij1qdLY0xmI/K3xOk9omRYP+fs4/
RGM9Cit91EdX4FKnA52D7IVSFlwVFrfUZCSPHCsQTb93XOJ38ks5t+fUYyg+TPZPNqhj5VXvOpii
q1E0nwRP+xsSgWIwVdxbpV7IY1M8nhNQQLMwFMmzAXIFFFN2SRZtM8efPbB32DmXkGXDPuGigP2O
so8QBfvFHL2HQg20QBZlnbFswCkh0Xu4L2aX1tsBlI+Hb8+JHxOvzW+0feyLSlKkGbea6eU+jtAF
M0trzq7FNswxd7UTyYOvFReD4YExIDKSsg19VdYfER6gH6pvSWUjIqXLroXSw6POzE8XuuWovGET
iCk7jBOHYyhNPqjqT2lbtPWY9dD+PmuKGGaOsBeamKMeQN/GNBvWRf1wV0mX+jNN9qGq7D2VG5Sd
msyIMH2rWK+ktTL3XladAzlO6y7H9EfPebBGlJRTJX9SP198FQisCWp8Nj3nrdfisWzSS4HOBawI
EpgF2cmXH+TJKbJhf2LyGjeNTY5qC43yhmUp7Q5sCyC2JYlvIcG/JP250Kpbz311arjsTbt252hj
mZz2EGC4N5Ejm+SBr4aOmjvsTeoeg3d3oROYlYDYYnTHPjYRlZMqoUCMoXbBzVFmpO/OwXMshidL
s8uijWYjygokCpfbAYrVc0ENIj1q96kZfsDGkkYd+Jci01dd2l/wTgn0astD3ZqMXN1Hvq/IOct4
m2qir9t6NnceL2djye8gt99c0/uaLIOWpIuuY7eEV84IsPJi3zt488rGB480eIDNUHLDcbraDi9i
7y5T3OekN4+2ReveivyDse8Hm6lrFZHfPRj6A4POZrTE1Qwb95DwTdGUAjm0ALKiv+DmuUjmgnjj
1NzesF2uURO90oMdTDNC2Qt43fW7jylVR0ujEfNDc98NznOzxK/Prbpi0doBCYmA25KFAxoAqlXY
bIfcxKkTyAuJ2FGqAEQwodoItz4ttNUYYWvcj1cRc4cpy30s4vo7ynPqKSt8xknz7ub2HShrOftv
kZgAYkX9b9KJCL0JyP0GWQZXcKUQdTq5+eHEPxUgjtKf8E0R6EJaJinB6ACotohimp4iQ/kroigW
/DwWsH5+Syz1GgMMwdgQHb22rG8yIzvoYfoRlXdNOuvRcaInw0SggvtjYu1k4sVpoFOshU9NBg5s
a4uQVyZ4xhXW8rf4BjxqnmHD5m1rAvdWFPeDjK4sSb3DUM7Fja4iJP4ROunha0TOgxWLvCMXkFAy
f9XNUiotsdT4sle+TwHjJaQ2FZeSAoZHj7FcpeoNkLjqWBEQvzNrBFIuxYcnRLjB3pptyD01VmCn
tuLgCZLLULAeUi991Z75KMactp7tMt2gxUbBz1b1xDOt6i/LcE5TOj1kk7txygZ7b/Ew0PbvrFpn
W4QZpI9yXzuoZoyWzR64wp3JenbjjTHjxSmCBFiSUcRYlPipuxieqpqBCbFC7rfFlVWOd1Ma+jXj
1Vpka8RjmvHZWOYwAo2Ln0B60J5Gl0zfwkwhX2f9sOqtTZ3iVS+Yq+A+FFvmQhI83zGKG3bOWXFf
MeVU9ogxOYi/I1gQoaz1ZpbVc0E0iVcSypG31gPDdDDxZHeCIYKdZfQ7FlREidKEU2Pf2QMVjWnb
7LjSclwjXWOFlrgr+754TRQPMBMaCJDYCkc2XwjFmH7cmzkcBV4Npyb3K+Q0MIzujQryEKTGJvXd
vTWwhnEGyIhi+jBnkp3R76CppKNSgXpFwkWEdT7fOTxkhLr4cnkKzlKq187uc5ROmNoarOkJcJAC
bTwCJMQ7AwvqSW+WGDc6rPrAn60ZbTAvAwRcmM+6kTStyv4xcuPT6Jboo1zxrhp/wlBtW6PdZ1Bv
KkfdukmzL9XMjEYYKX93dlcQo5wjJTeE/zgn9VdJ7tRBiI6XDGBpND5Vy47JH2JjXRX5d1OZh9Jy
3sxyYESbQ9Iv3G1pX3Ag8qqr4AUHK4Ej7MsRPowkK/Fmhjodt17GUDW9OCgpbrCsfRGmhP09BH8y
nkH6epwsnNezYLicTciGvL66w7e9VDxJ/ZBQLDnhCIxvZCY3wxFW1pLhAhVnWE7lAqKvEQQLQDUx
9rkabwhse4oDnFhRTiVX8if2ia3JSR6/ILggK06sX2PiLJmN4k0khtzYNKirMoOFlkqHCLUG0J87
E5relc8AcmAm7kB6PvYeEj8DsCpZSI+mdmlASP6ioMZd5wwsxeIQVZYdDmse82MONAj68PNk0mw6
tvvG5PiVBelvKXmaCz8lP4GJ9cxzmoz5QaTPRJBaaz+LcJ7hT6DQrR5KpG07spbuFPd8GPQM5eoH
Ca3qtvK/ZYwzvw9PGVwcFs74DFIMiBPjPGwPwKE9tFY7v4I8bQJ750qmyfID68UPNa4LGT5G2GC9
8toFwYttCgdfOgzyeCDlup8OVDuIRIFZhssPTV4t0t8ESkpNwLfgJBdgIUuT1MTYw/Nihj5gHT8+
dtRFjCohtGpklGQg4PSAbTeMecJ4Rb00bOqPGdqhKOZgdSRrar9KHuKBm89ixc0yDC9K2v6B409C
bXIvc22vxVidpoi5VGB4b7EN8sN2mp+4KnZdAnlQNO2jb3sWHJW6XGH9JrPUFAy7J0LaaS9g3Ki9
TfuHbjsmbd3g3E0hwKHcoH+bHpjh435wBYcrFhDCiDqSTZWzT6vxRMAso7Gzizy8LP1PZuWPpkP5
4tI+Ne2P2xF8YUR8ia6ggY9Ucy28/qhlIEDyiW1DWJxMmHUicPcw7BHcKiH+5439ZvvN4+Cso9Ri
IztwOI/Q4J1suCny6hkdzQZ14TWQS+5Et8+i/LMtZ2PJl4XKsmgPHYficaAoGRK6PcpPulzxohr9
ju0lX9WNtYf6cVZ1divaTJ7rVqWXLmSeqiu0ZIzqtkKL+5RvVJ+1oPJrBA8hiDyrxOnhG3AbjmD7
dg732k4luYenUX1LsjT2XSBBgLDQCTFMo9tGVpkxpptBYmxcSS8hamC5igeDacm7rnGZQQfA8r5p
SmJk7Up8CMXh4bhMTNPx2mWIUXOSCGkxiz1eKUZlunSZ0pYfihjtPRK7l1r+cbJMbdigAJeIGAm7
nRpOhkZzMtfftp7yk0XDuJJVFK4B0JEINd1qwz84RI2vTX9bZqj/R1bXmTOfHJ+j2G/BdQjG2wkW
0rEt5RYx+02MDxZBKzM0PNUDo1t6uK2lm48085/qFEpJNnHutOOHBd0NdgKE4Uxskcxp377OtsuN
aPV3fs1RXL164GhlRxABhA17XcDJoDMgClqpjOolIrozm7tVP/ENFFVz14NAEs0I7OsAD85jJ4Sl
amCMU7b2XijP2RdY51AjiWzVjGmxt3V1nNvkaKXDA4WZdTQB5ZSN+qXQwvzJSeeHAdw/DBPzLGDX
2dnd2HikGAEPQykVYRDoNmGKbAOjnli7OvcPBQCfvmSUA8y53sIrIbhCDBFS0Xc7cPV+7OcjoLfq
pNviF4fLsJ1oHriSSzC17TDdQBwTTALKP+z6jr5nypuKDgT7shtjEH+a7Mi90dAnDKcjjSjvt7Gk
VsqL8LkCfrRDCaWPyCwX+DWHz1AlfwL+zehOmrNZ4kly4VB0Gd4dH1CIN9/HUDA8LOx99GuZQ7Mh
ThcUSgVZnsAKPEu6+Gjhie+nVDvIvDwgFQIOSugjVBp6dxtELiQ66b4KHjow/O6lcUAlMYevj6Vs
74ppepmi6ZOQdlRm8MxsbNoq0V9taYfrGpH8huCQp7ZrfyYLOS2aKHPP74HijA6pd9GAN5PbXRPH
uToCV4buVbrLErWXvPs3Kqtec56SVe26/PYCv21UdccmZeyiQkZA1URbrBv+ZNfI37K2wAcLfPPo
o8I+xhGrTtMVGLFRs2DVWPIw+hPuTyA9ipOO5YXTze0xCQr/aLmI6+16OHdedK8VwR2o0wHt4Ghs
w6xfORZiZhS/5TE6//3VsbKBqk3toe/q5Iza3U0SnGhZAE4Tm6aVKmo8jE2JDl5Jl9Js45rPXkW7
mL3txk6zp1ih80Kev24qHFZ9h3EDausVjvS8s3s8DRyYDVhKdrAe/CvfZNoIYJxVKlvYjZBgXUYl
X3RVv6c92wLW1+L49wc327egZLZZkz+VcXkieey1Y8m+g3a5d4GKQMvq9gQyMcbwzJGYMkoHFTW7
KrOek7BdpJyRT46ZC3cHz9We/umuDAqsvkQfsE3d4N4n2BRM2gH35I4tL3tynzHhYPApzU79GqvE
3ldFrMB/n6ZZc/znO1vVnzkaWHoFhXbSPLeh+dpJAMGqSx7JqIa6O2IxoBajmSvUc59nBXKh+h0d
6zukAA1UQgGT7y3C6bh0ESxsbJE2eyGaDU3AE+vDJfIUixvjTCyjONciG3O/j8lbYyDKyS7flbjQ
ymEecUsk8S4ZHjKNcrZsmB1pVjN7XeLMsRPrjyBsFBtbdScbyIpmnh0TL81vApF+OjZqWE2fUgnN
JWAaZ1qQ1y6h2R6j8dm3l0GW8r9L8kOJf8jek4EUtSmq3lDQI6DpHXp9CLiDiahNJuq+HD0I+hmm
nOwAZ+0F1C169oaxqEttTnTIW+Ok9O8pfIyaJKoNFTXMYosGLSIvD7UwzGdvWzXWe64bDLMFEIjR
w2A2sfRlRVO1mwxebFBR3A/Bn4KSdqdCIGoALQlDbjMHURsA4srocSyXOFH7nA9mMKGH2tVXR2Dd
3pP2E012tQms/Ow11k+YB+7BSdiMaCaw5UQ/mHVEpZFFGHriEnrWlwUXlCSdYaswHfPgHwa7B7mj
ErDrk7od1Jys8j6djlnxGGrjsQBT6fqTuesj7rYKm3GIFXzwbf+Q5ZXY8i2G6BJTfuihx7TW7uDB
yc1EGBpWFc4fH1DXPF5aE9LmSEjUxpL+Q89TNRvuT42tf8K+6qFt288p3WYKkzJCvLpPKrwgvkbL
j4ctb4f3WHbMbEvv0jIk6IZxOHWZfdsOjLGwjXarIAEPNlbGqWS5icAhXFyn1IJaxcSFQM1+hrsJ
h/pFp152w8KdJnJu3NvYB1VRhA/ebFaXqA979k3zpaOmdWK+GcLrb5Vnf8Vhhviw/LR7iRDcVK9y
OlbzEMDvgUWvKPxGd9znizI1W0YEjf5KMWqsZ5b5kPGq/BD3jIAHW6xHV/FwPWSmOd32WERkuTgn
cH90iECAfiwQLM2QOlNgv23QOaQ/PSGzTDehRCvjSZ6g0ppPmlFFExWoZuv+hF7nMCZicQEXP7Xp
RGiGwfoOvXqWDJqveU+lUP6Ffjs1lWLXvkJEFpuqZRUuglzedA2TIi1A0XLpB2N68nvkMUYYBdR9
lCexT5sLDgwAbhp/Caf9aWI9khpDUwFF5eR7cXgzd/2lMr2D1B0MooHEPzCk65GE5qOt019D1vTN
xgvKTjhCnJPY96BgDygMkrrby5rk3KrP1jyqDvudki/CZ+0B4W4ffucpy9yxYbzYceE6vHI4iAlb
ruOaY1uKZxH0O9IlCITt8VdX7KE2usWLxxIeArABgo6kadnixYmbNcgv8rdEzWim2uEfBE7B3nsp
i/hwXmojYHeRmMMGDvW47/t47cx4FfBCjOsmYI9CdDjvta1vcZL1R6emz2ksm+UDE8EJozkHaHLx
603OZs9i20/oHeSW2rouU3MxNTiWaJiYqvDnDS0TEHzLfGJ8vmbWg4U0fhrL3ztyAdwWic0CgElr
iN+Xoe2D00q6786gwAIHDN1ZHbO+oqvluJBBDafa/DE9v9sGvkSEQL9s1LQBtOlYzwx0OWKHIvRj
VOpIGfreW853soxJ6oScidJJ/Z0pgCgkEVJyowJnJT9k3yUnM0ZAHGhGG7aZECRha4h1XgLuNbSP
YyIZEo6aS42wockKD+6cXuNcmmsGZg/+wHtZZOOzSUUEGm/waWBhL5bGJZRDzv1U/RpNw7EMeNb3
U6bCOAMm83GweeM9Jsgrryi/4yhr9omKvntT3ZF/ss5qhkwOls2NMWFPYu5YVPDBeXmKDCwwiGPS
wsHI+Oa+bF3FvzVf9KXNDrAiq7ke+VTnNNG2WIZBacyQcPmhqFp5KVv1UtDQRlQ2WWOcErLeGAP3
/sark4NZy+7S4FKlQb0QLjIhKCumTaPHG0KKXRALM4nQQylWmv2xYdrjqpNGujWIJgY715/bzNA7
HSUb26v+qDqcj1EIkCExgyP3t8TiwNomnfU9VnZ7gwXrIetA9sezvhqB1a+6tj2FLtMkrqk1Rt6H
RoInoJOyNo1blC9peVeescTBy+VrAgTf3TlVZ23tVtwseasCzJNJnMKMcm9dkdh5jKrh20z8VTz5
v54zQAjVk7dJkh+G8JDpPdYTBbyWjDPrmgpnb+Xo80YuOP+vQ7e+C3PisrrUY51UMZhLP0ZjfLY6
LE7c6inEWuPXDbvkmmRUhzO4KsRJxmb+M2GvcdJ2uI0w4ScaBI9e9sGxqbClObUmAIURc4tbkU1g
WJ+AZw+HRvfbKbO8rdUgoEUxtZbKoh8RRLJ7bb0b4sikMcMU1prYIX1X8M0JynPZjiRq82KvAuyj
lu3DUEKXAua7+nVj9QSQKyKEno2AjOcjbXmF2oqte+6ceTcIPiipzQkAuGvYos3VImIkQIEGSb8G
QFjua8yafP2kbs/gn41qvJ9Cyc2H8JFZHBF/4RDb9A5zxrcqZqIQ9PbTmIbYrQlElY772fuZcWrL
3jj9/ZkLMocLwQFoK53wBilXpanTrOkxBZ23l82fHq3F0TLYF4yyYzmrWf8jTcbLCB7pxo+rN7eF
eU9sQYwWP6nPs3CrczoG1SEZ5ltTS1a3HX1KChFmUHwkbIpuS2+QK5lKfRO1bGoghv2SYJB+GiXX
e2CLByYDsPeGyKWc95xH2N5Xjpj4OKdjd6TW2yYz3zSVLn5JCvIRqASS7Xa8w/7AhHLcZ51kn9Dh
aupQVNlhpV8xCTZboxQRQsuUlPrChwCfMqop/4Sm/J7xR52cxL4i2FCnyQB65+LzeaPonLZcT/oQ
QV5+U3La+2PZP7lp66IQk9+ZYvla5ekNjU91E06sQ2oP6VT5mGvXfEyX7RgJTBuDCAcSUwjeeCEB
b6LKx9ZL6IwsIy7BWZwtmxGVsQs8D0Kjhj9qZaE8+Y+jw+BWwt4cJVENsiNe2zEniwMOEmmITq1O
1ZdhldfBzC9t6d0HbI22kW/xFyf+Ha10dNJyjE5J3lsrMtr8rZjzeu83Gn5bHOZ3Cs70XUzSB15a
RlmInR7xw//rl8RchEhwyNgoRmdl9B6zf9dp1m1lw7oK1y2owu3Upz+so5m2ASbZOKamQqkn76hM
6iHbJyTQaYikpqk7oidCIWJ1KGJgz9A+oWyyC4vZrnU/TEI/Jx1tXD/EwS6McUdSiHu416I7DFHV
kfYAv4VCejowG7h4rJFXwajzrSsBbyDopTFDkuSWsbgA7ekOdQch3mvhZKDbuYYm16FwsJUTWbIj
lW0CTS/LBbhzKzktJ2fM9kgkk0vid59F2pdPREN8xF0ld3/d/6r9kzcAwFVyGYhWWaO7xp9glSMg
+xYREFCNFp/HOjIBXueu+WBY/HNK336x60OoOUdrx6qJ2Yn3jc+wtrSmZpuwQ4cEKqIbJ22yy0gw
/AXs4qpF0r1ijbYZDZvpjhx60q/Sxy49uR0TXYxkxdouWWIkrb2WHHV9kPSQL+13XMsHw1I3aKpX
6YD8gVwaAAfVpa38VxHEr0lCC1vyPI0FcdIU9yAT1rPcjmk6HiWOGzIcKntX9fBJBpNt3PjOLHhd
1Q5f4MR7qrgKmMX4mzKj+xYpUBlvqI9FUCM7wh8dZcZnCoB9pB0x6qbcNubYHqZg/CwG/YXisaI9
UOfGit7MoC4AWQfD0ciW3tzVl0j2+mKMfrOjMMzW3Eg4lxENRmpEmyVltI0jx90y2IwK6220Se20
JxCwbBj+NAhcJnSwK9NPUOQM9m0hB5QzSHjDPr1YDG3odQmb7z8M7BDbukaIKyu+zox+TYVzuiVk
D48ukTYimm9GlDmIfcY552GHBIT9i8SQtjyFECvMsaCy13xeuqYQdp0Ut067jbsc2bLcAH8aIJTZ
Jy9k/DeM1jUE5M5n5eBmj4fHSHE4a2BEzOZAae2TKLwYcQmZebKupZHeRRHp0Dadd+oCvgIAv9G9
fOl0dkNKs7HFDhlFLWvpi6P0fVClrz56zU3DwxU8QAwHRGSQgasIPI2a/lQ51vlvX4ly7nFcgG+m
ekgG++IUGsONw/jMRrBCqoo/FRfklfiuSceRClSRnzesNQGu1YQViBI8qajVQ12yWDbR+TL03MQE
V5SW/wlwcFgbPY1zoV/GKHkjWK2Vz0EO3S1CzX1svexL9vGW0p7IC4o1nXXwiBImVwYpEW7Bu2Sy
teD1YABd/XZByLCKyYDnjunazrIXlhLRvkY5kejeYMg1n4MAPmBCr0eU9QkTTL31Ydhx1Bq73kKp
6y6L8fK1jNimJ52LXK0x7C008WDLah/rNvN+ChQPRKVRgWUkmGuOhre+7vWudJkOFS45K4mjT0DB
WspBBNNzt8fGiCsmuEOpyqFEhm8CXHRm+uX6iGiHc1KMXNgkX9/+/UG6Ic52235xuVD/+Us5mGPs
v8RJwtuQF1Bz4ymIyP5a/gsTpbz8/ZmKg3/9zAnQ2CFGZqYzMbB3qxJbWYL/bpOnxVpbvjynMrRv
MydCSd7zfHrWfJsrgt8mW7EKX/7zP3+I6+7Wia3oGKQ1wP1IT7u/TnXHB+ik8ZhvBw026u8PPep3
mS3AW4/Rl9u4oCDFnFxdznQvnvGXlcE9txtYASs0gGfuFFfPAuO1kfQycMsTuBD0hQ6JlsCwhuT1
r4u+nSJafZXfYOGqj4H6DmdVXJENb2NiTtw48i9zMFbvWOuf6nkCfvnXI2LAbehlcRtbQ3vnWc7h
/8xEf91BuHf+JzfR6ff//ft/cxP9/f3/tBM54h84goQILM/CNmQL+z/sRLb9j0DYjvQpeG3h2y5/
x7/cRM4/COaVdkDWpHTJnDQxGv3LTWTw/3zLogTwWFQFwjX/V3YiR/K3/Bc3kU+765G26ZomhZIZ
EKPJ///+fECM3mJr+rcoXWaXHluNzMEjyYxT9GSaqar8aifArm0fsTpChawfzSXrNxhhNOScyt/F
0MDWyWyRPOneFWQmmuFnNJv2T5wOGp5cL5jzx4X9UQWdfkGqNp0Q5+bX0kL3VA0yDs9tQsjfNsEc
yXQmT0DiN54Kf/MB1x+CQGpJPHDuVGyYy9Qv9EaiQMZcZN9OhZ9iB5k/IYq8GO23NPDbT3Myx6/G
cJjdsdVixUfBKb882Ck5+jswQDeaUd8fDEWotnBFghuLSr5SsGj0oGML/AykMM0A2F2zeSUHp3gs
6m54FcALBjB7BkI2BFe3TQO0ZZUWbnYnYzPncqK5/SQbbHhwa4sEiQ5WEPdIL+JHk2DKF0ziNeEp
bjy8tKmJUdD1AY8iWsneY2FS3IVFZtwSipE+Wq4Y7wYYtjFkMBYb7Eq0fhkwOJxSzwSXO2al8A+V
Z1S/SaP1cBLVnH4hbUFliKuo+nbagRRHSDNUVxIjEOttqyODvFLx8APTAgVKa1P/YSvJ2fqUQ3JX
5qK5C6RrfmX1aLro+iOX68QdBVLQUHYPsPkNDY3bAQ4P+CF49sU0/Ghld97acargqu2ue5urHnE/
Od/+vS2hfbWMne5LkvxemRjbZ4LdYaATWBy+6MYsUVe7OkNd6E36Gd1w/9rVqnnJZ2MwVw7ZZe+5
AquY6CJ/w4+2MOhtE2UBcdF6TpEMTdKNGTTm6avSVfCWIOuoV7Rk3S+SzO6JX6Rii4nd/M2UnnC1
QGpbTb5j304IP6J1MBeM9dHeqJfBmNu71B0qIkTC+K7vi+xctLivaWb19NTIGb7gqFxiFrUPinJj
Rw3allFU4uTXEMmIKezLX99H7bYqK1T17D0b/ZLTcOEwklR/SgwmUzs41hBmpOofM6mdB8RN2V3W
jdG9cqr0D/k+VXIbzZaA3ucawE9qwu8W+3YKdpoBiYNQVXXuez5P0TuCJfo5o81ZtNO6cZs3XtG+
s5gB38xAUSsYAJeoccf+qnJLTM+ALHtYEEXRayAFqcCfdZjJxyiXHHSUAMmNNXs5C/w+M5AZzEVv
Vjdmhm0AF4zttmQyGKIdGWU0ut1osiqvGCoQghKcPj9UGuoSNISA6bctZPDl9So/IU+RTOplTOI4
KmWKYRS0lyjivPDisbmGeJC/CkvEP0Jmst51s0INGAYTI/rc674W88dTnbh2tDFkt/xL8hJFCl4q
uawDfAR3ngipSSCGINGweiYIfOzL+p19aAKcSJVfTeVxw3qxxMtF4gleaovMOFYl9Ty8qNYWv5U/
er/mLL175hQkKDYFXTPDuIqAEnZO09jl5ma2vJB5TQCa2AHv56kM/8Ecizs8of01jZT7ojTck1EK
+zUZ2+KCF6F6bYveb9YWSPjXyczEM0rPCL1YaxOMGXtG+agiw0YV3keMKhz2kj9ET1dXv0CgB/Xf
8cSDBqY7rBulWcG7Lav5FYgJ9m1W3zeEajiLUYWRAiOorCKXMwjmZtV2cxZ9dh55FMyqW7S4hC/I
9g/Da3s4Rhm6s5i17lj6z+ZQUqgSqG1/zixgc8BPliB3b/C/G1kEb2GJvwHhVO4AR4ySETjEYBND
MNeGZA2cyQiwQ8cBVu/nUcNFpgwf32Rh6/eIEvMJzUFyH1GLDsvmOFNp9NsPNWOBo52U9ZfTjiZ/
cB/HX2U/AOpBUG78QZWcMfOLlDhXXQWHzkwzIsSlN0Q4JuZ2fs3p0j9zZVWcBiYdbg8MlBiBMMm+
IeIlT7IxtaAhmSG1ZAX+ChQhHormzrY1TUvYT+dcTS2OO79xT+6Yk5ngOYg/fB6xz0EEQD6Tea4+
Rycf7izXEug+GFp9OcHAXgJRPvCwSbgGao9g/hgtA5MPNDDQ9UXWqXsopfqNze5SW/cVmhfZyfGp
mA3mT+xd3HLVVdP80o55ZO+tLkGag/13fINAX+GXyoKE+IN+4a6G3viOfpOhQYYhosU8xL9zDR0k
w0iDcvdl8Ee2CWYNH7LnSMDPpv4/Z+exXLmSZdlfaes5sgGHQ3hZdQ0urqS81EFOYBEU0Frj63vh
ZVa9IINGtuXgPbMwRtAhHO7Hzzl7bQFGEdBO9Kuz+gFQH12EuE872i9EholFv52BaLZ2pV2iKlB0
n2S5PrxJP0TAQtc68jnahiWHwRGOWqvIlR1cLQ0AgLCIv8ZuZy4KRVy9KQ2WpOqJPDA9YFVJYMQ6
VfMLpViMTTv6Q2pcdtgad5XvJDZArmrB4YFmQOxbBMwp2A0c+ayEdDqSAgdYUZVZ4JlxAKpvLUBU
lB1zUz/tfWmS7hNN8YAKzu68YLCyu5T21nhnqICbL3EbuEMhalB6TSSVbSvo6TXOknp4xdgHnLs7
JerVlU12lk84dVP48nlfvdH2FwRc5UDHTjonq4a5na/xyXRu2IL9m4n2GJYNI+4vamr3yF5D0yCN
ItAMrnnbOs0jAd1PYPjYYuqAozOn1qA+y6xpfsZYyn60Y9++K/yCAtKQV0t+KtWCh5rU17Q4Jjec
mVTrqJB8sSuza+BDsR6vkjnLOUirIUy9JnZF/0wpZ6k2WwSIEixBEzxqQoyPvUmzMzRsN5fINGAy
NibJY9dKACDEqZ/iyNLHbHIrZhMJ6gO+cIElDnpFY+Da1RJa5B8McqzOmaG5TvhkpcFAwQp9HVmh
eCzFUQ+G1NmXhWyrVeqk8SPqwoKFhsU+8WbCOSS8U/Uy4IT8YuQj86gZe8xr61w0P3FSpaKGxWZO
728OBc+4jTUxR9kePheGU1RsMkQnqwIf6Hr1W0h+/Kc+/n/lHeFjlLeErnjB/xnn2gTgRNRCmu7y
89/iXDqmWydo0NeVA4kZGrrocFccYQmWyNC1uLuZZtF4Xw9qyI+jugYiGX2J/yX0DgEW4PdRa6yr
TTK0xLW5fophCNmLxdly2g+562U06yR4GU1Du8Xza9fSzWpTGOvwuiRK2HxzLR8c7A3jw7V8iPT7
osuEiLiWvjWvSrs6c/TgzXTLW0kJzrfcLSuR14zDHtjP7uuxrU8fg2lZlhCCC1kOIb89/KhqjJmS
B3JP7CwKx1pbZefJxj98PYzx+S3+zzjqAxrBLnUW9IVzqxp/J0L2j9skeqvK23H4VSW3BS2Cmr79
etBP7g34jaUQxBtEyM6HV0zQRZIDkCPBGUl0jcJc3OAEbK2/HuY99YFzmmu4/HJOhJwHdWktl/Hb
I5SK9PoQcmjo6FVU+ckUZqsRlz5WpK8HWlAV77+UDyMtV/LbSGNWu/2gc0OROMl88mlWeujoUYvd
YGsH16XtbFNJnB0D5Qce8PXofxxHPwz+4TMtM6vv547B2zw5nSJgdB2WP7BSqdLE9g0o+01JhfTr
Qf9YGxjUtQhIgA24EojH+zuWs1t1eFbRihA7Z1PiUPcowUJEXlnOB+buN6/yu+E43f/+gAWiLBmS
EaI/mWM3vT1JcEjoIgeHbxvqmyVo+WV/00L+OW+WDASlCKk7TJz3gymq+lZmcG+dDd6PkoTI9XWy
pHspX9I41RgvXz/Mzybq7wN+mD6dAtJERoNv3dkTz68i2iHVc8gB+98ZBwgtLa6sUH9N49+mqUPb
QplJxqn0aadzLpsMvJAwB4rpiv56KPHJMq50UjJ4qzBLbJ0kzu9vbI7HoW9TOlhUN54k5eIOhYLS
il+piJxFmdx3Y7VHKHhFzLMrQ3PdTskWheVeUT/mwe/QZW1t9KOxrx8qDsamcNd5Bh0zz7dVg0dJ
K7ZfX/MnH5IC2OAoRYOqYPt9f8lgE0JzjrjkzgK/NBW7JmwBkRhemOEHGWS7GeJnIftv5vYnb5+s
lqu7QrkmyaUPqyFxRKqNM3PbdX5QrfUU8k6tQvpM7/HXN/jZYk8HuUG3orKW1NqHOzSt0g1teFfk
cCL63rBzWOl2D85McwKkatoDxyECLM4VbO0hJfxW/Pr6Ej75kLkCll5wjTqomw9XoCV2TxmLb6ua
3dPWhHSeHMJk2OEJTVvm9M2X/MlG8/tofz2P3ya8WbuaO+vcL66lm3AAlCdx1hjvv76nT18gz1TY
ZGmkLT9M9Y6AxQgH7klpYK2F3BCfkSivj6OlvlnrP70hQgKbCFSYBEnvp6jswdHJli94aRxLQWmk
zUsevH19P599uoYtlkyrYmWXH97RIIReAy+krCpf+pjWF+pUX4/w6RP7ewTrQ9BRVvlUg1IJARyQ
9XCvC7qoreicTvqvxxGfPi/bshzdccwlc/v+eflVLy1j8Rfp9RzQgNjQgkwxdVy39ryNwbCNcHY4
htwpLBDiud/MqE3o4FxD9VuXcUT2ZDy0erABQ7OnawY/egiutNEOGNwGabGlZrdFH7n75rqXR/xh
C1LGb9f9Yb9r0jHIcsGUyju5iUD1opXmGq5LLVo7I7X30NwIAzDlCIXSQo3gltvSKbduHK+bbjhk
GJA1lgVAZXiobXVoh3pvsl+i1NsOXbQVdLNGyDBoet53oGT6JkaBOx2+vo1Pnz6HBwfGg2UK48NE
UnFeZCDlmUg1JLhWnpWOuUMl8M3TMj4bx9QJ8sCKOoK6wPu3nNrIm0gUc2DtyN/Sc6KvgR12m6Iy
Ob7BeqeIl9ODHqRzuYFEq2+Fga4VkuaAptes19VIGTwXs4tCC+rX109hqVf88TJNy1GuZequ7YgP
64Npc1inl5OzZzBQC4Wa2Ppnvpy2dEBd4WO3NZV6CJIK71zg6e3w1CPggGe+/fo6/nxKgndgEg7z
MizCovdPCZp4MvQ1Sfgadykpbwesdqbw6etBPtliGMU0Qa4hCqAS8+GLa7Jy0EjSscAL9HGZAL5C
DBDeptnDpLXrmrZe36Rxt739euDl977/Yt6P++GLcahoBGpm3JBUbNRSCg8YiRyXS3ZBdP/Os/zt
Lj88SxxFpG4tMXcP1Qp6PCq7g64730QG39yT/LBM9siE8wQKKd3h9ZlRD5uiSDZz2m9Ko/iVpdo3
q+Wfq/K7Ryg/bC4UlYmGNYbLac+Mmrc6uQ1mRfoj+mb5N8TXL0suP/9tX2ZTHkrNZyQ50xYuuk3v
9utaS3bYXdyW1KLUXG3MrDkQ/G0dCwRTWX7zbP/KI/w5YRzYhA4xPufQ99dg5JUFGZZr8LXwvJHg
UntKRElwToffuRDptdlgAYaHAqI1cTnnxq52ypOuz091fBD9KEMhSaze9Nk+XKizOAGFdPBm6rvz
3eev5e8L/TCzA5lWZb58t7bUdnEfr61EAgWYvJwq+dcf0adLhKROajlSCo53759JjW4rUssMqFMN
SRc2h/QLcpP/zigcrYh1XV2ZH0aJ47L1I5ePhxQd8sZyhRwWPdN3N/Pp1yP/HmYJc36bZPlgxthi
MgwRG5mNbNdmtzEAsDFoDoGz+/qe/lo9/5hONmw00zIJb/UP0ylBCRUVy4G4dccbFek7vKk3oxg8
zKg3MaVRRw27mk6POlYnAcIv3+rXczue4VR0cLoQ9SFQWD/G7o/vG9nJN9f3Z4qCj5tDu+1IsuHq
4+EGJS/0oEyhcZpCBB3uLWK9xRjMG4l6wF5scQ08UXb8iIUqwonvcjGfvQySBct5mvY/EgbvX4Zw
u2kOAfKtwBtp6bowfOOCAMS4d0p7eGlwC772syDuv5lqn2QT2YyQEOChaqk/j6FQ7YWskmXcECJV
WrZvOsAKmkV3C5u9q5G9YOMOcuXRQSsSxbCnZrrqk3RfSWPzzTv47Es28arnpEB284+EalqbmJoM
ARAPjugP6LWKcxU50WPeayHPQBPXldFPRw2WFgXJkOZD+uYvHTpVntRAN/TKnkvniSxSed2YCgvV
ZkrpGPj6Kj99U8oSlrRsWzGf37+pmbyVTiGJz6bD7qWrxFsJK8ATtflkIyX3ggLQ9NdDfhLACV6S
qeOAiHr3jyNwG0Q0fbSMacXWrQtTx3HFyRDo+07B5I6NC0qhe6Q5zxOavSyHPZPJbVIglTeHfTTn
7TfP4LMXRcBqK3C2ugnb9v0zmMJWKioSPAO7OG0RbanWOIT+eIn+cf/1vX+6D/0+1nItvy1TU2Rn
CVYh7LpRcG7n2s6fgUN1xgaTekqo7EtluR+NeFMDSOgia1v087Y2moDIxvWom58VfbObVLlbAhA9
stEV+J6NxO7rC/0kjF3WNhIHlrRdnXj2/YUa+PhRliCdinHLuudB5G2xp6q1S1Nnh6vfDqYoRgSA
V304dqF+SOfuR6YF313HZysZW5NtEOqjrP2Y1qUSRdcuusIVfHMog3Hido/Q+NRlLLTuWNqteE5c
TTw1EW0fHt9Rzi4tsvS6Am3zTcj0aSRjk7rhSiSB9ceMShwbujuCbQVFCXcI2w4EqADnKvvBVNGA
Ga2p+0+1O7eP+Qg4Z+UGM7aYPZR0z0Hdfw0lRDx886L+TOlTIXEwxHD5kriuD1sR8YsY4imkQyaU
+B271L3NhRvaGaO+MiTE9lLn0BO1yYMd5gDFKtV88wH9+Vw4vkopXVsQWwlyPe8nCy8GRJBA46QP
sdjoWhBxEAiddSsXMb1OGVYOlK1sLQNjVrnh0dZMPrNpeEysWfvn1fyf5/E/gtfi+M9tuPmv/+TP
z0U51VFAnPj+j/918bNvX6v/XP7N//ydD39l91pc/Mxem49/6d2/4ff+a9z1z/bnuz+gcoKNfdW9
1tP1a0ND6V+/nytc/ub/7w//Rdi+ncrX//u/n4sub5ffFkRF/jt829B5oF/Aursof/35xz/4Z3+d
5tArZ+iUQ12FlIrULMvbv3jdhvUPdmh+IB2hbEMKVqP/5nWLf9gOORuyozp1FWuZVv/qsHP+YbBS
IjFgCWdrY8v47zt/927+fle/Vx2lrZbI7O9YyiJBzSAkbRwJV5ws14ctqEMyCPXYJmwyYfEL9ZzI
gTxRQ9MsXuImsJkZgEHtorrUjsWUlPs+p3UX9DzKrt680srAy9s4OUOZiXLRF9cBHmlbLLt+cmbF
5QpJGQ3GEDDTN/SxICdGcWOExQ+oaT6Y6+zayUy5cnH5rfhQ3DG5g4t8h8fBbdH/xHqmx4i+OYw5
tF+jllBBSC+aC9in1ENAx6uoK956EVwH4EGNVJ4aU6efxhXM1MmvFwZOopN4wC5HABoC4zGesiQ0
noh82rLLu2zS8VO0mstyGKGD2PWusYle3AwinQWXdAXy4MZ2q0t8YbTDYLX3aVxfmSBNjlMb4VIQ
BcEO70Z8j2+iSV3OdTKtNSCAIk+PYXWroUiB9XZSRUaww6IQSe8c0ntnihuoNqjOIqzWh1+2U8Gt
w8rzPLSpE5R0AWAj/SRr48lqT2TATc9BSF9XjswgMvH+GcJDYIAg7Hx/C+1lAchgUJ1S9goycT9V
MTCm2E+PxoAAXqpk7+v2WoJIPhGj/ClxGsLNeR079V3W+HhOWi8jWg96eQ614c/g67Rj7u4DM6vP
a5OSgJNcYmUL04sdz+xi9wTVQk8bxGQ7J7gauiu3B28YpC9AJchjwigmDoz7fabJ89FB8BRaOsJH
HGjyklMmp79bQ4QvaCV5XT7aI6M/yMpFiaFXoIFT7Nv7uKO7AM0WndpZgFInNc6JLw2v1dwncs30
adLzAVwLVV8LZTodl/pKu+OU2a/ZkO77wXqiaAKkc0Lop2NTX+gOiiFHowxjQGjSjbMhag6VcsWN
Fi36DHrddqWe7GA89SstN34okjlY8tEy3kBIxHZ4QD4V6O2x6NI7Gs7lQZ/A9o2yezNVnMIS6cJz
pL4ON1ibiE4x8fGAKiebqHFPOKVUJ+Xol+u8QGuIFbuX6KzSxqQfkPYEuyZBPOCGIrxtE+ue3q4N
HJ0LfaCTo2rRafpKT8/cxe3HNfIDzIB0bdDBSuJ4TPHqpZGvLKFSNfR7reVYYe2ZjEh9W77wI92k
1EjHct6zW6AJSY+qK5EeJaU6yaLhGE07n2T1c9UMBXSl52jIMv4+aSSts3Za48Mmh5rYtf6LzPkt
RIsJ7Xkk4/WAb7/WxYG6S7dKeI8ng148hkuFLbcArFLaGY6GrtatMSPCsLlEo0tO9dm0tlYJZn9E
FkqDhuEh4Vs3dFisnD64wKqw9NJOK0AKZAcDu6MkQduhRHUTZqraFNJcW3wWkTbeh3M9rGiVJxFr
Ix1NzNs4KOetpBkNR75TSv+3QtEK2Bn1Kcjuc0dBQ5poBcPRWfNihAfI74oZN/POjdFDmD54xBD/
AD3LUFMM2PC4VYXiGrG1GBvsnLPnEkc7bFZQVBchzRtZQQulG3Md3YDPcDGCt23cx1Z0MHnCqoHE
pT86DVQIUOnRIQrPBZ9CBLZm5bbg6ZHQ3gy0bDrdRVmad5keX9fpic8W7GUZHa8A/dZFqc4c+Fnr
VpksYfpw52jiXO+1dThnKNx1fzygWWfejYG9cernpg04jVVpcAJC5ATKMJiX3PYUCAOvD2jDS53y
xQ6GY1Yq7RBQDzXGfSmhhiQB3dR2D3IsCOEDaxkYtQ587dpsnNcM5AEeehrMa2pJUSJ+Rm4WrA12
Bo91+iiadABnmJwkJIo3bo6wFf+HjQoz9DY17z+3AZAaDlySYXwEt+F6Ud6/Td1Y7rMMkkJyGlqT
cTGWxm3bN6/4BN6z4PhrrjK4otna02bkNKoaXyaXbp/U6Te/RA5EODG52KSM6RJaPAe0y3HoAspw
zQH0Gzroxhs75utkQg+35a1qs21nwD2L8LRtOLHid25ksvdQL59Le76IVXiYMZ3LRQRAD0czCQ9X
n+gKg/C+zlqEIkvXA5LGi8oKnmqbLQbh2WCYAOoXex4Mki41oD2kZ86yuTrSB3nHAeKia91tp0eX
dKrR4SfUMe2aFl6auNRMbPEy1jh0hib+0Lp/VS2IYwByu2QCFoCOhhRGdZym7BK05FOLspHDgv8U
t/4jPnGZ54h7IvFg1dggyIPqDrbK2umaO23AZsgX5aEWMX02YlhZ4NzorE9PtaYOt9j7wcHQ52O5
Ls2RVlpzfBGl9jpSOF4Wvn2EIAYEQ7KXi7sXtiOvMz7mQ1tisofxZIftfQdIzut89ZAU9A02enQN
oHmHkfwqwXaImDSpVvjStTsa+G5o3l+10bwJcv1QGMXPsS92Zs/bo7fMQ49yXzYQV8op9qL+aIQ5
xHnOGrkm4z3Cr1tp2mdZ12yd3gk3wySuXHrcNtiA5d6UzNHGGZyf8DLvIGJMezuxjjqlh46w5ELr
jILFjGWkqo6xDlYulRz8Tfrv6SrftyaOPDjnZHK6NGbaMXsF2IaKar2Shb3RfD7jIvKxX4/6+4Iu
TZyIqx+xi4dRVYq7wsyfhkJ0Z8LtD36d5dtGaDjIpVqLaVGHK6CvX9M0GmyzEos5x6fZyj+L1U9t
tt4gL3a4GkPcLez0h56izyqd9Jch7ed0ok0IRexr4zbP8LT2OEwjT+j6Yd8rMhTNzpf4pSF5DjaD
xP9pMhABW366omYH3ArnQYpaMJHaFZ5d91HdnlUVP0UB+BATjK7rBVOsjwQcjriMRvox5qa48bXJ
3Dume59ge0/OBta50VlbI+mM9VDWh2J0WN7a6qq10zu7SvW90t07/AB/OkG065XlejRyl1cY9O4k
EDePjK62c7tLUIPnDYBvsMJwaWYj8U9G1WIP3NGj0CGt7YAujLVL48KZlff3bf7iuhhLdqn+picY
QCUjS2rf8g+C64bW/MoGLDf664TK3ipy7efKf4KHpm3mmfKIi/526wwdy2Utz9pflYZ+U1RnuGD5
O+z1djJ2PMPOf/hWDqpcc3NipIzAZkwg92XprqBJAZ4Ijl8OnXlSHemLz8jcziYjAndOZnmSd+hG
mrGN9o57Ekep4YEeroC5BN15Mkl6yHM057Qnt6EbH3MnpokojnhVEx9h1D1J41wVpbx3AwnzR+Sn
wWx5kW1HOwfvr1XFQHTljCzdfW/sDTeinxnKa8UB+Lr7C3Ni9Ps4haaCH0Cxm5ri0azsdt0EIllD
uwaeVkBuFZF2PgvE+bJ+K231qiZayJP2SHGt3441ItB6pLZZOYs22KZeJ/cDPrZ0JroTryPetCLA
ksxyofU0r5qYMHjsr/o6qddtF6gTqYKLOnLWroyYyI4OaMfgzQEVvApeE7beDRpC2qpnZRGMlCd2
FeDSbRfTSpnDa4d61gMqfVbLWl/pzjwcoO49hSAIvLY0M0+TicJzc9p1rXQu/RxAc0vQ1snkWu/q
g4ziE1KA6N+M9BVaDQJXK0U92tjb2iG5Rs233tERvpWSviM8SU3PtlqAQlr1liTxi8iczsN6a5PH
1rk1R3BqaoyMKcSd+G0OQyeXSHmDs2nRL9J/Grq7JvbBBlZt7RkzPBDwDauRhvrdACTBtsrXpAbE
lDW07au4yFazDaLLau+w5DqbFXxVw75yGu0myMC1PWtac9nJx3KcD7megVug4gaXngemo0Gyogaq
LxQqOoNu2O7fyP9jZW9tTX9JJYpmm6qWRzPiF5dY45npaDoU//CHBTVp1dTkkwKtIT6xGA3B3UuS
obnBLnLlZNjAzYFgvwaFBApxuJq0jsfQy7N0VKdgL60TyKgE6Y62cbGYi7PuaPYaXFB895QNS9mR
AKC7QLuzGtCYVcJaa79UUAPmZSs2eiS/HIl/SoAFUdM81+TrwwrL46htEcaDF+ejHmzqQX4MIqfH
WhAiewJrLr7oon2Zc+6rFmg6woFRenoze5UGhkzpz13onM3pdDZZ/o9i4Qo1tdqLhqlU0nyT1NPl
0NYzW0OQokkhCc6euy1bDTNl62LsfxCEr9qGT127bVyeVFxS4U4H6re+9Qjrh1AqG65rI79onfJR
NdjjlOZKCweOmxeFGJAEgxq13kQFu5D8Nm7dwU9OeD9j/xb0DKyPOfQGgmE/F6dMzxOjsk+s2i0P
gbCfkI9gK2ktqmjDBFmU3w4yfujM4rpNnCMCLnOtMJopVM1zqhNPRuh+Ml80mxHf28HRMS6Gnzo5
6SHKejLxcLyIGtq16uY3o6AHXo/2BDxQakf/dvY1+t/s+zFvT0eaJaG2TQu68Swr+1dkYVPxa8SE
foXr8oWB2bAVzndTrN8PEnqpifSUXcPWOAImP8aso9e+Dy4NVG9A9Ko9LBB95dQEq4SYc9IgOS5/
ceQV4CPn08IvG1zns60DtmQ1bcbKfG0TeQ7DwQC+hTzAxtmBybEP7GcnyA7FsrKHQIF6zPaGonvx
jdvR4jwaxOWdwExBhWpCo5vuS4vjtN6aHDA6pPVhtFUmIgQH4KpoRyTUxcGWFi86ndeOVtERm9xG
uXjQ8tlrOniP+mK50gc/ybiNUOuuaqO4ydvhEtedO1F0eBTJ7EcHWshzZH+v9wK7qODQq/4Rt+T0
mVDnZ7U4dbHurwum+Bb0GscZ0zF5MO09Ntk2ApzgBtvJ6DSkDQxUej+v/NF5EwPwYZEc/Dlo9zb4
CY//AP1ZqTpMof9souXyYpOVx4A7EED9VUq7xLLqlK9GXCQpLlZ+ozjTjSlj2MjHRky0ioK9IlLN
psQqiOazNFkDbpcrPBnZouJqS4KjRCkwBJspANm72KFv/ImaZ9WnO7esxzPXr08if1BoB4W+Mcmt
nqJCWFtpmEO7ZN/ogPLtQsfn9GpRX8zL3jxBRkJunTfamJENQAt8JhwlK2G3BvnyFDkIGuEGrnQ1
boRTwGokiMaTjbRR1F4FsK9ODdCknglaNi2tjSiHgBc4v6FOwHZY4n1gOo1CiyHWi4bkGEVMHL3a
SSL9g0yjtSIKK8i/sdvmTFBKhk135ebtdaXXeHi24QEK9x2906DjUZF5tFGf91X1bCv4+DbS7o20
gnFlT2xBoHGKjRX3DzlKetzNz+s+P+udBRQGHqxSNigAY1A7ozGoC2A0pFBNI3qnDw5h1zXOcAg/
zZ5PTC85g5QHM2HT9m11GWj5vjOy/IqCYLVSVvKS1Mg2MelagA/YrHQ9LVDgIpvGuKyFdpYX0w37
wdYOJ1gJRoUPivCLQ2JGe1NYinCDICmL1kVdTRtbf4RCfE1mfJt2fEbANaa1Y06sZJ1/ZlCaOtHh
5GZBAwlGVkDaQffhImIc8vxK1w0EpbFFImxIfI5byaWabIhdRW3tRtxGp0cXnO4lfD9ps8N3pf/k
SEJUHSAGBgSkxmfB686N7gcMYJCUQXjhhs+iO6QOLArIwoeMHRhBjn47dvNCE+qIVR0/2wYdmyV8
LhmP6Xpcstm0jDlQgjUAykAuvBkIlIPGbQ1q/+dQR8WPEfyovi5BVBxBSnH6b2tiI39JhXUclqtD
l4UaRG475rfiqlz4kbatKiwEomr4hdBlLbUBjkkzg/Px37qsqdhhgHvXunZd5f1+7CBIlDCUhUZz
kQRpImmhWMp3fzH2/Sm/jZg3npiLyEsa/Qmk8T7G4x7SK+aF4nkOp9esg/dUpBsfdzq6GfIHoz5v
mvI4efNc1eTFSI8m091c+W+Ui+Wm7UFMoekcfHw+8LWHFr5LQyPeOtyvx9nhLDFNvEa1GC6XvHJ6
8wdWLhtt6l349s4Phy66uYfAIF3MsIyax1+1d70NzJxSJ8ZTEDeFdok5NcALAolVFrtokhGB1gl5
Uvi6nk3ac22N+qleU2qxqnyXujgxAgBKV0Zb3E5Np3YyUyiEHKrtrWPcQFwjypryV1+0v5o6iry6
DB858Xi2oQPfaMJNbmPc3sKzFOQZvTrgqDY25gqOM5Q+xEHFEMot0rYLWUV71+p9z9Cp8ztI2sjG
xPo2TnwMAtvxFr+Qt6zHmDoBQezn8aswOReAvWw7MkIG0QyKZOxUKBylscSjTpmXkL1XeS7PAzMH
6G5ka78P1Kluz8CXAAztzGzec7T41czNMU6ybZGvR+B9+1DeO5iveCGoQKemKGd3J3YigYYPFrkD
P+rWToWHbyetHXrWlTXLIwlpcHQiv7b07pBkDcU00xerpRmukwGSJ7acZKIRebgYLXSAvrjBUGov
p16HGZcgoIK6azV4asg8uJLWjQL+sk/0ttpoGeJdJjS1cG/usKdJOyAyEvN4JF92GD3P6CS3Pb6M
WoH8mQCDslTjZ4/9BPE4o9leWu1phbKL2i+pYPpvjnUbbEVSv4hcXfdWy3EjTjHNS2MEccT6dQ3/
y0rKU+qpqLUiba36YkKU0GAklxwDvRMbMNiR1zcktHwYHWj71rXo1xW+FNJE3efDaNuMJbThGVRh
WjRIErOhw56PuGGW1UgmtTkBCQC4JezAg0R6hS9A/JK0L2ZkzXzSKPL0pvdX7Xgd+214NpvZAWsi
0q12rta0Cb+lQVMdB1fjayfx4IWkz4l4nIrWiOQ0wAk+7Qzwjb71w0butWigK8+gR7PDa8cee1bv
JJ54hoFzYmZJf3DLQrko1eOcwL0x1248uBcsTIvdvADpnzSSwyz/o+sHGLE1+p6oEntas52IbetW
oPJq/dhm6pQAm36vJK3XQSDqVazRCJb4JsQ+YrvAHrIN2R+A+b12EMBneNrs2rTZQLmmU6jr4BNU
MSmKuT2Olb2topLTUpac+wm4vbQ/WpM6KvvWGvCElHAj44DjYz23d2kfnQedgZ217a79EXeMWZi7
FvPNlZGkO7kJFUbIrjZj/OGIlZua55brXotQc3cjanSvt5vbzphOC8qs7IPEah1m9AOt9bsx+pVL
TCJ6hwy3LtwrbX5hTzyZMPTyRis/qZFx85gJGrTosk+taGuqANBUHgMcra7BK9H9Xz5lfCzkwi6H
CqCbrlyS700O7eVODhxXajnhrUTNIjchiZal1/Nlq2L+lRlju1q80XLNXkOGEBt6L3B7FYdgLN8a
DXBe55g4h7AWFQpmJYFsRMHHydacDgj2BIKJONuOJYirYcRxPOnk2dBOj75/YwlfkUWkKQzroDfk
oD9VTq6avld8Bw32gNh5qImSu6h9qKjB2uMAujeiw47kYkVikr4rda58NpKxKHdVmgwrA+rOKsFO
dJtMFehCo5KXLkZfknUN0WpE8cvOz9s5Drxq7FmSq0AiF76Wen1lR/fpvHhddq0G2p9tKWgD1ohq
ph61VJ9L/zKMtDNlXfWtKEHUYnhEetzsy3NF7wI8MazWzerW70R94sJZt+MAAaLUQ4wqUKmNRGb9
iEC1fQXjUCfufFb1OYAHhbe5mzzQxHxhGPhHkp5P9Mi5S7slJuoP4QjormgarGOS/NxM26NyJlZR
5wG/ila/BuocrG2R47dEY02BKHXToURpZ4PdEnSRjxHJqCUPWUWPkM8ubiYQ2UWlrXHz05EKGRez
sesci9a89EaZZDxw7cJMsb0wowi30tE/hm5zndTIkXu7fc2cktJZOXSbJpu3mJuQ93NuyXjtnLa9
NNxiYyYtVSUyg9TLAZ/il0XQ3f4sW3ufbsJ2RPvbFfC1zBkFe+McuoBEWd9R/yuJ82S9byNsM9pO
/RAWcMgpvqio6hmTiRUSZnU6FQc2L1zpTqaAIlFatFdaTqgV1/O9wkHAh7Mu7RssP99Sv6FWbUbn
rWE9FRXHvhFFJgL6Bv3esKfwutF6kbKa10thKrloqcjitBTd28Z93rbPUVwhhNbtx9FhTWk4fGz6
Md37LAINJ+JNMDtYWJqaZ1oZLQt2cILf8ave4A044fyHILm7xJ/9WqWx60FTvNblfT6DXqgRWGcl
EUdaYpTrqyg7JSUGR3FKQVAU56OaH6iQUusYw5sAMbGnBjyXRowTLRD+PihsZnbG0TJ9guawlrm6
0NvpTQbk+NTYXrshbq+m9Tp60pkqPlNSrJ2adU/klEBKt8tOQM/0K7tMmCVCp36KF6kHcheccWRC
FXF4L5BQT0wTIbXWCDRMflSsENJWw8vsDBuFb8QqNnj0omhJX1NVMPns132VY9LUOi1ZcGAviX+e
ujnmpTXm1ZFgaZjRSVnho1/CmXL9UN/FMnm1TPK0vRvdzC6w+L5GFZhh+TjSyoVgWbsp/h9H57Ec
N5JF0S9CBHwC20J5x6I3G0RTFBMeiYTH1/cpLYYxmu6hRBWQ+cy996hp25BQt0IguW6g71VGSaVa
DZdKXGw1f6clIwI88JBmW5v3ZXK+SmLqjDwlSqw8Uao8VwSj7LmU/FWfhD+1Fx+t1P+zKEZvrDEI
do2dzTTYX+CjQLUn8mYxSk5KcKMk6+3YwGysZjkR0s0wYyDTNqvKa6rNU9KlMAyuVZWdBgVOyWLv
QO77jYiMFIZGaprpMWAmAxriFfM5M3oW5DJLOWErjO1q03nTmxYMmUZdrMdypI3Mx8OooMbGazig
e99K66suzG814rVyU/nSGchQ+fjfYtm92y+GY5mbmHDE2ZjPnodz0q+WbjfwqC85+Vh+89Sq+nUs
2bt59ngUmXhiBu5GU5MDi3BHyI2x882xjjzpb9H334Vpc9efhmb5FjDdcEmSp9GZa+I25FFVH6QI
4vmeyUuMCRFn+UxkO2HXQxLZpdeQWjDsJt3/LHV9yYDEtaLvDwR28Acz1w1G+lWXDDSTidgJYolW
buzfqnbONniLH9jYU9QxkhITq+/bZPg2mzaCilU+fJNeDfeceRdK6Gmlwqs0PTgC8Le3AAm+Fl8/
36fwHfbvazNk12oKTkZMoJoAek5RrxiFJtuspmb0Cy6HLub+1wqZGhaiVfKbjja/scUH403MF/Gh
6ATHL/0S3BefhRgg41VhqKesBedNE/Ss/QIQgWCdTR4Gd48PT6qcT4FZE7rO49vH3F5EEQ5js5d2
Om1bkv/XaUbKcxhKqs06YVFb7YKB71UGPaji8JZneG9Hq953zU9PFB9Jpy9dWtwodggYyv0vy59Q
Zml9jN0g3sweT/UgP93SOpp1/Q6QvKDFyj1GaBZJsHH+6iz9Pf+W6ZRm1+0Hw9tih7TO+tcEbRtV
gXqywm5bEHKxmvrwm4ZgTxLZZ0nkIvI+egxR/bHvsd4umFXgmgbhtUOz101S3oUpb2HIInCxzR9w
NiCiRuvIyu26VBSsZm/AJK0I31VBSiNN+UZiu32GE//pN8gVe3fiTDXjXXZvH7LAmFaTmV6V733r
gmhARyRnRlImnwnvqUGHMzmbhmoJfk67IprPi8y6KY6LU21pd+RgHRufdMhS3QPkuLnnuc73HCmv
w5jQuXX5j1qEsY0LrU8iKP5jEI4AgHGnCz3Q192TYZh/4gzCssp5LtIEMc+geiQRVR4l9V+4As9T
4dc4k8LzpGiASD06zOxjPP7S1sJKHnnFCf8j9bvLeA19WMr4PWjUgXP3rJZWdjtHEPoYnqDzmagv
EuNvZpf3fP/PGnctjRbVByjOYzzUKfVEtxUy7CO/qUhEpvbOw4kpqhklqAm3g9m/E2hy9sbiwgL5
O/dBsUg4wYPi+E3irlmbwru2Q7rsF2QdrU1nDuLFsF21Ee5yRZp04uji29r6m9F1C4ugfPVN/RO7
wyvR/eMq8+1023rzryLQ5J/hZ5KvQCV+TQIotksNeaIxLuXkvyPHZXVcB4exGO8hl5dg8fTGJpGO
Y1ymG7L6jmNRn6s3KytLpB0OF4xNUJc3VOaWTEkoaLnb7sNJRK1dk8nUWls7uUd22WG7nojNucfD
tG9p17Jr9/MvI5s+pGssfzygsqMZPhKJNZHHmRxYou9KMVlbQVYV79SUHN30HqXcc5/AHBxbjV4W
W+ecdfdg1TuxKG+XfclicRfn2ovQ+sKMVZbcJD1Nvdcwj0zBE1hK7RbP5keXHb4POW1DWXyHmWbR
T0OOIIAFs266rWP3UFEJ8MkmhA+9q85TQ+Z6IgDOl+XfjkJqNTgl3nBfw3YiM4PYo+yF8THQZPgB
s1O/gbI0+cjrnyofX4OGkY/26T+564S4tnZBa1lTXs0d/QcQ02Cv4V2mJai4sHvNq/umo1npkK6+
qdGWD7dwZBerUu/Vyqf/6vSuTPNXqrjT7oPh2fKSDUvmnUSENLpxvBpV8zOZ8mLVnUUSjbdOuvCM
bvz+A/kkFnFYZ35gRKCRT7IqN0HqVKtUpuWmntN95UlY5WkRFYHBwFt4Ry7hjy4OxdXo+oGaFTFw
Bdl0MkLGMQl6yn/08n9f0jEvd0wSHhYFFg/1hMlCkcj7Zoh9hBAMthgQnvL4y8t/gb/5p9yxNdNl
CsSeZm0wZ7mLg/5xHuuvsUBXFie+hKrsbNp5LC8zCSEYKcnW6qt2JRTjOwVk9azH7ofRaLXnJ3ks
g+Ux8U3Oc5izm0prvbLmzkZCon5IZzPJzOwJgJRueiBjKY0IVHmqLx6BNWs2lbS5bfaBcOpAoBbK
suUmPf9ZdC26rh7BkU86ESExszxWMfd97JH+Dk3M08SY2kxAFAfbShF7uRO2fojJAV7Vr0aRLVtC
mHAKJoi5iMI5Za7g9JbMMnmwazLfOLlKa0OMFZal5tMzHf1S2Xd1SfJRZ30M1wqJETFRZMERFI6q
9ReWaxCx8y4N3H8sokkiH/PXOVheFXCgrWWnP9OU+fvSM18SxF+b2CghhGTm8KxmV3HaiYCIKgxg
8p405MhvopCNiynk56QC3n+nuXVOeCkQNkWzTexsIrNrSx/VoK8JctJSWFmcsXgUe8FQGg1Jc6tl
QBJ34T9qEjAjxjra1t7DHLc7q9f6IOLu7A0AniV4yf0onR8cZ1xbcyHJHwnfDHhIgkuZFqyQ+3zp
2leO1H3BRRcsUZbz7xr+cmylhC8IBgOrJVNTsz3rgXihYTpLnxR3Yu3KTUXgrFK1PCz5ncsKulnB
bepIq+Gwgd7k2fLFJYX3aFlmvbF08WLzqY/hkmzbFs1yV1p0aYD6bC9p4NS1Exs7yh5GQ21d/cSM
mcg4f6Wzs1bKyN5GNGkotFIEOA33bL/NAGOuoTOZW5NpDnXYwBsxfFQZZ0g5DiSyEroUFaWj9uT9
7swlfjUL8zYJp6YM0/66a9R/del++AUj4Kl+LCzT282Jt0MSUm3ooRGr9vNb6k9oD0jq3aq2O5M1
R7RVYH7UTr88xIv/vMz1phnuewSCNTapFZvHgFjk2J+vE3YZltvMkxWorzRLmBSYjh9lxceEqy1i
z/6ixuw0DdQGtD+U9DoyF2tac0J8jl7+YorgT2LqV8Os+d96vSns9HVGi7crSk2xYjOkaQ15BI9J
NCx2rLl5isEZLqM4jQ3sQAUs2GkQdoVa3V3IVGftfYeQPATOQjI+i39f8cqHfHqgUqDApSUrUZJ7
RMoySABERo/UoRUTpjsc1axeeu8H9PsYEW4IL62cbAKEwYi3hgslmBQMPCD8JmOC7snZGjMzehm3
TzMCtKhImlsFEZFANRLkMr6pBMfadRTfSRifSQoBpG0mO9UIe0vaHndv1e894GDIiKZ9I73XvqmP
PtlJ7jCwK03vgV5xNTExYn+sR/MehRBvmKKu/bm52vcLmiEUU4iEXK4MAZ4D8chVSp8C1E3Rwm0f
dVbXn1Lf7k9UzR9uawLkoHBhLQ5uEUXb6d+XqnVboN9DUcMoIZe4bI+T4Mxa/fuv/74Qo+3jPRqS
i+k/OHmZHTFMvRnLpHemZLUocotitp0Awzv6MhrDj3agxcI5Y6V3B5S7EBk6OW5tKT+57YlaS+8I
Hzf5E4ba3cRt8z2WlvEE0NHvfHdf1pxsjkHoOuka+SZzNb5k6tSyKO2HkYt0U7Z2AG6B+jnRzNut
idbC+kh9ICjJksTwmKa1jSJxk+T5e4LAxcxCxKxm/LEEzxl4ieMQy8clXzZk+kdGPUCuzr2fuG8+
+7nr2cq0RIShUUK8RZZk/w4aAmN26SPd0MUfbTqAhRBmJ8Gc7YXpPRM7Ou8lkrA+Jo6l0aikKrRA
6xlJTeSW6SurtjVUWmsdLyGKuMT9lK35O9x3UgZBsdRNJF1jo0If94R+8cPv+o10u//i0TmlHe8D
E1VQHr25nJ2FffyIZoL8wRUkM43a9p21F732aH4PGVJLu79k2DHQhCdkEK5maWR4DucDijDlNkxJ
W83jr6e3YZoeVIbK9b6jYUUi/44ESw6LNaBQm5HfsllYceeLdSKtfp3V4typGJoxUo1qGeudVSYs
eL361Pcon1GsR6CFP3r23Otpkh/9wnzhTp93QpYHfBBBLypCiBKOWsNjnhhyk/AbkS2fX2Ei+YzC
FbIG6a9GMtNMBV2cb2yOvG9ZbTD5H5zuTJbQcQLrXimm0WUCYNVMnN8KSZK9tM+lvpfRPQJGUUMN
SbB1bBnPrtvaQtpnGbD1huDQel+D4Q3XevhJm768LiKMT6lDaFrdI5sIgS42WycovSs4kn3g10Da
c16rYk6zkz+wLzPpB+9+ymWzxAha4qV9d3S57Gg6qosh1bZYwgVfZ4Dru097FMqgo/lYkE346tm5
R41MDgyTwoiP4CH7vT8I4xig4G8yQY/cZlY008hp5YbXgs3gStrBV6259QqIuKjbsFzb7nFul2cX
0Q7CG5/h12xsSjc9ppl/Jqj33RnLbwqOdzC7l9hL0HqN/aEf5ZXFWAA9gJmBRgepK+84FcEnqOqt
F4uzxK9J1ET/wIm8T3T8osva4Q+GgLle/jilu6mRna2aNv6ai+GLoPljO/mbhVkExmCAYEnoIc/p
j5DoqpW2eFmYWTywxv6pHPEsm5+GI20dW5jJqH+yV3sp35PpTsP21FOp9aMFJjRKjPIBVErMgr7/
JQEZaWKvH8jO/bVozyLgn0w5PPsBI3R9iIlLAEPEvLhdftDD53tnJvtXGySxEVrBtkU/LWa1T4pF
b/qRcNDZhG6X7me2Kp5hxvBPxbb1Bxhkac3pk7enabHmWzOd3DB9LHon2PIT2mui+P7qZPqqfSC1
JitOMietnVMxeBydpcHbq0GJgdU2dZAcKQ+eFl3N595dd6OgitCCOxxbQQjrz8oTd03fKvG9zjtS
37Ec0CWPmF6TwPpLPtIT4r1yRzK63KkxnJivBcXWlajK/zlI48YimDW5WGX/ItxEvVUmOMulDdAl
OCZy4MU3j5Zimst7mj1hO92bchn3rEFGljRmfCt8/2JUwbZZrnZjk0fZeXtzFOW2XfrxWLVE0nYD
YEiDIwQkNiSVpSNgLr3aaOF2Zs+bY3cXVjXiWLI/IvCQ/ZFv+Wu9BFsl6T3iTk7H9D6enEjZ3+Qp
MWSzBH+DiuHoMej/DhDk5EPvfUqoJFvebO9QzqJ+7rR4VcbVD5PxhQWk/VjW/ZqYjDySGUtGMJ7O
k53Vem1ZmbX998s0xaVIFsGEzgSSjCjeUjvtT8nI05XV0ju6bgvyjydon5oDfwcKdY83Lf3G7uxp
N6ax98YUi4Q21cSbpBRnqBNrx2MWu8R8bE1VWiiEkGzK4M0hqP0SFjnKs4HLIZw3xoKsp8jUdrB5
3bpK3WzUmwdTzfkRgTiz5kTQhKb9Aw2/vRENSywrQyEkvap7ZAFcbMrAqJ7nipNDhY3kTsqYt87O
f3DRI3SQvxWMs1u3yFtZeUgeaTCfxmhcivjc94q8kc6yd6mjkGQV9rOXKqKACdR6kTEQC9PNX7VT
xC+YItlvsr6R1GjbZQqzHezuBDHf6D2OQYfuOOxg+BL2p+uTM+jpJAY4i5o0VWn05l/SkepnFBDc
5TED/7r28rWo21uOzvHaGFM0JHXyMpLPCpfGuSvoa1SWJkRiAIPl3Y7TPXkBAEzH21VlOrwO1Oba
DCEBxJfSL4aLxNCJqQk7gkn4sVk1FWru6cfKKx3xh+PTHWwfoE7zGPbjjIqy6DjfDLHVQ4slRDVy
k7XjT8K+9yTBJCn7siyFuJHrzVY4c2EIVdVV8A7s+6kv122/UNelzrQJVervDf4/bDMysrT7EM8C
Ml/3YJEjdTC7lsLHW7YWDfmmXEKxTon9TOfiNaxTtRljn0Xu7MlT79o/EAslXgH3LzgFIg0X5l8N
yp5oye32UXfgok3/SKT3AWpnduARMddkf7K+FFSgRAkiy29Qu4meH8HqAA3oOBuipBuHU42xCbl4
120xkYTrzE/0xYQmEOv6mSmnaJzqweyC9EC094DzQjYra7wvfRJhslkw0REVA0slHrZDlv5kunoR
iOtz9sRZop7T+57M9HFeZMMd8GUyOEGf/CF7qDoJbioJfJwyzY1XbG3qSxPbxdlOqfEA29Hti+pV
1TggCqNZs9fV68lumZ83ACJjSBLkt0/udWylWMuJ+0VO7X9ccuZWNgNzIERvZGYbPwHfCHmac5/K
DwvhZxHFobXSKrT3noVwruo969BNzhrEXfUM2dA9xCQHrCvitm5ZZ6JhIjQW5A72FDMZ52c7SB47
jBtfTTV697X7Vpm92tr3wgMdQQnWO1+Y8WHUrZr2Ddbo9FBSTjw4pCjPzG1q5U/vpm7EkaEpj5Ft
QyUZHYPJ6ILwK2dYybWNwsjur5mwXvLaZQNUeyHLzNa9Wuk0bYw+v/S1jDdUqi8zq6udlFy9/P7V
Bls5WAvO2qPUjhM1qH04klMmAm4Sbi0rIBbbz/JnxkbLPmVmEmVx8OPZonspM+MPS0v3z8jFiEIs
fOtLpnMsmZAPjzFpy/YNmlf4Y57Q6d0yZ4yfgFqzdAVHYjqC8qybH7FV7+gq3Y1VBNbOTZu3RNiU
l/eAINm2a+veMgbSSY9dkA/cRJS8KEyfEsWyhXYkP2TWXUvA1i9yEwFTb2ogZVJBl8TeXgyveYAL
2Tedv5Mp7enUNi8QVJF0TE76kNvip+mH5iCCCUJJVrS3tkUn7BjOTsIvOy5i0tj7qJJtxYtZxScY
L8HeV3AJeaKZN48CrrpPEE7ZUMtly12bZaqGpleiKqnahZNQVNRi9bKnyaP9QgOgUwuq/BzAjeLC
0sudiNUy0fLM6dbB/ezSJgC2LtSaxORi19m0m8RrzB+9YXzMPhswOtLsVqbQcPPkLUmSaxNUZCqn
mfOaj3gxmdJWCylsGeuSLU7k4mUMbwvejRNHDLrgsAcwPHbxRuBT2qp+FBcxjo+TrBCcYjHczIvk
By48/5znzaeDWmvdkl1ydiYmQH3f3eQIGayfE8myTDonu4TxR99qoUU+C7duLz6+jMViGjoZ5I31
rhODMMptSGNYMmXL2a+z3WA0/dpWDp1etTMq8+yU9atUAyuJPkcQS7rVujMzovudgxMX7UNL5P6K
/dYS1X5HZo3+dSZ4R6CF/rawYD1JmWKTEsB8xafrLwtUMUjYzFqCEeZKscuN4ciCdpe7nREMWfsy
fTMSXV966zPDWeiF8wxix74arXjGeemuTbPwycl2oxZDElZG7zWV2Z+ayHwUF8jLYNxF/siraWK1
OFbNa7zU7utc5chZDffLrSceiqSW66Ajm8mdUaEuUjy6clqFy+BscNBZh9KxvtwYlbyqEV8tg0kl
636hWpojU6N9lnH3HXRETdupjz7KDS7ZDIOXATfrpNx113WsM/bQnNbLEhxiJ4VC5bmrERxv1LlF
ty6ncdt78X+GrskdTOyS5DP8gtptjT0HCJA8s3603eHELu+c9MVMX7v0KEgZZg+zvoogjk+Lq/ZV
MLHJFY+VL59jJycwzgrBTc9AlssdlpSLGzLxo7fEhJ+LHZPNaJyXkLpHPMkx89dF/WnG+ktgJ11n
s2bV7FysmYV0PIUHt2eX5cUm+7fEPi8LanuffUQFXpRlh2JwPHgUVi4wzghj62Oj4GMtmLk6t4lM
IkURzTsfxZj+GmbzTVDBz1DW3cq7q9uqMHsJe/1ppP64Tu4macjySMBMi4qb5UQbms9y6fK1jb3C
iTGmMWkJCBnHJtnwyqtg4o0ZtkQvH728ASbnvE3D/EHw40fWTM+9z789qeawICTEkERlmBh6X8Ux
BAkThBOOhrusMlDw7OwPUI2vs5F2D0lLkZAlXri2c/8jX9TWrXuPQEoAnFTBV6JJojS20VY3Zx8h
CnI8j+Hq/N2pBFUhxgPyo2o/eCBDn9mPOldecCHC/RI69POOTVuJJFhsoZIQbDSwl1xizJGT2KMt
spHFB9e6RL4Sd9067wFvTMGfMJ0JJ03zL2Qp3wyRsX0EwcM8lc9FY9/05DwOPSF8iXNLs/gM9pVB
cN0+OIAKVj3fxwVwEwXKfZdQw4jAOXQlZh9z2IxNSc3H1T7ltJMx7AX0xl5EX7MPPT1vu3nY1krw
3I/y1E7tFyQIinb4sHx7w6rPOOQHmymWZDaUzTmhbpazt1jurnqsBXZYrD0vC1G41Q9txtGIWXtj
ZE4k50MoTU6LmaZ4sLKrcA1cTjP0Y7tE2FzgmFiAcpIm94OKoYt8f7m4GXpBlT+xfbyNo+Y7GJ+F
hTUcGdSi5VMIw9tIJ6wZFg9L91P18bTNe3Q1hb3VnbfSiElX6I4x+hqDc4JbGrMzmVmWXNiJtS5s
qwyB8drx8+cOxs3135fFMidcabhvrJoQRONFaSe4/vvSJgjqMgy59F2YinrQ0CNDXw73VWqVL26V
LGtt9eMJeB36rJAcJruq67UYoFlXGaCz2BhBJdDCI+hD3dwuAC2RRWKb3g2hfxsBiK1ZR/2mNd1c
n8x72JmIcv3EW9sWG2u0cNat9acHyI4eREd+xdU17WNKmZVX2v9p9htchmoziZTA8NzahXPc7GqD
LXdsNMtFsrXhFa7S9WgPJ/iq2WFBc8D1yMrI0gxe//0S2VJ1bPBgwIzLGCOwg+d5bY4TsqwgJ5Id
qmC4dqZ4pL3jS6gd/mrucDVFxNnRnaW9MqyeK8avjS0RRI+B372IGpRq2TrvbQc0vr9/ScYCYkg1
bXmD/ywzvHUgjMPRbf96FKLk8OLAdch6IR8uIWJmJUIgrKoBJl0389FJQywj9w0tEYBH32yAie9k
ZT0jZkw3ady6jND567aIVDb4JDzPAGdqpzlP2OyvBbrQg5/BwWQvFjl2znC6hl3bNQCkW8s45G1+
BE/4h41WQzaScJ/moNg/EwZ/xS6tXnykuYwWVM4yVqT3H9tlwoMpIEwRtosyWfORDjRR6qdqeizV
LBqQ9qqnXpvxihf/hVxSsc1aqMtm0SJbn0eqrr7ZTS4mLolagWjcS44Db93gNY4y5a28ilmvZ9qs
I8R9mjT5J6zCFxd8QUwIwNiEIc9jY52niyqTZNMZ+q0S4bYBKXcxJeQjGz1x5dr2M3oysM4UBMmh
r+BvGoj1HK7yq1EjsU0a4JusmbzO/eCP/oBXrvUUY8RiWyIl2AZew5mfyn0aYy8MxqM9z881Z3vi
OgE85eynDXH/uhZgZhxSFD7mckx09huwVNo78q83ssQN5PhfozjEXJzt+B/rH1/kB4ECptFcFobM
f80GGH3XIw671w/iJkg4KBUSx6lAndpSgpYm6tu0k79kjV7wlqM2qbe+kYAVASG6Npb50iXySKOu
Vz3AVT0yHOk1Vo+4BLYICYYI6CzYBU6pIrYm8RQANve5hGtvwH3g5psAOfyuQXseLLB4M8jGSTv8
pov92Ex9y5WO4lNZVb23GGVPDcEZpgz2duXTLsTz1lftCyrjR6si5gtjZC+QSyPYYV0K/WZBe6JM
DwdDZ36UhQ43Q840lYWzkYFBrqfxWrU3UZU+lXT3qYVBD6Ng7wYuTquJ2T6avuI06vyjoQOPjBBn
Edh5ZNdzBmKzoUlv/MC9KAlBPWnVBif1o92E1LdzDBkjYzdqCoGdPFynRBpE7Lc8f7SeHGCQGFeh
zANsnlLCLhw7/s+SD6I3+03sZyQKkeIBI6RTp0Uy/xB+bO+AOVcbF8nwyuQCy2T5FKQkK6iufq1q
oVZ1x61hlfML8DIqzRieJ1u4isSCUG3KDklTQoyPN885MpAx3Vm19WFpuWYg3m2K1mTsgahpsFpq
/3n58IP6YBg4W+jUFtJfUSXkE1ecsUS6VLTalSN3orGnvT8j4DKnZtrkCm7fwow45ulygwa6ZUzE
gi0uY1egJxkAasr23ejcOOIfc22qEKkg4rU1OFXYSSO1lwxUtCC2Dvz2UyuSGUzaAbN08nOHUnsZ
WUQvkD21H9lxgxy//PaQ3WQp6qeYTBan0ZjZZhLySvGtZx3uFNAoJt/iVYwSCS/5JT4VjQ0FbKPT
iV0qWy0vxfg/axSnRhlsEjQlSFQQVFvG32rjM4zZpm72xLWDcJm1yhd9N/CYcBiPWqrXLimAltof
aaq/vbZ7GzJuXOMeTTCReLZj9+Wvau8/Vy641PRyI2zllbXcg4nPv+7GV3vsz6HV7ewW6GiVfStS
KofStzbk4tFvZdcMWGqEExKnPKIWPBco7JJftyKs30uPnnPP02i833hI4FeDvA+HD0x06UBCrtOg
tQIDRdY0IpvGGB68BHawAYNoNaYdm3htbBz01HpuXMIy+ckZ85wFrr6b4Ko0Clucs4WJZM3rOLr3
lURdPvEExTxR15FabGX6OlzZcRVHZe8+j33y5MdYSYaeZjKmcY6qHNKWRowfyWV+BzTbsK7OLTSv
xAMdzcxg9p96AX5HF2FuesmlZ+7g5X6kIh+iAFKcOeffHiazGTt4j2lileYVQsXYSr/gaK1I5/1q
u/tceKnEVt71akLOWAKSatj53vDMmPekM0tEQVwOCO1alMQF4TFI4hILB5upSnM3GeM77VfIVH50
SHSIT5WPyShsg8sIsG49TAQNDgZzISRdSK1JeIMYd8lLj79Lk4QSNxTxbihlZNsYXYwJHoYTz78K
4WwR8hfmlTNO/vgNNQSW/yJhW2uMD4XwBQWSfp97BndwN8Vqzjm5TJTZMFqStTP6f+5R/PSn49Xp
AF5Wlto7iX8hLcJbmV71wGN0sVt0V3Z7w9V9YzWyEqNu9pbVnfwSXeoE3DzpnSySTTwfkNsd2p7H
WZQs3MJuPEwMPbN53hDsXZJNzrFeBMXP3KRXp2DHCozooYdUd5+GUVkbbOD9jiSOOmDf1U8/Ndkf
BWUuE0aH2sAjk6UZxSHGhmla87Ix3OIhFtPZXRgzYH5jgtkzXoZ4+1Xr7DFz3ICxDv+MfJYvGRSP
3j1LsIE2tYzlcrBF/VaDdVuxh2bzbk9/lf9kkTspkBOw/6MU8DNyXglRYRlwHIdcrWskEMcgKd6F
lV0SFt1IrJE8Cwq2Vdy0lxhfrm3zL1p+eBx4K7YT7VmU+06xmXHQwCH9yPxi41cZIjcHs+UcjhtJ
E8qk6td1jPLSt/G65nv6TsgWDnVvgqZmgKYeZTM1B+azqK3tp0GSvOQp58bM5DbW2Suod+tPNrSH
BWEbznwLzML6bteo6uOyLB8B6janlSQZzPFPUD6XOIJxoNwZuCYyhZacmr8mY6aGeusUuBnqamWV
7LHVsc7tio1UenI76UXu7FuwImi+AOGZGCbZPHaB92QQur8mBOJVuv1DNoerpRHfiU+EP7Y0aIs9
tUtQ8Wn3znJoW2Rnue0dPNGT2oQzQpi2WreteTEYYkZhm5HUQBASuxl0H3Ra0YR0c132rLLknF1m
e4L3ETTXWNCNFmX+t8rk2yJQE8tGPyRjy3Ay38ZLwJxHqDLK6z/pMJOJ6NdvKODf48IhC8upPxiV
Vwji7nK67tzN03dX5uzRq4WtNCZ4nzHjVofGzQ4HtUNXovap1g/uUjv3PMPi5DT9M2o3rhdFvIUb
7g2B28S0mKMN9X3W5vs84dixsf+d48EgvMKUa2HUj8h1GbpjpJnk0c5z46B1/YZhlPSAnDTLOP1y
lmFH2vKnZXDQlR2Dlrv1k1jzE5THxxgjtWdaf6zUPGukdJqVfls/qnI6ZJNBFpKA5MFqjqmxb4rV
Rskc42fNXEsytagbGyA61iUsjw+DQqyIeu9EbH1NmpTJjqemNZ+2Zc6YnaKdGBz3xvDZZu/tOxvv
b5VibfDn5WlYIKNb3OhOx9UoauAcZHLYWUzryFAl9/ZePGyTKXuFu/zZdsCCyeIJDN66ODXVTiQU
JJM6dYl48cLkx+Kjj++TBcMysX9N/rrHbbuxkTYKZ3lPvZiH1EBz5cJ7q4Pr0D0srGiY/Pe3uWJz
6DUOdUQ97k2DTeSQqcv9P+2AH5EgNWJkGuhwdkZKzFDkHOZu0q2GFgWF1bafldDPPoE2yUgkj3Ev
KyTTlpqrl4xR65uO80TIT8VYsF4i/l53CxDXqPPta5jjmAVouAus3mDdzV1jW7feuyx59ga+MkC8
ppAUT+RTunyWslTxPojznbFzXep238L5sZwtVLwIX8abMmG8M5w9idHf63HmY6DoOSjnMquiQYyt
W/I9nL+Q1x7pUOHT54DQ04FPyF9IqXHqPTke8VHrmwXCLMpJzlr3dXjy/6fuPJYkR9Ik/SrzAmgx
MxjYcZ1z94jIYHmBJAXnHE8/H7J7ZKpGZGZk97aXkOoukhEegBH9VT+NsgcAi0uTYc9xRLxF1GYj
lyTkCrPyXsOIwkiAXzvB0QFoKInTTr63LQ+zVba8Fkn6Duft+1iE+5ir5HEqquGR4iQV1NmtE09+
r2xwZ17m51u8AhxSlujN9KYQLDYdmwU0pW6mgWyKT2lbgstqH32Y/s797F43TrQVxcgxQkyHSVfp
plOal9lhqx1cHoSg5uzv+hA1DRkfCq/Ld0y1WCCQRmydvkY+v+x2dtaV155sq8sOhGz3ic+xeKH4
mY6LTCU3XSqDgzG92y3pxTDUJwgOb7GFkjXGzRcCMY/ZVT8ac9gHKsX4xYuS1u6vOsYX2k0feWVd
pxkzT9tZzxai7rpp/GesffCQ5kWVwMbGzX335+QWx+qNPUKB/0LkdOhjYOb9LiELMsEa8PxgCc+c
3LhGwD+syWoPjH3fXOBDwAC8JP6mcCgdi0/HX2pK/f6M4YDa7anZAfhomFh3H+gz3amQEUcGNWOy
G8FaWArhawaP5c4+Gm1LVDBpfySprbeUW+4tdzyX7mOYh2k/LmI0TL57Nea7yef8jTDNpAlzDAPA
R2bVlyRyXtp5LXQ17HV7EFL9NCHl/D9gOf875ubfMJ2bl//z5d9+F/W/XV92X/4/oHMqE6Llf0/n
/NLlUZMUf8Vz/vk3/onnlPIfFmg/qJi2grONZPofdE7nH5aiEs9zbarkpWeZkHH/Bec0+XuwtU0H
VJrwPHvp1fkXnNMU/1BaaOXSp2fZYuF2/l/QOeXf2ZwO7zjcapQ/6ViwMh2x0Hn/giuuLcMNo4rl
hFcn3wNzms5C2h8h7mSExaUAx7rbqHIn162fYXN264zD+SU01JsVJeaxwRrxv7HN/w68Xb4nfmBO
hY6yBYm0PzDav3xPqonIVHTm0vXQvkpaYa8GLb9btDjQSBXoBbfssJGzHD/NYwA9zzb89V9+g/+i
mP6VWrpA+P8TWcq3gOfHs12XlDjEUsi7f/9YZkLzvmgdTixhRCRWN6jEUnO3L7x9T6yDI1DjbBvt
/Pyf/1z55wP/+58Mro3HxLIck4Ox/C+0XxuEEUNfMGYudEGquZujH9c4H4lgwS+I+pPdVuT3+uxa
tH+gSSCU2kpxpvOEPDV2gPkZIsjaL0BK6cq+qjrkWjZw+uvuQZKRtKAQmUnyeO+S9AZwEcMIavc8
sX7i4xJUAXMb12n81XHQJBv9M2mWg5qL45ImZnbA0AeJ4JbmwXaz5p4E9IA0QjyIQmZsSGT0JSHC
lTe0Fa6sZe5c10BYegntxTXRqQpnPsq3mhpNPNBdeTJyfp05MblNWIqvPuCrLmRkOBF35d/tz/Tt
jY9IF4dMzoeckDCK7FeJBgRa8qcPZB9TT3DWM2pJjOv+MOXjWuHS5QZ2ijz9zJ0SN1zB4dW999XE
/A0n4K5lFrSzF3/A3Mw/mk42L3lEXE0SWc4dHVwbWDNXZTA4jYX3aPOQND50jj6bjIMe+vQcGD1c
AxHx2QLtearMJac6c2ISAZ5Y1KLuBNOPbcDLgvv//Jx4f692cBSYRhtVD5g5R3DWl/9C7051EBaT
RZNzENn3shPFzTHcS1whq1c5pB2RX9pevkujfjddf3piZvMka/I/RRRMmDYKEoiM1tZNb/I3cqNY
TZnx1QAscErJrq1tM2zOfQPDKinDhskMjoqyt7lgBsQMjZaAiosmRmFVR9VA0F0wh9t7gUi9orAQ
vE4K5Mhx3R2JTzO1zacRoTeNq2gv+i9u2vuHeGLkSd45Pjt4j49SenszMH+Ps2GdwTk6J5JI310x
ORcn79t9nZCib6HqGysTf3o+WrsWJ+g5CeLnfnrCOcaJYkmuGW1xRsqjkblvrpl8QCCqPtn7PY4Z
RXr4M6Q1ZXFMdQyWTRbDkyiSz0KWTxHQs32HRXom8b/X5HBEQG1ukqK3+hM+Lihd/rnkiM1UCHJc
3prPLcGFdapL9zNKuqeowbyhOw+lxmQGY5+pIvavToCfDTmYkeT/slQqZS3w5L+uF8oBni8sl7Iy
01QUAf19pSqsZho7mH0YDJ6iyUg2XUBw1h5c1kWOcTzOySWT5vTMSfXuB5N91+gLCEMcHiRrmfRO
JeCH5Q7wlXeJSLnwr6Ll3XCXgUzDMrtnaHen7/qczm5GVBGZgfHJcrafj4Nbgo50hiftNYfCDBm+
mMI4R3PyNMYt91jZ/iSLzaE9NT67SDJDgjdLRbU46ayf1l0YqM3QF8a+nqJXEWh56FMn2TQpMkUO
momwXum3PMmCeCSjYeuUptjdlfniWmhg0MuiSPl3UzXtzo7SgfngeJzLzCQJ5Q1n2eXvZtCdnZkk
b1zGw9PAlUVqEPfUMO9Ux1TaU9MLLp8FGCTnbzan4ZCwjkWVOXQPxl225e8MAGGbqui+WKjEWw33
14yeMvAa58kxeAvtfJNOEJTy3ptQi/rx7jn2SyFqd5sgBu8tOGA4lCaoSgVwLwM/WEanxJYT3S7M
B3rhc16HXOXtSaZWsp6GIFgLRcwSJ6HqRrkP3YGLpPg21ITEPd1uXC3qoxT42zMCy3eu1b9ZLGYy
lPO3vGuLnSxjnFmAIeVzbNsGQjO0vWQ09hkX9rHOXW4XayNtPfIcFiSZsfl0Y2rpZWscR9PTa6gc
7bGcAPB4FzuzrLtnVeKB16a60kjGqJjMTp7IAyAafHN+Ez3ppttKZ9hn49PAPetiZXh2YvWg12K8
MddLDg1gqSAGdUQQa/7C7C65lcP82uApgcHKOHSMq+/K7zU/Y3WqBmZ1tWcFuyLBfj1BL/ar5GkI
+8V5S09P4hLkxuN2LEs0eOhh/CrS/DhhDAhd+2yVbJ0Auh5DH1cQxckgWvEBi3d+ZT+4YQDJ1w1z
iro3WPkj3OXlNMntOEBobpJ6XVgDRYaT+9mDWV414DnhE8hD5UfNWiskpVCLcxaRMBua+XsZ9sUr
IMlmxeANv2OQ3mmmrBDldoFGR+jG2Dgzwmk2UUfygoboQ24n+XtZwVSmGyTd4UHoqE1PzqWhhw3z
t2XSeap1mtxbb5Z3GI2pGRP1KeQ+Xhxqx2oU6a2foRjMAxJjNmvxQGr/hOGJn1m4yRr6jrNKItit
Uf0G68U9zPqXLAp9B1fDJTvujqTFoEpbSbzBOlXtXCBLpezfeo1o3LVlxtTPeopiI7sZEd6fyPyS
IfoQIvKGXTH5uNU7Lv04bfdlGh9yVKGT5dg/C/2ZmjX3mliMa6otzp2s8LqJdKdwoh/DVh2zMLh4
hAF3QdlhXMKZXfOWIEKSUJ0TsVGDiqjq+NV7ZXtyiVtzBMOfJP14C1zppmLHZbwPYDORWJpDBmIc
xNNL2eS/DcP2zyJFI+/DnARTLcSLbqY3MOo/zFjph7aHSyS5xVmT8W4HNiD5/Mlb6suxs1pPiTd/
61zXZXiMbaXuHJvYm3wPfeMaNJRbEXzg/co9NpbMuxnk7HajFcd4wvo3u65fMigqqIQgaDoL8LKc
vHkvW/uldObqMiMTl051G0x+nMJrMEOwbkgNeF7z84cGCWF+O2VFjU+vyuFmFc1m8NHE0tR6y5kw
rCd+O89epKq7oUfeZ4MEOvEYHRMTJUifPYYwyx5YcvqdV07w/rrQuLXmTxQPBqxWT2rZZkDr269G
P7w3PYK5FU2ARYd+63p2uzeo18GC49xkdi+W7CCui03Pj7anyxThZXzPuoBxUY/41CEfCNOQzKAI
k4PbbE6GALngM4WC5yarc6Ws7KO1fs1FEr0OzY88KMS1bHic2irPP0bP+lQ1lgvCrRs6pdIjkfJX
HFDujmK//ZQU/bbl2edsYwAl9Fm4C3YobJVlt61s5qJFYe51mGFN6PPmHAeuPJhJBw9BbOwy/eow
FF4nM86uLJMfXb4EMcKYUHpZ+hectAvqBdHDZFyVO6VzyPWyl3P9z1nJ9zZlH1au9LU/xubEqZrh
X+NqZvM5tBjbK+unTsRYRCbD3Mwz1kegQUkk0PJs7R9H2CdHFZvE2pA0HnlBjn/GxQJShjgSmEB7
5/XtuMkwU8LP71d1iPioK39cJ8qozqZgoNcnRrXzlfuZRiLdCsHkwyzZ/gzvYw6yXeQU8mZ0qCF+
uQOyIVcd3yR+WWPnEVDZ1QTAVd5A1jjbkyWOjiY+y6bnxeUjAi93n8ybZlKy43uqN0Ys8rdSmq9o
DcyGC+3sJH2LOxHvM9KjX30WROboNic8Y/7qTnV1ZV7o8gpELUoRuWZPey+TKp2rKsTvKo+N16jW
CoAqg79QPidGVz6y5UvYi59jsRQqTpaCqRTSPVP1XzrP+Jw6x7sCVlAbpwp/BXihsNw22csgm+9z
PeDwmHtSXPQ774KkIfzeq2Pq4qMyQi/CmrODpQ8TraJkT8HrbTmtk1s23wPTJa+eFLdstopb0TLN
nGfvRrGxD1xd2t8n8hNdU/q/gsF+Ay35uxg8eZhdZzr/+TLNzQ5TWnMqQzs62V2F04vIgh4wPTaN
e0zTOVpng31vetlt7Ui/phXEEhn7G4YiTGJTREx/IhjF5l+8MuI5miXUhmQOmntd1c3dAjxzRbXd
xzerTupdXUNXhc+f3zjAo6a5uz5KvV3NeWUrchQqrciGliwnMdWaFx4CNHwiF5MTnGsDkkOl573L
0KZX0DCY+d9qo+8PXDUgppRBfk4acnAcuj0u9YJcH2hdMNg7XyvrMM1f5VQ55znyyYxoMR/bwP05
NFH6lOVGc8KwTOSHVN7BTZ3m4NTpm6c59HxzKw5xShjlZR5sHDpN+hYzbkkyRW0ZjvFjbXikC/v2
mJsGpwCgSjXE7rVGvefUmExELczuKc3N4SqkyNnNA4JMfGuzziYip1bPj0oAz4m6vYNp/ZZzc9p0
LZhxaWf2qZQGqO146D+aEPJ5wct8RlPttji3g62yF6Ji3PWvykceDEdMZk6imJeZ1XvcRXhTHU03
VYR1Iw51zx+RDXRZn7gO+L8YnOLfbkL5Kv1y3GIb2mLvmO9uzejJ1CL5yYINikoQIie8jHHTj3lD
zY7Z6eAfqnK8a+nmrzq0s2eK5Ah8JmoBQvlbTA3FNQ1L/JudujqhMR0UzENA3vXvpG+ns5blA2uX
sZd2xKCtRd9z7PpHBOLtQB4GfTHkA++Bxgr0y43pdAU/Y/fNIiHupYHxMsGEetJ9vZnqACSybsI7
Kbezb03MOcICeVc214X4OBZtdBI2KeRp1ubebasPL6UxJPPWQ3NOx4quAihb727Io+fn8lUrG/G+
xSFNIJaoddBstJwJCPgifgo77M8eChLJub3hBv06hivwlMCXDurIesKb1hQjUK+0P/RG0nCfcO3F
Tve9tSdmiCkJRX9Igtc8q38EKPE/x2ncpQ490DJ/4SUfN91cyk3Ga3ZRVrsbBxtrs3Szc6WL8/hh
B55x1ZEXv2goz4lOny3DUUe/cm3wH41zygUFui6YSwse+Z5LJsusCMWOkeN8EBUNMnOgmzWDPX3j
wkDlde1w6LWbTSaL8spt/WFSInB2ce3NaebtbSk51OGbx2R/sQrOl74LcEDAE9kTHzSRFALIwo7T
QJKCoaGhVx/D+d3O/OpMi2XG2WgfG77a0euNht2H2d7o0u9+WCRgNXEXD5O1DnxFCRQP9KYmG7Rm
ktHs+F4okair7jmc0pcm7+DrVsMWeWteYU40T0DbuQTPQwp1k5Anrp/ugky41WjznzFvERsRTol4
aDRRy0TdKQWD9e9kzOnYxudm47RhePV75m3Y6pNN0I3BkRj9j0EkS6WBW/NfDn+Z/WQ/l46zLxpO
gPFkZzs3Sch1RCBc4e4/J6XhnapmgnI3OzfhtuUXSAFYXW/KdcJrliZvWV/l23mc6R02HR5vuBjC
sOs1NsJDNfT5S2ia19HV725vmJcOv/rZr9J422Qavkkn3G0vo5vFJJyBYUVJAWa0Xjnxph1VjEuQ
8vLCf8EW/wZJSm8qVpqtGSXefvTKz6IfxR70u02Iso3W7twzIICM+mBaxHAlHrZNQQGKW9nRoxJj
Q7dHkxL4z66JWbo31S+wpAaHMpXOGWZXgFGjWvMBFOF46i3mAQnRS6jNXbmNwY4dg2B+ybDdhb6n
T0Y7HQZiX/dqVsEly+cP4jHpTcnshxRVTpW1M28yPdcbdzSd+5TmyXbC3A72CQ5nk2ffDSKMpCJD
FtZMH6M+dp8CsPyDg7+j9sxXTn2gVBvOMxzGz+ViPUM0ZtBUKdCdIEiTpD792ZyyEDoWGajgNNfh
yWHE8qh7PT0VipqOxP6ZYrl6ynDsrcrGUNAoumnbzct8OkzXJmtrsKLRbN/io95Wme/jcgegZw0W
LoC63Y5cSL/H7HbSXBqS+i8qoiU3jqLxMmKYnCZNlrANHBJsv6q5bLadx/SIbSs+e+2t95Q62gjW
exWV0zbjRgHQITEfMi4pM3JN+NoFqTw3463mBriqKwmqLulKxlc++J2CY6EwBj6YPLwJmgNfBj3/
7OFkXlCxoCDpLr56TvEB2sF/aoChK23SRUqV+7nLpUXlbLbuikhejK4if2J2n2kejGuy3haqyLW0
8IT6pfxKpvtZW01ys0P3M5+z+lL0LJsdbqWN1DEP65SKq910v2Y9RnCCq8MUz/baZD61AeM5X8iG
nrswL4/D8q1kzfgEcmxnBBzjasoH2DxncRJCwA30m/5URCJ/H7jX4DmLVjxWw9mkc/Fc69ZDyxHW
N0RPBqnqKNl3vmRNhBEFSNje8XX50QFAcT7Yu8QPhfFvbWW9c9O5a50dS9trt6sOgMT8W5v01rEf
HBwr8fRZuE5JwVBmr+J0kOfU7CY4ugYZ80cZei4cRkyaNiLU2kuNEHB+uJ+bmqWx6eJz2JMsjZes
Bn099qWIf9ulfYAuHd5KBgTrWNsGTtOYsiMErN0gLdzkHF22omnxRfkkcqhj25Sq3UyA0p7LVM1r
25hAjgWMx9ucoBxpZporwuEOZBRQNj/ljuemXMFM886GXXrnihv6LrSSq8qUfbM1oC/tkiQpon7P
3Qpc44zio+Cd38Ki/fSF2d1nah4H3QHcRZlfmZ6ZfZg1dY+NBBfg67HeDF44PxpnwNCUwwNR9mRc
6y7vd32TgLzwHPc4R+hKmeWguOG6soc+OnoNTWhYeot7zpT83mON7g1Sbv7cGfu+tYFolsY1HuNj
GevpUiHBFnR9PSJIRkBCZbpPq2E+YaQTTZ5ujYEQsTL0m2v3PDyjXzzm8WtQI6jihD07jv06ccEm
Dd86VxEmZ09U4uDi1zy3mXPss+XVd+3p0ucuSaF5qF76ILmDpElRM+zoHfZUBO9/cjdNmMK38VCH
+qSmnGZJEJbW9KWeF9IXDPY0/sXtcl5pwSDZlzbgW+2+EytbG6aPghyFmxCZaTO66Kkcu3ZhmlQv
tVDDxnQlsTYHv1OSDs57F/HHOz7+xbSW4oIe7x47RfgvCUw4q558bYA7YPNI0nNausYqqRNzF4Ye
93SJP65Qy7fajdjcrTIDl5d9ha9gP9NrkNmmfymN9C3zNXuDjfpbeJcg9rfCmTbmVIfvgVO8mjNU
pnhIpm3M03waRrMAHeXbtAaFVHn5z3GQgLbrwuq5axChDb8IDjbR9roqg/fBq5+I3pRHMJX5eRq9
rQDqN+RN9Cba4XdfTjeIJOnGuZaGGT3q5csYFT96kzy4h03zIkHULnTBKLQ9TnBJdx5luNcV72iG
rW1dqfLDxL+1qsm1HpwzET/rCjjRvpbzrwoTdWEU8wnPlSTDQz+M5TWPWFTemZRFzqnhOvuQi2oS
TwB540OtiFi4EOEP9JHl9wpGIkAZ8zg3ENcy1bxXvfY2CUg+1q2ieAOIv4fjEXB1j5MzK9n4XFj2
o1jsZRxFvzLpKkl+1s8qNYNnB9m64KJASn181R0RLTUvqH20euwvBRk+64eGUsLRKVqKAECIDbII
t2l3YQueTnjBn4HMugdU1d8c2L1nxxnvIpnlFxv2yLrWRUKfyKqDKrU3DU25B0P3c+gxQ0pdfKoz
0psB50bOurll6MjraFHAtWsD3W4cfFQRo/bIrKoXDOZnDefweQjSUwJb9Wb0VnjT0wOGL/7vInT2
mdWKx6Bx3PWUD8hJGRu94MCtSEQcbIpu3S3KXe6gdGtaVc5tWeKlGkq8qr6uryCr4q2XgvWHZ+E8
NV2eIYdRvNJbpr4UpXpJ8sh+dao23QtOoXR1jGwomcYMPxF+dKioyKZ44w6zPHNbAQwknTNUSQ00
p7I4wMWcoFstLhHtP9RaT7h9sWPOg0hfZVv1tD6Eb+lEftXVOHxCrnSr0pyJX3jdnqvvNbfiox5c
n7dLoArmQ75LWmvfS8NaxV1yAwYP0zdpNopl/lrMtLIBkzh6yeCvJix42M8o0VEhaduKzIAnOv+o
m77biLrjyOe8BuQiNzKqAbon/iekywRnSecht6xaqNcXf9bbPp+btVmXz44PeVPK4KuLb2k1EPJZ
0TFwxH1/6w1xAQyMSfhe5MC/VBuQgxLQ17xgi+xCLxOJ7XkWya7UY4hZMu3P4P9/9dvlqwp6yH0u
n0V6SaYG7m9Z/JiD6eI1e5zatJwk5QWC+d3KaUWkNyRNQnk1aFxbJSYCkTVoYyXmAq5V+Fza8Wdc
lNGOhiHKbzmPcxja0EJyqOacK4nH8SD7SQSV8w6DrjByT+DS172T4loyc4TQKD3X1ln1KdZGCZTC
niMOptXS8mi9zcs4JVWJs4LNYK2tgftH4DbZccBkaItBfy1tEjtBSErC0SsQAdme+alaG3F37/xy
OIcFZsXhmCYlLu9wNZBff8ViOJE4Gmps7sFGULixjUI+YEPdHYYPoJyZlDNO6tQCTC/wnZv40dnU
5NEbjXpTwdw9gAGEqjTpO5IGbR5Fk3GJbp5YBPJNQ+Vc4JLMJLCHRMU/Fw/TpQEjvmJtS3becEoj
fu1lD2Jfav/dqNSF5fwneSpcX1W9ajXh6TiFlVvLDb1Y6MvOeMuqwT8vtSODaFB7p3w4ymrCt3Sp
62+dN0CGDrx2CzFMQrbk/WM74dNhy6eMahdxj925sFYOoWreMF4XR8tFX2+KqyA5tOGpHM5qlZZG
uE9YaFeWoPu5U61J9DRFS1/GsA3SulVSs8aodkW0c96SQ2cW58jfFWOIkKTPtQ3esz55CXludmXd
Yg+bu1spcARyWMXgb4M2VmXMcCTndz35d0IskDaj4jlspvvQzxu3Nq6jnZVflsLe1nrpwvmZ3ogl
+5//QN4SIBPtz7YkxFlYMXEm9GXaLU3Y54VVMRV01Zv2YsTczHntCcEtdd3ejrEC/+2pNXdNuthE
p+Hr1GFrlbXn7HHNbyaHJp+w/mW3cX2KiWFuDK9QxLsA/VlcYC+e+JqRRTonGX0yTPYiIFP3Khw+
rRxrpanETs7Rp+ppuvKb4FZ0hj6MGCBteAMH6o+DFTyRAI8W3v6YkW2xEKUhppEhneLdOIo1Ltpd
WEfuOaiCjLKMtN7ymfsPrwBp1fdgFRqMbcxU9SqVAP8tpPhNG7xQxZdt07K/UnfV0iCYFRvpO2Dg
jQGXe6nQwDpxBPoanCuonRbHkgNwnQ8YdwhukqxV7zPlXrjQqOLu2kO0LUFptnnW7Rn5rKwwHbfQ
sznYZbbHkmXMx6jTv+OpGQ5mkQa0JnAOwmEv5ST3EVA3IItnS3Qz+m31aQCTgazuu6twsEiphgvc
swyo7lkJcHPayp6FOdc3WZnqKaFh3cL56jOtvvdgCQ1dC8jNLLol23k4KgUEHGx3A6Kqq8J8RwXH
pYf/RLA/3XIdYHSdgv/hbG9TZMArmRDygnG0s2WD97D+MrWO97Qc+2XhyLPhJq+daX2xUtxBbGf2
qiX6RYa4fgDx6I7uMGCHDOanBlzdJaohhRQ0s9nNdPNK5V8hX0cvkb+nBr7bNfHzEPVwzmsMxmPA
ACLAihCIjYQrSrTBpGJwLH6UQXDR9sIKJCLzXAG0qCCiO7n70ibZR6bbFzZ3sSp1wLhTpGtIE1Q4
ZsPnFHdY21POVwGFcbyx/ZVuzlzah6YcXOb6OEWxY29mkyZG8pYYr5c7bbyNxug3b5+5TQzrVvNe
8MJOBHfb7BFPkHCJTQY7RqjORjqCC30TPduxgSow2Leihn/Uo7oTcK7jTVaE6LpdYK6sgm7DyCID
i/ccBJ8VfmiLkP5sW+M+httxqCrqGCWjiDJst2JItwDtklNR8KCOKZbxIqodjsg5ZaIhG6IHZ2wz
2OKLZ9uXdqkAhZ9lr4Q2ntwQ77O/BIhqCI/cQUCwNvlJhcCTOlK7BUVSWxb0YRdWGA+zJSsG3ODN
GeT0KIzq50Cs/xj3w871aACZh54FrmEQAotwysvDUJIS8/nUKB6zWFwW2q8wjuG77+s3KIQYHafq
c3Yoxc1A4/uqwippblH2bLIOgqhU3hFbzdIrGzgecNl+5fcOIQAb5rXBzK7GbLxwJ2NB99voJrnj
wm8m1TT2cDczb7wZIZEV4SXzEX9mshnY89ZGM1dXZq/MIb/TUyIOJKXW0Bite55kmoumOhJ/e897
gT+/a+WJbMt36PKnrPfpV2PZI0syfw8SsbVMr9t6rXpzZdvyZBbMZkT6ffCNFt5mcopSf5nO0qRT
LF8EbgnC/RhqWocRrME8p+BOvIZlgSO4amg2DKP0gh+NgDquNnJi5UugSiSPTM1PtrkmA7frzB5i
hdIYBBwtjqFLZ5MvHV4QD3k2CRIS7uKG6+ypSnznbDmg4UfaLNijU5CEXLU8Yb8qk9qoDmfgyljW
nMRl5Bn35EVUHD/RJsfBvqH5bLDyXRHPZGqd+GeQwipxFSJPkpJaMoMNFT4Lczb+EpluSQjw5HXV
S2bEgDD81Lp0U/kjKzjnZEYdX9yKA+D4FhvU8BGTcXG+b3t3GtkDweo0BQOWOqV4wnNenIKgvkOv
hGJ0mClaAhwp2p3HOrMy+mCg38fs1tAzTn0iDNRe7X8hiHFQUfatolnuySnFeK8Ktne79Ku3PIy2
qoGc1k1W/ugIKJxkUlCTGfkPuy7Ea+10H22YpD+ddASPxSkna0M8FoWPNokT4fTnr/58GeIcZhhM
UQbkAzxiynFKhvkeuZpe1gc52ck1rZpwX7WecSOx4GxNlADuk/SiYSj2mUdkgAJsSqGW5rs+wnbi
1zkJ0aydX/knuPsV0/3P/xqi8HVq9TFADj0PbiZe+ePenbxWt6DQATFR1cJzGRzMgtqOV6Rrk23f
ygygSDHtfS/oaRKHPDja4/fCt/WqoQLi4XgGVh6o6wCaXDofwv57sXyJcMRs9Dyqcwku4aGqAUyb
svWRDD1jIJXfA7ggr2MJMRUTBBECMjUvPm3n5ZJnHvoaZi/X1PwUSpe/bKts2ztcrWaclhujovRr
zg2Fkzl2cE8rX12VVZhXh1iygY/kBLvkQjv4AO48dY6lV5cbPID+e8ctiuhEap7CJuSMx8AXdwLQ
H5JhK+Zo1r0S1o8iTYOPGJLK3m3wG7bmFHywvDBm7ySKUUu6UBexf5qsr3D0wo92GPXZd9kf//zP
yDHlxpqi6gjX2X5OIvusKSHUdR2/mDZpeQNmjdka8Yf2CrFHUTG2gz3GH8byZ0QGmz/3pwMl4car
g3Al+jj78GPpnwoqNteOI2lrduNgk5ppcsooOBZ5wf9DGYuTDa+jk7e3dqmNqfASkXVr3W0TkCgq
aYPDdz6N0M/cJ0+o+oNs0QMYePicmxPmvTYG9CHVKc451I88E2d4i7JcJVaER6PonY98SsAOKHYM
0qKZHda3fnTUlpLWec0g3Hpo1y239DXNOPMn6xEaBfjWSZ2rzrUYoFB9ANHYgilSTvtkHG+elT70
kDV73GJX2cB7xoa4fL7aZF5YVOuekjRfgB4jx1pTAc6XDIQGh3nCueA+SXYhN0RDBUGxlOOdB5Ox
++wuNhq1z0UT7twBuLkRePdRUgkVZskKxotxAXKwYkEV917VBIl4GIwjhpl3A/jVvbbhXs4l1eWh
ii5TZHD66zVlXSE6c6SS/PHPL40D8sFd1XXtYAoS9F75CiHWPFWxqw6MVRlaZN49rLzobBYgzDQ7
igMswRbn3g/7NXaAfEcpT/Lv3J1JcutKlm1HhEjUcHSywbqmSEpU0YGpuEJdOGpgNjmWnFgu8L0f
kRZmv/G7v3FpFyAlUSIJ93PO3mufDbOsZ5U6vgub4SSFBVCIjPZ7ntB5LlmT/bJqoZMb2vlxozsB
2cu2vKEMbbY9Nq6OtQBnfEF0jj90Jzg+DZ0Z4LcF88bYNfJDoqLvEhRMmpumJwhN1iaArMTAFTlW
uwZohak1R/ql9oZ+TsaBYlyjxh3yJyTD1zoyjfPjZmzsly5SU7bz0TrzX/k7JCcr8vIzDJb8nBQa
saoOpEhMGZ0TT/4kAnKefcf7HSMGO0KNMGaM49WgqTczETCvytRe6HnNJ6xgOEL6E1BCrrjbh971
P/AF+H/yvwXZ1UPI/p0XQxmSN/5vh//5/6e3QEOw+X/3Ftzy9L//K/l3d8H0NX+5CyztH1BAbN2x
cQMg4tf+6S4w1X+46Nd1JMLO4y79n+4CLAkohnXDRSWJdJR+yz/dBYr2D9vmHGMB4RC1rBr/T/YC
qqVJf/ovfSp5z6hTVdtyGWQLVVBNcf//EvMbHnc0Jv7NBPDAYrDGaJ5Q+X20vsNwUSgC53ON2gHX
EpZ67uBZE5rk5TlapTyCTUd//HEHZIZhHrceFT6yEwzY5UtT28UHxf9aylDBCeYpsK068SKnuUyY
Ku+kHclVGXfZpvYM7x3nemJqFJm+om8KabjLx+kYhIphtyOfSYZTTVBvecbx2mTL+FKpykfkZ963
Mihn3L3Ba9jn8arFjs6qPklhx9h7yZNs1XaD+Q7v0VzqICvQ0QWQCJr4qjZ9f4jL/L2066XGhe4D
lDNrTRa0q2rwrCVC/oCQzUGZmwXOsEpFpBvjQtxFhitXlmLQZFC8G3vg6Ifx0bPpSkG3wC52OOCr
+VjBr6iY2+3ajHFN1QTB2g5Hstc6dQf2Tl8YrhYfjazfq2lkfEdaN9nF/Prm92GJP632N5GZejet
xUppilj/LgL/FHp58aqUIZNaqSEH8aLqCRB/OMfr7zW28yXKb3zi3R/49cDMQiN4cVrok6HItD0m
sQBeEhYEOI7eXWTj6+Oxvoc+VPe6T0uUAPortSPOg3JL8Y160xp9eCmH5oQClq2HBvLdkHG/bTs8
86ZgqJMicVw3kTfcCZADlhRiklNEehd1Oezd0gZumXn6RY0zqiZ6nuee7fVKKUL3mPWKuQ5Fkh70
Nib91HaHnV224+5x+LhjQJK6HlXdPdbEQa4Q5phniS8BD0xhXLoIhm/OBvZWqWB7+64M7rmBxbJD
3PVmdbS4UvgAqtW9lqGqYg1zqivgF3uZJaV3bAsF/RBy1x0k0PRQSVNZ6VZTPdVF2y0K/lQvvLbI
FyNT/0gqB/1sLn49hIm6GEkcbY0VEkfnuxmc326w/bc2IkRl7JmrDySDL/nZyK+TU+fg6B+bSN/n
qBF3Yw0UETwpyiCBZMiU0j1zgSe33W1L5JBk8el5lLzWHVQoSwzysyWNKRoi+w9pa4tIiTHco6QA
Ms4QmBhBJANd++30PuofEb83BhCvugnTF73MMpDi+XDRWuku6ePJU08+89pIlWVl83bO+5rmmTXU
F9Y4ZR6x1N+TbmoiWLHx5ZaYiy1jyplwNk5uwRi3cRcmnu9+YNoA+a6K8CVOpLrIe8N/Ci0b231X
0ZAZWbmFgxqzNBrnVFsmCEDYyie1j18szNe0eiz5Xad4G2LdeyW0BuV3nsmdFUzvOOqJWUtp/V2r
5iqF0vIuykpbWlo2/WooknJRiF2sFenGJsLm1MRUqqAPabORGMtMOzfvdkGzkWxc45NA15NWkKA4
y+q3Kp7KprqLCPiycRvKEAqC5X7hhHBeOx9fpuwwYOgKbVwUReo+i7oCJZaXr12ZG08k2GD5LzsJ
KKP+JXstINhzaoM6k29lwk4OhvvJ5F/FciHVZ8CLfErosJ1s0o1olEn8ICYTGbPK3CfblO6stKRD
62/AZOx2nx1Cp8XknTxqEYg7PilQFzRNfrgaGprRsb/JQ6M9Y/T2BclBvvVRnaxRpAYvgim2Kjv1
AJC/BlPv0OMFnHepqkgclXjCbkt9+BhLCGiBW/kQIVvnmDKY+Pc7tMzC4zV9RcRg5q+v0Iv8vaYC
3eURz7wtyq9QU6J3zfFhe/ux2Bh9Hb/bBLnnIvRfLSPgCqAiU2kahyhLQDYzY/CGo6KZxTPu3O3j
fJxXxdqDU7B6fDekQ0fX/8wiN0NzUpkEYflioVv9sNLwItzqpHAPpm+8P+7Up0dQWR1EG7oU2TxA
CkcutZo3yiSWHZwpuAOZ+6zqhXUuoeNdB6fmH+fJfKKpabZy/Tg0+vJQ+3Fzs7yefaDl3tndZrOU
NeyVnmLHBwUgZuGV/lsQswQWDdwvXHkxTNBoUZkig83Tp0BEpq8oHCEXtpfZ28chWeIbOoztjbwV
/cnsi9fH6YaczHVcg8h5HKYRtLIk6UAXONJ8ze+Pn4YAsFpSS7Acg+qdSx/WXyOb16qulauLrnJv
Sj8hkYLzaVI8xYYN9rRxyVRGB+UNlXsED4IZQ83SJ8sIEWqbinotHTLDdGqCl56oTbKEo1VMLOO7
r55VLlc/amr7qCQCihG4vOT7gVKPYBu/1KL+aHqjemficH0Lhr6+N7ldXZMY9ZRZNnfFtczT4FYX
DFF0SUN0KkqvPTlmGK9CVJugKLA3RQiT7n6g9AvhJ9rZTVtlHXJt4MGiO0BRqlYy1bPr4DKCi7EY
vSPNuttMHGdN2ONNUJ8MRY3+FC0XLAecxEsm8g5+9ZAcO4Qlu3xAJ89miN6aDj+IINn0E+nRZjQs
QEZpsdX7MPhULDK0GmkjN6Z63XoKF8KmsK3nyAeLgtXZujcFpmkG8M6b5cDkalvV/5SG9VbbVfEd
AE6guV/R8kd7EcaEQxIh/kE/e2QRYZn3jSI4WhnZSqPtVghz7UWlqcp30PGKGl1fXMWo7OppCaic
0t17ad1vh7JXtimgiT2EmGzjTz6aznW1lTR7E11wJ5d5l6XXnPncIol859kw6UHhy9Jek8fKwcv7
USWsg1ihvsNw3EFdzJEfgB5Byk83hYZlKSf0xciCChEgw15qxlfL1jcK0Lg/EkyaIuvqDziYfUkf
6EdvxqPeBNVPn3TnTOf7DnF/yfKk/h5S9Ta6qfvl2cpL4zr1l620oGVT77ONws9BG9rP1tK+Uz/1
P6OIXPq46j8yIilndOTCjyzS6JngO9kXQ5jOux46ddjL+uAKazh7k8Ezjsf+S7rq1rLL8pULUbTW
dHZsdqNtQpTiZyCTBWoGGdx0BF9z5rL5KyUu4VVkNH2GoQorBUQTfgTIGb5gSqWUgGSmlbWo9Bu8
C+sjKtj1DmaT3c1MunPfKaKrOYTm0rfr+iTtKNjUhjZ3PHZBsUNW7UAu2ybuM+8Ak0KgBnWts0pT
AiKqrVyhUWpz1i7/6kfg0yuSko0IBVFfXlKiSn+amHa8V1TllSsuaQmxpLDvrGbJK9FCu4Giw9Ra
2RnJ0L6qIt15vBWvpcJuuzTl9vEoXI3xvlINEEnTFzUqHmE8cMSkTIe8P0hnlr08PQ5htCD7D17b
rFFIAWSGxnZhWylFe+vsTlvxBvLXGQKgtz4o3x1aDk84TYaroZNON50OiHLbFAXNQpN9yZurEZgH
L3zYqU1yqiX7KlnKFlZNor7Hur/1ucr/DJr3prEtv6t2S5OGjvr+Xw9lsyOX5J3TPC2IKBv74KdW
kOW0VahwkbIlwxwWemk1ya2sEOc/HiKkWKmDMb43HWLaFovdwZFRf2TyVS+S1PE+jMDCUsd383tM
SInWBlccoN7GB5qybtMqfu4Q3rMQLC0nc+8RAlRsN4hJ2Ve6d43gjKXrxA0rLeujFyXZhxocWb+T
9zEdBoCW7Fkep110JSk017vvl/EOtyyUtenhLrNBreHnaB5C7SYzlb++jd17n0avOReMF/pRqSjt
R2bKH+SsMN/zHP080p0/Kwat5qo3VkOB2MW3dSApcmAqwAXrzndj76g75rIUXXFnwlgsUw1whW5H
BajQikt7VlRb1/B/KtVJoSFYyTKsTWK/ZFU+h61g30s6D5KNpHrGDOBfpvktkpVh56VxCTE2ZLSh
CjZtyCAfR16u5/u4tQ+N52QHt9XVLd3adRfHzSRwa074L+BD9wIZsiIPj/OA2ebCaaunIgkJIOkk
fTbeJdfHTR72LFJK9hSZ8JZD7AP8+fQIRxk73awv4xvKUbp9QOo0W3pPjyPNIkHFlpBoXZRnKz9B
+NmnY79RC5xFZOu6rw1Gn3ksDWXvsQ6+9igtgTmH9zzobooaDpuxUIBzNQoJEdLVSc3V+pNX4pFD
aPOVlr14jwaEsvB4PLakWrtpEFUv0D0umPEQM4jDehPUFJYBMb3vjl6/JaFS4+kdkicSunzwIjws
6hquAw2fKD+vN8h9lKvSM85pFc/+ERINQF18Q0Yq5mEQTyaxJt8KAPTr3CP10Moac+Op7f7xfJDE
W8suQVZdmWX7DjvmcbptzGojZJisDIib7wmaH01o2YusXNx1pT+uHA2/VzdVaJoaNttSJ01M8brh
jvYAt4apJauIlv96TAQjDlZsmvgOag9rYC6nWgpaY5OYNc82TjSl84+aDPU0DN2bGzjevmTuzSzI
tedQ7skkJ2ve3XhTajFmwe4IwZAhryjbpaIW9pmnj7zRak4kQtlnOqrGIa+JADQpQ4o6sfe91FyS
zxOW/qwF+R5N00ovLfceUOaFtN2vIkutNxegBlgh27w1rgiXpCmU50QG4xroLwhUpVvnDKveLVQn
viQ8yveYynDforKBxTBwNE92rZGqixV/5jdX383ELyGrjATNctsVRgwyiMFgSIqeCyycNzxHgkjq
bW0DCncjnfrOpFY3/HJ4U6SyzV0MxVr4ySWV7AoLdrI/+tY71o5oHvrdlGIixzm0eWeNQlIcweR2
K6MuMMAb9Q2DUbGgHytWj4us3msfvVZ0KKuALOpjB11IOL9u6JQXqcSfwObEzneYFDW8xVbV6G8N
A3pRT8kx6XsPXJtbuo1BAtyzewkU4IuZj652zNoDtqtlgP5jZ3pdwFGDqwN2DxNri04h0NEpeXR4
qwbAzlJbE26hf5q98vH4T81izjTTOBcUnfR+ME123vCl6FY7l9IH29hTqDuZ85UHLEEmm3oUyV2/
97WkXGMZjp6Qm3YLCUxwgHd9BCY2nnFO4YxAhUQixUzvM7EDa0+qXFh8RpnhHqPYTbBopcVffSdM
p9m85Acdp8xulV3YMjRVln2mc9t8aOZZoAjI0ZPhO+6GV014xqyIEEA8DjuyFjOAOS8EBHnnwss/
HqfRWo0bQX28iO36biYmRllayFdYjf4usYcu3uQ6EFWrczEH455mSEsoCJmQs1w1W/I52vYAabY7
PA7/dSMf96b9F56wcK045Y8NrQYXsK1e4sF2DhT9R6B46kVMp3w8vVjGwOGEwkImY6S8T3TqtKJy
joH7AbfbPDwOjI5GNsFNJOi4mX1Rl7alG5fH//0hlvi22ewVgx5c9KwMLvj1GciXkkW2BFtYIdA8
Ga2F8doihCdVqgtRctWtjTMDNQgvKOR1/6Po2KsXFfIjwJN8wFXNerI6Eqi90luwTltP+nQqZ545
qxIQTHGajwc3xT0Z1WXGy9qPh7/OsWZDy1ORY5dxjaW9EPuinoyctbOnS+McMkM6FwCsCR/dslkq
FXUFsXs6fqnBe/VQZ5/0HkUUJgJr4Qig2MiZAft4TnIaUtGeKMcx9OHLIOQpuSsivAV5ckzZNV3p
hK40Q6muKWPNuTFFOD4OXSZFrL8awR3umGEQqLo3JNYdLY9OzXZN63643RAe8TR/qOV7hvOmYyKi
eXiXkJzoZ93IYUGL4AXhXDJTFGc5yFhZqBOiF31uRU9QA3BtKlAfUVI7lW7/4OicOYi5cDmGp9jM
kQ6HXnZWVDvdMt/9LFAJiYK8Hn/AY2IozsLz8+5Avkm/7I1mQw6dx9Cl0QDHKtqx7eWLoviHTIjh
0A2GffTjnA9fEG39NCriVV8SRdla/qFtkDUXXrp5HP3rxoRVtPQTnpZXNOAqaJ/ue/yJe6EDkk40
lkvdKt1zPQI5dN0Iv4HunsM+eKbsmUiHjrsuFQcnEe+0lw45OJmZyBssi/iL3AjVmaUV7Lamm270
i72qg+8Oa0ZpuDfqqz2iQ8Kw561TnPLXWMqPMCVlmtHEuA8VB22sLXFHdlFUzSHSCTRdbBR6VTOf
I68MNjQAlqaOpu7xNIvp2QEG+HtVUtEnEhYMqT9yUFepyLhAdeZXaTkBPl6fPJDpvM/WjZQKloCk
Vy7amJQnr4KbyUdI/9KMQ1jgDw4C5TexTHPXT5Pn/DGNBkY2qyIN0ImHuLSpceeOsn5O8ggkCk57
FFYVi2NnBytb2ASA8ZdJzbQ6ar2MV6YXOMilomjnt4O2UBMgaAW6+WXqN/oOyKXO5Yeb0WLkFlhY
6HC3jKuEBsRKlsSv56x4s7Hvq6PRAkYUfO5WY1ONxzhsm6Wg0Jw/Dh83kddSKTgkDGvTg9Vajjso
wuOr8PIdkJB642sI9S3H5Gn39bCt1LRGaSbSxWCm9YZs6epFgRKxFJGyrZIMQTgeDOjNVu0gZgrt
Rcf+YEoeOOgM3j/A8PZzGSlY6zXjnZkDuqXpZiycDrWS/lWxgV5ga8leUImRRui0VKb81fayByOE
0uBetaP+PXm1EE0Gv4bDRyyVyPD0Eo0Obg2jxxPd92N6b9IYyKouL48j9BWzoWj9Z6yO9jHKm7Mh
2mOZ5/QCc/PP0PH9w0kKW7WpeoIbUUGE0O+2RAo4emj8hOa79mwojXSByWYyp0DIQAhYfSsIrgkQ
WBGS4iws0eQpt2hXgQ3jjSadl42Lon62Od42HTXwq/4dumr8KkfDOzWJ9+t7o9znuvvLzJAc7NjU
8DMPowazdobwv0YXYeZPqNiLUDP2Xp/eicvAQ2JV5h5nZSCFwsutUWJkREGHlO+2ozQnu6yjdcW1
kDlg8lva3fAVZeO3K+3uVnrut9vjaS3Dsb2TDmMAUYqDw+OwNfV7xLQDlAaflq3RptZrFuszdlnd
EQgSY/sJqMxU0jyGof8D2oVftDXBH9r68PcdrkcQRlWZy8cpHU3vvHJd3A2ZolDuwFnoEBet2mFU
LgTKu+shwqyoNqpNKqetEmJSVHdSLsuXzG/7JxsbqV/75YtrwwLsLBV7SQFUkdc93phTTMfjJtK7
6lzG8d93eCEBAHgD63lRy4QtEnEcSjYYRIk09rzrBInIfhMegjEOD3YRm+soRQTreFX0Oobdr1XY
mN6nmCJS4g6qtKBm2O3fN49zRfakTXGCUU47Yaq8RT7lV76ndkygS4V4fExCZLdj8jsWDa0nN9J2
KNDAYGiQmxQMWWdfscZFlTrd3QDoQ33Kvt8ZWk2dM5lS0KU1Ddf7uDkk6N1mNrkfK2iaLxGc9nXs
pHhwrEjF+MioSe2U37IuNRSNf8yUzoRnT/rBgvoxFIW3apLE3euO4e5LtQ5hG9IlmE4lXbmWdLRw
hGgQuuFVYg5pmXr5omYSpvrsLkLM/8KxSewFVr/VXd94eRz24tlvQ33HJC+8Sa1563QyxBivFXNd
HcRRbwmOQXq1EJG6R/F+Qxborcum6Q+PG5j8GPCiPn5NRivZmx2NtU6PXEysvri2FnxqbVDfCFFu
sU46iL0tPiL4tqtnv/Crj9z71KuWWEZowJukTqybHn3IQGuuIrbMG1iaM6XwxjAK99OiDxE3kH0V
T3HWBCgPa7cGU1GyjsypHEdM59zYqGQO4yRA6BQmhZk3QAti7uUEjf0EKR3dTAt3LNVFt2+Tbnz2
QuksHA+EUsfFbD/oLDCBPBWwEvaaqlobrEx02NyX1Iqam4LKVU4JdnrpdU+MN86RQdcag+y7VRni
CNAJK/hYZ3fAXsPeIPBkxiA3uyM2bLa2Tllt6lgNUoPsAZKPkBgoKFD3Wd/PH25sh7HfqtQk/MvO
ly9q02wc1qLL44i3/bW0+wo2h+EsSpwcXOJJZ+iNvkEXgUWByBrY9m2LiNHu3exIe6fYRyJqVgbI
UVv6+1gU5R0+2QLbUPFqt6+F1cpjAmT0mBqWPMpBz47V6vH/x1mYzmuEk9Huge9KQRehQ2livt5N
KM2RNIiY3zQufSwcwMqBKWkbohrBhaqe+VZM8S6VZdImrSHSt7pHmzjOgRtP6LPCJW8PlcRn4PUB
/li1RtlewIvxRv8olewArmDY5H69ojES7lM1WJJZh80jM8sLiYjZqhzML7NMSG0ehf+cl9C30m5P
RkZ49m0tPHsWN6VhrCF/ID7ym0WtBPSnofah3PUWdgle2W+dxl4ZGkYw5iX23KnAWyPPzF/dviLp
RXXT1eCGPcGDQZLOkr9uR1YgWZGr44i23ctyknUmfXNLjELDppCr33zwZqnhJr+KHLgwD87SCWnV
GeB+UahDNrBcVzyTsalBQeogliI8dvz6TFvWPntxwiZRddZlmr5ZQeVOhkZ9npQMOmlM589FoB4w
JnwViEU3QUrUvDcyroHnf69hTgm3aq/4C6ett9LbwR6bGjQfkpkWU+afv9XII95Xpcj2dKu/EH0m
G/qExABJK6x2tS7Il5JT2OX/uYGOQ716MFV9PGCH/t83xXSI1/Mga1Vfm1Yndj3kxt1oJgsycEmI
KJ1wU/aldaNloO9yCi0S7hXzFgF72aDjRGRuDJ+VoZV/LIv+NoltxEHBOkM0XH5jyk8xwynaPfQ0
UtQgPO4K3TjGje5dkrgDc9zr7Rbpd3hCav6ZJCiKM/SHnz3wHGCu6rCsaJlvYRg9cwUwPmBBinlO
yDW6bL27ShF/NLWnfwiLz2IUa+FR9M54GUr1lw0e3bauerEJzI6ddvhwQg0bIeiDd595AHjavkCW
luizPDKSV65tPrCZIbp7dVrO8aICRhg8mFt++mm2kfej2cG6QZ/5oWCgWmh+rZ0gfOk7Rtz9aqQI
ee4ww8xcsKhf0vDnhuuv9HEoXwes5ZvR1e0VOqT8g65xnQz5pxVAcUXfFTCxDm8QfNPb2MQRNhc0
aq6uJbc2GpnKEU3djhWpu2jNZr2DcSWoxatbKriWcqOYq2OorrFCgICf2oOx28NnRUZmLdENCESz
4fBEOdSggQ2HQ+nkyhGtNg3xnGFGlbHx1MpgXjhWe4/orS2gbZCILTV7PSj6UkvLaAZH0Lw2pqdt
c9UpV0WkN2+6S10XVMVeo7cGs9m0DqodWweQzBSaljO82LB6S2xdbwOSqU1By3LJOEl5q8byS/SV
9aSyiXsyRvvjcZrdvrG0eZ03Jpl67/waSyh5KtKW0DokDgnL9fTNQjKS50ibmY3UrXc3gwYTEd+V
uUu6DbIyXj5+Jh0Qho9Sdc6u9Dw407+qmm6qpBBzwcZvnSFcJ5e4MtaucDfjJJGpkM+MzGfh9RvV
caT42rlx8kurgMuFrqbvKfI7CuJPQLPN2cQXhS68RZBawsmOQlDtXmFtC8FGD0Sl7dYYdFT8v36N
mkSD2j7vaS1vwyKUa9/Moo2i1BbZzvQpMZ6D1yvI2x0CsTMB/sw7q/BnOmr8W1B9d/jwSXNwBZp2
M3lXDIxHRtxFT1RugFM0RV0w1k63U4snJEYT0zeecbrl+Y/eZiygI3LTOit4cWvvAuXyVAzwgSim
bfIRT1k50Pc0jYQ3uL/pq4wohKLc+q137kf9kDQjlP6kGOdeWdRnvx7UuTTDj7xI23kJhtQLdf1K
ZmixSbxcYSoAn8NLTESU2C/OXhgxnMtBdVf2sBVMdK6Pm6gzqhlLsbctHd2fDa1RnIg7H+ZJn8m9
JhuMfhpvt2g0fiiTmX1mcgNSPFkHvfETm1J5RdmOL47r47V2+nilbMk+9U9J1HTryiPNrvsKoxHw
PVcveF31vBIXir5sI5AO8gcCMGwEWrpGL/LqOZp1bXzPvHoj/gSfN+0GdIx1HXvNmhcaMcVsaA8B
OTGP02J6vK5+M4i6aV23GIO+XVt0jJZsrgiu7LI/Rt0/pFybyNdeOs1axikAMtP1fiy9ucBHIVSk
cHEsdOZU5kO9hkBLQkWfR0cnSYd95eBOQVul3UfdiigQear2WB3zlNQKNQs+M4vnRohYuaz9EFw9
OPpZyhoLriEzj9Z08/gfV6dq2SdY8xiFkddcFfrCH1XoV/GgotDUojkNU6pxl7yHRvlNkbwQ/xF9
iojWfqzpK0JLnUWnBcGiKnpmQTl/O9+DouwX1al0VTC0uBOLJOsXJm8QJPjyNCKj3wVEIEvDxHNW
6tqyaPr45rVPXU0UnmYgIFVT/Smgd/xK3KBtEnoSlsV4tkXx4zfmO+GT/i4d2o44NdKOXaHcWDMO
fjs6a4aE+oZ9CS2dvDFu1lNdIeVGlTqrfHpkj4AnNvoDnB/8amZcfo4WQSdmVOFM8vfdwATNysYn
T5LLG0hH3FrTSdmOuZSFbvDCNhVXbBbmdyIkvJmXhsWpCvq3GHxS3AAJ75zg2ROKNreNMTiIJq1Y
HpHXV9SY97LQLCAGRvhW4jugIeMnW+K1sxUlBUugHDEH1vYhSENw2CDIEskeSnnKAptqNounhi6B
k37IEw5zpM6t/Zll7aagSjrhs+WXDJv8CczpnOqw85wT2rQBPkbhBMCKMAY53ZVKQmz9OGkvWMHb
yxRDCxu/WA8Emc9KtPeYrvLymBn9aygqmPREnYls15M0qiqxuKSKJFrK1wYwMO5CuKZ3VAy9ffKY
Yaw9W2c6hENPG9FjQ0AQl8Ie4iXvjw9mJNgqDSO6dD4QDCow6ojOLmCQ83pAWcGNTo3rNCCFeIR6
MBv7PNDsX9jYgdgHE3NpGNW+aovsgjtVW6r8XCxXHKotkF5J6xkgzcqqhnoxyRG4uNSjSWB47q4M
/TaYUl1J2ytI+lFWXaIGlwbQqgDbqvvxRjcdQY45dW+SJBcft/FsBApItdLggY5kvy6NgvzIAijS
UKvdGhwOTZ8uZjblyAU2Fv0EjeKHvKNkx+hoVGa16Oy5ZZUYVDDta7Lmi3zSeemSV5c+x37atVzg
O30gqVyA+M+o7S8OGepwEcoKd22xSYem2+BoSGcBvneeyKgs6NAly2IynPddcSZ2WV4Ky5RLpgj2
4nH4eGwTOQi1tpHTN4si7eRFMVwb3RdWm6SLFoGGUcMx6miW13E1V8ikWo2MkHzKx1NWCA9v9jhH
p5hcbNkwQ2ztM9Ol/hiO3TEqUqQsac71sPzui8gGGasaJ6fslgqotUsguBG5be5hM8yasj/Yjz8J
xIVqq5ryU614rducitfT4nBT++YiZriCbotXryDVfWkF0b0SzUC8tt5taKYMs7KOFWZz3LiALA91
X566sPQwRsiNNOM/LV6tBTENCh1doki5zpH3gQw78k4CW88KJu6A19bPL0GahudgBLAEz/HiWsq2
BaRIUFsNTSTaF3FcHxqQX60Jqo4KhNzTOLcuWQ90B/wRmbh/tNZvn2zhIuP0+OMbcIAgsEwXIcxu
FaLbS+gwOaiUBl6F4gVo6b7aUrfYJhw9yVYXtYO2MdnZoKfo31Rv+pQ62Ro5nndxWp563ubZ2mxV
HMPK1k2N8ZATPq5GGhlFw9DtujrTl6SjftuxiSxP7myPZn7Y6/YljgQTZ71qZi2A+8vjnITCuOT8
GiSNMXPK6qtRpb57fFZHy9KXbN3wjk8fXaId+ajLNR1Jm22xa69xN8atGz61HRVKnbfuZpiuBJBO
6PBTV16trk9XvmWTsFwwWb1BYd4pOak1iWf++I5if4refYHp333jXTq1fpT+sXxnU4e592to+gJQ
B3Ym0vN4U4JOmJlvwitENLP0S1mopG05GhY3VRI9hh+NPiFikVQrD7rrhT9ZGN3cwWq+uBh+tpll
f2hdhitisPJ31jNSfazSfI1H7HitJ4q7AfgYkm0iniPcu/POqLtb2NM0j3gPXcni5VMWju4TMSnq
chw6/dy3cObQCnT4Qya9SxoQTB9lAmycKhmyoAnQc/SJSoB8gpKMqOwKxELmW1DKXTCQnjp2mzKS
48GE27CudUs7moMnVjZkINBLE1XY1pWzz66BN7/ILnaHvtLM3O5aC9LhTT92bqUVGnOHiLMXF1Di
HPq+hoIYqbVuqvGbErGCoT/U3l2mcLNC1tln26EMjNEkez5XypKU875mqqeK7LcF32LXPuFlIeZo
PtNMm0OxifAkIUoi57zmlZ2lU7KFrmJFExnWvky2vyJPdkb1P+ydyXLjypZl/6XmeOZoHRjUhCTY
U1TfxAQWUijQN44e+PpcYGTVve9mlpXVvCzMaBQbhUQB8OPn7L32aP3qy+p+sSx8EfTyhvO1++kY
FKl1K+SH0yObrVSENEWjOyytVL7SS8/oZYv2hd9r4Rew24f3DrGj6o3Hmo7qpo3c5sGczcYntia7
twEGbXENLzzThWuNDOViC/pGGnmk58zSmr3GxeSE86uEXFAYDIVy5FJdZh0KoNYn4FVyPweIm2MV
aDucOeVlNtGjTZpd3+Hq7VD+duM1KdhsYB2x7tOKJN2OzODHjF8Wc2StngCee+vW0I1nE8sjDkst
fs0VEYWNE01vJoG/K6630Ue3qKckys8fhFl9CoJtPss2eVaArr6qJrs0Vjl9D8xjq6iivSyJt5yk
k6C9mt7+fO5gZ6kT0IsilOJ4oKq3CnjNeJ/pzuZMEt32Gxj4JbJi9OqGfI4dFX8OnFeJlfY/Jo3R
oJoG792aaXqVumzf4AKBcpFe8NJVBsCMShufh4mOeyOm/Mkg8G+j+sR7MMSQ+nnQifsmd2y/8Mz2
2hU0RDprKu8EnoNdQyDmRagq3uMXi88KhsPeniBuNCw+B0b1ydFGXH2k5Z0fpji0TwoV0r7MUVnX
Khl2GK+9S01EGxUXedwel+MtcIPyHsWz8vPKGR6Y6RubckIT7A0NuGtyVZ9R2GE3nsQI9pSRAA0D
7dVi17lSrkk6lQsPVtkkYk0c1tBN559JmL3FXAS+HG0GkiK9X5YyDmVki99iLvygKcly1mHChtgp
EubLsPaWw95zaDuRrUazgdUeug8qNVbGwQzi32wrTp0zNL/q1nvwisL4xPr9gWU1/llrY7yaIn34
qA3Sfgdc+HR70Ez0dTe8grMu1+1QJS8ENVhMeiqKU7QeGy4+zWNcx94mGufkgWVn9K0BKYJ0PVYf
3HDgtSLgMm0E+N34z3ugp+ntttJc//XY7Z7TuHmJl/J/vbpZ3vK3Z/56Oa783ln/9cp//DdkOmrb
2dIf/nzHv953e93tyyDXAnTSPVzkNI1gQU3h6QZIu93IBZV2u5cnOZFndYtgsmJRBvhzl3W0n6op
OmEQ666Z0JtzOFjb21foiyHpx21enMi7PBthBDMKSe4d4dRt6Mlr1pWYFRKO7S6Z5DVMYuTMFeTb
pZMT7m4PuvG5i232woXIjm0U/IqoYrWVSrTsTo2VH9HUXhU1mAEvL6uHzE1NlmWy+6CikFGG9dvO
NPlgZeHXiMLYN1obzQkbNJBiL0IWznmoMIrcvkRE6Nx1pf186+l6WdKcObKDu9yt34hqdl9SwLF3
zTj8qnsJlUSfm1NrWs6hVcOSZabqN7fCOiLQYbd6mh/0sBPvqsceb0EthC2D437gvAJ/WPrNBPjZ
rBWUg8D1jciefhPr1zFCbwD6olDBDJAAsvJhG60cwqeQcnL9ZvT5PiLHJkh407rJTqqxPjksSXfq
PkdJvE5muiYkA8pVWeP6buULKqp81VI97nU2Q2wcWzIP8DojWrA65LlRi5HE1nGeaAMx5K7yqIJH
cAYBHMW1XuQxgqvsTjMt785aLvvGFBb7suZiQ61JwmSo2nUvY82PDXLzyl5n7FylNkbw9KCFS7hH
TQZ2afljR/5e3U+Jb4x1hQJTVEfV9ySojQ0C/eIu1iIN+OmnrvV36RA+hVkkuAZ6wHPogYkoJ5kM
gZ+v6w82/YPHWH4W1DE+GHP25pmhP4YKLRHOu7cZg+KaSfsb+qt2XTh2xIlWvtNxooM2FGrTjM6R
pcHakLuGwaki5Dl1Ep+zN1jpWVWuw77yvShuzpBm3p2gsXctVu3UIDljYHZSF3I4994gfYUqmtRZ
kCMsvaFfdHmxT+nSdFOUn/pZ5SfdfavSBF44KtiTZdj0BSZFTJ3VmuzF+xlN9DTvEztlXEwLv7NB
uGSYhFF1L6V9w/ckGNMabLRvqSILUw0/qjH1i1717/oQbNL0RZKL/p3NQEOiZviRzkQFhJ5RryNc
O+tEI64vot+7ojkNX3J4Mqsn0ejeFQ/JvB1st0Vjz7xTWOGu7HILVsXBCbsfxTzQQW/M56z6HcTW
D9nO5IrJ2dmpogOY2vvpXByqrivfLLPvN7kora2upkckNPqTa1S+5jTI1br0o63JCQAPtapFhx9Z
acTsyDDnfPSGdWjb5WeXEnMOSzS35/yREwQii7U4NJ7FHJhvhGtsFt6YZDjyaTmRWLtTGd5VEYoe
UzBERgFUfxqhR6Ssat7BpCHxaMn7gYS/x2buvQUtw5J2dn+ESh+waGnzps1Nwh8LIR4dyzxWjnfw
Eoi+pVhKHpTE9xYb2bNL4gEtWNCsNFsg5wvtKCpLezFroSGUDtR2aJDHVoAzKXrorMwMTrrmSm4s
KCk8Ni9hHN7dnot1/AYFELRLWaLS7FoajPBFykRoH2XGHkvJ3n4w61Q7aV6rNsak2p9gYIHsiFdh
FRRcdvaFgG3+kZnA8zpQjDnM9I9Z6w7w5Jgpp7H1MjlfISp+9mH2NuEvg7+J6sOgWfObo/8U6Xrw
5aL9b8KspcAjJFjmjE+WBbeNqle3d6avpThpOjIDAiahOOrj6+xQnXhz+jLWIv0MQW56jWsTDkuZ
by8Eftdyx20+EEiJmiY/3u4BvcxJVoolLfrlmb9u/vGaf7zvb2+5fYu/ntbrNNwh+Ly0UoFvHsNw
QzOlPMbLDSQCAvv++vp2z+zCktQxnoaMNRmtn7qwq7w8KskeQAJ8NMwQYHhBYjS68GOvuSNsMyk2
Gg79VVTa9bFdeN/rFgLhphZhtO4f68wUJxHoRJnbldpUGanj05OVzdTUzkzeeDjF3PbEfByrBMCI
zX88TmWUrWoWqaPd1TXhwsvdApbT8Xbvn890Niid//L6vz36564xaU+VoYPnkP1IoqY1HkNXHpTg
V6o6i+us01fH2z1yZ/h5/pvH/noJZa/P9k/tq+WzaepoOhKd1BDGiXhC9KwVFEbQwKC5wP4zl5s/
XwtP1MdQwEPSCInMVslUUgeFwyeTPnUckKUvRKfls7k9UOgG2ytiSKcwOJAsCIJkMpujm9jRRiQR
Ucl9erCGpPajocO1wje//Wfz5NXHaCa6VwatfbkdHn/4DMuxVlKzHRV4K67LJ/4CG+BpQJzQyXoW
54m0kz+f0u2jgng3HtuHgUYeC1K5lp4eQoP2I5iIxxA2znHWtAnllcywLkzTOiC4+Og2ICuZPqys
VPMgcGqDL5v0YWwgqwLYgNHWMG0zeuZuDjKoPSgRdkEqO5WNMfixZAYWJ8I7lnLnypFOaQTHNtZU
gVOHm9u9lpBBHHZkrVZcaqNw6MAVWoSl3O7eHmzDCcJ2+SBLoJKovH9h3cRU2vWfnU1gra4pSRHR
pTuvzPO9oSSafLfajxapD2YiP2ahvyi7RoFVDqAESE70xRg0BIHIrY1y7qsv6OPXqDsf9UU4MDp7
OB2Or0epfKhNGl81gSWBbTIQ7Ia1YxPxjiMHbfEA+JYE6end1LPDPOb5ppog0ZX0zcHbVBS8tm2C
0M+DS8qeYslFDr9I4DHawPpp66Ozpn2xSjUnvHR5PJ4pnNDaZ2O6r1KJWykjFDNripVG3JBr5/WH
cnt3nWqGunjYBa5A/LAA4DcIBzV+ZAv7i2iE1eT23hXr4K6Oi3kl4xiWW9L4Uhte0wRHymgF+2yq
Ly1CfOAAifqq7TvhMfbzcg++F+PNc4SYxxd5n2/M5Yi9HbbM+d0/sUf/nwZgkzP3f4YBnMqsyz/j
778nDS7v+IMC0BznX66DsV8aEgO/dHWioobvpv2f/0Nz9X9J2/GE5YjF3M9zf8EAzH+ZLoHKnoOm
27Eciyg89oVtxNusf5FNrVNkWLZBDqElzf+XrEHj30P1bEAD0pWsDC5ciOXfP0L1vEThNUTLx1Sl
nbclsxlRN9Yb+4pgp42YAuKpij+K3iaCgUJDW/hiMfrVQ01ZdJ0SrbvGKDB3fTPdp61ynowm/0b8
huezolTomhZhusjcC/vBMLYuIWXOpR7R5q0gsamtoVXBOuk4RP/2V/hPNsXfwwL1fw9jW34xj9/G
4YNnWgjlYGEg/I1xgMjSCtwxS+ARimMmG/FAs/57ilNnl7oDTMlax4E17ock3pRBem4kZuOytx5L
qyhOhRgFaQSzsf+//FgQHv6GXuDHkrrj2KawkcNCifhniKE3sRnHhBnCKpx0aIhj9NSYzZdyHKRZ
YwCEJQSgqCmbaNe4RPUfj7b4MKduo+pw/EPw+DeAx98/JNf8x8fkmHw4wuEHMZkRLtGKy8f4t49J
DW40NSZ5ihPSPN+ug51hyuegMSl5U9fyk1rsizItzoahgg3wVsbBBNQeUBU+qtiBH6gWETkscPQc
NrrCKB1KBEnuugid6Hx7smencDdkE2Haw3A0yKu4TKVoV3pkWlt6b8FFTJAgJ0MQ99NZ3uX2khmj
+t6e5ReeGKDg3dDeR+HcHm5vuL3MtNs/39JavuWfl92eaBBjYyktxPr2nQxoLqy86bhlfmrggGiZ
/IC5pHuaSOxpbgMB20rMSzG32jEmUOXPS+gV18e4rw5weM3Ln/eyIPpU1szgwkoRurN8Q5AHCwR9
1Ek2+d8PahN65dauzrc3D21pH8AZnW2CQOYVMq10G06IZf587SHEoRWJIiAoO+/iLjdTxqw/7Zvz
7avb4zouiD9Ptmw3NpYMfoZh+DO/hdzr6dDslAXKJzMUjiGIXsVkhUy+UzHtDDABDLmUfbk9c7vp
wvbOMvAh3B4vI9nS2kj17e3Jf7wWZTdyoegzcI0I0WKVqs08NTF4fuBpEX/pLtDFpg1o7pCIOzHO
Cmz3AkmDM98L54uO61C1qtvdHs9jeuqNarTN7RVpZ46YmQy6wnIM1nmZIjIaf7MN79YlfiQ+8eQn
gmeIU7pd0RR2CyR0+MjsmU7o3JOGoMEKWE+Y6EhxSbw7sjZKg7DjoKm+M0lPkQZFRYSY7SH+Ydg0
2HqwqauEoreA6qMLD80yH956ac3j8h92XbGwPTWHwY4Gn8IbS2YRkmSVCfliko3bxgMBARw69PNY
K2F/tPNeT5mc9kMpsPlkQDZT/Q7ZNkDPqkrPkzvQqoO9u4EHRxJ2Gz6A3Am2rTu961q9s7Lh7Dpu
zVhezHsVhsfiiarnPbFHUP8oNDYQR0hY6sMtSclEHU1uSHyA/h2PdCFl3H7g+0npqFbvZCJDqtQ+
sk2q51tovUcXSDPZ2lsYsZpv0QAIai08MKbYcq4/5S0YRpWUxUoF9RFWE2C21iX7PbDRH8XtKSqW
6av7VDY25tgw+Erx0TmQtwcluEY1TOwKm6MpmNZ4aLSdowyd8TWzQqBMJ914SeLCzxjAIbS6jIlo
9qgxId4zUWRS5bMHzPdj1p1kURxML+7AM9j6qnTPKdmpYfQ9q/HJMPnuy5nj57CwAB1dvCn8LWzC
ymvT/goFOenxiKkZtKhik44Mt9jrBEAU3c7r+5ECKXsv9eGsSScgmYFGc/HBVeNHOFlfM8C31Zhp
Joj++HL7fFk4Xikh+T3KetdIcc94yXet6NGUwcPcoVlJAhpJ6t4xQRAnOX5ohTu0jjfEnl2DuZf+
TBY12Foj2ajR81hjq6sMOpprInigpRdhMlGrTjQkqmT2N+6/XYSgZmUC0ALb0XbQcWGO6/IbSmB2
6JHaKJ2PLR0RqQhCxRZr2kVrUdwOShM7fSzatabCfYvf4iCr/Jqa9bOtjIe2B/o3km+wdlz3DgKe
kpnpjy3laJw7+wn5P8ftOAIGwSYVwTmbh/SQTuGyj7c22lB91EMZ7GsJ3May7tK2FU96Q66GQSQI
Rc64qlBcbPE74zI9dqS7HULX2IZtCf2GWZbhYKGqLP5MsZVtIaL9iDJtK0wNvGJo7KNYAqrGbLuL
cEIkOvltSs4/aGdh55hLAOxoMJES1BLMeZwl5Sa0I2+LSGxBIgBKc6oJlxlEemOu9XuSj7CvOmxR
+5jLnsifU09cueyXH3l0rAmdOTYtP4eFu0+19bSXrvZQuy1SwmHY0UNsqJO5wYxPNGU1OMgQ2bss
pNHuhImGP/ztblQafJ1bZHul9udQuDxxeyyIddSlYWjauJbFdoR8ffzrhnby37+8PWHYXIfUVB3S
ajpMVfbqxOG1LoIfmpFdgZtgOnA4zac0bznp3bWNng8S7kLO7vdLjnBszZdZte86UjWkdnibWOUM
WpawpRA9Sf0h0JADzDogtCSetgoX+wbRvrM07xJRM6p8DIYROSs2bURi7GGJ14xLrKw6WtZVXEVr
HUv4qg+7AXY23j/2feupoLkc43rS29O0g7iakFvUE3O4p1VBjl+Wxi+yqVNI6eM+soPU7+zkim3h
IzbmxNdq99JP5RXH2XPACgDXJSTZM+ggmMQ+8qUaVXqx78V077aKLCzrjan/79qq74SePNnYKLxs
PTpOvaL1v3W45GyZo+Uk4dGirUyaSMwLV2nSvSVO91AkzVuRAmIIC3gQ4yA1Jq9wV4LY8VvNgzRD
Bl+eBfcsmvyvfX0SDuS3oTvFbp6z8XIPk+bdkyqMHgfULLDa+2qhZuVtWnEx0NfTaOaoXnDcJq3x
JIKnUdCezHWi+NDOWAvRu6shgCa18atqfEcO90nPp8q8Uids3j5Wm9sfDCBk7JvYSqMSZibGlVUw
oMzLV3of7SEzNkh1Epu8seLOcaqzyQqqxT8TqJdjmxTrFsDzqtbhm6Jp/lIz+GKyepGcbutePNCX
jR3825lGEKDG/256hg+RCmlsYFfb0kUSFFaoyM3uo0vb/l5LCM2L3fuasQELwWT5bCYu6FNPAVD+
MSs+vP6i6wBKu4QAUld/kIKkC9U0JxiTK1szqq2aUR6n7nts9k85aMkMsidK3x15XYyymaNBBEs9
54CphtoTDIIbuwT0cNHVs+TRk9M3gT9LADm5A4P1gD3/noYCE9MABXpNMmrDekhY6lPfmCfRG5u0
nz08wi0ESsRUjUdWI4WgzvID5t5vlPs7b5BCaMF+dlQGVDxjGdUmlzHEhF2v6DZ2SApT0nBIawE0
/NkBhsuMi4SUL6MdgVBp3p0rwFYoeMxxoh9aL/yC+8zJStIlnhAab2YaXuUYt8faqXdBxU4nSuG6
5oI0HiX57OdkfskF2YlNxJkYqc9Zpe1+qqCHziMKp4RMbttkyY7y6YwxNdlYSG0r7H9FUfGHCOlx
hfVvDZUThoC0m7+buTI3QhrZigOInNuxvoKQBE4UxPwvGX0oMkSOAf6MFZqe92waXsjUfgPoc3Qj
6kQGg/0qto1HI2rvdMMEY1pZr1FGywKAKF3q2sFPzlGGDAUgUXZG2ng2tdJYWxWDe4OsJ0KolzPq
ebDDx8mgukCm8nuZclkjH1cR3WPS/e7JnyAypniMRvvM0AY0vBtc3ewe2aa5xtbKsiy7NbP8cRNq
VbJ2YLh18Hm5vK7nUAf/j6TPRdBKMo+Ht1DtIsyCJUF1ZPdO+lmgWzNm9MAzUIdpRI9n1AiuCfIm
H9JeFFUgdgKdZJq+Jtx2lsycMGgSfLSkPYZUCSo6z02Z71Fzwk2WOYO0/gV/pdzh4CPQS9ZH0TMA
K3X7A0TQqQ2bidN1gOnkWe3a87tKkQRp+LlIlnFh/F4OrY0Aa4g2rc4SQX/JKeWRHY7gSPK7EHMT
vsdoPyb5Ie74xLy4fSGy7EtPJVZL0gSltppa6wq+RNFVxAOSIvPvWs5e4f3KJu8+TNxvcK/o9Wxt
a1ILnWRIk95If+cB6OAxaU4YKwiSECS82WjscTXu3MC7UxkpLNHYEnoGUGali5bdUkJrrGV8F1Qv
AdGdRKYOxJONXNo7GKrAv+D+5s2GUR+iIP4eVgiviVy+C3PHZ6UYDJtpIdccPf2evJwYRIvsdGI9
IxSiURkQDw5VYXS8Ny2oHhJd/ZrKvjgK1NvzepZmccwTQAU+FURJr3UAkHq7qzL2dCt9ecHtVX/e
cHsv1jV39m+Pgq3lVZ4Ddbe/C1j9dS0i3kaiz5XXIGAEX1jMYkYPXzRTfXu0/Nbz7iJ9TKHA/HBN
NqpRvOw6tOa7IxYBjnK2Sov8h97YkF1SeQbZ6+AWSJb4QiKuu4FdvECpjcMYkQ2ZlVK9m3irVlqj
fxWedq5LEuUSnUQyqM/Yrk9xTwFluO3Z7L2NU7qU3vRDMYJAZAvRjnUCRj028zX8WIKQejq5xm+N
kE2S/egibbIMTTAJlknZjKsG3loko3g7ENC7JrYDXSgY+hLKYzyp3vc0B0UawCSyZvfVYG4cMotC
j0GZYM2j85D6bcUgr6uQuQo64GATnwCO+ZlbTLuekJaejZvVTduA4eUEUzkkPMFmGLtNXe1OVfJ1
oNduRZW2LWtyG01yH6C7n1sD1acxd19iqoCqDN22nPPTRHFAtjBjOMOw6AlANCedZ5VOhDSgzrHW
SS6v/NrlsTTG8ti5AMyjwSv9nL8Q8hGAxEmD8iG2sZ+HDPU3AnkiS2m/eKn6xA9M8SSwtWxjk/Z9
M44h2LolcU+O29AtNcSZzEiIFl8hXKvZzSEaEmgz0a0yg3Cgz/T6SIxtMTCdDOZ1FpgPlcyeOHoh
B/mtgTNZB0K9AbkHu6toCfBAOYoVB+IL8ou0ee1I012LjMmgkUREwORXVDrN0cIuTY1aWwc9XxAA
Fj49j8SFhPj2VH0bA7Y/vdbUcYwZR9xu2qJ4JJrQXUfZ8Jw1xq6q6eySDvaFTuzkmT0Daee5loVJ
RkDYkGXSH9PSEDuAc+W6CJDJU73mx6bp35cirHItisrc2ZJZDq2q0z+spvRlGautow/vntm8BaAu
yOwgOyHtGA2Fy6eIzVqumc97yK/L7rAcJRXA2fUs7JkyiLIr7kx9lQ0ToAV9mKihkwdjnIcdFEH2
fsuIqbHAGJtINOby94D0dkMRJ1dYuvBDaSTicgFaUDSVDVsf0m+6zkLM0Dkb6mMvXjVwIstOAE52
yoysmldpSOlWiB892fB+ZnQftCnJrw3daJt7h94d7j1TnSUukyR7qBWtzj4jfgaL18XUCWzF/7Qb
XWcTNwlLRDN/NUWa7kaGjKuUz2S6q5PxqRuOqRrbVRHVNe83Xuou2BpWUB0CyxKr1AlenSzwVs5y
aY3idNpjXffbOA+es/sOIiZUSdIdAmmu2j7fqW6AE5BNPzVbx/FAEJTbOQ0zCkgZnvVbZUBEFFYe
U0N8JBPMZWwrHzA/OZokeOKrG6ruokr5OrvJD93DVcKMzzZtb12J+KWvwn4VqWvUjyb4Fg1yC1qn
VrS/QwcmlHKB/1Ru9ZSASPY7ZumrUftETPhq2jUJIPRvA8v5kbQIT3MP01mne18UL0dbdX7t6Nh0
vWEjWRuSThj8yom+AfXASaVGnwUEIb4nYAc9pdNIxIYskzXdT30l7uyh4GrTxd667KzDmLkmBaum
rWnqkLw9WOcEMShVceiHudwg6JuYtEUvUIaWBCg73GfZazvUBzfIMlD+v60EhZqJt2tjp7JclQhg
NwbKkA3ez36lMQLe2Iq488UqMNuevoo3SVh3T9UoVh2teHw7/YEhe3qp+UU4zLBcD1vswKR+yxEk
j22ciHN0MdAYal2YcLUjx5o2vRY/K4MgA9KIUc7JwefskMc6wQwWb0XnWJQI2FotlXwm9WBv7dbh
+tRAmA7NgLjpGE2MYaMIC7TywCZEP1WIVEcLbU2lCQsbeBFsrZA40fixETjgCI4mXMnYpdpTXcMW
UuNPt6NXn3fQfsIkRLwQuPBqDdoRMwtRkeDKcfO2YcYbQynJfbItzFcxkgeVEKNSyI6ImXaB/41b
wzQVeMNF5xaps02Ga8N2fVOSiY0/+xLpHH9IcN4Zz0NJ/DQKio+815MdgztqzY5NjjeOxwBg2y5R
prvSu3XUMWyPm0EcBKiMnWY/Er034nyqihXwXbaJ876IdbnJnYpfeqmlTCokrFN6sF16c5YWrqVD
4pUFhmmbyH2SL7nmESFdQz/tvTbaTDgNtmMd/qImY50s7GePKEWamch76dMo0ao1iPeIP7ryRTlC
bpiza2A67xFIPNZHek0IIihqBZY2aOheJQuSQEqOPT3LaAc3x8aeay79CfHgeLKwa0xiS2pZstZL
cpRrO/dnDf8qZ0+9A4awkambrzRsjcPnyOYKz9KxESyG2KMddI0/zdDrN221pDSFB8eC6Br2rX5H
j+snTKLE72qGroxmPuvZGI+CxIGJtpjIZvIXTes0Jhia6Q7telF8FvV8HuceyiEy91W+xEbwn9ea
8YUbYUa2zBVEyFGsBegrMomQErhdRlPT4aAjkGTdKfXLIIO41xns4DIxltiHWHQrb8QUJNAcr7pO
vNld8nNqtAupK4jacuulQg6Op0WS9B2TlJuk7sLlkru+zuDOUlnuZJc/5XWUHXsV/yo129kbtInd
QVsxu4RuO4UvRt2fW1mN64i4x6DXvvT6JY5M9qg6vVLDHc8ISj9bY3qVciCKeSl+UG4euzC9q+Lq
S3jmQA3jPrpu4q1dpAKEZrQHa3SNq00Yymw9VwL8WIIUSlXBczJWtS/zYa8iko5pcNDjDGhPcsRy
CgmwSCEZMWbVsJxEyeKna1DY192G7X1PohoHyUBQwUYCmqFZQz44aq6uUb8KPduMSNkzpxovihTj
TYGoem3HE+N8D88aZ+oV9jbtD2fPyshRZJo6hYW+NxNKIwRJH1XeI1kOayKs+uTYeREw/iCECwEY
cqMZ/SPxu1+6Xc+rAdQjmYYtgL4ziX6+DIu7nAYCRu2eLhxNlJodWt3Iq9PMZyjCzACKX01F4hGI
nEM70RFMs/DBqkp1yrIrB+10Lon7QmiaIppDM6VFTJMN9hGJkUfbnpqR0w4fBQpZ/JjTPKUnISMk
oWwrNc42H4orzVjWAb+TNghLc/Swv69aOWerRW/j6d6dk3cYH11IstXQkGwEOsehpznjx9gt+wQd
zPcjauVdPTEJwxSD8VO+jwX2IlTbre+BCfHLkVjzlMsoJ90VGxs5zxhk+NE/I/phnOMGV1iH3oIC
QznpjY97A3cSW26duSB7K1aUpVld2vG38Kr8QaCLuAF4JFCH3PYAOnIJEHbzOhiG48c1W9hYNF+0
rVnOTfG2hJP6in0AzVF2SaG2nDnU+Fghol1bMJXoqqdu/DAqTiPMwsHBqUoWPttcqFclYYI/3MTM
6PMTjNtn7YmM2F8kqYXXRmZXVk+BWAClAVBsfst6eE0MpE1kDbQbFz10HEA9yiuMHmYVpuRJ57uK
Gm1dGN3R0+ma1sNI22WTKMfe5eTcrJwY8d4k2nSTDPnFCEk8ZlJEGA++qZJazNJqiCfK2wkzOyYl
MSjeRxZ39xTtElrYEko+U3jEE02uaNgqeJ7nsSPQpZZNuDRPiG+K9yyQH8RqcqntjG8EeVxdsDA3
oY1NWX1hcrsmFRwcYqPnbUN0oBcpG+wqEw5tnndBizCUcojNMzrbQQehbAvkoKnmR6GCp2JBoJ2r
nl0iKv4ptWryfwILVZl3AOyr9mnA1iEb7m8fnV1Yr15gf9kLmSMSj2092isN48FCOFKrNsL3UaAc
3yjWbDlbH1EGF2xMnQZZNjuYsUvCNSNTYG8ha4NLlDMbh2gV4d5mC7TGcIc9mqzejZG44woU1DM2
fCKdp9i5lqPa9QUisiojecQzCAwsoHWTEoikgL7IolRhor6kmakShE2yB95Sr4H8ekDV+lXTVC6b
iSnb4jlkeZr0x1Ez4bYN2hoKyAF0r7vJ65JSk3mWzCfI/ZCXWW8pznTBnDWBC2MB8XCyq4URCOVj
8CI5M9b08J/aEh9hVvNT5+Q5NrnOfo955gBDCkhtgCG+bj6qqv4ZVnmxzgMiyQxxknVEb1lRoaLL
vJel9dH1fqVSZLhmFiBkTc4D2hrC76AmIUtlRIeo/EISIOYvqBHNEh45CHcVO+a+DNz+gDZ1Zadt
uU4pIwHGHnEVXC0gkzYRbmbPABDnaLAaCro/ZBU51PejBYczcK/EQw5gu66lomcoYecgkQNiUa90
CKkbTUCNUgg6YUC9RWnhWybBYfU+yJtfRZY9JnV/qiU8jpy8OAB/S1jHwl2IfhAM+Ca0HSh3h94c
nUK91H4FTh3vB937TlVFpPvObASG3te5JtZGudGXaZi/WdVOaLfWuZn81rDJW8NRz7vnpGg5xF0N
ritXXD3CeeGEZOHZBnvD+BGATrGZaXpxofGrytolIx6t5ZpPFFPjD/kQbhlMmgLcOVNMNp3EBOsM
6DcOaV0AE4gvepv0Du1ub96rzq12baBpRP7Jo2j4rDXhXkTQPtIVywHW1MRxcdSzEXdP+IqCbdBG
9yGqj80EEBECGurrqplXo9eh3aLWodNV9Pej25JgFlavmV2XpzK072Nd/Qb67XzGubVOwc3Eusds
ivBr9l1XLan2uh0dcqFID5vkq/Qm5KaxtQsIIDrgfPoCbaK/OQkSsSGtTvhHf9m1PQNWYV408QMz
M6KxNmJcoHu5D6PZ2aKYusTtImTTqzfA/RaBsna71cbJeJhJL14Tjfpt10xHGYj1G6YRj8kQ/rJh
GnVLqmvJW0ELMOec1W+vPkw04hH27wc3SdemQtq8CVNOA5bAX6Ytf7qid96Ld6JDiTEf27Vjzd9G
bDaHIu1OxQfbbLpEAztrCson6Mr/wdV5LcetbNn2ixABk3CvhfKeRc8XhEhJQML7BPD1PaBzb5yO
ftlBJ22xTOYyc46JrsQnRKH1qnOv9GG3WCW8gj7Eh0WktOoljJkP+rie0Bow2ZyceQ3rqo2XcEW0
gRvXZBBSyPTmWhHGp87bllKVK19xyDMsMlfUG6qq1J4A4C8CIwj2cgRRgmxWlYbfwe7Tn5IzLfAS
ruJJ/mAAYEucihfY7FWQ1QyvovBvayUwDqP6GhHOsMZNemcbf5fKVocktY7hBMjBATsdiOV4FYV+
nxV7LJvR7qUpjGsZtfKaF2awnfp0fIQwj7GtclePqb4tKsdZkQB31ByyUfMcYxKIw84PQZSaQm4t
hsllwbXY0d6spEmIjls5x9BCrzcm4o3r41R76nXWl8EdyeQSTQ2EypD7wfsKSwnYhqYqZUTA97v5
YIF5LVk+cHYjQp+M8btqCfbs/Hg4iVpyjnHhZXm5rVKv30X2EPRWSZa07st1xhsAk8aVEbnu/lQJ
9mBLWH8TJ2XdhS15F+ez2E50j9osB4Ky3pg7+kiWiGk2zPFcMU6q++5lckLmL0kR3iYWLGyfnH2+
qZVojk1cX2BbcNUsOlRkwCyOgFBlctOx/j1NnQO6Lt4kTpOvUzB6zLu7E5nOz5n3lU3Spi4kkXtg
qNGwfrt2TQ2JKWPR73rJpm2Mk6LiFaOOKpG8IZJYNW67rNrJJnp0OC7Hkbk9VoXfolFPcds2K0Jt
TcKvqUm8aHiGCW6cpeP9hOGwRC1wLxUO/Xp0540m10T8gSx0GaY1go1cXFrcMXGyixrkOhOLWxyG
6m9YB2OniIxBlxKG/B3c6HrbH7AnLVFPxcPJ52d38k8VkQr7qmcOpS5taS0KEN6objYFWkd3XrmC
Sc7cfyTqja7uCQDjt5lN+xSrmgqbfoum6mol9WeyZIqGIZN+XApsUtK3rO4tnAXKOmief6/G6tMs
Cj+YTatirwC+EavuSs7tXcFhCqqZuQ744G9vce6l/l7yRl3Hs0LbZDRf6A/Y2CCrpgbDzAsFCofi
EGgk2FHQ00p6zpZ4X8IMl/35AqYGXOdfXFMyDWlt3ojSPSaq0nkgrGKLSmFa99NcBWDHnkmpi/ZV
Zppn/JVsjKP+w9UKgFZMzCgCLlVJcCqxvGeN1CtEXdMm5E+1c/kHX3DCHtwwA8RWGp05vUrTn5w4
IqUkcvu1T3ZrAjpwRfTk3U1c1qd6d57M6L1vh3BLHfIucrwcWQrWlEOW2v24ZEusWlHval33AxcO
c5sygl6Mceh7MJFIuuWu7c9mxavTCLV4PWYg7wqlzgVxk0ymlR/AWTnYTWUhqAr/VOSidj66KrS4
/sqsW6JafLknIIYZGYuirS7sB/fie0aOxzrljUBVVby3VvUH1Y8Pk8x7D62UVsgXTObD9mjiAV+F
Y+ufnCYkmwvvRWmCoPIi/YhNFfO257/k5Ylj3113epIdq7zENmNNuO/0aA2AZoS90tPT8f9AIb/B
1mStAIzYhK/rqH7N4qVgdwcSvo3uSd5fwMxsc9Px8QrYcm/NEqtJCpjQIdjXFZBUCi06DfIVtYgb
NByiTKuSmzYYgXBoHuyWPQqZWoy6GxL3Os08RnadgX81DmaXoYcMwIVwiti01zK/s8JNGLpXj6Gl
F3dpjtIeYUhVTPsCXyAsHBE0vpQ4hMND4XE9xGX6ZRJntKo4t2uv+lu5vb65gBSEHJMkVlDM2hOx
4BvfYaxipopbHbfxKqbl6OKMDosxsSUcGgwFJkb10c2XxqdGueXPQT3jSOnCmQBIAiM8fKr0cIrs
2TnEJc2nR0O9E1zyW5UVaQXFc5J5DCX07i0cyyYQc/aSmyGSz7AN3CJjm1qxv0wSQq+ZsQRItJKM
keuQhTaqjewBSlOJ5BpGvAhDad/Jh12xhScRhl8jGPxdG/dkjBJ0tcXy82Wxn22T+ly52lOIIZt7
NH1uzJzNSllHOzKpMJocelJHSCKHXiC95p7m7P2w/W3jHIVNWc5WoFr53Vj+Zzp074XHH3JGCbT0
XUs86yL6+NIutOc6/bIdzd46lXVhNlldLUxemeaxS8NNZofxe+PmkGq0NLDh1hQYGDQ17Eyhoj1d
/8NBhLZKCIoT6FaDTBNrCBRzk21t9G3oRKZhbSfUqSgd1/GkEVsjmE0sPFPOZByACAV9Y18rl6YJ
VkA82D8yAjogeJPsnQjgNrVA0E2C2XI37aeMMEOlZhgL0mLl69TJejAklX8I9lJqJHf3gS7bmwMD
UXToZeDvxyPxcYuDS7g1aVV6/oNpvicLPP4pNPMvIeOM1DxaS/b2uZ3DTIsYZRvUCqyStF8VnS40
kr1tiWwz9Mm8gdNgoQA2N5rvqI3Dwh7FOyTGrvkxM4zpvRN+oZnaLGaoiAJ5bU2F3Jotox3NBqBl
vkF0uXlJYq5GNlP0fVT0X7NTMcPC8+cyqsXBmKxGGFfgmEGWoticaaHKgAgAuTUiehwpE+CMIHeD
pbZmy4ELpxtIzVNsLJYHOiZaTxhMKaYYnX83sohgLSNXetN9NVHye/DFUyG7tdTTW24sxE6YM1Rx
Z5iNZ6MH6DplJMhOBe+Ker6TaJ8exaxCbPRswQclbuORsA84l7Za9xWjViKSAxPAG7EbpDTW/MI8
+IkO3qD/LGWBaioCkOobzZEL853lljqbbg3tlTGlxTAjyAf2qP1I/yCJKrFK9wWfjzxl7niL/NyF
e63uDZ7ngnnLqw93UiMv2Sn8di3y5uLb0PwiqV4czeNXX17fgoYxSHGULZQpocQjcWZt7zjOD6iy
rwyP9RqIw4+Xqd9DkWh0OBNjRFpBfb5HbYxCNvxrGp1ce4rY9hwequ7M91hA3TdGokGN0NqmIk02
pYdNwmv4SVcn5Tf+VRnTiZhoCLLTxB/XrD4Axb4jP4grzKAAhNn+pis0FiHAwxWTtRdtXrW5wi7B
t3ZoDFcuMxGYR/faiAr2k8nzrBN0j3RGz5b2eDBhGMBFTfSE8zwcf/eWHaM6IXI4GiEbWA2QE4Iv
nF5cHGN4ACT2u+oy+lBy9b5/bpwI7YN8MULT3kjF+4yYuMA2iOGmK0Rqw4IxcLi8NxMvoEr1amnS
j1Vd2JvOwFteSNSeyBJ3JOjpeC5dHoLCIw41Ge/+kmUGLdcMCmqpfTNoXwWXWUzsGivNzjjWDssE
vbwZMyZ4RV4aVyi66L6HMgO63mpm6kjxZZOvxizeK4I4sZ9boouBnhKIwNEgO8F8r0qu2viWjkDe
0JBtnIauGubWX8fNJCHJS5Xf6QSUIvbT+MXDkAXi/GRO8omT5yEqPKfoB0TH2VFZLmn3DngFJkp2
mhjbbOhex1BtML9forHBa4Qtqqy97BA5+SsW3xcbwVKJhWAlFPgXtBAAK5uNRgeSY2NlyWUgJbMm
+S0bJnOGY75pJE+sy4aaSk+8nShz96AXmeLY8u5kMTdnI/UJ0lom9REpcBQp5LhWVrPxDGbbJBEB
1ahUfiVkl30IQbe22URvrZ2szSqxtii4vmyM/LhipPEat9oZYQCPuTDah+BkpuBms60X4Z+SDftW
ElicFkg4hIsgDFGSWMetnDaNNW/kVwpz7uZ79o81IHrs002mUa5DodxxwWvvyDA2co7zc7QI+WUt
yWYttLcG28PO08oX3eWFk7lEjg4z2Ee8ObOl7LNtlOTc9+JlHEGvWD2jI1jPJLK1LUrLlqm3mXf2
MaQSaJTVr8AU5E8qHYp1pVmXXil/P0L+w11BvdUhzJkdeTXD6Op3ffhL98YfW5EWrPL52rUDs1j1
6SHC2pS8hy4yp6uv/Cc3Y8I/Tum19BlIDYzyV5CfnzJt9MBr1uvS5/nsG5A28SzSbWfOp4xF+xUB
NCBK69so92y4k41lP5HGE+5bI+LmFFN7S1gA8K+8JJJwj4gqfUcbXyBshF6rsLPmUj+1Ft20M1E/
Mz2Q1njBa1+A7vH/2g+WzgJ7BOq9wp3eUz3tcTqzcSszc9Pl3vuiJ7caeWXHtsRfDFjhRsaQlvbm
kRmENrHZ9oqlV4r2cciL52aaFVsJF+odvhA5NucY0XfflWAWFRuw+T60yCek68dBiOOQTfa3Fhrs
LeLcWml9/lJl6NNcJ0eS0KHaEJ3Hr2FUb34TO6sli4woyuyNiesDsT28hNGhI2U+Gprl32FBRzeo
1sKqumXSPxl9dMgShaUdMJDl1UycAXew2XDXdVh9hVO1b+aoW6Vd8jd1enKBfBzkWg4wDu056npM
aYLpXEhMgY9Dhnp+fHFZYWcT/0qzNNm+dLyuyHI/YvSRLAb7jasmFSRwHAKyG2DkjN1uNlGDh/r4
08faSaU9arM8QoVur5MRTkAeYSjtyUuibkbqUUz1Zor1N+ZX7jaykKDzuMRpl++1K87QZhXO5lWi
5HiywyWwL394SrFo6aov2KbDqluOhaJwJBVBKrfgQA6e2ZMASrRJUugsNJtqG/WpWm+2U1fUVDNL
s5k8OyjZVm3jQSyjzNVI2KE4MEg5XJDGFpV47DcD6xnfOto+KRKl2HdOioA6ejUy/aJcCQ2sKXkO
nO4MyLNDwrOyZ6bsBtMjzW4znivjg1ihu+yB79CWGI77xhUHS7o1t5VPozCSHr9tS//q5vALRs3g
qIi5RTQ/CqD9PY1VSBENUSxhnVCzNQyyLH5H7kVPnq1mVslroGMVNkWUsMTTjCkrqbSMf7ROQdT2
ijFABG7AsH/KcM+zsd+qLs3YI9mEZdVTGjSE3Whh8ezkHVr/uTwgujB523I7OOn4IltJIwgH17V0
hntsU/skeeShZFlDRaR1GfSdoqUb8+HwNa65bkLmcx1JYMHCDT27U8TvhGCWgG3bDqN1Dm99LcNw
jzMcLaaOACxPvgSLt1WS1BQaEL+aKjolpMpkYH0Z8QOZQC8yTz+DMRnM4nOWE/58CAeKsJAcHDhn
Nt1Cts6RqNkT/XoRIaWvvK1le/ee9+rKc0c4BsQz97r3o8zoU3df7VyJ61hwZlbIoPCocPeOTnm3
cvhTUeXt/JTZel/lf1KDl2u8yGmFFLxfDPTK3agY6lKZiarfEo6S0Qh7MPXJkgPCi/LailvmZ2nC
NSs5CX37K6Ya2RBCgOq04p0+1z2Kz3rbSoMmMp5f+hKtIuF3ARY8feXpxtnyoDHEnPrlK2KqDrcF
3VjFCg/x9UnE3iEmcSeaewhYC0FxleO55k+DCrdMSA3u8FLL6kVK56WOfmnx9GkqelzV6VR5Jg4o
bZvEA1K09FzQSvG7pu9mO/HC+QPi9TWMtXnn5B6ee52u88JA6zpa7mWKpx/TgABh4RxmCAO1CrEb
clMDnpr24ebV3QRIauqk6ObqofX2R6llz+3o3jw0Zuz8hy+wegZyD+ryhhxMNhvDR50hKKza7wkY
cx9FuNrm1xo1eYKu5pQtzL4yabx1FpuP2g15Kt2dmQxEd1msq+V0DUcEnF19EHX821OC3E+3/206
jr599+R8QBcXxFUIxWzgRlalcdIi+A6wXcn2IAP30pHdofneW+MY5TOM8KPrk4ttAeg9JAYOFJMU
340X/3Es9FiWnv+d2ckfu75DD5kyynQALh0Y0JBD1sz9LYnOPuqtly7BPMPTseohh/FaSKx9X22x
ckbMlDAKGBJKd9WweOhrtNyke0RF3BFyBQGpzA6eUTWsP92CKKfqnJi1CDKHJ7nSup3swytDERD5
od8FRNO8J2a4ibz4hlL7HLnDXdCZB0kcM2TR9/PsA70UpNO1NXUJdHJIzKjLCmZzxSmSKJlHmb2E
WvPEzn9HMLK3ngzr7uIFiCtx8JU5MjCT71PcvnvlCikCHh0Tl/JCWOBgKIIZa0MzEuOgzxnit+gM
H+cQaVES1DJ/jpv0N0TWjdKwj0Q2qMYY5XgvGb1G4VPTma8sZd+nQSO0APMMSAomiNVcDgSGyaDj
tRXmJvVmj5xqsIKSlh4l5qSf0uMYRmqfZ/qwmXTxx2CMZvOWqJGNogkpMYtBUrDNH04TTF5ziVeI
QsdKXjjT/V1YTDdsz99uln+iPWZO0DJgKhi1KZNxjJgEIHBj5K9KowD0p3/IYVQN0RxvtGlZ7jnh
JrHydo8OzIpIQEmKW+pNA2TEvwwQ5Y6sLgRvfelvmoFFDcAAiODZ3mgVK4Hs5soh3Ri1PDDZ+1ur
bz0WaGjr6TXpyqPhjH+Kumm28bico357zEMefPBlYj0WFga2in4iZLs7s/czDbHIzLO3PIMQ2G+Z
Bu4THZyxtLp3Ho+rqIZ9VtjvhApC03KMl9FNbpOr74dFJCiMrabC+BiOEag20CZS82ly6g8S7jbo
+KNVa40u3Yu/czzj1eQYwvBBIgZnRBR/dg4D1wIa82gejJDhiTn4P2mHw8FiayyL5Nno2A/FXCM9
+9pcDizkfFpSC/9DTiSP0FDIzLzZ1/HZr+cpyDqmyaHuvZVRfXIrlHa9mI0t/q6AGB7cD2OxM0Cv
xj03ue8XD98Th8knqRK3PyUuI2CU6UB9Z2lNW6cQv0di7FqvfJSIEHJbwmfw4o2Y5w8yzhUq7tOQ
Ju95pas7urRVn3fziY552+m0hrlSjPXDXRKCxs+TDwbjTNSRbBBGfrZ0xb5WeysS1sc4Urjw6C8j
nS5pNPkWwF9UMP3XJJS/jUJmapxUkEnS8aJjippzhTNCd2l53BSPiyt4sgdEo4ws0ami2VfxJuu1
O8cEAoNQW0cNk17g30VQLsu+FAqEjKpnVdXbuEV57HfzTmtbes90/J4Z4CHq5RzKvRRAZvkdxRME
dra1sZ44FGGsWrOmkmvljfUTQXAfuK6ekHTne2kM5RHlD6ws9ArqScUe49NYvGnkYeDvxfVHIcmi
SYGd9cuQy8+3Lo0oA6bS49WWioOnREgSW+6+6PTmFJVTyarPPRomUIxMW6RGBa0XUy9y6L94BB4C
VeSkT3/H/lWKev1Tj/qtBrUXGLm5n93ojCmSWJrEd3eazJaMR0oulBJloI3amSjOJehFK9Zp0lXr
oe/mdUnWFAkKlnWqkn7fiyY+kyi+7eFoXXOzgY6FDomlSeQGFF7vDuUnfOdKu2Za7F545hIS725m
CaCB6wVhrBN/pSdCreStsvc0iN21xji4CMq8vW6QaId7w6QmFSdn4Rl3I25PUbqQ9LID9q1xRfDh
BztXPKZqbzasNNoGvl+9jVTyTbAdu5g8NXgNknrf5Fx9ZrdHzXeR6B8jPTk7fg2XXG7KHzD7UzCw
J0sj4rHw079aLa9m1+zfrEShpyNQF/g2gi0K4B6ST0fNssgv/HgVddZ09LvfY0/YQJwPv8fcfcHJ
Mq5EiHa+s2FHZsOZGKbMWZKsU0sdPeZIjZ4hdQ9xmtMWAuw0X3qGUl4N4JYAAnx4vDEcK3klKqVk
bl4dJ2H9Yov5mc380/DrpL6Knx2JnN08DaHLBLglIifT72BRKsKS5N9GeA/q4H2XDLyWZjEEzh8c
KiZANiY94EvWI+5FRx84gjIGFCk0oZUTOwe8sAcrRw2CPzVQ8dL2EAWx0h3nb9T6F7I/4fXPD29s
73Vt3IGnLppGxoFrNTfYKDwbGdf4rEL9g8H4gaqlXZQsWIWYneEB0EpMmQC7N6U/nlp8BpUov12j
+uNBymU6wWJsGSGTlLIySoeNR48gvzWyiHdXvtxyKPYbgNVGfdOU/QdK7I6itwlqqyfChvQlNJQb
3/DyU6HiS5JnnHtN+56Luj3FbRN0eJZ4rpLbnJE9FTsg5qlY9ybiKmn6L0XugMXrCNqJMRusW/+R
Nu4v01+JCsaYGigCu7y2tyMh7IjTqEuGiqs9jOxDh0Ipn3KyMCA5u4hEJ5vNgjkan7bVuofEBprU
Npc6s88i0aej5ZavsZk/TK6s1gp/lVmLIsSCdO8mzXVs2npvlZDdkp4qNxySb9NSYmX99sSsM0sG
JRORQJiMkYEYhxKt7OEGKDc62tV4SkNgplw2jFjtcnzlvbseQVgNTJna1ixhRUbd3ve/4yLpd2U0
vyiTEzOtSMfxSkLGjNG7aOQP9lqYP7q0uPTmTMo6v284OsOBYgpzkdO/91b+kRWFEURhuK3i5gJQ
/i86GlhrCcO4FB00W9Ugwc669UZu33yu1pZG4nk3V1rglvqE0BoGP1lNR/LT33WQkVAy1rmGM8pt
ypYhUnsVjm8FY8hlr+yPnr7OA8WJO8mCkolAMc6E2po6efLFsPQbxXwaESaHU/QeQSdK3VrskPOt
U3bXBzHk9Jv+XNFw02tENlbcHnWeb/w1ezRNABN2SEKbDXqyo54l8jx0COOzob25bkFwkILq5Znt
2TWsU5/YROaY+psS7RVnUHkiPemgN/NxagGlKYlklMx1YjaD2OgZOK/ykoNuHFC/9UP5gp5KX+de
JagCaPYtvbcCxDL+qszu5swVU+aYIUZp7fU47tcmo1LyiqHxoXOIt3q0LfpR7LL7LISx09Iv19bg
vMZ1uxsL+1XL+kX6XAPe8MVHG6V4AwvxPq4ttBxs1RK8dDjhTNPETchLZEhDEKiOIibm09Rw41X2
XFMes0Jx0OcehCnWJpaCfdj8gWbX07M6ZIj1T1rXvFq+/Yw7rz300mOQXDBb00MEzkKe5wrdkW6E
M4cXNnG3UK+V5V+bDNVGxIp8ragJNqBeuT+4ftZD3Ptr3oN4X+PdYMakPo7OH/YqO89X1R7qKILZ
bWhlA/6IU+47yTEX6ux03/Hc7/NFhZhJb4ukiCennQ+qxB+LqOvLIutsHVNE4yl1kWQZI4VfQn3a
tC/oyKDbRR7xEn6/Iansl1tJ65jDoAp8VexIdaGU7g2mSd0IlBsJjh9CIXVPZu/nazMlybTpsZHW
MwkPXfbikGa5cnHjMkZB4+bLJaCuJyFRxlu+uvbRcuyauX1HbfQXLV6BtNJnHJQiJtXwLclm/m11
uLqo9ZH7xBiSMMuwCMcnsLMNhmkaR69ihrrD0meu57l71qJpo1d43fXJQvzZQtNoNKZkjKXXpQE4
wtfJmaBHfDam8Rg3xS/co+3Gy+w7u+xH7tZyEZgmG4PjIJrRp2oMjYuw7TdzyA6zY1u18BAKVE3M
iMY0N1bK7TdFravPXv0C49nAZL61E3cYpEymyNESumF03Ma2QQBfMeAGR/XrW9D20gQT6vRqzPLV
0aDu+TU/5zoI6PPxYUXZbdRZYNppWFyRWwUT4LlZQ/il29GHwVEOuRm5BNxl4DPi3Eac+gXMe5LD
TdmpF2LAKBm0jpCX6GblkU7ZhlOrM0hNE0a46rpwVxl+vUW6BkQEwTpeTUAr6dCclfES84+ZzLbf
qqjp1lHMwyoGnffrBNERXu16qIiigK0nuUQxZ+eWbnHUsf0xC9wVIz+VzDO7KXO++03ynprqzuaN
eMjc2Hijw9sS4sGmHyFp0hYzAMMDuFSFZ6sunKc4M8MtPqZqi4bUwQPmZZAbOeldx7OYHU+fpRMV
EPQiPxgKhYqLNzPI3Zxz4YlWV7H443SK52cgcuPrEOv5w8hJh2HM1oMnLbvCefT+1B/5PRqwlo5L
Glkuj51BKHA3Izwgl5HXtKfeXJOZ58gCb0CIduhgebzPUXYo8jyg9EvuKCLF1pt5gqf2J0I+/ipd
r32aHFJE7YI8wKa4klCA/qb8myjjOytK4+AJ+Yy0sb0b1KcyuebGiw8roB5nDZCaszZtwyBGNipu
gE7Mc9e6XAa1z1ClNLaDG5P4JB1/V3lSBCOWCdyO2MxHjxeIU7N4MHCKUcjdil791mwbva42yKfZ
hHhemMBdIf3uYwgPt3ks+Z8N/Z1bDM0LVVUiy3OWEz5WmnK+kZccBWO+rO79+bnQTwT7sfHBRsgK
p94OlUeInFDmHc5FvprQ1WkMaJniGFb6G0Mr2XElz49ljhjlbH1ZVl1Lo402nR0t+RH3ATLpFvry
2e0I3O7z6lRoMn+NHADjQABQB5AntBui5bklpYEtbZm9DrCON0MbdedkGrxT7iZMbtrmvOTIXWd6
t+u/j0hkagNHIp13ZvLsMgLxdh7JoRe7Jy6n1ghCdrs4vgx1GwytsoO29drLhK/9SNtr7HKEIXcf
3R8b/Dn8aPif+PU5ztLpI+eZ2uGa9jb/Pm1mmjVMbMbNkH76vPyYgzmAVGndfGSedNhW1mLYK/NZ
c+16TVvr3+a0J9x0+aibtEeE7v3470veHBKON1o9zl16rxKMEzzJ5aO88q6j5/oLbkLbD8nwUoV4
Jf79Rx994IyC8BJ+OzD/yzeSFDQFBG59oxWFfWDjjah6MKqnadTeIw+F5kyDsZ1tQjqYcJF/gI+m
UFrNlitCeWXTI1F/3FOS99qMf4YNCxpfTd6cw9mxXoZ52rdsQj/dBG5813BnhdBgTmlr6Tuz6DbG
kuQXafnwANO58Ujo2Ocwv2EzZc+JAZQzzF28LO2PkeX5w9L8bFXLRjvSs+nHUpRGUKYIKHqkp/G6
ikqIsBoR0LGD3M3ORpti3S22NmqJdBNbjNpS3ScaDosg6wzfpkjhrotsLgzDCRmyIoG6GuBiUVry
DtHt4cbrnhejso2NAdj6Uddl9xim7CJ0u+TOLvVDVojorpUTy8W+mr6wx5LV6cOdDakcdiwrgQp3
oJkYCOTDy6QRViNQX5yc5dMwqeJNE3ti27FAecmduNkg5XkFwVUF/34iGRpILrZ2+ffZv5+SA1WQ
aTaPSWcV4pLXvBlF1J6itr7UkGHSzWx3KNMy7lXO4Bi1DZGlm9DjvWp2abrqLLf7o8JfGJKMn1mf
kBehM3w4egOkth27Q2K61g25ElE/0rD3TG4ycnndH5dt5q/lA///f+CZlvZai+ah5YRdu4MFt20i
Nc3PdMo1PnVI3kQE214NCKG7zjNKcIMLgHjsrRdWibRRRR7+SEEEhFlNa7tMq7ODSndNlrsPwj6s
nl23evH8xjpMZHluqql31prDOe1AZP+0Yc7I+lMMQgcmVPBgL0KLJX4vFX7Ei5+PstDUloJQItC2
1KXX6u+psp1dG00dxh9FLsUcUmakiEoalv61vmfTfjDm0EbvYdj4GUPr2Pe+1h3Az7Xn0Y7VOi2I
rLHzrrwaRo4NRtX5j9We2s71L1RsZboxu8Im3CNqb7Wnu2uARpTay6eDrs3HZaHUWeTEx66stqKq
po+pjn78AYSUKxnNCq/76mSa/6Se/knsFDqTmOyDGw27PMaDBlSgQiWVNW8NGIpHOyClrgqbmq/p
hptQnVgRxcYsD6cUmBk78VEzObyyyoZZKqp6bU/0xvBMFZif7DGE6+vF40NYzyykQU/yJK91qcff
AynRKhTJ52z68zaPuinoS9zKnmGTOaz11l5kA4/cqPp4959USIyn7noM6+qTlYfNtirWt9SP+hXa
rL5NaSb+8xFeamvnpZw1ts7TL0XZftaVSVBP6PzuRPWgHI6AYz/3oRWfO3S2gWLU82Wr7rW3QVIU
UmjXGFpwoLuh/oZwRcNpxkcaeRT/+dq/73qdMR681hfroo6/PBk5v7Wi27dVb39SarOIsfpd7xsl
xzJRnpuqMc09CL/kQ/fgXNTm9OUVbH7REJ8cojie45qgZwVU93ck3ibY/mBUDcGv5n0Mgy2/lw8w
xAw3k9lpsRiyemNIwWPAZm2YKKux3uoweu5mxrwS9es5Ffy1dlLaN4Yd4JUoJ0nbzPydrQ/NE81I
uOI503YNE6otmg6ma2PePiVkafznG8R9iHNn06Uuh5Uba49Gaub532fIfYYLAYLX5cu5GA+ljZE0
02pohIlJZSCl2M/Cqa6T0JLHBHfqnHYtyXcJORH/jsaa3dr1fx+SH00SZxdnoPStTLO6iRoZUjG2
4wW8Z0OpxSwgV1m3iwzcESetKZj4UILFDlEcTozvIkzN56Hyscg5HENE6f1FYIG0tehTMHim9Q6s
7aiRb/1oU4eAqwmZuFvGt1bFbGX8+DkajWbrOgrOl6kRMpd65HCbETA7pVC2W20e7f99jc35vK51
z3yN2/T//UjJoug85HBSKjU1T2kUNufWU0zasWmbKXcYpqAEkTGX4WcJ7PixAB0DkdUpxbjdPqyQ
wqEdJhJV+o7FmS7ydV8OyArT+rOSAimL7H1ezMsk+5eXm7wdBJksbo2AdO5af2egkXsQ44bkmCX+
t/TB7jvL3Z8dRQvCcS1qo9uhpDl6bvaTjIPz28Zg0iSL+6OCCG7D3EYC3IZ73Q45pus2e/rvRyVG
3//7tf9+978fLcwPSjYzIBVaJ5WxXxOBJX9z8TDYGLrh4YzjtI+JUN4lLgsDJ8vB6Q3J49/9LhoP
vzuTg/28nMW5BRbFTdVDpvYrUDYesaiZPiynT9Yz2XRHv6ZjKMHPr+m6mycowvYp1odnwHj/w9Z5
LDcObNn2ixCRcAlgSm9FUhLlJgi5gk14//VvQbdf3B70RCFVqYxIIHHM3mtXt0mPyYjS0HdVYcxJ
LwCCRik9Vcu26dJgrya8zTeXpeUxOrUwvBEVbRxcVpBWZBhfk2H85xP9/38y/1ZXNe96UZ9oLePH
gtXnudMDluQMGtnzBzTQyraXHfnjp2qy7aOvGwi39W5bq/mv8dnLpX32Q79HmF5n3tOikbf5q66U
BTuIya6xKmf11u/d4IzGLABGhFEPb/e4+PvS4kjE82KiT85y8IVryvFs+VdRBD3nDxEr8vB3q0J9
Hi9egdZMkqGzISFWHsw+6V8b+xy30fhGf4J4NWKc6q4wccfnfq7O2pjccVJkqYUM9B4tdr9QoR6x
xKkM9Xg3pfJx4PQ9+VGdrSMXSFeoMqYjBuIRJ9ae4FzPMxagZzRLa8tp5bHWzzkYINZqO8iK5r3w
LX/+oq+qHsDiYO8JGg3PmWMF58lN+mMveDrSSZdsJe/1QOethve8vOeRNw+G0d79n59Z7LN1ZCYP
SHLSbSGwXDhsHd4d0e0H2+6YGXj6vpwYwxRlcQqKsVk08ztT2sH//jJFQjxvgRAIipoE38iWn9EN
GUb4ZQVutp5zNA4pK64yGmDZe6NzZiDuHCEyrqqWnVNGSMFCr+8YVIOVyPtpWRjbrsuMnYyKD8Zc
iGZ6fYc+DBF9Xa94woXb3kO0PYWMVLuy61+QDnMKdi4cBxpwq2J7gTeCGwfT5dAFd8IKVpbZ/zSj
PKPrvjSEOvmy4UAgaH2AdprR8il9Zzv4tO3gY0wkbtd6W5X1l6a5ahlHSJWyLP9lIOl62icWw3Zn
abjFYi7gdUxGZExJwhjGPxihAPIXTzmzuWhVG9FjLjDE2dG/nGW+yHrnMOHWTqCGbC03Yqyrryhp
i41WovGqgj08mmYtKgwjExTy0kNtphIsx3osISatulkKNrE+kHhjMRhhbJbMQNGGOmytIY1StyA9
wha3rfPhAajKuzZv+h3XjXYp8ImF9PHm9Z16b+z53waaCVsfwEVl6SD0AnRdVG35mmBWhuRedHQG
/VAlHsRUDak13u1NEbjPRgtiQxiMTQ0mAKB6qk9b6e1WB8mHXthnydP7Zyfo3vr0PS4RRYZjhjaG
nqab0zCriNGE69dvgFXkJp9/RCKb4WaSEiA8dBhmlm2STuc/FxmQsEK2d0bEXF2Y1kuUwDrzoWBQ
+qclsWsgTthd56XIV1qzKU0f+LYiv6rV5Fcx9dhPi1Zf07gve5WlJJxPX9wCu9z9stFME25T50fc
ZLe0mv8t02R5axN1Zb5Q1IqNQVFM7kAvhn6fd+oBakwBRdEMd3UvbznR7btcx7YzwWZFdM9CI9Hl
rei6j4Q4mFU5MkfSoorLmXhvx+4+LPoFLWhD7MQY10wwSakQ/oo9TrqpepY4jSRpzO3ylVNBqqnx
OEUl32kQFBE63rAdZnU+A4ixYyLqt/1KhCSwIQrqF03GjgOfVqgfVBHYKDT5kWLX+86n5s2cbkGF
25AnY7gtxntdm96ajS4g4KZ6q63sufFtRjAT8rJRFlt0n2sd1/ZOlIqc3qB8JP6z3rY+vkJBWIVT
/E7cjUujrpO9JBSPqIrxwTFnB5/ZX2OBmcROyV/P6w2Nas/la8ZHrpqzkB1KpixfE0lUb2xfNIB3
qoc0k0cabrxepm4cxnvVe86jGXVc3LKu9g11iBP0zq1wgQURWbKLfDe6VNKddirA85y1KZWJwt6i
wrLdde5NG8DN4V45Rx0itxEJi1L+v3auVpwKzrowEQEGWfJRJeWw8vsekY4KzqQBYX7ghFYjFc8T
8dy/imnw1UW64VVJfHLsh8gzzU0Wlvo6Q654la7DQV3D+R1aht9Z+4llggSc1P7MEM3vuwZMkwbG
ASKoWjpm9+QNHIGa7o17h7VXRYrhwp3iai8KGmNJszYWPowvdozaFNgHyITiNhAtlkRclD32lLrV
z8xQzFssDfOG+g77FNeIqjJQwFl0ay3lnDE5bBgQvNZpDKs/SvctkolbopxjxugImTq6UriALjsT
5CqK3J19Ri2E7c8T1OVj8yRIxVsOtEEfQOpuaOYAxyAVaed1Mj4z8her7EMHd4ge/gcQSvP490Gh
/5aGNlz+vurbFIoNSIL9X30ddcI8THX75bcw7YIE+P1UUYtSctsPhrQ5dITNcd7E4d2c4n8SuM9P
aJEYm8Xyw1bRe5NrR+hz5p3jGTCzNpvj5oemcPqDZecKFIIXnljT5ucWEvaqYod856mxjIJYfYuu
Xcp4rPh/uyfbVvFrWtXfLaafZ2UhgExj8wFGVn1RkZ9emNvHofgAW6e+07B+j+lUnv+nCxPjCzlr
HRK7OLN2qVbPnVqIf8zxSQa0DafdxymOUT8Nuu1fCyHicVwzOrKWf8OetI3hI3boEzVJ1Se7+D5R
Zc5Ojk+hdeYuRpqxEmZfL+HE28e/iQquQMKVa8HfhOWJOGh8FujwMxTiTYO8whffeYC/qCHc4LVv
XChbbjPeLJ7YG8LxihMauHVhgvOAVlGdRmK6T3+f/X2QGf//EOcUaBu5N612uHOPwnAyy2AtFfnf
cTKw0ep9JjFBw4LRHjn4nania7SrCy/KzE2BDHZZT471ZOkMkvEcYej3p4ceXfImUxjUac7dzGF0
NNVeA3ZrnizBxmY5/jrARrg0emVdwwwNU4rnYuFynu7+vmRVZl2pK4e1NllwhP4qwqg6oKGR/Urv
jWerFs2usmWJ3YAAo7DIzzwg6IL+Po39MT8bUv/0LavCG6XoImiPyK4I9VM8fxB+EPMCzaYb0Ap7
Jgzj8e9D5A2IRP/79d9nvsFEGxMb7IOgPNtJ6T/8fXAN8T+f2UV31sSoH/5+vXY9npF//+vBNB4d
y2wAAnoN8zdMXjzKB1aT8wcUFAog+1zBMgaB2hAkb8MgvaeZ5bmX0kk2QD/jjxlXyGwRJ1Vl11el
7Bc9IAYuhuoErWeodr0Ko2dHb76NgZERawNjlaEzogKwxA7buHH/+3JQoNS5vZ5GnmlYHURF/Szt
J2R25T4ewnhJ+5DsyhqLaqjb6uqEU75rGty9kZFkV2h9/VJVo3foSnNrlPnwljcKPaZpdwfPdbWr
FZMBovdFzZgak78/IoizLeur0DKQlkFVPNoM5rbYxJ093hhgv/Ko9awe/z7L8tHcjWMgj2hVzJ3G
MHrZORWEqHn+lIxZeP77jD88IxyXZW8iVDKNHKvDxJYO+Wx5TMwGyg/SzhL9g4PkaZ5CupGf7KvJ
fJZcjzWh10d2ngXKJBXKA56PrTLSdEXSXfFaaUSNukr/rZw3Qo0rNI6Z9qDVmvOiJT3Dm5z1gcGU
/O91/e+Xfw2xnSieOMHEW9a2O/gQ+rtrniRJeG8j46+9DTx07WiTwKJWvSRMIh8r9NqLXJJvOHru
b2oMJvK91NyWaUJuPRDr14CyOBLxqkWStfnv8FTP1RbBmPdgS6qkMtbLYzD4/1yp2muYDPoVNs7v
X6NswYdY1bJnmWZaRH/5ZB2jAGZv4mXDyY0cGsfI09ZeBzwPcYgZlO48WlfPsUIgWWj2wPDOVM8O
qLiVFeH56APtYvZs8oxgVN8lXS77ZvtdlV4Nk9CCAJBjiU9oH/AK8ebFhecBXy9I0p7HiPP52PUw
YXCf8rjfjUZR7RhCqB1+nuhJn+vCv7bZ6aONN+X+uxuN1sr1uImr6eYP1rT0ElW+jUn0OSjd/HVK
/MZhy1PLsbyZe1TdBzc4VL2Pag4L6Rq/TvccWYN+THgOLoz5S03TeAN8RZGjjWwVm/ecKe+JGpfd
cE6q1jQb2+e5oa63zbJoo/jy3+8AKeV/DHyHqZO58J8bXjfCbgkJ5NUDc3lJGaG9ABdxurZ7mXrL
uLqjf6NhwbbgdGgcUgZcWb8fUywo0dyPKtfmDbKhlf7neJo4kN7BTeorAwwQ6/dZQy7j+kKpV7PO
GG1qq7m1rUf6bZS8nO1jizxTjZO7jtWIYKGAwj31OQMzRxvCLUd6sGqKzD/pQ8ebTsX3FGtDsKyB
gXyMmX3ybYvLPhhRe8Lb4vRIPEi889WPZdm4O1qHBndsl3+/x3MBmW/c+IckmJkBZW4cpUwyFEXq
mQluBn6oUt/AcZdgZTBbwsBezFSDx8bD5Z6ZBrE9IG6Nyof7BUgDEylgrroKbYTQfbf1jQFDfd7a
rBdRvg6YhNaD034Y8LF2fYjroRbBP7utmfrxV3jjaO0AlthVwEYiIwpYtjlle10efG3226Xd99CZ
T+NYOLsUF32XPiROot3sboR7KhSGAfUYNqjlkp5BmTV1e4zi1l4fwcFIrgPizJ5CkXSbKecMk0x6
1+XsahjqGq9bDRqqLJG2jiRW9Bp0FZ9xsJ0UK0zNoIKN6DIouoYwdV5ZSte4/VGyo+cnUOp58DQ8
1bU6xVUfr8FcppZlAHKyEix/OF25L9aWlgdbIQQeGsCTCzX6+4Bn3LKfHHpRrCh9GBGOpJh1BX20
RX5f4vLSXwwSCfEyhRtrMsQ5oNhNJ+GuGax/1NaMx+VVWBBDCpiMdZAdhO6SCn3aGc6tmvDnouTc
DQnUpSnpHjwAwg+9TiA1V9zeai0bvKDDxebob6LHpI/KiZAigbjYK2hYe82YVq4SZ6EZLPtlQfCf
ygpkktOK7dfaJ1Ex4Hn2g7godddYl/IAlY39mEtDbvFUtWtC/8hbAoYTxihciRAB1eOY8J4D/NRz
9AKANTZSJQmP9QB2vdQGWpbqknQ54ns3M/cmnHncQRAfRoues8KntkJhxpCnQEDUhPpRN/3nOZQZ
mX6zVy3pvAidKoBfUXpiWJifdJGdh9weoWSWh8o32zXBkD8SXRXzDpHs8MN/aXZ59COEccCGwcQO
v51J0yAcsfEHdqApi6q00L8DM9iQanDpp1Fsycp+IME7W1WNC7U9tHYqQV2idzePPhH/FPYna/bC
2kLf5jALNl58DUqu7phvRwZ/9tjbzNiAl8EMGYFqAj+yXvhrba7FmL7W6BjO49DubBAxJE+heXbJ
qPCzD6vNHQYVYgcNai2socRYPprMOvOtYUzO2hgAeqdn00N1oGlYZIKGHK6IeQ2kQ7/ZloO/g6r0
3Jcj02u7zVZUnMUiB/BEK+kfgFgsOHiyrWoBLkEeq5nkhBwV+m+WRa9DUDYIygAPhPYuisBkAZTo
lk54UKMG5c2Q5QaRL+CtMvjydLVMlUhPtczRijfpA5Hy5QK0BkV4W94Qss3y8tEmoxkPUVJP8ab1
HHMX5vHWVoWxcVOW+v1EkmsALH7TRn52Ge51SS5EZYIfHUQzbkJr4fA6ksgJbCibBJx0hM4pLm4B
+DJlv7oo0PM4yX0IdfRPRi9A7QtG9oKsT2I3V8j1+ocyynGAk9ThGNpeF9PHHLsgC+ny4tKHkJTj
r8QoUNB1Qp6prp5sPep3TlXHZ0cvEfaDmTSsjnFKR7+RE8WCsSSEqNBk4GXFd2OtbN7NLAZeXDEL
adjr+ubecZwrNgH/nCKVPiOafUP9lG8FioRe8qgBRY43oY/3WCl/08o/u8MIJcpyz33uvEGz+2jc
8Oj6IwCEdOUW9nfroEVBj3SSEwQAXC7DlqIwAAXnacYbVdS4NVHxcJ88Bab/2AP23BUV+DsjIKsg
dx7BG340IW5vr8hfKyLPHXINhZugWJEFqR72v2RSYLiUsy1RtTJEym99NkoEY2DEinqT4eXZZWFt
nozehcv0wh7dJIKl+0U9kKCtdxE2T/U69KPn3PK+QBIAzY3WLaObRSMSd80SgWGTBdsz4nYVPNIM
J301k+g3QDUbWh4/ecQJnaOCKl1LrvROh1/ovikKz6g8pfO1aTfqi8coVCfoCZ3R5psk8xDHUJ0t
1LHIh+fK9JONKOUbS4lN2OF11Lm5ozyuVza1DnvFwFqkU3Dto3JFC3thSHkoW+fs6y520wxwSZTx
RrjHxNpQitxTpP2bym7JIvkjkrUJu/3iWKQO3LOqkxvLX+aG/HVdfOOtKJmUC/OpLb/7GNJ2X9Nz
IJfcZ5VbPZIlglfAjGNqKSN+CL4UHuddXstHOPGLSeTJklKHhxJvt2ExqzPQgixrV5xqlDwpa0RI
4RCy+EOgc/Il97LjAJhqJwumCikDHcDjZY/aPZ9SZ9mh5FuM8O+OcVWxpwvCzeS1La1yd0Ucy2bb
YIfTemJvYBFdQXB+qIYZtutWA0zCAjlBB6SlgZvFrCTi38iTBAHSKYipIHmhu5Xm6T9Ab0zmP0gc
9e+WqC0cRBXM+bAGNOogQp1tkKIBJyIIS2EDG2LwWCIVrRl0AAuve4cUWCVezXBA+z3j0Sp93yX6
IZ49M6mZbbnUuf8K7PIko4TbLDKfVOEjvvdwL+jIiZnfAreC/9LE9CTEO2xJDkNtXihaN/Mn8sJn
uykrlpoE8NIbKAfbBwJK7I4ZaNiKomiqrIMykq+h9vwHv/X3hpeQPMzIvyFE6DKm7c1OxT7SmaNO
GtOAVufADWunWLLR3U4W+LAuqmCAEYCYSefJqiC6+QEBBO3YMMwGEmkYXnDl2T8/YzIg5qAfaVc6
JvE1Uk47W/kGU2m9tNeyt5wdy3acGx2z2dIsXzW9mB71sQQuCvB0MUwW3xuP1zhM4m2cGOFDaLuE
jnq8glXd/Mb4cxElTvm9TN/SXpMnBhSW2pcxhNRhws5cVRVGMWs8iNYFXzhWYsWwp4YzyYVrtyMG
8Ya8hjg85QY9OCYMjefcUtWUTDhNUsOMmMEiGUuSeq+31tGlDlx3xnhuSqzTuYdGHsv/HklZudJq
G7uEjDfzQ4+ZOwJifAkrfRp+epNxlG/7RHYZ7jIfR7zPyVtcg4fLXP096MSXG75zaWIClzCEjHKO
GHAntc3wxBiefTUDeZ+AGyNtbMNdJXQEmqE8mmXyjC2PSmQymZFXDdBstDl9IqnLve9wAv45Vsit
kuyBs+0DlSRiL+8ngJvoq4yZL4PxhWU7/oKMV5SEpQabyYEnl5Ol3OgvVkGxNdUutDuOFZ3FjOlC
4I9iRkEY/Jfg4A3FHFwMjbyiNLjXGNzCLoYZFcHZ7uLkMeqx87JQzFjLuC5+oHiss5WNLjxFSqRp
z3GuK1Q/6G3cRruPaOOWbkgmJilWkdEsAtdpFoakDh0I3i4izJlDQw56m216wE5MklGHDSTk8T4W
S4+kq5XuaD1+zZo4ab0yHsJweHECliN2BUYFWTyelQA1mO7gIpbJra+15CC8Ua2xSE6LNBjeoakK
tpzxKi8ZOyMSE5u2jJ5Nq/7yUzE32fVF1MFnOj7YFRKnqftsHABvOiudpc9BRTEFaSdDOE3iks6M
D1myvYDPBkLd0Z4LfM99IxHEBWe/Qv7YTiYma6o9rCXNt9vh5ykJlc5SvV861XOi0lvq5280EPQe
2Eekkmd7DOmBcUBpBh7AEt5RxdMsCWxuRt64lZd0TxoikWTMJVe3F207cFYccjaox1g+VYP2nNQO
72uPgbkeDLXqdXzDSIKSCq2VIzSOHcuVi9YA6kvWiq4hTMbgCJFSLQlcnUBq5YHa1/OpbyabKHM0
UBGYV3rUSCwtF8S5YG3o9L2zH6ryKfRV8Rzb4jJwubleeiZsbgnsjgaamoRc+iJVu2assZIRd2pp
J/wI28HRz1lifpehwrYSMQzODP9uWJfU7zLsyXmwqoT2ZHrDwRUGh7Jlngc7vuNr2iF52Pea9xyz
DV9UWfpBPAnu7Q5Hm85QITQ3Gkr4hbN3oC2T/dPMKsbuIU8kMuncOjq6u4wZ2+NrrshbQm9eBHs4
dB54vnIPS/UBR14NECJ9ahFZLj1XHkvL4ApDkUd5QlR5Xu4H613yqnpqppyE6YeP4nChR8ChPHfg
NW7QGEY1MFGjgjA+oexvpYZbFsQRFCKv+63H9puAp79rrJEF68+7rV9IBuGbDGhLTWMSlUERqjTe
OJ6NC6beIEvFuHZ17dlkPrwacsQLES4v2Y9HCWTQ9SN2NOw+zH6+YqOd3gD2T1uDm/pkhIAnu64c
98Hk7yy3+LapmzrLmy302Pcbp3yC64wA1LvxTBy2PXY8t3e+XV1/Mn2M2omon1o3DhEVjDcMPCfb
ND/DIN/6JX2r1OoPhMtr4VY/1tiD2LHrYptb/wycREbU2vssHV9M4b5zCqMv9FaEDy1rVqdBWV6N
Mm6/aI9DTCLQVdBUhglBDj5zWDrAXQW5MkjoaN322mns7CELZvyY1tWIcAfrzXipBHuaqBmvZN6u
qBi53K3sdwRgtfZLAnN8gSYmFjxBJyaJNHtDkn6MTf9S0/wsWNXZS6bsXBbI0USLQqZlLTm+Wgmr
TlF5r/bofAKp+Oc4gD34+6oh3WtV9AMrRC461MqkyL1iciUXTlyksIclOESdhG046/6nAwofz+Bz
GXufvmd767R6TdDVr8gF+Iwj0JRkU+ytwPhGPQtIwjt5Y6OWJP9NyEBY+tGFDH3x1jBnYkLhPrvd
i+V05Dx19alhTaD5DMc8jQV4bFJJmEWOR0Ai1qg8UFodPSq2B1aSkCPaaMdDWacxZ3njCWLQcrxb
Xf1kS/yNaHPzWZK0mQIcfBwMKyiSVJ4ecmFH3yKQyR6c2nmNikNv6bd8ECYehfpIRX0FD4elPnAB
+UiyET14jy6FrhtQGRJAx3LawsdTU7Pkn56r7eXAnkuHcra1I3yDNhy5TSuDTRiMPzUDjMniZso5
glDPnTK8rEWByzzwnlKh3VQ9XFun0ddmQAxGW6NssWvzN2jiUxV01wQeomYnx1j5v1Z5IO6wZIad
/bQhVTpwqpxBBR3eT00ku5b3cGhq/9DHfbXCYroCWY4RXdgJZH7G21TAW88ZUF5o6Vlhq5ufqbLN
dhIX+zRRJ3RQG3wjOs7G3aTnqUhENQIZwTg+qF9GK7uE0j4nVfqVYC0IZ3UXO8qAQ0wMNSbL2Vjb
I/cFuYBBhCqh8nzys3qeA1YI9RyzBqLgcekaero0rZ8xGix65tpb1M1C1WxhJaksucbjncLgLNPy
vbppo8XmlicrOtNyCxn2sTAY74xGVjKbeWDBTAZQU/drwMtPvQNSR4X/yB5V2Ahh3Bj6wh2o6AJc
AtPEAhR1C0ZWVaJoBB4SvwDCxBLOJmPRBvG7AG3eKiS1xGtBqIwvBXO3RWdmX829N9ZOSMUxtSQM
CD/ZWf3Ac8TnHi9Ilkc180R45bBAfPOSetXJTdq7UF6ONsX5tM3kDRII7Vukf6cFQCsjl9ds4IDv
iCuU0RticMSVMaaUUe+euPFvaVbfKyJNMNjSlczJeWOLGUF2ZA/IdDaZawjLivdB0yDKxjnYI/Jz
DIpqREOww2IyT3AufbYty1m/vco6xw8E3JoqeZPBqGKuiopeknabQ010wWxtxVC+xE40p+BhXses
vq8yBRwlazajq9+sjlJw6LM9g1TANVbmLiZ3D9/qA7S9NilWTlpNWkWafBWuscobx1/ZCet/2zhN
lJs0S6BDnAyUU4YfKyyR9rsxB9kQqXUavLZNd8KL8iTNWWXg2x/zpNBltL1Ae4wC1Wu6hbVB3xtn
30LXHv1Og1ET9KTCj6uE+B4g/D1GfaQDdVccvDT9UFBBMMhidh7ZImZAsg9afuqrRke/P17HMnsT
kF7XtZjWs8aWeJoV87ZjIO1vlZar1vRvbs1jqm6HjtkXPIwJ1mQ3EumE2hYtX/GvRIDTd/A+Ik8P
N1JL4FQUb7YyUWmYtOCKaNLGyXe1Fu8Tw3212AHZTGzjNrkkTfsSj8FjoovzhMFlflh2VfXWou4k
JOw6lJysTqy2IVOs0pdXHc/N0XO0EsrVWST0NTy3NoElu+VAskY1/WP6wAzYH1imwgQoG1JtVWu3
a9yWdzXLBUu9Ymef5fessm6N4OYaeehyOqtNhBuWberen1Ap59albmTM7Bw3vgt7ZaRngfH5OnpU
DWVFKFughd2aOfoBUbyBM2T8bPUvZkIldzNQpcjwt1OUvpFcoJiQuuecPIwaIdKpaOOPgtJPpvLs
kFu3NvqY4lgzwYFXPad63B0CCcI891fSbcyDnmQ7uAr1MsaUTp4h3CRYTJnUwD5Fb+i23vpCbt1R
7CvD+Y6lv4+78sbrcUI3d1GFMy0jkGsYXF+NKJt18VRQMf4nf/RWo9acGAuRpdCOx8iyPQgpJiF9
7m8/En1RSHgczXHoeKxT8t1bZXwXFlqLwkfFH1iobNksBtqzMLlRKm7QXOd3iSp7ZvLsjp6F7sZ2
qYAC+PUCYkCAAhfvAec9KJ6x6p58mDWw388mhZIXteJBk1z2iN4wHbANBweVrbKKfz+Mpqck7JC9
2weuhR/07tgP8JXCgmAsyPMv08eek/yxT9A4RwNL9dH34O9WAM/6eT49yRf0TWymjJbzEW1Kp2tX
tC+M/HznYf45hoFwWeCNrYISUUw8ZTH5mMBrsGKR8pcAS8N3ihB+vi8CxnCh8xH40T9tjK21yRMo
SwtwWp1quPTIriqoCPo8wt3F4WTRrWgSSK5N+gDpSkGUUbbiwsaVcVo6hDtBHwngSyflc5oQs04N
9R1NzbnNWXjTVy0go0ONxSswBSOseaoL3/KYmnBlsBZHw5vswuqfFfYdZ9AMVfKmap27Ay/cCmMu
2GYTI9HoUYlAzQGBgUW6cdVl0huCAiwsajr+DIzjpUl4QIU2b1AXitzZD0zkknnrOQ0ZKHmH2gIV
7AnKriJrv6lTJgLnTILD0ZJU2yK237RiPLqq3uQB8T+CbSmj8ZjQ9NQKYBGriFWVV12n4lQW3Tfx
HJtylnu4WdltPfIl4ynZFdiEIcQheOG5YofijbHEyS7KJ8+y9zD0mGQSJYXCerb4rmWhA7LoS7iB
gfVeRiNRV+LqxSbvmU47ClymbbK7n/jcagxtFzI/eDK8lIb22ZR4xKF2GaVzT3/SEta4MtHVACXf
YUTKV26a4bgs+1c3e+nc9m00dGfrDsatDW21wQSTYFu8azG4A9e81TGRtUgbydLDXt7rr8EcyJpa
7VHkBSx9NMhmOgQskcpH1bhEsUWPVv6Wefln1NjRJtbSE4nAYK0QwC7NNqPzZ8zNgMb9xi+4NGKt
XFSa+CU4gRd2FC8D2jsfeuQy0+o7M/+PPg4fCcchTy6/BiOxqWT1klTG80pEhLYq/ePvZ1biOe+6
M206jqOB8ZL24ExMn+XM/DFl+jNxLR88crhRVNm3FPv46DNQUZ6ymes3H14eZms4GYrQuSsK5xec
P/g7kebXXXcsgfZjDc52+OwBSXjlo/TaJQ4eYrl4PBo1eBpKo5AEA9BP0VtW4SLuueZ4DLb8nYkt
acNLHKZVd6q88BVmwlvWQOeKSuffCJOJhaln6+eaBLJOS4iWd41TB2eXsRfSx2yntORLTCy/TbUz
NMZ/iZ0gjsOLvMCMey/b8MJ6kug2DgT9t1D5R6Wqn0CAdHNoHRWjT8gPZ+Tt1aKt5W+fIWHJKyqf
qQE8L8cLyj0CsFMU1yjNhALINfTdI1MabDWwDsek3QCxeEyg0SU43ynwb3gz+40NDsnAEaKjsrCu
IsYPA7Mw2zFaxkMkWASO6cuY3qTU3gxjYIRj6WfQLgNza7bx7CiYmjyQmbIkTrZdBWn46JXuiaYc
LKWvn4lKfrJcsSFgYAWBQdvNEtIE28gqbpixBW5yxTjtUhtO84pk0/vD0nGHRYkWYCWM7q3m112/
+WIWdezxIex9R7srV+znG1fZ91xHp01SFu0cdY4kINjjXl8QC48OvdNeOnKMF67D6sqp8xsx7z8w
Ada5BQ/LysGK0/DMmdBFml/QvHzbWXvIBBybqmD4nMTBRgbJyu00yMM90sAueIGK8+ykwU+hAxgM
prnwzin2ve5pLCdak/gxGxBbokNaBGLY85hzFjkvrsc5pHfGG+anU6ZOTkYih0jDpVQet43rblG5
GdsRp2ptU0zl43nm5y1sk/7SM6ObX0CfoLT0y+zJZ7pJmepvgKec08DeGpC+are5Qqx60dPoR2Az
nIzpOyMmaWna9Z392Itm6S/sqI6dTd59Q2vg4fGl+lg5VHkUxe6TYWU/g4lH2mV5M8xhHnHUPmkU
hKPlvFQpR5LRV+B2OyvZTiyNmYvtOmRnWxJKxCYgTIJJ31Lrp+4DCu0Cr/Qqq3Vr7aHJJTZxvNZ2
8dW4L/Cu3m1UZcCUGNBpaX0IOQzJ475149YTyaxY5KFkIlxA8k2IyVTvo87HaBoddMYeq1CC6ydO
YV00/PJov6V5fiFzlV+UN1WE93Ckw+5lvZ8DiD2Up5KEe4/Mdrx/SWeuNcYEPPx5WAwT8zClSDOA
Ni9XnNOXxNHWQifEwA0YW5J7fRxABhX5NylVVWy/oDHbmE1YgR4Pj3bTPvl4GN1keKhjcImtN52y
QrtYW9MlpE+lo8asiJzWukOlmJafrta8EB0kLvAMjknh2A+O3zHyUeZL+sPakJ+5fOAoIpxcN17q
oLzEEyhS54qpC4muk+/LLgQFTjAUPhkgVVq/IoQVFR/BgLJQezNv9hKhqD9eTY94lcDmnc46CEg2
61q3ZX0D272Y46encUhWQCgY0IN076l1uWKi/8fYeSxJjmRZ9ldCYj2oBlTBdKSzRMYMxt3cnLMN
xCk45/j6OYiq6anq2cwmUzLdw8LdCPD0vnvPnXHjECnr4+IxUoNNvLrYax384pKruE7Mh9guJrm+
SZ8NAHrJCOhoTLifptZEMxZZ574at+AuFvdFf99y0ti1xpTuEy6o3CKgZ8fqVjDwbpOMcqLuuWLW
rGc2wVlnb2Wiaespa8+4NimLZrvDbfs+c+DUOBY2rLk7LK3OoED2+chUlUT2nWOg2xX2g51wTau4
phERWdr40pcgWsoaXbK8TMEe7lvs0uKKQ82VdMr6sOwHNAiJXiFR+chYMACkHDXK1F/PMR1WfUDP
RClQqzL2PKQx+4mPPiRjyIXjedTiF3bfzr4vkvumLAyvd2tO8RvfnkOs3G8kexDoRoxEHcUtwPTp
xEybnQYrRjfLY5DtsMRhbdd/6v5czflbNWTlNh4KwDnSoDIs4QAlXEAaQzWSxBnOcFFgfpLlZ1FK
5wMrmdrguzOSE/2QnKUzN9cmT0tdY/FXPY04JeJjJ8ttVi7dKvp3F8DQICvxsq9lxQfP5pPthNdx
H3wN2HzOnd4c+8+gBfaaGBsSujSxWPNnMAbtDmn+JUCyC4PstU9JbDkFfsymEicqA6st6Oh7PcsE
MIf8Ox1UtfhFI6/mSDTVFOhi8u+KpX+5/HREyKmUnwhNb18M7ASBEcEHYnHK4TyKqy+9ttJD1Dwb
HcNrCCjJY/I/9gJYGSOO8gMYDdoRRNXjVMXNLrFebY0hCSkTM4RogSdr35Mi/MG0Ha8Rgi0r9PJ5
vigoqBy7YTL27X0b5eTvKYnfcAPxOuBq7HO+FP0uKwZC/LOkFKfCOrr54sgVTxYeKd5QqF1N8dk1
HYgWm2l8adl2S3kFdRJyvzXfY/1/olb+W0i5G1LnCbf8E/e95TWzKK7FasGKRhGFHBgw+gDub36A
7RZe+yVXTBgbRmwws0P6qQv3XX+EXPQ2UC2FXY+dgZ/gjk0pIyWhtFI4jVbJrdXNLG6d7AdnWbci
FsiV3v8q/Mrw/IRSojD4iiP0YqgNVPml4LeWpqqhrblFp9lRhj8i6TE8arA0TfZnQSmMdQazucDh
WMuyWut5QUIOp77rYM7BQR+3rtoHEnm0y7ExAkccoFWmH10giUyHfLgyM76XdfOVaMbewfPsF5Qz
TaN9KxPccCA/jNEqWLsfWG7zceTjs0qb+BHP09ShtCqKvrhBx9eYdtlOZRxEjMSXeDs6z2/UczY2
92NbczM0EX1V3N7lklgy+k7jJWWLCUtVD+hd1yKr+F3otAiG70USyBcAZ8x50yX5a0VMJhnNReu0
gfBY0bo25HTHIP+vB2t+4Exgrn7QO+9mAherdhwRs2ws7Xa9SRoAPxMwiWIWGGDoL4/b4QZfNBB0
hpHWBzdYBT9Vok6sDk8NvyVsg/QmCapb5MllTpkDDul1Oj+EJ6D8MPNm67Z3q2w/F/TQqW3dFrhE
JpS9mLAYHyYgHNY59wUMMbIibbelY00jLFF/R/FzMJG7gTjk4XB4ol6dfD2mBXe+nwlFYuZ6sCsu
ojQagudaQOIvUxM/wTyEChRPqChFfZA9syArxAhxLvqiQGVba+g7LtgGkIs4WVrPBHSOGT2PUKMM
Bs51SUSJYQxXXd5UtH9mtzmNmZHLCs8oYe7P2ahvFOR6kTcvfIj2SWRMzKD0tEn9qVtwbk3+Yw/o
45U9X5vzWfQzckRFCUYYL6o68ayjkX/oOYGNiG1/O/bfix19TS59Q9+qz8W6oGp0xkzYOciymja+
IE+mqwbKn6e1JZtHCN8MmDYA+4bKxQDRZ+iZidG8Of6X4Ds1ak5Mu7Q2mqDrZ0IfRiOmQCkDLxHO
X7Wh/qz6VyFYc4mEJip2fZXBAymNI7uxC1Sn1rksj2FzVzZ6xmLCvi1pWgmpnKJlk509d2YqxduG
cBF+EX4qGE7Z8+giYXfOCyXcuKqScsNIg58srW5G3GL8Sg67ONls+1FexpL0GrCUW7dFoQYU/KpH
ibZPe+vBjbI3eE2Azeab0uoh80U4VsT4OcBIDjFMrjvF6rqkXYktSX+ISgsEHWUt8L+hOeliYsnH
StC13//8D7/MgSmDPO85yTkBPCJoztwr9fA2WZSP2bhSIVlwkD6s+Ru6g3Pb2mcAKCDQMbjxSyXq
1Z+sGhbNWuW8tsNsHiWEXH+eb204sBt4Do/S3oq0p0rVtyqWFop1e4665R6idnxD65jYlqZvYpxO
I9p6H8kX3mAK0coCuxAsdRpk58HnPbqZTe21iu+oAAcrVLlnjKkjp1/MWAHbhMaO92w0XuxOW5sJ
2rCVQqFNhwvXTa8z5lsKgFbCzPAjg8diPIgr+l2l8pzpdiSPngmMXyUyblP5t5WOTgca4HVk9qlC
wCRCjtfzWEmwmnlCFh+/r2Hj9TdZy+VDXD6BvrHXSMDayVBwfYCCnyrhqFdb2ccsRjZgmQLZS5uH
FzflfCujt7Bt26UBJt7p1PS8dWCSoza/sUeDFFMlS+4c2riRTCBPXPq2fjcftNAtHl0KB4+hz+62
HMPizRDpwyTpHNZMqzxN5CmuggROlS6Y2dnVvqis5HSc9WIHilOc55LTr8hhHnDutoi2pvV1HpbN
Ad2KgWv03y0GnLeBZjoPA648aX1WPbBXIkxrp2+pKo+641TrnrvHIbV7iioe4KXqR9sYWq+OcPaq
3ic98dMvueusAzdLLPaqwaezbqjja0pS4xFZ3qQrjzKyLM+c2vAiZm7TScqe1xXOXZ072bmsK9iA
UaaxI8Towwm9uHCn2LgTYxquK8wlyxOJMsYj13l3NeWFfr88iTT4BTeFtCgWbvUa3gjJftFFj7VV
Lbk3UgZTQfdphNuWbQolqsjm9oDNMhpIx7M8UIb/mM01Sod6GAI7PKat/FCS8xu2lTsSY5y2Zsyu
UGIcIpgdqGsd5szQvvU+N9UcfwO9xoBp7fDHiuAv4WSg3Y+wW2YQRlYPQeXskpLNf5wftDyrrpY9
5eAOwLXd5M0gU7WBtOuvoAUSq7RByzfxEg5IdvDHv4BftJsWXVJU29nXw61T8QQVTeRhm2M27qMN
NNflbIk0I9U5djPTczJ87y6iXBj6T5qjv0LQAE6Up/0G1KHlHko2c15k0VoRzcWHnPGsY6RAtlkC
PdL6iuwWjKoUN5kmXytd8o4YzjaN2HsZdcUqnmCSshIZJ/uB8k/jZmDAHPKr0gyi216zbWoytyH1
5avCwbqIeUTQaYr4zSZ52ucwte0Cp6420v6TH9OyeKwNkMrpkYOruy41OW+n2CDcmLThdsAI7Fqg
kxXEUn0S9NOb9Rp+HjvvIalId2TADKhIyi5kkeQOk0RN3+B8CqVlbP2IFaQimEA1UbnFE54j9KLL
R9YMjT3UUBfSaiOlvueY1kdUGEf9CBTHwiytOVQXvRoj8dhBNRiQ+5+2y3s+LBxw6RnBHIgoHYLV
3dtuzcyvsW3R4vRFoxv9GABAb+c+IMASrPNsSj2rwVfsUHa5MeKvAgbVwfDjx8pR0fr3r//4+3/+
x+f4P4Pv4oa2o6DIm7//J//9WZQTRCZ85v/+n3/ffRfX79l38+dP/dd3/bdv8u7/18Ovn6L+db7f
Pvz371z+uv/6gzz8P/967719/7f/2OTE+abb7rue7r6bLm3//CX8oMt3/v9+8df3n0d5mMrvv35/
Fl3eLo8WREX++59fOnz99VsY+p9n4h9PxPL4//zi8qv+9fv+O//GqvP//Inv96b967dmGH+TeBtc
JYUuHbbh1u9fw/c/vuT8zZK6TgSaiVEiAMvfv/KibsO/fhv23+jdsQW7O+UonQ/R719N0f35kvib
1B2u7pZrO/TqKPH7//zu//Yi/d8X7VfeZTf0+bQND+z+/lX+47VcfjfLkSB0LDIarrAcXXdt/qLy
8/0uYlHMd/+PxqigYvUkDKgXh3ATPY4Vrux6qDEq2sLYhD2ntWogJGjiKWT1xSEHowEKqWVcLZqc
slhSc5yXpklBX4/pu6Gm+1+e0X/+1P/6U0K/47n495/T4flxKbXn6XAMUy1f/5efExmtSgYtvOK2
dY5Ec9NSJbBNKmA12qSdO3rvVYqlXeFbKQMNbL5QpecWkP46pyk3wNL9TRbIB6Or7X3Yopgvu/8q
FY+1mT1GLREd4aaMrxlaT+Eiq7s/dp3e9Cl8JIUx7Gjill7hDHph5iVUkjQEMdvXrMbgkCwWpog2
A5HFJxo0d5HJoK5N8iT11GCLk5sbP43nbf64GBaJo9YXro7TjmIwPD2jQ0AAqAQenqUhHBtBme2l
YQfHyCQZI2a28D2I8v3gu/eFfxMMsj3pbnFIrJSfhlpXQFXSA3YhhzvSNNG6CczoEC/HYi4bOjH5
8kufWvq7MTXikMhAJBBe8FJ3vqU1kJMVeneeD1+pPbZXMppSguiQQ7WkWEV5hNGzszPMFOYGICoc
2GFh+IT1Gx3lt/NkBTuC4xz08e27haq3LC/sk4FAkb4HcRFccfb0JgHRA1M7u1Ct1les55It6ZlL
OIBFcBp9PP75hx2i4GK5AhLIlryZFfTQtuvXja+c6zZUL4ljHVkfE5LPo3SdWcFGUM0YYd/3Iq0/
EVgY19kAabcI7BcWCOHyJvmstG6jUzyGjzxhvRNd23qI+6xskIsZizNTO7oZbwFTwzdCrdtX5Tte
YIlt3MhtTSPOys7pbgjN8meK5jdQJvtknUZ0lPXE2FdkjAHVNuGHXeYSBBgxgwFWwpDeGKBjVvES
IIui16jtfnDzfQdmt6PcjnS1z5DpONdajV8rbvPLAX/G3rYrJLR4+ohadTXkGvU4sbl2B+sNXgGe
IeY9d3IdbBbu1ShgtTeDgpba7jJ/2rUCoa0eq0fscX1VuHvd55YoiopVVswZn9OWZgOVNxiBmITx
pgwN3p+5Dmn8LLqd0w1rI4GKkgacnE3TfArxeOlR8BBmDu5EEX/YBbNBPj2aGV6DkdRGT2s3LqL6
WVAeURc9+WiO3jAPn0fWc1adH3Iac01RK1j8ZryxCMpBeG13eLfH1ewwlrDnPgjQiz1LDjlT31KU
6h0/g+bVGqsUU22jKQ6pUjRg4SD/DYB182TGqj8HezOw8zWFxy+JkGtzSjVkSu0UZDFY+Py6dobv
YhrvBCTOdWk0xtFu787Lm8DQh9PEmAApyPbSqcI8v9jRKw3kPvhns4FOKWT1E6bjFsUPN1zkrCLD
WdzA5daICg7A3bh1A3FUeXzGDQJa0U+/s1asQfvYSGsfelvtA8N4G5X+kVFayhxDpWqhOIb3rRZS
R1aITZNAck0/cDlgKDRbdpfIc2F+7fr1nUXOPNeICLY/Nk2OMX3EwhifLQylbdJ/WiS2u9DZtDSU
rqFG4JWfjk5R441DysvBceOcH68GRP3Wnuh9bOLXKiC0O/vRcyqM7aRj74YbzNl8rA92xMMkAhtV
M06rrtRdlK6YI3IOSmMBoQ0k0eps5HnYaz6XBxrfh21tqvuqMr97K/K3eNOxrYcFoa8ewpcWcnpO
2cFVA6x/ER65ESUkjUjVp7dqSNLNoMdPeekEu7qnfDUJmCEroFgEphkxk/zVZEk/9N0PjRF4/NLm
ytZ9ZpoYs3VVtjsOz5R82V3GCErCTiYXv2mvikodGA+xMfUgByOalxXTEGbQLUU9UJ59Cms1n+Ip
Ge/wSLteWBzSFJXUSVyCMVp1Nw5wO5rBXGUJdaqDvzSXmc5zbibHrkrIPs2ssAvAzAOr3Y47QQjR
MbM3YYFlIYtHXD/zyR8PWcsbyneIO2SZ/mIGB+XinW5Q4Ve29iaUDXczooK9VA71di5E3g6hyZZl
s0ld47sbCNCG09ZMFsa9qUBgOo2FORPYxWClnwKi2nYarasquImamKrCIn+3TPhwtJF+DSYcbdB7
qJLDpcy4NrGknoaCgB6liesZ4W6e3l2TIxdFz1hHeFzM405HWmjZiWXBdwbV0SdAtg5CXAmBSA+l
2HS8p8/s4L3B1k0vqbtNXQ2nVjlYy/ElrudGsqgRh6RWd/4A1SC5T4kOb+2IkKg2Nrt55OhcTyMf
n46e8wXiGvZL7dCA1GGaV2Mf4S2AEr8d+vrsB2iiPVvToyMeFYDsk6ggRs0J3qCub9bCpssPbTlv
zQwxCDF7Dup4l+TCizZunOp02nTOQc2TD2uH+2CYh55tAITpFIUIZhmWqEUNWcgAb0eoKCXieBTu
/1QzuDaJgQDzFLuuG1hv5JVDy1zHwXjfl0im8UTCwAdQkwSs9vymaS6l6gt0a//Ll9wvJYRQUDb+
o8zHvQ4moKBer4p7E5YiEZxgpBe1w7ZrzSxX4ma2vFCl4mJnWBDm7A1B64Ze5Gc/HoZNbuXP3aBA
KyqDQB7ocZ2j4Eain5L2yVgnycV4PmNhcUztZXIKRUAeA6HD4XOiQJRDhMW5N17ieS4dJQPcQFuj
Yb6onqiLovmFoHsihm5DsxfY0iHdu4VFcmwQBo2wcLMTJ2pONueWawbPj7pqaWV3bH+lm/FTwulj
m6f5N/0m89XUiFPfEnOTfriLNOK7GYTkoba2dDBgOpMSTUCXd5zQ1d1cQbCB3U2rOXnISMQmSDeX
UjcDHHN7wxTX3P75B+i8nkMu+choxMUMbMLqA+KadvVFzGjFgvGGpTIe0o/WdHaThbyE1qxN3d7P
TUpbSKD++Ux2qsGsUU9MI63JhlhbOT1MBq3Yue34Ufs+ipgekWb+mXIFpunYxSNlHT0ns+RJULU3
ATUslFucanWaYu1HWf541LDbQUZ4iPzsXSvtiz32uwE5GMNUsMHdxu6b82StkyQJx+LIwX7auxRA
IwvykZpceW8CWbfo1zUi/z7WQ0r+4E03lcEwuYrHqtv4E5h3UVo3HYCPG7ie2IM3RTFwv25xz0NN
DWR4HZg4AqrMPQZGeIbDrK9sBzkkccKbOIVKCI+PE2WxhChFdmFh7UnCvMiKI9bjTK3MLr2xank7
wt3waDDZs8TvV2HXvOATCF0Xc3KQHePuuyAsu9It3gEAQeloy8LGs6XzYB/dYrxAwniWkfPUjs0R
FkSOX83+VJF/BWrOXLWSxfdcJ1cgS7c5hN5NODQ/7Iz7vl8ImPve5aZqzDh8y8z+YkN6nAvtXLjs
fEdsnetBZ/ydMhJrATeZUXLpsSaYAV1zTyOr2LsSCgdS+l6n+PUCddrYUsbiBQb+A1KG9OMOkobn
VqHnNacqHKcrbPQfLZQTPC007GUqDBFgzfK+LLHwzWRKgpalQRh8uPhfqXjsrsqi6q/sMj5GPCw7
5aBY90nE2/CM2Bd6RD41WqztDbsCBQZGvUf6mGLcfJvSXJxdyDHM1P246RXGV6uCZ9OzHvCrlBta
ZRcHHdT/tihIXmkw4fyRbibKD+gqi/iJgNP4VPuExT6MrOWClq+jHvU3HlL0Fl4V+D5nGcX3Wkfj
S964r4audjVlRlTxWDvO+kRDU9yslCqlS1UIgA6H6Gzve1KUnwXRsX1BTcjWJYBYRhpGhxyXbdWA
70GynviTsrEzRkMKD4xgPkgfMhyLOdJA6fDehwmWaq4CvHc/ueiTL0RhJz0RbIDavYxVNq3//G/H
0r9CDUNVmVyynmsq5w1nD1TvI0bZsiBgPeT++BNAnKqlcSA/RrVGeiyUBQqUHdOK7atC9yk0T2fj
vrHMuxzAktexZ8AfG99qqc+YqM3FpkXULOhmGiI6U8gltWx/iZ76YTNv4gFMYNbhMgEf/Wm0Co/C
ujZx07o2Xd+V5T5ni5BFoFYWMytUAa8kXhxaeqgcPpYsFeYGe2NyYNOWbkSOx6asu1PUUKAXFNE3
hPT9sHRFaoqODTuNd/0CH6371t5yDqXUm9dB47LYWyRfIafN1slAoOb0h6eveXNsLTq5S1KbxO+G
tCaVzpTnlnwXh4RjP9cl85oTH2LfeTQywviUpPg7Z7wyaZ58XOJ8RuMfGkpRPTV02DRjfduW+gUT
5HTOOPaFZeWVgC0pyMOAF+J64CXfC995ykOXq5np9SMx/di/1uPQPutTnj2G7Kx5C7XGoWFlM5mR
/ZTh7ZrrZQ8hYt7WxauqqowQJWde0q9A5tJiawTsZXBBxfdT+NOM59AOzaMyCUhhZCksjU2RQR7M
6d/cQac5b8KP2kfP3KZtr8w1bNrZsQ/zh5IP3HosqnzdVxntf3Y+nrkBJjAsfXuXTTkFwj64uaGV
ADPKBR4c4S5lU6e9J4BeidZWPyURq/UYarc2KSi8ksEmJG1/rtmNscphSMsigx2QWVMMGBdAxOoW
PEL105ZVfiS3+ci6mYRLh/w39Mm5LcvcM5oQ2MCeaCYLP0PWnu8TEfYrCgI62flrlhlyZ9I744LY
CKzkTsO+72hUaLHATncWF1ueUPdYy+AUOCU5ZosdyhQLTDr+VhnxhOzi45Uc0LCLOl7plRVjPefY
z0WOnqdHrqrjba0tE5zT4y1u7s24f6tj/GujLXaNEf+IgR9Eo4GOXQxSyWvkjB6W0eHCkeVK4AfD
uZ+zMQ1fIf6lqzQhtmFT6rmudXGwSzwgVWMds8hyrlwu+QWQd0wAEWBqa++nvQfdjSJcm5GreAaJ
Agy5zC90Skk6tvzpDPRWrvKB2oicZXOgvSUa0fYsCjDTujh8tJiDhs+hP55yZFhZ793W7TdT1exM
lUy8SsT91LTI1YjUhenQ/d21n7lMT7wlvrFreHLJFAwSuqDdQO3W+at97h/b2tLblc4OHG69eerY
XCNtRe0tDcPsy0Ec6tOA6795ipl1tM56Sir2AYGLzzOyFBFXUZKLSSxGo+Q28Cf6S6Sxg+53G2d0
dEY1aWarnDduHdETDzzQ45rIfOHiX0YaGGIt3FAJaXLSKDSuwxVRD0YeTvjOF2LIjeWaX05Kd7NJ
t8ehtMQl6czj2A+mxwhH1IwbYRtm59nyuQ/6+RO6l2RvjcfSZ+goHBb7ICDBH2oIHU6WvLWt+sny
DGw6w2tuy6ei7h/dXLskDLKMQnhrNfpK5/KzKYWFH8n36MWkn4u6gAaTH6ug6I0Kvad8SulZA/qG
H3DR2buI1isYXE5c8cC9k0EfTWgxH3nDFEAlnSwSV3qAqQkLiplr5NK5Xy7pzG8aoclKkdDZxk6y
H0GuEUkfKdKkqRP+/BEPjvLwSJ+aepw3aeyfFHpZb8Z7jQxULmlCTxZ0B7fDpQhhbvkchG3/SVq/
8OaOEUL2iOUc6CFZ9cHOYe/hcx1e4RJzsaVazWqS2p79cX1DRKv2dDO92DM1B0JN15yj6gy7bsyd
mLzGgaDrNimQgsyyXM9MLbvewL2gBvlTVn5BTbR5iqUjMKyTcewHkLMKlb6lw3ueF8kpomoFAiah
j6q/5NUHu7ov001n2tolxW+4yW1MsiCu06K1Ln4Z0d/o8mmq77k79Q8tvo+gi1ZF4j6EvfjQ0ory
N/zfO0sO964ZnpBLkzVS87CuXeOOiKynSz5io6s+igizE3p0Rp0waSR3Ck5+42whSF9XdR2s2gHp
i7s79+kymNZ5Dn22UTiCTHj9ng7ID/vQeHMzWaW6MiyLwuiB90HcCekZcUct5Lqm+Qb9ggVWP6rr
wXF4Maox2YAefsjmsNqbjriKx+jBDDF/Y3DNCyARqe+8Dnlb7KdUp+m5rVsclQUN1tijpommYcz1
83506p0crgB7P+G5LDaJISagaMFx7Ch7C8GmclH/yUejWOWT+WwXo7aLqvzZaI39bIDE6ylApSlk
pSf1yc9Ys7QDtJaRwml2Y+Ik4u5A3tjX8KP5s9oMJUJeZk8/mnUCsXTbUslC+2pmk5jIwg1y8rau
Omq30yVxxq5+7O1DOJX0wgDA91LboDS7Qw1WpA6x8ZuxNza0hMD2a0QLfhVDC30ibKqNS5VWV3VL
iMOwnkOxUTazscXzvyZ4895iouI0KAKOiZzfhC0p4UFRTineFOabylgNGaH1rLEytIfgI0h6KqBE
+B6YJmMoUZV2hGWaDtyfCbGSPODdaFOg7mJPsdUja/672OXjElhebTWcTipzx2tOLi48Uwu85U6e
vkQu01XrrwM+d192ryNLYp3gvl1KHAOC1yITvNLZZC5klxu48gxqoLHG2Ix2eU8Lupal1yxdpbe4
cF07enfl8FwZKD8tfo1N4FOUG9MPSwNf5dafk5bfwuWZ1oTWfsxOXkTVvHMjN66qiT6ARt1ZwN45
xY2YG3uxGdzFMmDDmnV7FCxaGMPVt3CAp4hkfJwzqiuaqLwMFWJiFteMrmhhJIjwdDbhqQ5K60JS
FNbRm2OU+NAdp1nZXALS+rEOGf4FkJm1RCplNZcYp0yq6d4s7lgVKE+vdXrGZi5l/bJANDXzwGh/
ymeqzWeRBnsISC/2DCFZWqiKSUD7XWO+VwNFXHr8CESyJL/lfhap8wb/89tfSvwcK/9wko2cH+js
QJV4VtoATzbHaQZjJmCImFFLfbun9JAoXB28ooqAHyqno1sT4VlYtnrcud40w+5vQHUQHq2fgCEg
4vrZDoj6zECtxG2b/bixup4ci/7NEXFztDrAEoHaz76xM5tc9yYOFdygsbAJS8aMkSMXaQEINdWO
uWnx4/WP4KK1O4TYccmdFLpEuxzDS8dKA7kdUcwkYDFGzy29VetYr8RWalSORtExsiQClbMpraRf
BW216yLyjUE2hmRR1MlccGa4re1DRsekb4trLBOd5wjkE7AcAFcdOnHlGZD2ZzbRWTe3todK1x+B
seCsl8U5T7u7fhgKT1FvvLaF/jG6DEsDW/JeprupwHghKAhF8CyXHmQ3jygCmh6EWd3OGN/3o46n
ry3dh6aJWf66nEWKJjkHmdwxa3EvkGrvMKKI1mlOeCl3jgO8rAUTZY7ZR1dUwS6VLYbhnSzDW8Tu
mZR0SlaU4TAya/MUhGl0xoGGLVu7Vh0CTa+4gBMiBA6VXZPid65RbWEy/nE0Oxykuuo9xjexq6OH
Op9zDrQNplkhLjFoKjDNcA7H2d2qFASJoDIEgBUYo1me6igMdxQktvRsNz8EIuMVrrB1JYotREHu
zh1p58Ihgl+Mlu5h27zAL5TgPwLwFJp+03dhRPx1/qRzNNrkZvqOI7i6MAmxFvSpj+1/uNq6mdWv
3RK11M5MjJsNpJGuGpAGfdAlLZRcmlO1z96aQ9R8xJNp4iLUReUBB/+HCVx6b2rWrsJuFJbyBHQl
9mJqNrsK0oolcfGaV8HsUniaT+dS6BDfLK3BQVoJTylMbHP7CSViE4xhe0gN8dh2QHH8em90RBOm
Vl7ceFpqadP7ULMRdDRnT03sqksaGBjDOe1jDtMV02zbkt5Pe3LGvGRx21wnZfOcsHswWCcxKOLK
QMYjzD3eJnh3KGXFxa2aL9ZYsKVmOkBqwpHrpEHZz8hj0rLnhZZI11EhOiYG33N0LklNpSM6S1jN
BJG82eWopAwm0Umk8NLLkgaOqfviAkGEthiQMTj5ARPDn5LfUesFAoAKylVjdj2ghGJX6BQ9y5GP
Mbztz8odWQra1rSXo/mJpcg46uRldfzC+G6je0UxycoIjK0qvvSUCSljEiHZiMZnm09QZXJ4/j4C
Ju/x4RMbzDBSiJ0XmFU07m0qo6+y81O86G58Tcb4oWp63DwdRFgNX15J/SimaPnUOAl+cNy4Mp1O
pJN7Gd6FMPBw7M53ss7BncDOyadiNYNYL60YhTwZWP/JW9Ew5UYwMUO7c7b9U2X3F+cp0ToOD7NJ
YWFU2d1GJDotvHz8Thn3lbVqBn0NxkueGkeKU6Rr/bE2iCYGtnMMcGhwhJFCXTKU6EsQ5F6vsvps
j36x78XZjhAbGjWPD0WsqxsKhrZce6cHZUbBjR+mmHhJt2nd8DhXmnMpYvMtDuv5OeCqCceH1iEU
H23rEHd/HclBD6U1vVcZ6MsMcDutbYFxZ7jt5+QNeLbY8xUE2Mh8nG0T96TVRuSchmhYoYvUH3n3
Qf/5JQR4eFuMzXSj++mnH9rOi4Tmi2FPL/eQ2MXaNnENQZo38XW+Wj0cLES6YjfIKnyMneyYip2B
y+BDcxFknDLPzpaRVUDpdX1dOlmx17UawB20+NxpfoTlvw4YYZ99I5k9IX3zYPclPFjd3xtVXh3M
IVJnxeuwwVkbPlQhGb+WjlcEjSm4YpMSr6gKEE/0aW4hqjwjnZoXmCY6k66TEOIWq96hJCTuOnp2
CjPbAyIlQBqVKeLSAGCv1/JnWbfsGKA+0h6XfglwAY9CiydSIQNX1aKtHsHJ6Js4HnZuGWdeYg3q
zogTOmayXWu6it+mjjZcHLWNY/rxhrxpsHUtq7jPuDHu6s7M112dfuZBWO/NTLtgQWVcVP0VQt0F
vlcPPSc6krAl9gqfY5UAnG/n6BAYFZ7p3tjps5QHI0tXDMIj516Xqg3+zcb6MDDm3xKi10JurXmb
5ntICO6PATxgTUjM3vZWfIsri7RYY7y7TD9IQnq0s6gmXIeKOzOZTIriK1ZImf0s55APppb8oOkr
0oHL4pRz96aldXO2tTVd25Q0uO49aFZSp5Vz6LAXrll8ghsPDEox8B6BZLxp0IkzoRGUarn4JG1k
b8j/uMfScZdptrunMwdnhUHMirEH67U/bzSLmiibc1drFuldXibX+v9m7zy6I2XSLPxfZk8fggAC
tumdUimTMrXhlJHwLvD8+nmo7tPTm1nMfjY69dUnqZQpIF5z73PhELWu/eoXPpkG0ntNQ9qmCCDW
Y+MgCyfmZe2MbQiisbxz1Zb7tHeYb3OR44ts2nOKrXyTdiaxjfawjdLoAc6Uf0lR7226YD4lkEre
SM05h0jkpkjbuFro073GKW6jbP7UTXhuKs6PIY3qXV0bjI4K8Cz2nFy66WJ3g4OVDHCnw0MVlmOM
uOABnfy8DbV318TpDPAxHgx4I3ESgeaqxjucQbFTQrk85u0Pwhh3Lh3dHrnb3Q/ktBfzdFd0sxAp
Y3/fErGwJc0nW6uMbgobaPJJn13CesHtY/yevB843HFIdRi0iB2+Y5XMD16Q4m1QU3FoxXkYA4CC
MSVBOhT+y9DvmKfoHTLMYOVlTb/RanqZGWnryo32kQ6HvbDd10qP5l6j+ZeDaK48DlhbZS7EttpP
L8Q1MderSfaEBi6JNkqaXWKe6Dg+m2joSNmxYCAm8c0a6ksMOmzLziNeyxznmMrYvpCM60f4AZuu
RWSpCHj1pOCdIA0i5zVuB4aitAggxYgdoGlvpTzlgqlYhlMqjUuyeBqSKGVfSAY4BnsZKh3aJxJx
NSkx04jOzjV9bJhls12W9CIKh63F+7btxoYJQBlQsCXb0m3Dh8KKD2bF9t9YEHWCShZEPeJd3MkT
hU9cwO4pEhglbrYsGXsUFFRYrHifgSAzEhy7z2yEcQSt8cYjGVxE6j1K1iynjoGj03TeoSbWJYW6
IR/ygqNfLgb4njifpon5rOVDpBa/cu1BbhF288wOkV9hyAOLtNdq06AsP9E6GWg8m0u9/FfiyeKf
HwTbX5yyBnefYQ13M5wROoYsllox6BNp5ji1DNoeH56cKDAXRRHAqbqtj3pR5ITmlxR5zBSD1WIa
HGEfVqd51LiDYg1sxMCSyhDSIVtpdk4qYUrRSq7mroZriOMKq0gxRW9W6kY7uPFQF/Ty7/79x4nd
WtiH/d5jv81tgkUMKfkZsL06sSf/6dclkkbnV+tKSn/4wPbsHxpLw1+dEMlHBuGpg4F1Is6JnY8H
Jc4ZyP88gFGnOWNO/txWBzSMISdOQPvSZ9daWCUp8cRpdFX0kELtJRumxvpcQeMDwf1kyYEM3Glr
QP6HJoyEVHfmm+mbFfa+yt86C0CNNqhmrEie5FYAnt0S5LME3VjDoQPues+dh5riZbH2EinL2pen
3PTKj7oje8k+xk5SXWKDBa4/jZBzhfgGQm5D3pH2k+8H71VuvZShBi3NQPMNfCM+ezBKgGcb1/+p
wS/GYRZfUtwL2tAnmJ7zg+n02bLQwm1GREobCmbl+VLOhve54DFeKLembVVvyrM5wabhHju0EUHJ
tEhB7/NCNGWkuHk712V/o1P7gUnztDf1/Fn2Do2dqKGjFzi5LJTwrNlh8FoOhDzLPoYxM5xBkC7d
2U66aS00uHHiPce8ZWcmfKzwfpHDt+tlHV+B1ewDzxpB+S6JLjXeMlWZ3z4sAO7xizS8QwMRjJUH
ZrygvE550m5TO6HKNwg9mYvg5Cu6MGdxwzr18NpJmWzsNLWPQxTdbA3UqmWunikNptLGo0po+I66
Y53Dft1bNTOymaHO3plgcXQKqLBlz6eilyEhozH7LclzY2awLnSjzz1bj11WBmLTTsLYJSGJtknl
9chuwkPvqPno5rJbCVC3KyENgF1e4R0KG6WzG4vg5Ep6NHghm2Ji5RsIfw93gYff80Li3rPv/qoM
lyhQBYySrRA4j9B2QNZncpOEBObOhNIRGEAfVLcCFEcXk6jrAjqoviaZO/ueaL5VSAlSsPJ4Ijfy
An+6JnByGlcyMQ4YYRlzuvFTMho3kUJSDa1EPGbepU6SwyRECHWQgXUCCGbTJek9RkN2ahn0LbIq
vJ/cWIj8kB1aRmAydyOBtQxspk8NjhfJ6ZRqsJnMGddTHh2xfJDc0brlw1A7+TpnLjFxolZ9J28o
l7l/8MQ4RELf8sq4zHRmR9F7aAwqNa7bkYtKLetGE823j4h5m8DQVCOSsrpL12Nf3XvHm7dY0g5D
6GCFgtSD1cQNToJenCnWtUZUw1Q2oIsnNYHXt9apV71Z3fDqZWX20ADpqp564eZb4ZnX4FYEgKII
5BjdBrM8Ay9P6+uURYvUMWF+GVIEeqUV7du8zCmR1FsDAHTVRNg6k8lydm2I4Y4U14Ict+THGPK8
bXPskZT2LG1x0BMXeNHCiTe94liLjFmtQM9zSNruUQndsvbw4h2BqoS7kSU9Knbfi/hRFkTwFpOx
j4R1tk0Xt05zRa2gT0U0kwsTzAfWtSR/lk8qM3/Zud1eYsAJvgmcDQmiuWMJvUUW7OwTOcGepbPL
E4jIiWiIT6nwGrvZe8lbvzGDP3YjxoMvGYiwgSdJAi04O8T2sacL3g1IDoFZxdMW/vfO9yzrWnUU
CY0PdMy3vjO30uu4wEef1t7eqhLKehOcaZrZeAgU2nvMG8CcAeXCSV2XSckenrTIaK5gVSxSc9Z4
ICTCLQUjOpqGvM7GFIAV544BOJCNRvj2qrbCHGlnexU23zNBGLIPSfC5M+FmAKSKe9P3xmEgkYJ+
3/W3xNxtyg48jEpM49IIQNo5raHI6Upw76zw6T71NW6szk1YgLOg87AcrBLehmMtsJf4xUM6jtHb
s++YOYIZh0vKZHYU9xnpJzMg9SD6nfZNTmh3x2+aMU+DDMzGwzmKMXwM1Pirt+6eD43J8UyHUx80
IX0G3acV/Y4sP/kFpYeJfg2dT9f268AKgceEWZ1hxb/GmgeshxVTjwSKZWVtH1lsslqcgg03Ybwu
jAjiWQhlkbKdVRKmPowPb7JoL9gB966DIbizkx/KIPHcJ2NUh8xo6/i7GicosA2kTjdeHKyldcJM
dc/94BvwU4vmiIMwZpfHlIcewTPno8mafN/H9nss2S1ZBLkmeNewl3sfTWuLl7FjwKmpUxMLVnMT
2CM+dtq6xC+f/M55LFkx7E2/8B6nqa14VOBPbgmKMvUyc+L4t/1CvvoQ/3Knee7siAe1yiQIfkG4
fcbcI+IX6xjhxsqR2bkxx+vQPWG2B1PbGD/tuWw2ytXxOoQPVoxlRw1Faxdyt0CdPeiEXdkclG91
P1dYSaJrgQl25Y6wLAyj7DdxbKKyYB7NoWE2zjmMe756VtewmT+UsspTnMoXYp6JHgX4nSTiSeMh
BAQZ/xmNixnNI4Qenizt8kPwCJ7PokjYwgjriIkRSdnyAbzwPB7+/pE8SCh+LjwV2kPGnZmx7qhm
DlnIvwVjujwVAIm5aeoaRo3FZkIYHwA8tjHihikLfwdeHaxtbdRUe26AwlLdjCir6Cbee42S1P0V
j/oT99R0cszuXx9QneDmCNqB572ncxYgyU57Q3IIUkyGyuoj8AE+hcXyoazz5hSAAYLKFABcTIGb
bwutgp0no0em9oTuJrC462rtZQY7WFhVRAzw4e+XMwVYVl8DwVPL3xl1o0/evz/l73+WJaC5ilhu
OQNdjGv/GdUZeyxmTYb/LgK0mWWIK41Xwa9nzH90BkIrtVhpJog3Tf9TJQH7xyC/+/kElmfJhwyw
PcukZrVsUVLEvyXzzwwqH7uNtTXGJ2ygb15HS+G1Z4lz6JSjebSiHHN29DHJuF25cdcevf4mbfw6
ZPNAQiyrGnkHpvkGFMsFEj0uToXOTnoPsmOxFxInQVE3/2J3Ig6Th6aCcUW7UwPnJbywchtIzQKr
qV8NP8dXmY2EFoX2tTeG/tyl9bCTXUkOXanQ2cgRcRPP842W5s4fim5fdJ8BDMxN46Yb1fbMe5SU
3J8GlU+A6XbKbg3QIjf/ruTIrrgpdyNK1304CM6CPjlGeae/ejYQPqaLmZ5hX4j+KYIeSVSjTQL2
wiV0MbrRVu+FFWS0NTK9Vkp8+4rg08DTlwo4EmEFvnHS1a0nvZaJiQNV3sNiC1C+XQvLEnQGE9ju
gM7QCx3YszSvAwX12PmbJIfeCXnwDRIJcnC2BttgPa3zyPuEalfeE1FbKBI4AYSTXhRiu3tQSuRT
dQqKyxsNepcqeG5HtAKuBuPUnpto8re4Uj8I7zVXZBDihIyr/RRX9oNTPTkjqDSEOvciZngJbG2V
9XCtotAEq1qqe5BZH1N/8wrBnrRKuifbT0gUy9E40fn/FLlontOM+QdGv3Kowr1Oh+dItsHWxYIu
pAWowDA+wchNq9Hi4Wghzj/mef69DExY3i2H4NRhpSVMUTQpHMmkaDfdMN86oai9FA+etOjrS1Ea
qCLsDpYgOppEFQSk+/CL4766aX6ea22YG8c/VK6D8nnGLtjgFmtFk+9CjYp+SoerYXGeOhW0lNAw
DyH3H7Lhj7ASvP/2IFjZTW9tZ8gTSbKXKLHT49Rvq+JctUw+fRE/1gmnjMLzWBVlve0TBshtkwAp
8ypeQm6snbKZlww4QuyiCXAFTB3QoYyNYfquZMwJS24FFYvC4BIsKxC10VXPaLtHzI4mkd9VVdE9
dsY+m7x5X+nplg+4x2i5+VbLCy5cBsKFXZsrh1tl5aXPtqZ7T3r0qKZq3dsY5p8zWoomnd7xKpSp
nphwrpKWmRRS1OTUuwVqX+QgK6snmn7Rhfpy/MNeMyMm+I+JV29DJV5vvLg9lJV1ynD775jn830s
uEXjfMJrRfIbavl6Th8l3MsyAxBQRMbNqjxMtdgQnS7/WfpVesqxeC6jhZQ0lEPZZ0jW3O49R5dA
kxr+yjpYSdUk8ITYbJorcM4mFR2gx754IGDKh03zo+/xD5lAs6gBUWz7Jay+kbi0ONygHc74lKWD
hVoEVfOCydfGjW+85MgfjD5BBzMSLGH46iaxf2JBbepzOYEJARy3odb8nFnJrHQ8snISjmJEnX/I
gRmdLx7zEVp27uH8dLBcTAb5hNwvyYn9G+HpXFgY1w+TCkbUsBgNGU/jLBrbp7g2HnxGUPSXrbcZ
MohBnj1s8J5lx4h2LfZRiLVAUHeFBUSJTWAPKNYuuCE6RCjxQPOsMxRjs/zpK6xLaYD+qPe/7I47
ujfHs6ByYRY12FeP2gyzRvY9xgQDsmWQm5C06bWT03jGDjORMukel1YoKhJ88I1dbnSyi71EAtoj
c7IL3HEXpKIg33Lz96usiFeUacC0nhWvM0ErpWLFPJGruhGklSfJ/EhO5w9jxs1UWtTjVCw2Gz4G
xW2Xg0hQQCaZKmyQ7vu7ruUGQG0tGMWODJgCdLjuByao+pQ6jVirHgY0/MUOuKY8unXebXFZyFWa
5+81SePEZ+c/hN32wMeB7BsQuw3DvuxHyYGFXl8UtLFmSxZBSm9KaDPomHCxKKTBGOK8fXZ6zVvD
O78erbYiol6+kB/2XAzxl8uyDOYeQglGQGhFDx2ygW3ZMdRQHVvfqpxXg4U0eUw4gvLZOgZs3oBA
2vFOtR2qX/lUInjfpIIIJs8uzkihSB8hr2k7gB0R00cEG/ZYs+XdOiVa5yBGSRPyvxMLApxtlZx8
lQ9J7qQNQx4HgI4QEsLnKnyZiMkSIed7QObiMzOuKhnSs7r0otaXkhAALax3KUldYWhcMEr6KpcM
n3HCW0WuCbkuphkdM5a4cGb8fdMCJKs1ns4gCPYs1OAjmdx6La1Mh9uUDVHyVM2Dya45SleyRrzp
MSuPIvlC6MuDNK0b/5YkjwgmJXB6c5g+CN8tVijVyrMvvCeUS/rYhQB82NU9g8ajS2RKtFYlOMF6
UWLGYSiOUQzZ10+6szP3FUOR5I+N+ZW+dEFk8biIcM/T1sknM1966oz1Llh2ary4wB5e/JbavXXM
R88+UZPd1JUbQkJeBitiX6rzPcP88aGxmgcrt99txMmH0gS6WllQoWLxuJi9XFcYG2I4X8HTKkQ4
6Z3kT0F7xlFTE0i3Di3vUg700ZiUSRVNTeAO5AnYrKYhR6a42vNbiARnZ/jRghNFm1obDox5BbA2
wAw/I50ywcrcIqKb9+i/L7XkjONnDE91lNm01VfIxi2jQTzsQ8SY8dQYNe9jFR/AS8ubbZrUO9bP
MBvJYgzQqI2+/wCgifF5EO8sTBcbrtmSEbR+FMp/8azJOcz9vOMWUpsm5dqajOiusXKcGOIyEyBC
ch0escNnHRfxAlPngSnPaM5HqAk8MtOEiQ1x0IzhFKsV5TY0ITB/j76tvhEogqNCb4b6je9Ryn4f
9d/CE+Wl7WKHmMb4BVXJZ1CV3UGUW1Ac04YnMyM+VyV7JB5rksh9BAwajjM1WRbggQ8yLGBiOXim
ugetFfKAjAkIDJM0vGDfwhNKtcXmm7lixbmcVAbPIokjb4oSmGMEdSD+Uk5FDWAOPq29yy3ko+aa
K8Z3I4JWetva25qNwCRRiog7gTvLCRBdQqxaZDgtucKm90PooX+o3KeJE2Bnxzz4yIRrqd5luM6G
+bM1bEhCIrtZCQkvQ1xC8LwCss4v0CbpK5JjgcSpaMNmX/kjaQjLZQ6p8ZTo9A02n0WRquQWeGD1
2poPFbxKEZUPJtIKhtsg+OsmvfbjMDPhZd5GdVueSyQM2zmxa9ZLUFwtxxqfoMKCh4hXVW14tH4L
GzqeH8pitrCLFsluNHrore4PEyQNASnQoZGknJcAKbzyIVXE0RkE4eb1D9WM5Hcr5yvzW6JH8ww8
WeDbBxZImBOK8oLGiIk8NmrUnmlOJFZZb9ykWoh5XLsIWh/L0GBoZOlXF0lE37GN0+c0G4dVOfbo
GPGYQuBPjrVp4YF3TxmBkAy2WhCGE/VrKqcPbH0ahIDzOKcqWAM8XDSMybldqg1ESez0Qu7KbkZf
wqm6ZnYOWgJIGjH3HWL7kqI6siX6b6n3pUT+E0tSTga9J7iQgZaDfX+GVM/a3rF3DpGbvMdkz845
LAWrb/YRS2YUpS85S6F9I/Njznr6CEJ+Ji+zPDC4gcScZIj3g2A7h+2H0eFxBMK1SCp4n9qowGoS
dOvY3qe0sRe7Se2tKsQ5DKMPXOnwxolU3PetwlhBgcMRn2dnMfTZ+e+fpI1Im5NnLUeuKwAdaN+n
q8uzf1OETCqrOO8fkCwDeZyusRNHz3bk35L2VBMJtQ+aC6YnTke3BT4QuXeckd46WvgUUvuHYfaT
Q1ak5iYsvtIMU8LsIov0Q/UeBqo50vIebHNOd44oXofvhtX1HjTKfeIM3WiL1a7bESMd1xmb+Ma+
VPHN7Z1fTs5osGSxzBAkemoccWNqHZxnI4ienFabRxeMRBXK/VyLAZwltFzyhM4mCARKZcSF5NKJ
EzlFbPKhw0cyDC5mmr3BRnkaBiyM5LtuBuYiIBSaX4Xj7pqK1QKAR272tskeJhTU6A2YOy1BqJgw
YRyxwt0Ugek/SHHpUvaquHffqGAXEJz3ETNTQW6IujcJDSIwpd75pnx0A3t+RIPPoCwgD4rhWr6m
yX+O5olWpw0+dLrcCI3dMDX3wXpNGByieW0q0q4oBK5Gq984xrj8jrMyX50Qrm3o2tdhWGagaCHJ
Zox4wSImqAOUU0X21y5aUDh1Mr+DOxIPTHTRSGMjUiKirEnbatuzdIUhp1GxpubemnPzmR3tmZCP
5OSFwcMygiYIwP4sWqE2teZwt2oa+qi1jJfRsmIm4jzC0fGTx5EAslCvPbqorZW7+2IQ+Qn/QH5q
U+fKJg/Z+RgdUKG8mw5ODswHF8WN1Dp8QZY7n/BG8Bp7ANIKRVPQTpCQc+YitIygJ2c5HjMWdKlr
WSfC/V7cSl4b9ymc9Hc5eC94TVru+r6IrMM8GiCjE3Ac9sTRsZ519dF3jcPj+effFSAR7OWpj8EI
rocBu8M4zyw2Mwakf//P3w8kESmoXeN7usyExqYt6bs9ZkJ//5ikGYFkEcYLa2iZIGUZxoOx4SGb
wJev8/uAtPTUJRTcSD/D9d8v+vud/n6Il+9ZGFjgJ4/tftx+6iLCY5QHp9GankZGXSjZE4aZhtYQ
h62Dn9jPBBD5zDT4HQKtVVgOXOlj+a5fpGsOWO2LjiX38o57vj6jK8j3iEmqw9T8nBzJbD5zcPra
9wItsrnFHMo12ruHYhk0/f0wqI5v/feP6bSs7cpzziXJ8h0+z/nvhzlYnsjoBEqiIdkD64/IRdjU
iLY7TxoHDU8injEomM6mrHC8EWRIDu2e247gM4D1bFNAESpNWcH8fzCRzhGcBE0Ygo6NJnltwypk
oq03uapOdaXuXT8d7GKMdvXcH4IZZkFZK2sXmtE+9ed4iw7tUqW43GH34eksQe0ZuAa5ij5QCNyA
YnFr+s1zMLlYXhriBMx412TUH/3gHVLO1JVYHpgu2TCM5Hqy5zEWMnT6EjYnjmn3JySVxCThi/Rw
/7AD28AHPEwxYj0n34wWg9OpszhEBMZAilF6rogScIVVBBuyruItPDBW5IRWs3erMCoM6uzXq7F+
jv0A2TX77qY3yEDOsnXFXbiOwRvuxy6864zdTYL/jX7uPisPDV36Cjb+M60Y7cUF3AryAQaiSRHv
JWd+tlcePjjQMrKRcbVOMK032dI1+hmfRwwNytnpqtD3RiIwWV+T01r1dARyrradA3xidOZHVcsP
W+BEaeP+4nDU7mrTMQ+Gbb5FxIbDvm2Lbc2IuYrwl7EnIhpMoba1P0ZP/9RkRm4GcnfQv5kkPQT3
kd1jmsvqQEcGsnwAKZYnCL+QOnywAifLtAv3ycDmJFYzMgFEe/aSYjizk4A6CKYpf0v6kPGWV939
KP6NieOP7bQ4aznxNT4C4UTA38AXNEgStrphihGindhZXnl0xuLVGdwS6HjonoQXv4aafD42/Ehk
KlKmQBdMKfuzEuLbMUeaIfBIIH5hvt2NbPZZKhkzIT6sgneLrGevw/AEzZOxdO/yZkScNyuG3Lg8
3ebe+k14MKwab7WPa0Eab/nMSTllfG4fyj9GZPgHu0/xqQTtxey0Po5Bs68tTXkyEHRPNiMg/qci
9IKjmdc3V+EpxGqfHRyNWAPV9ZrYdiYK7iYMk+tokSOVDmyl/yJZ/h/3IySIHMBH/wvu5/KzbP6T
9fP30//J+gFd+w/XVyZ/5di+Z9rqv/6F+hGm+Q/TlyaluMUGXLnuv0k/lvUPZ+H7eK5EamezhP8f
0o/8h89XCuz2hKhZyrH/L6Qf11peyH8wdBRwH1fyQzrCAi0ERAeu0X8ydLzCKiUJmNnRdIOvxrdv
KkMS0DWEMdsKj1bY8xDgGW56ahe45CXkLLqMaMYIh0YcvA7hOyUr/wDXi4kUoSWiC+9XypGPl0UU
4Hs79ou1MSPB78A0ZslymE9oJoT5NlUg+kdDnvueTIsBD/LWrw5u0irKrGRakhJ+HKOgiI4GcdK7
dHQ4fxmEkRabEBlNtslsZHSk/jLJHGS1cVOP3O7kTy4Y4tb1vV0iSJDZA5txOGsb0oTiJIW/1edn
6B2bFHPpSlikD4Qm6e3I2todUJhFnsrYBrC1NIkqNnNdbikXS4aGdcNko8f3YzTXVrawKWCh+DyZ
SYW2DmnbHScNqAJtYHL2swsZXuT/pdl71XnPFNzvzZQ5mz5A0lvwGlCxnBDN9oeYAMlocD/LZXpZ
t9ajGauvGuZjnGLQdiamIGMWLzXrQXo0k7IDuGRkuX1KUFagWCbr1QcHG+plqZQyiltUvyoZ+i17
dmT5xbNA/w9QhSNmdvVTkvSonRtk1brHqg2ABFleWwbjzmjMdtsFPY47ImeaUvR49HpGr6DsSuOl
b1wyVsN02d2Ile9yDNheX27cSN67KDh49TiRDbvPs0qcbX5ezPr7GXuWIfudNw2HFrxAL6W7kXCC
CXfq91WI5jHt2GovlJ4AETp77uk5Vk+ONku8MolBsVkd8aypdVlW88anol6FOByOhvHUDCQvljnP
M0X0ZddRITFKIeJcM872esKh0/6pvQyxhC/gUoaYNiOkunefzXWRILFKJgaTSA+/lBUA2ITWgimT
SSoRZthw0pIIWWlSz48g4/eDJhWozE6BACGXepdA8bLC+Pcs5N1V/SXpsQ0DNEHPYHC8x4x6/Vb9
MVN35g7q2hPCXoX7l/f7ZigrvWAaQnhU9+dlRrGeXMvZTjZCntKGBthaZ/S8FSJuWAVlIUpCqtqv
JkquUN9Za1CG24c+j88j8pA6/Y3GjmLeIK8xsccXayZMFdlYhtJ8Q5ozJ29/GQUNfSS+ZoQcumif
IydZMkSag8Eia80ck3IqDthFRZwxiG2wdKiTgTZuFYGX2xI52RC3fbIKX23sjhFp0aI2WMCsmevc
Ydc+K5QIVLjhQ7i4GaYh+0ljhkaRFTHUDID19cR4D50VYZ7F81BkzTrL4PnpGlnehJZrVTg2wYNq
eMCzrJ4IB0VS28HxClK5qQjhxvrKpWu1BFsXcmPkEI0thyt/xnYI23ckVKC+pnSth45ka6xFWIlw
Rm+wFKGE+NSRATCpRZrQRG2K7RKqRtVVK12wqgo8nhKCSzLH0IPTzMSliFiBWg14kHROtopeE5Tg
qxGZBduwmBiheaKby7Y+kJiVrYMYhBQiZ3++Zk1xBhcJWXnOnky7fGoig1RVEe+4DD4DdkwkamXO
wXb4EVk1/0pUHTwaSdAuP8c1GgHZOEmKgGz27iTTB9TQ3qZ32ARWA9EhTcI/mzWUGKTKuZETHBzL
/9Cls1NW82sa0FGR/nAY8vyIhuGV+M8taRRMmlqgPd00Ef/1zJrWXDNUQq4wp1+ith/Bnb+2uYOq
IWbSgqhuHVtPdIc09sY2w5m5cULsu8bYkqAXVn8WhTwBtQdlhF9YDuIVRN5XrEiboVYPVeY2y/mg
ahtBM2HVLgUhpZS9UwbFbIVheler8nedq2jLXJCQPDrefHF81Pj3moglFzkdV2EkVEHI5hs2NGOF
PHzyXeI6+cyVqWvEg3rYNKX5C9G1ujjki/VReJorXFjz1BEzjI3XQmJCngO5sYZzinTU7St3elGG
f+3sEQlhz7iqQr8nBbyYAWje2q7nh8EngWU853b9DWsI4pljv4yl+h1BNVtlvn0ftCx39F9HcuOd
jYVnfhXJ53YZ7bhUwDbLKDjOH/ydq+AyDSwgUqcgmtgnpsDFw8S44XdrQtTMo4TIjMF5IkiBjPq+
/k48Xl8w1kR6Rmy0WdSkW2caf+ZjuAUW/DoWCLeHsTlijTuTwE1WgRV/e/1zaAwFkVcEQMR425GZ
wddW+W0oxmPXkDcRpOSBNBjljPixRJW+bmhJvIjMG20R/72imjnlGK73ptLgMOLpt6Pid3fmmtFm
D1iH/JicNUoT0IaLGb4SK7s1A4dJzw9TxZIIUysyZ3hv6CrLz1apcusTfLOoPt4dss19elX8Yuh9
1TsREME5AzFJP9meeul+RblFP0KMCGnlJB+0m9DqzbPSI2+H134R77RFJ+CkPlAAzyNXz/tKMcqu
CoM+YowzfBNSrUEAsn/BTJRyLMUkRy/X5o8+bY9B6X5zCYzHyP5GMos9VWukCvW8SzUupfxHLImI
A29KOoALCX724YVZrKhsBDeB7R+yiqngSErL1a3FwcxC7CfM8xb/yLdsxxloFic7GQu7TlTHHEOR
GbdvMEveh+lHE2b+oUsRPGLnRQ8KSyuq7ZVsDrp9R+dRz1xoEozazsqNN0+xBACIBXba1C+dTc5f
HOdrI8SfmBe4I+PG5MTNrgAdz7NpvcSimva11wE8VZjbEL3PsfR5+zFe+dg8c29ydwLLjpGT5JvO
P6KUJ41Rpxhd2A1WEyuzqhTwrRJxg3LvorlBDUBBuZpCrkxVEFJox/IYsLlqC6BsQdDZ4GTMx8SG
B9JjuUzoQ7FQUsyZNuLbokirVUZIe2sokDxCObsS0JIpyOf2A9QqTnYvI6xGsuHyRAIIMLkPXz3Z
+lsva/8IwAFu1n/VXnPn/7KEsRh9priWE4Leu4IjrpszBP044AJnpEufnN1KskdgCSZ/hk14Q2bH
IxOj5A5lxlvi4JSaWRFixVaPnOcmPpMl9qGhGE2F8SbT9tNPkDHZUCBWlmB9ItzSOBsQCWCRbvzZ
+sE25B3rzrUhj9Zj7B2N3U9w0AcD65xhdK/EJj+3ln+oTTZ2RhBjSZfmU+DPx9jrgJKbz6QGQXDw
mkPDdKub0kuCoz9R+pGNM714ZmMTwRLXTUW26Wz/OR4X15vHxCH9Y0okZ1CC4BIomCN5k5zaYGY+
5zMjSbEsIOZ4LPM4PeKiOaWowPmtiHQPj/Dbg+zROEymzTA9VhZ7U+H2D7Yx3XQvxTZuxDss+1SE
nzLHRIJRElVplX0O1B2FmuJNUh58eziz5WSr3DBWrPxgJ5EQsf2AsWwOTDQ0HXBagf02fxuOZus3
w0UgFZYcKRH2WxLHWGMk4mdXcWdSZuL5cJc01MiF0dWehMlaHtUB7nuCPRgY6zUXHia+uVnx9Dxl
rGsOskcFl2YdsSDFCgLjezCwNXdaEa0zi7Y+R+SWeMnHgp0i+Ly79m5YX/KWOo45Ee8l/gOvC7ca
QtDaUUvK01coCYINdQdO47Fq2mNvV+EJUcE+TinQk2jE8cOQh7Uz19Ls/3aL7Go2tr0v0aWstI10
B3uMtUJrDt8PSPAKKE36PJoaDHU9nthoHHikz+zJiAqABhfm1pmn13asivGCcvLsuqzC4OtkZ07Y
Zxj5T+2IRITNAcO9PrnJULzJvMPBX8se3a7YteXwXbUkhDhz2zCAMQ4hnJtV2OVfBExmWwdQCezf
kxFygzpGAvqzubsOzHgfSXlsXPEg6E0C4GxlFRcNiZHDzXTJKEFf487eb/KnH2e/JPCXfc3WhYmP
2JWS0XSvqpPFJykLysnPRS5Y3GY2ya21qje23e/Crv1vjs5jSVIki6JfhBk4ehtB6EgdlWqDpWpH
g+Por5/DzKJtrGeqUgS4P3Hvuey4qytEGpvTYAyZVIuTM/vusVAvJtmGD4VIWOTaI+pqs3goxmln
Wa36RSjpxXiMMmcsDtz1fzG+Qekw1euXdZGUkBELj3rrVZirDPUxT6U8pCN3KoZr0BF1RMxVvmOY
EqVzfUm8jhqUTIKVPhFL/PdUI/V9HMu70maIimM4PccFprUU3Epvm4dZzpCsUCu5mfnjo6qgQgVp
ZfThd2vhrsD0a+f6rs7FSebZF/kCcod76HkMKcKTAlRI3Q0fSaovaV+9zTZ/3ZhhRTYEA2p/frMY
QGdeiGOcpDSP3oBN/vK3dKgzZo8uom9roI/TWxPgiESWTugS+A1GDhRNpLZTgtjXSoTj3TSPqAla
Dz010hqtu5vwSIhqepoQuCxofBFqcW87xMUIyooKwWYynqsxn44xWCfOUwJEzDR4HWW3M8fCv0eK
xrTeJikNMobHVZW7Ozf2txIcw0033V+3bikR5m6EJsAgs3Ms/sF73yCLAafy6ZYslh9msz+3Znps
x97YmqnLiiIbj27t6J0K2N3Nuf8YNuMeMzvRi62J/lgfu7p89ygvtmruz1PpOBddMTcfDXZaqvyQ
iJkxv9WvbUogRUeCK9WMRFAO6EeA1Wvg6rGp4GAk/m2bz+VTthYLjuJLYuRVfrYf0nFvhnx8aONW
uCKR6tZaJNmlsSfV1zB9Urib35qQWrzKwZNNOsQWGxjz6XOpw+MwLzXu8vmxaPtXpdxPUaeXAo/G
1ujhXs3a3avpw+M/217mb01q/ZKKsgafV1EZWsw2Z+uYZxlPPkuivEbk3XBqpBnUFcmpaM0MCUb9
mPglMPbSuRnMLLekctUtDQJXK6XKM0YBpJBZ/Jvaj8OE7T3cJf14nJ0VWgPVxZLEsXNJZJDwk4/G
bE5EJYB0UW0SgWCL3MD6A1sUFTow9pVR3oIRvxYALtxWhaoIMVwJMQTNVvEttWEZOD36WygJkY8e
9ihHIAabMLS6czKQqQgtjx4/2M8LQoG2JjckBG1RggA8G4AAOBUQLuLg/S/JFr0TKbArl5H1hjX4
cv7/P4g5wekm/MswFxeFdLnVxhxlBez/zHOJ9cCpQ1QL8mVNyJ7hfYhBHYgy4vaiv9gVU/jWTgTl
pXB+8M0C5PPfHM+IGhsXeFj3H2QqEzciqQpNYg1rB3kqEsQfK3HWSMxnr3bGUxrjxFH4kbFKdCz0
3Pi+ayg7cbIwmKqeiElHLhAGe3QqEhEJTvghcY5+jGWlLI3LNOHoGWHGKIWfODTkf+nZCQLn7CfZ
rpq4TU3LetVJ45xVi64gzKHSieyf37H10MKmvsSXXbb2t+/gORk9iKlSkvu72PyfqUXJ0bnP45mw
234C+tPme20SRhX3xFrV1SuCFfvQTMG/oPlC8X+aiRjfKoA6ER+uh2FptQdjziL9FKYByEW0ZWiW
E44Dq5H6OK1ca0/B9DPhec7CvrCBeA6y3TJXatsA/K9GjQPOlilsa3geiF62yieLjLEVay1tXbAe
MmJJSgIld/GIG8nzAG5ov73PzerVdvtnc+RD01bKglwP93OYsXbkuVdM5MI0HRjq5xgt6uCfadGV
6ewRUEkMGic5jbOACGmkPPlj+JEGJWmjTbJmXzPcStuyP1jKnrGNI05ouKI3RkBPirgbV1sm3n0h
CYYLuQTBg9yzSXbRupDgpb3pW9UdWs2gHh+8iorErrlaBveA8EMBe3PgQjWuug6BeJhTDpfcNXZh
4Y6XPMbtvfTpM7BrKDnRDFH2v7kgwUkuVB5D+pgE6mYbVD/sxVc6BxgVozrBeuqvyNUsOr92P/Rs
O1IkD7uwhs5hije1YGdz3+Yed5bhu0wgTac90pARIgSAKcd8zWaEvUrRKWLRvZ1Y+NvtnvyvwsLa
ZmYjvee05gtI/KReqX9wYT2AiGZLJwYWnqxBOBKRM/rGf+uiBe/YGtNiO4dZedepbP3LPNFYJNAW
EbA5NXzvzB3glDLZEqTAbZcRjlKXJ3qPlLGJJhLop2ovaiiLbb1Ud0nCz2PCBHSIwjPTOUY0l/rM
X6gbHestq5RxmnrXP4yASqmtVHFnGOq+I7/eZCZABq1igQGNvARlkWfIqtuVpC3lZzVw3HsjIa7A
H5dNnh0UW7YNujqmugvAl3yegVOtEhm/dP9bxNTsDGRtgBcJ02nIWC3CU2hwb3ZVhWLLBehDY0Qs
E79E7psGG4YZsXJlFM7HAGAcrRWeXJwnHlQr9r7Pdokmvy0QIGXE5LG7gtaYPrtFsNFTgjBrCWOG
FR35W4o1fsbiZR1bm2TXYKtMtkrCfvfzF2r1V0tnf0hwR/C7lLdL0RwaIFvwwnhV+Js57+LppUmX
nzEsPpJeIbecqPHqDGxCrWFW5Sx8kC5j0dAFdBmfMSh2Srvo+YkqGJCeCE4TX9TKNTvxjBbNbJk9
2lgjwXxwgVvj1EStlZzx13+iQt1kPWDr9rNRxrU0xo9Fc/LiDCMKcMXqCfnX960bcekNO2Kh/HCJ
RiFZ2IHidmejwUxdLVEJABMNOMZVh9+czU2fK2jDjffhaRTN01zldDfus9051cEMjLe4fxpF7EUY
/HI6ze4ytQdlmvgKG1h+AcNaYzLfKLJtVpHOaWJdto9tH4F7I5/b2KAJEw4t1BfHzM8gJiZNOa2V
u8aZNM2l6nEohZ257EuR71KbI37U8tVLUmKx8bBQJOcfqh13RVOJXSVBRqftcqp5+km8OiYGYXqJ
v7pKnX4PWJoPDHbYAgvN6paVOh6GtEGSSYPMr1M6vQOw/Spqnkk/R1KXj9k17mQSoTpgv1uQVzMC
+QQuwhi7ckAikD5S8Yg8qdgtkE7CpAZ6fMgafAme5DY0FxikK34pvzroabfYmXnKp/7OUuYuLiNM
2cyk2wILK1kgm5oiDhEw80jRvHspbj/g4F7Wf4i2edMxiNI6fNQ26XeV/5xhsIlKAAAbm0Mm7D0N
iqEiJJiDPRmCmxmEAEUHPg2xbl8TaMokEPctKLHWsMxr3+evzqzvixHwk6kIUE8hZkRVYwEpJUda
sJvcF4I6q2aDMQWwATVsJxpqUgISe3ow0hpwjB4/AmnfoZ6lv/RYc8YPg80r1yzV0c2K19IOHtQQ
47OU837qICKiLCTRhfEtk0VkEMuLCJcjQmbggGTTlUQJ0Sl9t5X4Z/PE4WDm8Z45Dg3w0IPN0xn4
8WrA5nIOOnyMWpiHIChnWCHzF0s0igbPJk/OMU4tn22TiOdxsckQSCFPI74i/lTtvXBRe4Q1GAs5
HTtWEuFgPdSMU7aiNOO9xhG7ccSLl+CB9giot/mCez/r30QL9pklNmls/vCI/+KieTrPfJkdmKKX
Zngs8C8wzOcbsTMMuR22kE03MBSXRr0eOICj0C/KynkO5NhsYYe3J6c0DrbtvsRD/oh2Fumxyu85
BsxdWSTMu+3+Fam8R3JX/tDWaQ8+fGjZy58Wm4mMi48MWwEJejBlLji163NCaOfFJz4kcj3jq1f+
fHIWi8FYmB9A3m7LNvsC28MZBFyZxQvPUeN+FTaPIkMuxLX6RXBqbwZs5liF+RLhCeEiqEOOEMNP
L7PddABmJnpBCYITPethKYvXqcK6MjrzX2WVl4I9QVR0IUVGmODIbQ10+tTwDR5JTHsdkC8YZv62
rzVpdx66t6V4zXT84Czlj72Y94s7zmdli/ts6D/KdzMDEFjZTKVKN6t2OZxwUsuxWI+ZPLdKpHdt
ZuH9wfpsetmTJ8p65yvxaZUQrHr/GPvqsa5WbLc9/5UG5D2q7m2e548W/pRNo0svwuBK3p10WvpI
48PsG7lv5vVjrFGEDKXJE0Nqro950a6MZScQoKO8YAIaQ70lCptpi3UazY4DkCmTOeO48fSD0Zig
AJzmKWzw9epZ/5tskRzbijiPAk+KXxk//kj+eoD1HO1ByeRECr4WIa5wKXvbL0/CK1/tGOsckEq1
yAd0TohM41khwmGcmk5QiKEW0XVb8OlHkFSUsEjg5WTke3T/BBNtaDAUr1R5GgJUHMJHt8Xvgyoi
xZJlh4dh6n+gNVES9gSHuTYbEit7AjSwi0MEuW1cPlOsM7HKWDDPHwFOdu5f8O7muGPxgyYzPdEH
fZHZ9dyXsEXxtLrg6MxLk2btq0QWAcurlkSyIPDdGuu9lwOTcEX7QK/zBLkCKSnYJrS3wa5Ocrit
hJWgmCHwDDcL9uguS/+jGjvFyXiA4Eyr13CmwRWnLUhxSwTU4PFCJzb4v2MVnzKTkFNvudXuAdUY
dM4YFH4lQWR546nzX0r6buyl7Qln1keeLyt2C5abV658L2g6vmx5nVPvWXocT1lJOiAaEku0b9aQ
wS5bgfOqY5oe8gsv+wSFmsW/t/ltJ/gNrAx1lptSECkHWUeKFknTPhvZQCw6xhV0/YeyyZk/YlMb
s+7G8XbhhtvVWbpNVQ5MFa0cBn7s0z6CZuLwfgtPmhuoENk2RtSe4tbPTJZ9GGXukFolT2JStxqP
6NJNTGJjxsSBufLUrN+EV20fNCP1y0gVxPFjJSS9W+PMR9Z8WIFu9pg0bXYJ6hbMsKpHvJmCzXI3
vA9i5oQRaHeB4bKkaJigOVTCOCAqss7UjBoWya2au3+JdG8oXOkeN2ntog8InH2grw6x2vgWSHZB
CYcRNu+OMD+ZMersLZuwbYpZBkgLPtsaKJg2R7VtY/BNKH59ucznfB1vYoX2jB6Ose72feftPOPW
U9ia6Y5kam7rmja95jdRga2olGbb1ZbsLE04r+dpZHsWo8ep/fquY2HCXDlr7+sWBWXOCqbDs8Xx
NT4KWAgoA5y8BBDERMeuE0T/MOswn5MK5GIXmB6J9Jr3ro4V4OHcZCvJKMMB1gN0CNP32EEhSOxb
6E3vHKHODgkpWbqNyaPC6jRTC3hLjLARh/K5GyFOovzsyVbVCAviq3a42IokIG+D75n82Q9V48Jq
sNPUtt1cZMGaBFqgb/oLvoPhSwphYpRV3yir7wZZ/ugwQ+RurXsVa9OUyWstG04hY/x1SYooJG4p
hVIEWQhPCEA7GifWgzaR1iZnHLiXLDIWpBwzR22b/bSCdAMpXX1aPyQVS7DJcGlj0Cokh+bgJPIS
EKej7ntSfdlhiY/a5bTPBiryMtbEEgbMvp1xvPKmNFlFAg9yVl6lyIjth8QkitlSxHbGOdtWMgvc
vcVYmNxLdASt+WF48aMXLPeLYf3gl/0BNvwAhQlyqGIu6qf212Jb1Z5XZ0nL18kAht5OCS7bkaQM
riK06t2TIariVM+Je6qN+Gme4reZoDmcg+27NsoHGvyXARZW1MTL3sOfv+2a9geECV4DD+mdw6ub
5EzrPTNCzc0Dm/Nk5zMj1n6pl4PNKx25awa9O9nPExAL4jRATWQ1A4Gpap8Ywj8M3kq0CwZeaPmY
Fx0+h8zd4JSc6ExUGlaRfGUv/psMqxknmfnhCrqlOAG+lQjeMNZFzwtZM1NDEFSfA/zMDY4/wpFv
tskO0c3ziiQGMnNa1R5h3iMitZkKTKAuCGTN2AqXwP5Fjz/MDR6Bs4n1eHqxJ/deOd1tcoY/L2PK
6ptpT2SMegwD8ij68F1jxHlxk4w1IyKeuchYBEPCWR1hbTD/l6zO99AINv3gtgQ+0wX6IRnGyFct
qCst3EwyMl+xkGCnI7l774FI6NdrOneW97GyWZZUW96l6jVOSPYd0VheUEaCjEf+umkngM9WzEx5
nr1vzWFN00M9CWplTWUF0OwU/Dt8QFCV4nfiCY2t7fc3c3AeXKP/dXUV7mOz8fcCeCtBMmq5SJG0
G1arr64lX8N2RKBk0S7pM/yBrcl6CkkV9Uq8XEkVQXFJTWglz0U9PE3rgiNLmEBNIoyKKilwKJsH
Qym+A7zE6K02uQ7lZpzx2Rb1RPYMra5n4+QZGYS6CHDLWL65icEojHZUeE8e6ZQeT8Ceiiyy1Jxw
GM5GlFHnFsjvkUitgn3H34d2/FC2Cb1qfcc1E6/qoYnx579SZoBZMlNBCViH0Ll8F+l0qhEzk8RN
fAcEd7YCF5+dfFRNTOqKtrz2jmIpvv7DHu17U8jvdcpR8M0DlJJcUgv+ielzKGuoXBypfUf7Q90e
l9bbAlUbcyW3UT+/j2aIzqHBHIjo4KgdOD6qyeGZ5/3J5io+E/CokU77BiKbFJYtk1tAPw+OSa4l
YedBiiPSR04wQWEd0iTYl30T7xzLO8Weca5F9sszuBxncmADA/EQhRu43246D8nwGNQWWPoUWayN
hc0Kh1/R1f8EBiUJ+z690xnu6rab+tNKbPat/lq3E1p7xmM1vE4ygHDSWmy3FtMT6D8Bs5ER+bwM
6hKwY5sSyP68uRh0W8Kmsah0/jKeGk10k0eEj6Ax8csYtlzTHW2PyzpX5lmXEjcCPQidLUNRrCEH
UzYlHqD0joS/u1E33smrzXvXIxglq6x7OliQO8jUeWsXNlU5iXHkBjnS/KyC5j4r1J9bSerReOC0
QZPFLuro24xcIW5uu4zhdZBLhyWesLbsdTGZlcsh0YMPz5QPqzGfMQ7km7TJ96i822O6VD9h6Zh3
Bc/gCDF6qyagEnXy687osGzP/xDOWxYbCCUICooGi2WKKr6SABc/ZB9KvNE/gmC6GeYsmB9M3QEp
GiJ25dyI47gEbqyiYppQaRUlggr3ocCQdfXmRR0ofkROUYnPJmdqq39tkbvnAlnlNiPLhGVEejem
ANEHfmn+4tOL2zLZD3HNGbamRJj1LHjlGB7JsHp0le3uepGCq0NL0sONiD3VItKuL548jqR39ql3
00s84DpnwJj10Je6tEkjx4C5WyrXO3jwa0jtc44IE/I0ZoiOI4TVGnVhD49JZn24I/s1ZoPXvxqi
uUpTHAFgyzVvZ4p6sNMsyA+aeN0GKplx12qCVeKwnrfCgkaTCRsURwPWMljkjxY5s6iZE6BVRVSO
RbzDRLlfEkgY2fIcg+vdgyz5S2T5OYb0x0PPvB2AqdqA62db7Zunyg1TLAviZZzatzKwXmrbwl7P
HngjnADkqYptSHbmBdcaom83vDnTMgOWac/5+pD4qApmP/hC5t0CwrB42sLlH+hMsoQwr0h4Q1E2
ZR9ZPEddxXioLgL+nnYC9rCzDfa4MJenCByaG+HAe7L5CTlJTRh2uUXkZO+9IqdZTjreGyP4kYRT
FQk9jUAAWiQR1REkf7Frcu+T3L2zTEy9tzv55o/WEdXYN03o12KAXzCISGS3C4eTsblZNP7OdMAk
1+gtOGj7e5uRBVYyJs2K9OzZLp8YR+gdmlWiRlwWsDNGAFRR5abEgPBU4cWsWxIUBjq+JZ2f+h6D
d5P5/8rRqNgQsaSnLP9XhP1qbbC/CJxTm5gEPJxezprpRi463VfgqeSA5JK2byKLS6tuL91J7ict
WFY6RTRPmkui5Q2As/age/K4lWW01xDJ1DbgjDV6hB5rYk5jVu+t5o9oU1BbY3K5mBNoWsXQB33D
buYUOoRT94GwvN+MbJS3dgaGIEjW2rbCs580uGWZGXwpmImaEtU37l0JKdEV/bB1x66+7zrwmvbw
NJdEVnqXuWz/edqsNj7pcHOWHbrVS+nSBe65Aq+2RVZa1XbQq2L/BtrmIoLgR89QA1p/64BcOE3A
DpgqQFtyzK/JpCaB2fCLdA9Qh5f8MGZKQYLEl8za2S1PHHa14IRDhGcrHhDH27RhaHkdNirkLCWr
udMhaSgV3o3MtwrTw6bGu4cv27lMQXPhGkH+1aUQM9aptswwXDP0Y3xsHNVaRydr4G5uEwS2/BA9
WLGsAD2IIIEsAdudL7aLYhBJH2kLM2qzZuH/7gEcphZMzcPK/VYDWFOvm8xLarGpFWn1DVztQDIM
e1Z4cU6JFUDACUh9+ZCJuloHkozrjXIA0YDXtQhycicoyBb/7DcPSU5tyvWb+OAZYwvZgNvxRZtY
fel0RrRhw4NJnGqVPKDbbgWpLsGD5c6EsOn+EHPCRbZg2E1q/UlOzXtAG2v63K5GYxUHwTKzzI2A
/GmAIhnB9sbUsqyksK/dcqfj6aeKbXlyB2QCqUJg09DSK2qtdiYsKVHxszCxtCJfWnZ4MyjL8CNZ
7oHcKEakPDl1apwxN38ltn7XIXWTNx3yQAIshKgv+vW4GSMOAyrbIXlvetxXzeQCOnS5dRFIg4mQ
5pbETfqZMUh2bbG61GN6mME7L57+4ig6U+19DxrBYa2rX1ZvXMYLZFDCC3Z2iWqUCTSzynK5FTGF
ZqsZ1HkdCg6MsOkJktgT0uk1ICPWSON71nt9j2K2lJFVIpPSpFYkdvCu+ls3eoQiFURTsg758xr3
VLjtiycDEQk0tYjf63pjz4I/GNAeOv5qJ0Q4JxcGUfadSEKALJrNvY3AIRhh59JJnKnimH5a5RfZ
6o2eCXqywOsPCF8dI5en0W+YAeq/Pr4XCfizyTafF5qvqFTVC/vPS2CtFsJ2YKBUqzgK7f6Y9oiX
M44n6odnrO935CVO3JwMIljN6F7idoM9NSrH2bUYtnahLQ6Lgy6i6eRFFWtl8Vw7OYS3U0p33Aya
ZRlV+cbJQxKZXI/HAdsJUV07sETfzVi/oJF5YptRVJyWjcheQNAk28eQhAD45QryoBU/Te7Jl1az
T8nHGMF2B1gdpwRtz+SMFB954h/camFpFwDw6EcKblium/YNPNK/rpjFQTIw2+ppfgBmvwndbjm4
zvwe4gre9jQZ25wSsstxmnn4/ngRH3JyRI6JY/xUtU6iUZbXJfCvPJ/QVbGLGjHY1pR8et48E/O8
u8tIXtlh2SkPmbrammDJtsMg5knmPgOanGKgI5Y6IbEjhm+TVk+ugYcJwYaDcQJeYg/unoTdZe/P
u4ospl0yoyfcph1cfzJhz/9fzDiZSb1blKd6ApUeVIxIeeEcFBvbvrcZ15fZb1Ane7+6N6w6PSfe
U92yV6egWFtn79b7SXm06GzoMpGy+pB/AlGPkMASgiodzP2995DH7AIt1UsYTHgrRDofJcFNJ8/M
9Hbq6mHre7D5kTshyUKeZ5SUeGFtfNM4IErUMwvEufz00jLidI+3XdzrqBHOARkEwZJIJ+D+K8qw
r6ZgIZ+xrgTJUSEuyvaMADQhaUy7xHF1QR+T3PvJJuvFMVFo26isuF9/mGbOV/c5s49IaiFgUEvR
/FmXxOkCvHbVX4EjjnkmTJq4n2vqhlVpXlQgOABZwHjtSXdErYYI/QhhFNtFyDZfD0tAoFpGzWsg
koUkN2FU3IZYpKIgRnGnckJpyn8N2xhWKr/C0z7aJS+/C4pvaVgfnVfmBxz2aeTmWAV7oV64rnfa
EP98FoEnGffv2EoeJ2YxxDbMrGZy86gEa+M6J08Rw7HnS7UBqwdeKVgdgwYqSX4ZuO3tjgyZdkQo
F+rYP8gQaq1VfM1lEE0TYv0gWBP2TJrZJkHQgSrjXqOzWH+O/yx75uevVn7gIMiegsfsrzGArvDv
REeAntdaeHXniMGbybFFk7hgmgRutOZl1R5BKG6yW9hzUU1/LA1uz5U8PBTOQefmp4BaAfltCPeh
S0CywWgqGo6GNd7xrmXQu4YRp6E8WZUgr4H040mq+hQmH3jKd9hw7pB1E8prjZ+QYuj4odIk5BQ/
wyO5VGm2U/n8XWfDKV8Y0xQ++SMtT0Q2OOKEfg6po8ElksGNVsTxYvp/DLEc76fe/G2bYrw0tvHc
GKvzmmC8MFmvoDryQ/iU7qIYZOVPbPw5AeNAXruATK1+iQqXtU/ZyE+1COfs1PWV2PIOhgHJxMgP
o9RaGRTh8OfzyC+F0exRW/9UFQNlxhkKQcIeqJ29EXax6+ZxP2f1czmSvdHo5OZVzZHPmMIrHEjK
o+ayXOyEnuTZHCu9Yzckff2SEFIZM9fYQoWB09FxUNFNfuWzEHsgd1U0tSEKLuauFyBWJaEsxZWf
ivvWRFFEmDbccjVGpTNyvy/HgY/Mz4CmsC8lZddnJey1ASEa52lFETJZT+kJmureb34NlX13GXwn
Qz3MLLOilMkzG6ZjUYKZbEBCAh2+66cMDitCA5ot+xgM+Uvsr7T8/I2gMdKhHefXoDgM3PRRYuH1
+Jk3fNLwNmZgCaRzYErMmIHL0nR2ilctYFsKooXxaMc3DiEf31TKZ46TLt/5jfWU+fyPQnbNQx1+
ik49mWzmo1hj0/Gb+1gxnjHjOt0wyiG7w2f2gqV5zVdDxW/mHXto6DaNYJvcfVZ9bp9mpAZtnP9X
UoFBKgzJLXS36DEBPZHDniMkwu8eho69eTXiYiLpKjc2285F+LR++0OAc32B5416zzXuyAdFzAdC
a1O19QjFy3kmgfBhBMu0Ry9pbuvgELgcLvh7Pwf7VprjzYAuC67TuCNg/QApBNG7YhIXTPqdyA2G
+LNz8pPC3Sk7/RyrAUp+P23cYqBQtKyT6sr7xZ+pJkO0coim4IBgfo2VYsDqIVd/zjk14fd4VwgV
SLC2bOUasvf8glkZXpceMzDLY84V8JcoNZfNoknW6eNPAnKMTWkNf4Smo3jjj3ZrNpnuxOtkEmdj
0WWOvCuJSxdn3hgUkvM0+Zi5FsSDWeqtPGrjlioycy10xdWoXiq0XdLEgueUWWQXBKuACQT10p7c
fBm2fczeNWb1uMwQTxPq9cZnNsK88K7ykkvZxQ9scoZVYIbRYhw2LEn/rLm7OiZ+sq5/cIAPsXCQ
/n88vtD9s/aDromnatVt5HSRRpfcBkenhxx0T2KQWz84TM3kVFM2+Bwm1ALnxrS8nV+4azHAJLlv
taAbSn7JUGEPP7a3CaZMvIpKBNx7MBXF+wBw5E7oEctgR4erALnO+D+pTrwr8ddbcEltZP2lvmoP
Vl78h7X4vlosQKnUWXGp5QGlnJNk9qHszSOhYO42M2hagn1T8in5I3nvQcUwchiR1fAE5GL4TeHA
mJDaojoJVzwbZkiuY3/OLkNvLFFXu5e8Fico9ePWzi076vrypdF1TRnNttsb2BO4IwpOqzgV5Bz2
CIetHgURb97TsEh2Prg9bNzJRdEect+9t0l/2TetO8MJnOB5p+OLIKwCcChLY0Dva6i5QcbN+Gin
MmDew6QFGTukHaiBfL0NjiIAG3mxXxZFZ0okwbFtEAVoKaBxGuR8hWW+00wUpWK87WjzISTPvTMz
mq8KLfHQPfmuvqbEATDKYKMU8l88VipNEB4TSul9s9qyHdZJyghJaF9qEvgcxDFupd+xaD03AsQG
ihScWfoE/wYvSeoNOy7df4N88JMwYd1DtZ+m/X+Jz/cGT+xd8vqhOXbeEKn5h8zNrlPfsBMs2GSk
EANK2hXZd9YJFOkFx8OrmJBwdAFjfmG89SqlfJjJiptCGIUsgjKSVTNVHCqPkAdCfimLOxexLFNm
bhukCYzCipzNjj3O7DIqtOXsZs9h514Ij0Ka1/ATwW1lIpGUZwudW8/4zTIJ1nJ6JIqBgrMTMFed
OiPYw/N+wHvySebzM5pAdvDO3pyyT8OdngoU8He8jXpuybsS7qNfBa/aV16EX57zZwhvntvdJYWH
CRe932aOLWs/2vMjx45x5fFctf1oaxRlpVu/pRooLNEE3MCoE6M6AHzuUzdfq5iAABq3DANwpFyT
wAw64ivQRI9lkdzKrqTfNVXzaDwRR5KzEIBxrnBEcv7KXVpx+Exmclep4LXKxWNTAUYICItinrLu
w3HaG7QZVtxcGAIwXRrkU5wzKbBB8G5KAh4o1PST1Y/VEU9ei1gf7YQK50uXhX9VUGJPCC7z4qSE
11xbJglcGhOJjGXXc2lgYV7gnOFeY2uNaIaHrb8vrbux46ziQJwO6bHpaHYyKaZDm6U3WlF8Ow1V
U77VTZ08Ur2pyPLwB4b2Dk6FS8ibxrPMGTvk8Utqd7ekL9VGO+h5xukxHXnql7Z68sfiLAx6dAMu
26pbLRju8+DTCANQB+UPhdU6TtNE1q4DN7Drll2X93CSiw69QVH/12j4peHMG5gFKO/c5Wfg0EGq
J5G92/lFxsA1dV38ljj1zJ57fFo0pXWestchw2Cp0R9MlXHwq/B3Hti3WrKewPTNG9ZxV4mPsLD4
5YYEJ4JPejRaxWQl+xeIajoseU3eWQqeDQV25E8QsGyf2gML1F4EtPFwGLKquHNn9BncGX+wIfsN
nRtCgoQdt0AfeChc6E9eMAaAGKtbYdOoBr51L63avSPB76ka8CbCuvnmov7ED/SYaOFu3zTAsQ3S
telgV/69qyXxcaa42IyvqDSdY0n8BsVMSp1ajoei9labYf1ZTPbJ9Xj//ICJqnDUnZrECfAlm7Ls
bWZm8NAAmo4ml/SUcGpRTsYrcMnqXrRBsqSVAa8qGuy2TCEbilJIEAsp0YYbf3P1YAJAF4wkk/GJ
JVJKeYtrkKnmtpq7NkIh7LLez/Eoxrd4QCgtfXEAvHRbWFLGA39ijK1kb+TW+DgDY3ELPKrO4iPu
aq0bmQpmFg0pV3ZAhklinZy8uOa8uPzwa7HM+8KCv7z6aVlsg9L+8uvmgiSP59G1tjw9AaPJodov
RG2VDqNGNhBDszeWGERFRqcjyxlOXQ7ujXGka7LTKNzmXHiJfAoCEuewi53gXLhba0nkLmuT+wAX
bOSFGM8EITyTCePJyPMod6yrsdj7YayfypjU2qIVH90Sf5qtgy5lwRMzsF+c8+QPt/fJcqHIBqbF
AVgaA9qE+DueGKSkuffCiTjQkKMTiPmbN8pzntE+++eUAAUw/Ml2Got37arnoa2pFx2XR9hDcMta
G+gCoayO2Al/fiYd0EcOTLlmDf9j70x6JEfObPtXGr1uCjQjaaQteuPzGPOYGyIyMoLzPPPX92EJ
DZWq9FTo/QOEUpVUmeHpTic/u9+957oExJFN0+k96We1lsb8FeTisDh+bjJCqjeDdmmcs1nutHQg
1Zy8HAPFuW6cD58pY5qItcj5JmsJCORkFEDFtC+gS7idp+Vd5/rRqQ/Gu8VjPYb2Rowp2Pwfke7w
c+fdjVdk7UGCYR19oq2pQzAX7JeYHf5VBxYLjcmHtiJL3WfEVcP63M3+CxlpyJQlQCEgxTNV1Z5c
1tDWV70oUQ0WX5by00sijTWa+SahCPMWLRItoU938OhwMmoW+gOFngLPC0sOQHokN2F93rDFvhDG
GlnH50fCZMzyhbUVYcIt+WSw7PLNtji2bf2If+p7oPAz7Kd3Ujz4QrruyyBWATSz2CXUIiGeweG2
/I80iQmBRcHLYnaVzfihidcMyfQW00HWRnZ7Gxc8O/rho4X2ABYnY0FSEryoMOwzXxDvBODYlyOC
3VOLv3NF5QO1fyKOsReEyLMqvrZpgnDszsbaDkn/+dbJkjVkz0rfSSn12Yg7jLvSPjgJHi1sSMvW
1LiltmJFx9jiKMa4G2TnBMZbb1f4zHJuwmHNXqiNnO3MUmTtR8SMcKkeXFuimAYYRCV3pSTpFmmd
cWaC6YLiZy7pmojRa2bYCfzoh8STNMq9TxcUrW7AA+PwJ0vT8pxAF1uN1tMczxS0ovhyfS1Ryoqc
vumNK+0TwVFNe5WDUgekQ0vEn2mBvSgp5U0Can1bB/SNs03CvRUgFaKYyXzJB/oTh5yBJ6zXGDuZ
g6JyJrJHphM92hi1UOUb9hWtUsQUAR8nstm1tUtix28oUQVWwYZjx3EtQdMqbsrULyGyYl7pRXaL
SeEaaAZ0FDcCXsCLOHp+ZqMvaFCIfnFLzUwuK583FoX6tOw5N2Mpw7WZjAxepKc9l7481fu/plDg
A623VVi/tXp+AGZ1NxaUDxkWXHYKWNazgrRI/n9VVckvdxg//YxeK8JcP0GjLvdQZMgxPRdO4W6M
ku9RGYIfp3d44C7LyhlJxcIB4aRztnPSly42SH4nTP91cjP45TFIgYXO2swuABcYI6d042D8kbnB
80mID1vaDOg1io85dodmND5cvGF2YX4GuO/IwA4sGjTvmpXeOPmgEH9YGjbzYwrHgsWgUzKPSJwZ
Azsxl302jxj1XJe0a9R+981Cx6ezvgFrIuMzUfwtIwQuky650iz02IQptVmJ/wSjtl/XPbsahi+Y
9FYqFhAkrR8ewE9TZ/rY1cHNUEXeCYc+kApPHIlZI4Bz/RZLUfo8uSvwC/IaVNS781rRWCu8eaUV
ETzrO2erI/5x9HLnaOHJgSMR3MzhUx3DsXd5Gvq2sbMqE+9A9KIIYqyhlUCVYPHsWLm3k2hy/I7f
UeeU7PfN4ZIFP+PMOcE5o15d0HQDwpGgbohs8xJ7xpMq9HMpZhOyOXDQkId+3y7nOY+ITRsXt3D9
EG1NagCMZA+XiTpsAwjFxSFagYc4/qzMIkFGzTX3MFa6Xjn+5GGfrWJGwaHHFFrSMOzWcgTRNizE
eyxmOCNedFFBFfQU/sz6E+DDUQcm+jppNO6OwQ65v6SOuHiimrNZPOk8b0P10DkESwZT6l3uQUCH
jD1NlXuyQ37XIUIMhZJxsibkY7irI5CScadCKm+bin9Kwjvb0bsYqWIze0zjTEEvwzSS+9eodZjH
SF3r96pyYXTPLDkyvv8Et6HWIOtFc3aeXKuleSvCc9AwzLdAEmA5bsjBWQTqtoFDxA0/5gA0W9QQ
qjGilnvW54quEpyCiIR6ejSH4sUhwmR6wQvpGnYTZg9KC2MyH3z4DnpWXJjCQpfRFZf2ZTS4iRnF
84hZb+2irJ8Gllz7QoIf9FPM/UVOEjKhsD6iwd1nWS1Gg97giuF2YGRYF8pbxZgA9hF3mCGJ78SQ
n2uH3f9AN9HObfLXiZ3ulXkC+KDuimeKevTSUc1Bi2y/b7RX7lJUNZariqMCCcVrN2HhSeU8bfEn
bfoy7PeArB/Cuv0hSv44Og/urBptuOeXbd3hkYQ4L2Bu7lF4+D4BJAr6hH2UjkmdiXNcDGihhnof
bXbCGNxWOMjjTTjzPssA8dq0huvsk/sYsPYBPTQ2tMkrwpXhBotWuM6xK1JHk+yr1kGbrs0rRDGW
0lyFhkUxAXtYsyw/rDrdzo75ZDnArb2pDWGD9F9p1ILgw9lvhUlNiqM6pOxlNvOFWgBaL1rzXQc1
hBA6ZVzZ+/tEei8lTi0gf+NqsHS8SzP/BiABK+2cnl56lWRFkslPqnNp06dodD/xwLLzJQHKlMM1
EqYGoUlqrolAhiseLqy9+2qT5IpyU5hwKoX/56Gzwdet917waTaF2rYY+dZLzUrawu7DVUVuPwkP
/Ax/U5JAJg9MtrnCnNZNg7Ut0pIy2Sy8FPxuhCrqEx53m5elQX3mzm3LxrKtXpheKfozzqo0GAet
Llg1jn1ghBxI6KGBJhXOsaI8cRDv99lo3bs+l1VocvbLu+gd6onPdyDykaqKI7UG+mBJm4+VIOyI
U8yogiWQ5Gdrwj44OFI5wOQgtkLs6yVLQn3CnwsFgG5318wf3dKOlvP+De2J5imditd4uHrc0U62
x4oYCvdNYY3mmnMtd2K2sqac3PXYwIGdSu88s+rA4VmCIezI6aX2EEDBO4mxYIUWuNhnqZ7FdsQh
fiDE01QToFRvE6EMOqipQUnsPtQ9JBzYsHUtMDPRYsdDV2KCjmBfRAGRO4cDsJGzoKTbhwxdc5zr
4NXw5+CYZux6GJrXkm61raeX3TLCKfZ0/RxO0S5o46eGlTNRVg3Jqi6u2RQBUvH9gdPLfK3Stj+h
q6OpxSAhyG2p/lefIEqnRn4YOCFMdZccW/bsgsEJ6XH+ZI+BWshJ1Ck//L7gPiqQn7l6brn7Rgd3
2JT6Mvv+yewNumeC/AyY46eSYgdNvN56YIDarrJvMouy0qk4Gp04yb67X55Doe+B3TSj57AmkyZD
quMsvznRvnZUOJB3I+HV9TD25iZzkr3ksLuvShisQevZB7+Prz25GohGpsQvlTDfNJz4VuQdNpwz
rkYQf7rVp89Ac2cau3qMyhXZbbwxZtXS2CWPwzza+FfjR9sPv/h28T0Zm49R6Og+iSzoyTSbmBb3
eXc4GKH5NmJ04kf/4hRcnceeeH7Uss1rveI6OaSfadLQNIhhS4uc8Qfh3WxJrMes+w5labO1LD6k
KrJ1n4wo4714zE08HqaRfhS++Zho9VUUCXGIiaKjlD4vkBIx644I4xCerh5vwD5fXFJl12GSWDya
vdqBHuZVuc1PKt65MJK3maK+EYewMRonA67upiUnfKQZYx3n0610FbW0PY5fzJCEiQbzaoYdgKXA
OSv5EAPa4P8gZFt52BLN5Fc/GC9E3wKWFChZDsiZGfERC4S/mO+P5OeBLNNwMVGlO+U9WCGmHXbp
kcJfBzPCowqefTdbIGeb87UvZf5ukBrfRb3zglPN6aJDOBfn1mImhjHeHTwD1ZD47HaKnNdF88T8
bd7QhMZygLGPhRdSQnTER3UcU44IHaMkV6Qy965DfYo/5q8fWBwvwiKnkWP4gh3gfntm0e0WnWpo
Rk6dmoxHV6NQRKaXXqC4NZug9I49hv51nk+KwBCfSuE/2OBEwAK1/jvmPTi84i5vNKjqmcNcUH2p
3/Zpbk9ibb6QjvSCINp40hLrQR98Z0ms5xS2pcMtroHg1kYYVljyomXhQcMbu7lQ304erfRZl/wa
RkWSjVQ7/aA/ZBx+USB5ccSedAenjYUFltX3SUNqd1LqV6G7FxF+DVk0HbtoUNvKzh5CmN/MtuEz
zRA8Jgje9EmP70SSgXVLAD5Vbwh6K8a91/AZ4sqjpIFDbekZBcb76IlIB3QZiqTckZObl3OUMFIe
NL0GV0pPzCoeu+qZhfhmKImBGGF8p/L2ZTIj/MkB+yvWnfcjFx7O4eS9S0c4Pq5e+Q4BM1HVyCpk
fPr2tRyTaDdNzD+T/UHA/YrBig9z+gY1dDeF/SeI7Cc3sI66RYDPSuubAhxSkewncyIUXVzf2lm6
G9zoU4ruY/DHZ3JUzx6kPcPAaMY0vnMjGGXlDGA0ghRTD+9WHey7ik4J2rAwssM9581DZoy2kVLb
2RR7P5jWZir4AvjMNmqBYhAvaBy4xOxKLSSrgBHJtRVnlg4kBolF2B/h4wBE0dYpsmTkfk9sS+fr
7Mh9YoRMgzpFSjB/uKb1Rc3gJ8Va8c6iaaNyPXejIv+X4xmXvgUPRW1kYVqnptVqTf+TMbisUzDx
c9fi/BtF8LXnTy/qXg1VuJgvXLg3kiAOSTC+v/BapjLcmmVCDK8Rr00uT9NE7ZG5tC2kNRivER6p
L8O3hIA/T5xDwk1e3vPHoHKYB+1KUii+CpTBNgwmN8v7Z8lqXvnGGdnmFOP23wHQ+6rH4J1Zf+3m
ydnu80ehOVQ02nr1zPG3zyChPHvZPm+wf8gl1ZfTAkJK9a4Nuu/Izd4WdsmW4PJblon9iLWATlgk
B2prm+FmtMGfhd09gLBmDSAjsr1gLxr97kQu1h2CAdpEsiA0MqxE+GtIcE0b2Am7joP7Uo7gjFiH
CQHq6jnuhpUzMAppkxGM4ALx7lgtErF1y3b/1uLOzIen5fAM0fiiwo3k6LyDKYywh7sbCPUyPG09
Be2vQ19JeUNhse3r6X65Thu7h9LASJy30UtdWJwLM+TpyKrPdUjBtHqB9tSvPW3RzYw5bVOH8bcF
GIPNE4Yyn0btZS1Lu8XRtHlIuSxGzTA7TpipNmijWKDJpw+Jve8tBtBONpdejJeIFp64oSohtfFI
QJx6Ugnu4mjmHtnQQl7bL3EI4NH1mpjjI6tVE3eT3wcmC3P/bvK6bSjK7YTdrk76a2cKdzvq+Fu4
833p+Y90f7GmcJOdYXLkk7P/QXQVh2SKlwRPxF4E4SFP05PDJniTJD0QZ6igJ23WB06l096o9bMX
ivueyuBV/zaa1o9YTve1yO8jboulLh7CMTnE+L5XOOgEqr/VkJDk387wm6xIjl37kRxxNI13xZhe
fU9Y6yqy66X1Y+NkyQ+IXaTtW956vkMU9TLs5J53CbE568zEKzrkN5y4mZWG9C4jNLIqTA48lnOw
LGuCr1DfscG+sDeMfHklOvg6NcOFwutyb4mzt0W5K/E7SfYURbXnprKgY9KM2Ef1NPc8oJsY85PH
JN3P6a1fkmBPyeebteueVBd8uEKdZOk+dRmXNmh2TIIWUDrvoirzhma+j1nKR920AphBwiaWDEk6
UyBl2RSQ2gBdkZ2YPwfmPHpx1+S66TnktrOBa7oJoyoDGwctrDbNZ6eebkaXVc1sf3ecoPeTCEeY
RUSIQ/O5SaNDnO/IJTy1vdnu6wb+kCrPtmvVG4yYtg3GUKfDi1BOvZ3wYq/ome+OaePCxPZ3ZTyT
e5w9j+AwRn0cFvBKQS4mrEgQF1aQofGrzGJjI2mT0t+3ZnCDM8jauzRYo89kpyKyn9XwNc7i2Y66
A4mfdEce+MVq/ZsO3MNlphiFPOyLnLDq29Rp7xWY5cLFe21EeXIrLAOaJlunkto/DGpUTrHZIdL9
1pgIQQaY+U0e25B3pMT5r6sP3XO4y2B1ijlYixQyNSy7HylgvL1Zpc+IgA0UIec77TwsI21unKzS
J0gyZDDb+L2nOLuBQnCN7QotH/tzMHG8WqI45y5+co263VZIT2AjBL+y/fASSIcIbY/IGueZ/NgJ
ISusBLm8eJzWc4wRUpMHJmOprx0PphpooJrsHiJ7v51628Nopt5qCgspG27YM1F1Rt7offHnJyr9
knxxVraF7YSMBEtbeKhmKPe1nT+mB5ae/abyrtMlnolV1va9jobibYqZvjqpps1MyMnPj71FhyPU
nqyHndRodqbOLwgsxm3eT1eJVriWZkerJ9h10zQeigGXfUbTO2/p2SrRNP2Y7UkeOqzGosdJZI9x
3I8P0EY3BsfnsToRGCDPJLzwGJU59nhHgHUMhhvZcsIvhpDTZ4Yk3yYCO6pVi20SIqCjUNDI6ofX
GXl7lXQ/myFIntz6icZ0zmZcXDOVYEoRra+Qt0hv8u5BmZuPxBwfoqWyOMxHHG8IHyB30p+ORxiR
avOdYLnilmb/GGDk2QLEKXZToJcwMhRZxLC17LK9t2x8WjrbWQrb705Z3irbsrZOjDkNBWEVJZq7
BFBgt0nwmyv7yFbXW23cxTIf4CbZRJ35xeWCq8Tm28bnviMbvGPNuSFXcYebBfhIp9fliEU0WaI/
4+TdmF3DMqjBTWRjNuYRYx3LUF9UNlsXSaFx5JGfjUO4ZmLGaQ+ncmVgDAii4rPlwpHlXiEo1TnA
vuljYOnwNHbcE7FZ7LAOUZ2qgnRfdJ9j4sjjbLAJ19ne6ZrgZHXiCYEmXpNhmdZRr/QqS3O8L4G+
nwZoeLwxytMfWQZk1J9m/872bjwzeeXUZBwnvgRuHbprdJ6lii4gx4ozZIU0RIy9Lu9s3b3Cqo1W
9EWtcf8fwrq/pSEm2ZHMQ1wLo3VlVCTjItIec5Vwp0h/RliFtj0rzGEpTQ7yUy+tUyzwCOC7tu5g
rn9kVUd1KJpDCsnxYAHDZyWCiyjpHih+a+8yIRnEiMmV+gQuszhZDREhIKB3hE/gxEPaX7cjayhA
qQN78UxMl4TdlcMMVYYP8AurTd1dEaWbu8ZN74m/ETDqwrMo1WNK5m4cuuoYErYJtfsGQ1TvPKiG
LvuZadaEbER5wHVtPi6Zgy4Ji23OgKKUVfGglp+jqWsoGw7THrwVhZdwV8gPQzgY5ms7W03dnTF3
9kfdv6N8/WjAA73iUNwzFECWK/qfvsHzd2pKgjjRhHfSztfIqQ7yEPXFQc6yzKFi9ASfszbXNV7S
c4uiNcUlD5ISWcsqHqqANJofiUuTgIqyqUtFh4QGRLrwknCKT6F97rIWm5sKm2MSNPTJzTYZ3zal
FqOlW6HfJE0b4CALXul8zRGkg+fcJL4gw+q7wRe5UHxKfgb4Z7uZD0bUEW8T/t5KfWs3TOEpt3oW
v6j1sfuehXm48I/nY+Ywq5UZXJoIxADGw5b8cVsbKOEut8IWmXmEWuMTe4Fdu6kdTPuxnoIdz4w3
xMzixvX8Z4zI6mkIqSNtvUQcUmLNoHnJ9GcECrpSwbKpW7RcSgVEvgSyInB6YykowS3NK5rctwrs
a26lxxH/0E1m6Mc+mM5uARz3t81C7Xj0pqjiWpsV5/Z7u5+jc+nZ+LmjGmxmOd+U95XuqATRQ3hU
i1HViEN9MJIcwecr6rMrenQPKLRMjgV0UrYE40NgBC/OrMNDpayXqIIejWt4QFw0f4Z+uC0oqDxG
MN/ykd70LiO/jGECr9KCc5YXLefh1cKKSASwf+hT4W0n0co7dPFTHAMRm1q1K03Xe8zx7WwGxehS
dzONFoipR9flsMLxcEs6Kd5p3V2DpI+fozIkDXCIU7N5oNK10kZ7h7hF86s4gFMhRtVZ5sbiztT3
wAEit3tp/CzbhrqcnzBpZAiuyQUEPkeHivjdPMWvFEcfZD9l21LSerREyEeTo2AJCHMPMZoMorqv
dS7PJhQkiKByN8z+Lblr/9wU051RaHVGXVi4HTTOmVl79Wlz3HSBxidGh5jThPOzDhAwQXTWYe1R
TghMosYCIaFdbsnhoIe12Pyx4xTbso7Htbadh3FO7hzL2/MsRE5N7W5VERnex626kG0yjl5uQb2g
8tdJu0+AMOFtiD3OF83ZoLbBH3VP9vbQmGCYhfVFyHM+xC7SWVbNdBrxABZ+frAMszljCfjAvWoR
m1Pt0TQw9+OdHnYe1BsC1wnl7Tx2N+lQOjxyu1tRAvAaquaryGGCz41DGVQBNLhStOlWDaAalXIi
zrLnguiBtujWtT0YB2rWZLfGam2CnM7ZoGKIc16jzuh2qded4QZb9/UktsolFVaV1llFVr4pAEtw
dj8Usl7QAm3GkNXpu9EcNq0RlLtSC7ZiMVRakxjmqi94OcPY8gtzvZ2H9kBwuziSqmscFrxtaX4E
RVvvY8HDxfDZSjthSgesF19cSwMu8hQb/EiRZnPdm6EjS1pwGHClT0iS2lufRGxe0vzHnPyIqz7b
D17OIrdUh7Dls4lasus6asB39cmD5dVAxnvrGAwGaklCc2zrLshvvpxpVm1dJzw4/gwLqYpocW3z
X9CZWDXEwytySrWznBQPaE4wvPPuaVdLD4LTIYdLnT/GcHLD95gn0M4siKeGBNiq1EjwASxJZPd+
dtxknyyxitiA4a1bhiUbNWeM8pHlEPlPDKpIYQKEl8ovE6UrTPbWNziXEfAvQmw3eNt8jt2tt/iR
WBQyVXcpRb5uufJbGoSBrG3MofP32pYIPgEYrHYGdEZrOcfHsDrbGbI6JSUrkmDVyWsWG7d3qWct
NvVCfqSHlGgF0Bo3uhEoZ/zRxIH+qnnjlbV/mTv/Wc1m/fjLdpvmMTA5S8WY/SlKCh/H2i8PPelY
+O6O3Jbq0gYDoXEpsM3CkIZzNSftUzEm7pmW7MM8j4pKgZTi79HaDlT6QeLmtgOSDG3QZ+lTDLht
69B5SCac0sKidLCumuYwSbD+zfygyup+wPBIQg9QYB1ss7b4EZlJt0+Bq+qF4ZkJhJC6nd5BNv2E
jc3rmiN3b4fbpmxcblBzCoIyaLg8Ovo1s2Hre3S6WWK6IkY73AMjeS/CegMuBF04CR79Fn6Fdn/0
EdWZbsDDtfOGw4ib7GJZ8pKp9NAUAp4v9Btv5FDkDXqdae+bxikkhHiRDThZkPXj4983LYk+qqbQ
GwX+vjomvOt/RryqsrK8IwWFz4Od/ognMOg5Jh8E7PpVWvadQZSFKI3xKEhWknzHLp3UB66HzUzC
i3Vmvqm4uc4EvvC5sL0MDH0XCf4mxml+iK+O9j5KciH7vhinTUrPDrN8s67UvDVzFd+HeXHvxSNf
ZnAONJotcjYDXcpWk1C4vacT7t5f6ojCenoO/PjalLHesBBFtLa6glhTjelrUhPLam6/y4kGeWNt
KfclssKAZ9ChyZ+iEFKaJElDiyvp4syEaWGht1QchteOmDEnA/2y8x8B52bowo3FCjT9DhO3g6KH
MjdsVIdaiR/wPjdljRGg4+CFiotdns1QVCwKUxQdfcZaJuFMP4jled66z3EImwugCa12cIcy1jwL
HXBKpnzX5g9NWDEqVPW27MJfFiH9njeExaQCdUDrxQzu++yn7gMvKzksxaW8i5DFbbSLGK6VZwPD
CcXtYcY1dtCWM+BgX2BOKY99hRHJNOkprrxL61bY2+J5Z3fo4sFUVdvYeg8EPnw4odiSKzAbmKNb
ZpBAbAUqAKIQfbAVpkVQM5RhsCvGuSJZ5V7ncax3NKLXO2yfpzTMeHLmLLl88ybOR/NigiW1nBfb
R+fMnx1pcTkTzpXkCgVIkk6ARhqYEpXIanY02BodWAiNQuCF6J83UN5qE4+2lMfI5RnpzuNrif2Q
ur/ovbEdrtHI2jS96a/CGr0mVJeafaUkvryz22E4VCUCkOkSc+Xsx+drbTTyzspW/ZfHJ4cfbmb1
jvGc/QheRZ6JUeXC/y3w43LohCEPt4IJtdnmk4llrsJV8dtfgqQBYRvqH0jJqGsYxbLerfctjTOr
ULzVZUExApi52WLd04LP30FbWXbnIw9HUyr+CDYiHY2BgP8YUcPIfyubdm/jVlg7LgpZ3nafdYtQ
E1bNxXSI6no5tph4qrejlz4wM2xJ4pUry1Apks8Mewu+JsGy9Dj0NjkOCcE+aCGK+ENw6HHh7sqh
n9aqwXw5MgmYjNpGXG0pbic+7cM5Dgfx4jvuD5utGeYWECBV8jyyo0s8ko9DXJL2TZMvZkCMD1UY
Hngm7KaRw2Wc2L+mdr6t5JI5GunVmOPoDUmlOo2m5CrAX0mnpPFdOvCnuHHhlfTFzj8j8egthYWg
O2zOJMFxLj3nPeMkWIasTklthueS6YL491JLCxRt7tr3Iec8j9uHTcHCkbc0ZvAiAJYICH3tUFho
ER/PBD7ALqWRfkhp6vZMQgOaPojSEBfBmy8S/2OIs/Ey2PGhDFizBr1LRUdf98cy/erN/tCZzvdC
C9qonq8bhlx+Q/4n5rGlf4R1G1n2lUvbKdNt/RNmH+mW3qp28YwneoAAkhI2ZK6lJ9rne2cAuGQG
MfqNS4ac71jRSGNbl2iB0hh38PBxuvhVu6CEPuVkvDLipgzBWCDCBG93SZZ038r0mgJ8ZdMaszXQ
yZuXZtD0sFT0U/EODm4VcVdaZRkZFBH5P4BkxYBh6XguTKpfGlxOWas4QYDwZBHpbibcXXbcknCC
gy6F8eR1GNlbF+NvH9BqFFWPdshTPsue+uVlzJoO4SjcQpfBY3TXd/VV+Hzk6YjNGOAlbCSif35R
Yw9jIb8d24BMxkLnMFjH4M/ByhMPyJdW8zoW6dvM06+T9gesIHZ4BIiwMRyAoXj8EVFZo6A8u57y
XxiHCxO6RpOkd7K2tqHHXJmQhgqYNwi/dcaFdieAUfrGGN1+H+CgbIVxx8JygwddrEfXGXYI3qtg
REcKQzBWzrQTmYPLrkUHUJI/0OI/L83qHl4DkVUTOkOoliBNu48BSJZsQQcxPIKT2HcJTjB3TPtd
Hz5Kn8RxZRGz9577GRBXm6WbesT+mZfcWuZyPs6zx8KXONGhwRy4mweidrE2jIMa5pNlxG8VrNgt
bebJho7hE6tv7ttQ7CjSZm8VEhjfUn9R3NXutqpZ/wKzgluHe6QDpFOWxp5q7HXrsbWgLeeUZbjb
WJ09Rfmb0GzqEvGYZHV1ktawrzgpr6YFtjn4wUvDhp+puTZfiy77zpLuLimM8JUdya4Zf5muyokQ
q3ursk8eut7kxx2cT8EPjgmLU0hIuhP3gnkbwuLaqewgq3TYVihwdaXIFNUpzTZltcYRwa2Vipuw
wybOvhnZDdiw78luU+Bt5uacT1t3AtDbu+60+/89ctPx13//p6T97f9dI3edPvLso/59k9zyC/63
SE78TbjK9UyXsmjPcvT/Fslp+Tfhaem6yua/HNcT/yiS8/5GaJb+OBjjWkvh/aNITv9Nma52tItY
L2zbscT/pUjO4XX9U40ce3K+2ZZpubbFEUL9oUYutRUA83pMD54bYjeJDGdn1BQZRr4lDp4VSIq0
sS0aNpc6rXbW6R9/aUo2kuVYwVft7dOIM/BkMZhTxYHaq+asf+pbnu8WOtv5waFT+zThCl67tOE8
G6ZtnBbLvKvklniQAhFrPZtWkzEk6oGDvkOtfKA7cbZwnp9/+7siVTxGySfDvoV2qPHqJq75mCdJ
dQJfh3dU4mvTqRvAazX2s0qcc+T4VEMOSIu4a8mCz/Za52X4qyr4esK9sJ+DaVRA0meXFoUQankb
XX53MdwV6USd/H/kHVgQ8krNf/+ncP78HnuKfZorPFMLrgT+/8+PB5K0y7/9X12EK7NHSz8Aknoj
RjjfqOmpHiXSUURRqDY7bEwmo6EfdM0NoxYTaS2cB2c4VjKEmm+XzhZeZLP69y+MosI/fvYe4Ufp
cDnRSyjtf35d5uAM5CuT/BBwwrqOCYtXVbGZVVV/QcfJH//9jxP/4lrjh9E+JD0h+TLwTfj9+8D6
fvJzjzN2mXn9nsgAsc3ZOHl1864yxB3XaAGewr5WoOHm6QNygXex0+hEw1ifj/RtGIE6Z1Z+aw3S
/HsH5t+bH//Fp/SnN0M7qO0WuzYHFI2w+TL+/sVBLAlIcM7evpe13HIwd1dF4nucVJh6hhlh9y/e
jeU3/PvFstxRXM/RytSeZ8FcVZYr5HLV/O6qsEoN0KjgOg2ZDGnSm+gWiTTZOjTi3m2DTWvl6oh/
lsZ7x4XMEAwH+lTm81+8jj9dnVp5Nv/RQpnEJ/54B9CeU6Wp6XHkp2B+aAL1GFhzdXD0rdNP6SGI
7t02DK+lgwivDA9aaN6fVTj+8mm5fWRf95VNVvX971/Vny4V7UpEOEc5jnC4Q/7hzUkNPVGf3U57
8JrdIXHlMy6pYm/Q8o32uzJE6+7//U8Uf7wAlGl7pnRMqfHrKCbkf/48BEhOYRbhuI9CYx10xdq3
6yWDqSGpJU+5Y76WbUewmjyr85a5mPu8xBJIDCFOqKy8cJ7adEAj/uI6kcvP/f11srwuIW3lWnw8
XDPL6/7ddWK3rgkC2uVILB06wSHs7su5+dJJSI7ZXuCRi3erdTrs+2lOArQhazj1xasL0Ipap2w7
j9ek9YYbnTsszYwaO7NQ3k0OW5PYte7PujSe6io9oyyJw79/W/9UUyqkS7RAanAoVJb+6TsfGZCc
G42AD0pm44lqpLJngVS3QSExsBFTDCmMyjZRwDv6f/3ZPFSVkrawaXEVzh/eOaw9BWZSLzlECqgb
jJOfBibVDUM5UiVQAQunpqu8v7iR/PlPzC3OdAV6hnI8af/h0i1SYc+2N8CJMEyxnmZcVQVWQmA+
PXlCaZIBVEkK3230/uoS/lc/2uY57jmmbXFz+cODBnBUSeUHZ60eL1nGOYIIAUN3OCDjdITroCQB
pZU3zbSwuKKxfnRtTnidBuQR2F780mYBTRyimfZ8MDgsIOfhoTayv7jn/Ol1Ssti6BD01yrT4+36
50u6yrATlFkXHwK7TF78KjtUMbK2QwB85cBAOaaSQ36c/sWPFcsD5p++SuhoUnkO9xWXpnTzDx+N
ZViMZ76BAzGLjtVQWs81ftOtnab3xjzQ7xzgyiVqdynIvKwlEOPzfPofws5rN3Jk2aJfRIAmySRf
y7GcSiVvXoiW1E3vPb/+Lurch+7SQMLBEdrMjEo0mZERe69t1qmbINY61MGAsmjKs7Vjl8PKQlUB
TCN8DtXhp4rhyzuvs0fixJ6XQMNgZ7q4QIKVF6Wh5+Z1gv0c09+mA9u0zrAqcX/y7shPmewV3boq
hjRcj6ojVrVZRW41MQAhI+Lx+1dJu9yteIvYG3XHolDlsXYuVscij3ojH0d/WzjGgdzP205RiBEG
5XpsUTNmPTViRYKBQt//3ifbZOzj/fefwfh6+3i2DSxe0ib8WFzuVGaPKqbLw2DrW4AXpjxBfYwb
+H9fPn87OB6m+M8/xF+HINDU+kVutPhFPVPBfKjRq7foCZcYds/1ZA84zh3s8SVBnU1j265hjVdU
YPV13XBSTjWyWYoIE1tSlZtaNvvOYzqJdSLe2Hnh35ieo5zJiC422E+pnOY/+/wLPanyHWs1bqX5
H/n8MyUM6h8WG+0/nhRBKaWpJgyYubr890nBPDgJ1Oz+1pIpUKV4ekpj375PZbhD7BZhzWmanS/w
XgdJM0sTbbLV6F4yiIE2QOjjw/c36es9sjRz/jAqBxvnSxlF77SUFqIY1+vVATVzXV3Hqc58JYAL
g8u+Pwe+VawivHdXjo8W6ftv/6XGBKyu0ejWHcoGPoi8uB6hA3PKQsfpWmFxsmZ7lSci7d4EN9CV
tPkmFrPY7l7wscuNBXfLBJp6QtKzTvog2Ixaph4aK7lWFH18VIL86vvPp399jyzGAkKa0tF5lC+f
4dBEVpz7zE5FC8XGaD1SDkq8s0FA+zzs7LcStu1nwdUT7W0gSRezgQ+zHCn2U7fLRs27rQrGnfBd
mOJoQY+4D7raYYSgo8Qi/aH+0ObF+N9F09I1g7EcLwu/+qyb/qo/zF4McZJEjgvI9DA0AUIKHe6B
6DO5M2IfeRwpIhuZ68mOd+AZfUHyw039r4umMxxU2dlsqnPzYvHJeKzLhmwYt8ytKx3O5C5UE0ZO
usC/9j4pTnJl6eqAdccDAuYhks3zVLhEib6lcqyPtTOBFvSEPMYazd/Mpl0f0fBfQzm8R+1cvCR1
evf9nWYz+3rh2OaEgw+EY7wwLhZx/LVmoQO8dpGp50urd/JXTvqHsS87tM3MB0Tq/eJMC1BhABIA
wfyox1p5a4zFnWGm6cs0cBIxork/bsXDFfrqAZGxhX1p/qIUfbS1fMJpW5JnUTJ5R5K0q6sINRgS
0eTkDJl3NyVIV1LSS/ZxAy0VIsS44kcvD1ZqPDSGyhQ690BXGY0YV5YFqHDsGeMX9ZSdjdaCD5Wn
TISsrKKl79h7ogKcfc1Be9UPmY6bb+lAE7nCFOBf1UP3mmKOjdsgXLVGpu4mkjP8gPGqxRR6PxpC
7L1BjY4sSNHZCbI1qYaQCQG1t744T01/TXrfiwP2ZZcyOTyNdQcbmXaumyCMOlYBfVobxnyMbi/C
mUL7cghdevTY2oO2PyI0RudpBLeeOlm3Qln+bynH+XfUO9BcSVFff34h9drfSYNOgciAv+BkOEZR
YjNDc/CpOMVSH618k2blu2EOBTAQRkzpSOpoH0Cea0N4esSzyvM0JfIcwuHD6olNoEFisKPQtJn6
Zto+V5Irhx7jCVrC90/XfyyzhmChAw5LGSXF/Pd/vZQqmqGqU6EUxUa1mfQ0ORMWdFVhcjtlJOsw
BoW8riI5IQJG+6HMnKukiwWBYp5ywNBti83nom3QZU1l5iOtYhOd1AkClbYsAO5BGDNP3/+Un8e8
y2/FoYdyzWFHkVL/98fMLX+qxz51XKi/Zfvm0RraxBGREgT41NjMx+y1naK31jbsN6sFmVEoOyZd
/b4yHHFQKl9zo9zHSingCHkTxiySTg++Mj5mUWTsQ9z1a7/FexiUpb7Pm/JAsKS++SxL/Zb8ArXT
2lNW6tYB/vMTrNn2PmI86EeiPdZe3B6JaEoQThKt42hoXLzOTh/QydipXrzIMq92TganMjQ8hQmS
j327A8ShDwFpfxrCwEC2ueshAloaIwwLpVB+m0M97AbeNbckIz4WRXDf5ikyCQIaXY3IvxdlHEeX
oJ0Czkeqrb0GsdfooEZqpP6u5l77w/o775mXd8ExbZtt3ZHGl9ovU40MvEAuOfkL5ZggfvB1FUUy
WhOsR8AvlCkoNj/c+v/6njZMEcnpjdPvxQMu8454zVGx3LHorZOHD3YEW+zmaU5kJS2gH2rLeS2+
+BGFygGaUorTwZeyRYdHiEqiQw2ko65wPMwMVJY2vBw0ua0ufyjw/+vbMRvjBxM0woR58VyHQUv8
JINI1zGy5NwLSni6U+IwUp3gV6l/+Hb/cQNZLGg+8g7RTr7ciWqvKvXUamxXmPVaLZ0BhWZmr7LY
ThCqnfuy+aFoMOY14PJ6chKda0CVFtfc2v57fbJD1ejZwhzXLhE1SWzcwuuDI8eafpeYJWlMxY0V
eUjJYAMWqWW6IUJ1ZrnsLp/7TFxWDiDlHuWaPaCAnlrV2H7qoVJPXvdmGR2Q5znXn19QVL37lhzP
QdmdWB4+iKa27vuYqRQvPJ4/AXSMyUgWG8NN7hjkQk/EaH7/xP5X6Slo8UJI4//UdpenWicWKLxz
zyXqtN7rtueseslWEqSkYmNHVBdhL2BvkKq3H1rzSWb9+CanEbidXR6gDOh2Ud7Snb5RjUSZzVnT
Dy/V114SHX7BamryXlmgLS7eqhYbn185jum2vmrssip+tqripMyFBQFC3QqHOPLsKtdoCQuU1Lre
YiiKln6RTYcRlfI+iNOS5F3tbkhJOSkw2iBObu0NrtNsG1UpeLgtW2Kt5f7u++v72RC9eKYs03B0
XXOoA6nz/32mjMDQWhIwTHdSRuOWM36IofoF4bV5SAv70S6cao+PtUJV71HtA3Vfl4men7p2k+cB
tzwvyadFHVeYVyNq8H1Ju2Ey4S4k042F8mbbRKxtWTIdwXsZTwST/3D9tf94LWxW0rn+1515CP/v
j2DWOKstBDUzr7Ha9o7RLGtOuuA4GnPTtyC3KEa64BN6jIRJ6aE0dE3cbbF8w9Un4/Lk1+KH1eGz
tX1xYYmP52CvqSqdT2derf4qJpLBEhlQe8ulrm+v7FIRN6Kh/ROXvcD1mVisvRE14jTqmViGSQew
O37UJhCPQdlY5yhEBiDLllQM5bbuMjKiObC6tpWS3VkxwCzLlmQZcsgXI2Z2Fw6hxHndpltG+IBC
y8JxS6L2llk4OFvMcoDpTXY3L1D7LWPgg0mI7nno0dBrTkDJ0VUHZOHNsgz0+DXpqqsmi5vX7x+3
/+h4SA49miWx6c3n2bkM+uuqmFEfsCuwMvVNbe9SIo3vQmijr4AGDwOR0zuSCSJ6R+VSqexmUwxV
c0tF8EOxpc2PxL83Z15TVJpVPDbiSwnENLhFbBLiUI1wPIs8vapsL7ma8gLzxQyBplLAXEj/no5d
so9lBGXLwYffJvr2+0vifK38+Cy6amiGpFGGyP3fS4JzP/BVZ7BcJQMtHhGy96BaPQFRFalLIebG
TRYjtc6gFeNkdGBVx5gnuuadnoNB0PpKJiXANpspe2LZ204Y3r5QoDz3VfFQg1Q/O2Y0h+dILBf0
BljJBmSTCQzhsiUcKK+wUnh4PFtPZkelSXJQz3yh11dsgiAczpO+LsPIeIitp3R4kVARSklouzZV
+4be756ElpeSRrOqes6mpHOyZ+r1AE2nPDkO2UkEwVYH9osaFHGa7UTb3VgKnSAqlOdg0p+ECFSk
A33kKk6cH5w8ZR419DthKv0VgNVuaztOabmGjmnGju3yypvzykm1HDZCyxBrB8Ob6eA9Z5SYHaYh
hxNUsaMRrgqIMoRfC5pVWwKq3duF7G+CCsrCvD4reX9nc9rfkp+WXFVpIMDiCbJVM9Gy5zHxH5pH
YWjTDUxEjNZTTfh46tyx5Qs3Cjzfzdryp4fz6xGXB4LZEacQy2EOcbGfFDRLmTJ0lps7IWa9indk
0Aqyduteu5FCLR46rOmi8ayPtNK3UkG18v0z+aWVbCBu0igxBO0vej4XrQHc1uJ/h2wbhU7n17/J
MJq2CBMnjj4mJCZEg4c++6GN82VszsScsBzG+VIzdN6wi73eUPA5px7nr7oRJEfrSY+e0DG3cFGf
7L52rkSUjJBXhOZ2ZkegqKc9i4G4wyxEYmZm6rCPeg3VyucvP7+g2HiXHKZ3ptMIF/cEIEqlz2DK
FmuaDyvofc96Z5GCqXvDuk4B64C0V64YZd34sQThRLaqua6CbtzF8pb4YuRs4sHMQ+3q80sZVYJ4
yOB2AunhTgYQ46ZroZ4G2SuGSH9ltS1Jvol35njTQbppiJyfj3hkbJm3jCTl8vNY1evtY2RGwzrB
8/8rIalinHRx/f19/TI0n68wZw4U+LTxVOdyq1T0cmRarEqXtkWEZ1yJblOqyhsbJu7o7Bo1/dOB
ary2STTccvkrcEXIXQYekRMSog4ENJzIyXJ+Opl8XZH5ZKxljHYs7j0l7r+rYNvRcBnIWHVTrTIP
PrPRfNz7fQ5DBTrKBjTBuHKGmOUAwTAz3OpjNHga4/H8/SUyLt8+JCD0whnczrs3G9TFs2+lYNMg
y5quNVbjOowG4KyK88zeq7qFkNd5qTya6vT4uSL2VVOcMqt5JkWjvxvbsrsr2+A+N/L3zkDYlKWJ
GzvS34bFLL3DVrbVK6nioscYVhEkfxx43BYDaQzbz4ekVDgk5fB8d1liOWdJo+mHJseXKz1rXGiU
WibjCynYef690iAtGmHLxsRHFKyaBIp0mAUvvRb+xkj17AXta1IjYSxlcBNWWbcHWjwtyS7/YY3R
L/fg+XPYzC9Ny0EyZV4KJYD41b7sA8Ot9Kg+4+bFNKX3qP1qbBuNAjmwVGSy4UDv7Mj8CY59B0DK
UZuz38qPaY/CJtj2JEYfB5J59Jg1sebouyoE/lcr2EuSHYhKjvQfjmGfx6y/iwc+OCcRhrksVXMH
9eJRDUdHsQImTK7t9Mo61f38mKNFom4eIlp5Qq6dCLpUkRFC2wcVocgcS0lCt5eTrgBqMkN7PcAn
OgFqpJD+/JVlnboxvOXY593kSd+uuYPddRqSc+59FiS64jCJHtJdwAyH2X0THaYakmhFnDHyBujl
VVQ9a6Qd/Um8O80KquuiR1FK6W6DVhPWmZCWeD+aabuZx4ePweBcN6Ydrj3k6eskQVDZD2ly0ksz
2MNVuNfmAi0YardhxV75uEMO1SSyOblrSSJj96upIDMmURMfpER3CwTNblCF5yNxTypq6F0iCoOD
Wq4/MPeZqQhj9NyTiT3I/BDFTXeYiJ7fOFP3OnnWo5yyZsOPIxYSzvkqNulrcsiG1zRFOHg4XsaN
8mJ0ldxUav7r+9f+c1O9uKmc4YkNMTgF2aaYt8S/CtNJizBYWaXmGkap4LWLxckkiHjJfjutR704
VkZDvFCZI7BuwuY2g7lz0L3pNeHkiW/UsU8ED+/jybnuyQUi9djJT0PdkISdEnmNin4REzXFabUo
HwkiOliSvGp7/vL5qxoXxhgp9WGEfPfTKz8/kV9+OBZVZg28++LLnDEMO2WEiOimJl6suMBVWLZi
Y9mgm3CS2pvYqo1jjs1rScBTsId9Zp1NKoMzL+S0KKCOhhqQZF6tGjScF29aCWrt+1vwpbXPe8VQ
TyJ75rXivH9xCzKNSMNoaCC1kFW7MkONJh668wUPe3bAhUpsha+QE5X49Z5J/Vutw8v84TPMq/vl
lZrx6TRXqEBAt/77GGDdokEW2joYX79dD+oAM3ZKkHqrWXgwMH2udZCioDSIfGmDKHQHEaouhsPo
Iep5ctvB+2HPnqu9fz/R3CJEqcKFYcp1eUBXRt56nTMZB/QsXXy29PGV7D6P4xyGt0ZN2NfgGxpW
aDT931+Py0KQ/UHlBEtjQ7ITorX893LEmQzyoZoIrkj+1/BJu/EQ5tYJ3G99PTLktSSIr++/6Zee
D99VIzmEGpQtyuZ//35XA8Z+Po0jLKLBm9zM0t6VXlceCyN44rGzbkPdtG6bHKC7Vb92qgOAZp50
eOrgmuTXX/VKei+8vD+HfnWrmDgzv/+AX18nPh8Xg7WfJ0W9HDcKHOIy48q5ONH6M0Bu467thLcM
4fRtG2JeduUgmu333/TLvG6+KpQ5fEs6jvOc4N+roo4lCRqQKF0YRsDyC+DbWok/Ghk+h/xx4giv
VjjfQbu24qYoMnGiWZdewW+/BwvB9EXxh0dbRJAw2tG6skNZ0ZLwl3QO0mPCUPkwkBDu/fAIfWmP
fdYYOoN0KjvbMKyLu9n1aVxO3aC5NSyepNSzh5SonK3CFGYZtfKN8EYadKJ5dfyhXjkB6b/q+D84
eLADJwq4zL71w/FDgne/boYkd3sZewdD0lfxS10lFE353+8a+fT9RRfz4fvi7WOezMbAHmeo8lIz
IhTsnRW2andoQECo2VBsVMZyGNdhY+IAE+8VMzKCF4HFlbDLHrzYbq86u/qdDqhOwTAccINrjOU4
1qSetW2EIDgoNMrdaPb6KRTikAbJdBJ9TaPDOum0jo10iLZeXU1rI5ueei1ul2Bx/JuuRXZFdzBc
8aXagO24HSf6W5VRFniakoTdSuv2PWjq6yoULyJLh6us+aNKcmjTeCIWBtfmLi+qbEvjWrv9/mJ9
acRJzhSIwizTpgnKan7RyfB1SzaVWpOBqXRYfoqgWpt9EywbCIRL/r3pkHQ+ZkFPjttONbuj2gLo
sZK7unBOeZuNV2Wv3/zwoebX4p87yIeyhWrN4iQ+2pfXxgYUDAcSlo5aPvoeoYg6DE1G3OTsQPEI
N4MzkuWVpK8jldmis7wQ0rfQb1Lt7YeP8uVowZZJE9sQqMgQLH++4X/VGP2Y///18S14D1HZAQcY
MNGMdR6sA1KaDxQT596olrQGzpM1mj8sXF/2Ej4A1rtZwGcw4byU4xIiEjWpjS9vxEOxMEl8Ohqp
ONUeQ4M4pIPtgStcZQYRVung/DANEl/vhMamqrHHUzlwPy4ej6nxxixOpemiCvVOTgyyR1NBOoPC
KRdGpVJ8ZG21zwI/38Ytw/iG5CwBMh5qEKlakyBlME7iPzDOMtB/RgvX3R5uuUxUhIDh475PVm1C
R2Oh0zVZW/RBV1oVkdiFyQMZgHEzUvpuGClkri+Is7e7kVy4wVz7z5otqn0EQuqzGnNYSH3M53AX
wctLzJUrAicb+IpmTcBqI3+ofRwaO1+eU4ZWzixRQ5mLLmz++78eDl+qNMozR3NzuzVvB9JIkVRI
7UavazAr4GF2ahx115pAcO/U5lFMWvrYlOROFmB0DNTVZHo9RKNuuwj9IFbOvw0dBTW4AdAlG9Fm
9m24jCWxs0nvPYSatpVhBuo8yG9Jz67OwRBiaIc+vuQIZgO/aiS5XE15hvUdr/S8H5jpmx+9KbRb
C2gGnebSIsYAyUIQti0WoDa87vLgrsgyaBE0xZcwYd/NEYann5DToMracBPNgR9A4VxoNZT/BTlK
xKALHgR9iomfNVZtT/uzEu2+r1GkCwMLk+zfjLB6L1K1gusHgQ938BPt2urYYZTL9fojn7zfXVh+
QFZ6yrPcDZoD0GoMw4WjwvHA9Iaq9MYL9WKr1dqmpUPp46WO/AowaZnXq0zT1rUjzxCxh0URbmSF
z7xEx73A0YRZEqgqnCaA/SgjtpaVjLMvLtx0GPx8EQPkkFt0IeuSRBULlxMBKXdxmzx5BcHtTQOl
UE8W2PPvIEUDyegeRGu4oNEWZfUIFtmlBQB/WeAI67MOLZ3RS3qUejmbvrhp/BfJaaabOVnTJoiY
sNvxBlh9vyRu+8+ALGY9GX9QT97bAfJf8n8NSIPVKu8F/YXIxMuogCf3AyNeWz5isXFm3VV4aUkD
ICYDz6VoBZ7lEih4sa7s7NT1ZuWaVuxaRXLFnzcHPdDIo/amJawVgj4+8ALOyhj40+pTEMVgy+Ei
LmqleaOnBT2PDXVRorhHhNrsRIM+NlCy11Lti63Z/9ZhEyGjtc0NhtlfoBzShUoq8rLVUPd6Cgh7
COEEiA32bY+wROSILwjOROkDrtYpt75d7WJdcjwJtlqVeMCh+jd/GP545bjrcCuqjuIhCSbmWoPx
T+nxZpTwgWogigLi0GrI+qemckjsAQknswiXV1++sBgSPg/vLa4B4Y0qqDSF4Ymnkj5vi5pwnewg
4iJ1G88+hqoD9B9O+Raq80qzOyjiNBmXQQMmKO6IIaIoA2VacW4vX2rAdR3/zFq22Y6W4h8FjTqw
IFgN9MMByxFrscjG7MloHS4BPp/ayjnxFPTb6ApysOaJ1NTxlMflkxUASZ0DjTFjZxmI94n0sdqu
aXDWS1jB/cr0rq0yzdw8Y2qqAedhyQXcA6mtiLED6kW+ScgObKuCeKAOR0ZaNAapzBbG7+FONbqS
ppRxTxhrW2vhsRIhNDz44DZOSFi9mAIdeEvg5cBZeDeIKATNWT/i6qlQO8SfKLWMjZ5icE+Tmqwt
DZ9f6tFrDD/RL0daEBCxJrAMtgT4B/Vz01cIrFMyGCkfzBVnH32h2Nm1GjCBzCYssXLqVoTBIime
lmZMfHsSYvFR+Lcc3TsATIwRodUEWRXsYopqLVtC6JdpoB4lrEI3B9e39MENSGdaF07/1Ko2HG9e
qtVEesEojHf6F9O6HfzX7IxwbObZjtdDzxZFlPajwzGdk6vCQwdgCw1W0XGnnPFgtIyimazAp7ad
gc2q+h2pzD+YrI7IB1aNk8IsqnZaPmCIDbXbgS7/OilmkPmwL+h/LoU6gxclU2CsWpnGHVPor+R6
ui5T8lEScMyBsldDC5NyhTxRpmvfGcIVwvitRbwKCY06iH1SrVQ7uDLDtEFpoT/SzOI/W8BKzeQb
yVdXUzVD4Pi3dVaiVa9Wr74zwX0hsAHJsU5Ttfut1BWrfvuYz985ApeMwv0N9kePrb5JuJUwWRIl
vQoRqawz8mIb8k18gdIyAxHf6A5BuWTi+Il0e9TFy6IsT7LTwNCrHsqW7ikBS70oDKJvBlEeyX5F
BW5aq0AUZ4tcWDhK2ICx4q6Hecv9/GxNEv4iAvD98zeqRSJPUXSPg83rljJJXZPV5EbWnJRi3LZN
c6Nqxa82sNxGapupqrYhRpSlHHlh8iB8N3xj+fnRYgPnssqlW6i8CGs5ZBunHv4oA2T4PHErmuJr
3fZBbTGFXmt6Id1hThwCJ1dpc2hb91x63m0zkd9QZt2dDAQ0C8ZhcWllpEBJfwP3YZnE1bulIdpr
lfu+uSZeCNS57REKK6stsxCIxlPmmpH1UZCGiOqbh0gn0iWVFWlDthet89x8LDss+1oTMbRN+xOv
8y/hkAUGV+DWzgj8HaYQwz1hkNqUbv1OEilVoMusmVSlbXKytTB3tVXtY4DTkO5gVLcxnWf9Is70
Zpfp5V5tjDdpj/06Voon8Av0NMboiGaB0SSwEU6+MOfzQUJ5gZIR1E+xKfe6F6ZXkWKveoRWDFSt
x3Qkfq/W819AX9K1PYl9nnfPPO83g6wXmkL3kAHgIPFUS/VBbXHN2OldEGZzwG35hCkRIQQ5NWTQ
LxBQPgu9fmsGAzuBmT37DuaLvI8hutohUbBV8krL/TaFmEDacfkxluPWsHD6ttX4IDySws0SYkr9
7NkW+cmSis/rWamL8U6NNNzMpv5BoN97AZk9zJw7kzhPN437pQcSheyRcpHbMXwJtbod8/FBT4pb
WyXbFK7OOYhgxQSq6DaDV1U7teuCleV8EGb3OIz+L5Cu6aoVJ61nEApQfto0VfdhWApHN5A5jddf
I28Hi50TjqOQdGE2zPxGf4RpTTuRKCQGYdwkM6GzbUTqkRzaRxV1H68wGPb0He4NVOqp/KXH/tmC
eqOD5aA1Tr6hzoo08k3S/NwKUjZyDPVOUc1k95lAB9fSS0nRAfG4DvNJYHCBv+6Qa6h5bKseUSbE
N92rEkiOV6mpi25xS/3grysJUlMrJv5+Hl+0ZUtICVNsTKfSWHhTfSjZlFcMMo0FLPyn7knKelo6
Rb4Kw/KpMjN/LcPuSJ+HhLSUmxYQMp0pIlqkFj76ftAjOgE98Xn2uKynwSC5vH+ZRPIQmgKUhUUc
rmaA0GRGZ4G8wY8zDO+jE4Ccrfzj2Cn9gmHhopJ7Oo0JWyL98tCbSAAgvsTP6jmZjVe6ChqEr8tc
ncEhPbyhBNP8SsmmG6KaIBZ55P6YsUNAn+B95Nsc05EgKDAxQXAflPLt80es0xZMmq7tgD4ljIsS
nHz1eZyX5AIeCgwOwPRMJ2peiZE0D+Y9t02l9Hjd5U5DgbjuBlg9stxVtvFbDZAo4WHZ8ZM6q4wY
5FyBNjpNQA5SShd4ZRBTk1NeiTfGhx+k6jwUSFmWw0DrZCCYLbu2uzhbexMfy7dQMxTJa1voB5Ax
+MR06lGn7t8rs3tB/f4+cuLZ6PorGkexyRv9pUt5+vSeD2tW5XvYd7AFg3RcQ6paUHfxE1r9sCZ6
YFsVTDOzIdgZ5fBWIKmeAM/gNxrAA7EqyY6ImICp5zAhn1TIn00TWGlVap3tJgVzZF9TYzgbjr7W
PvGyTeuPxX4q4iU9em6eKO/noivzkhuEy8+dCSdEgbC5UMZm11jhCf5IOnno3ipJl1hAN2K3X4xR
/DJ8AOqQe9bqqC4AVVXyCMPXx7hfkL0cRdGaHQ403IdEPbekrYZYe0xPhp7ftZaVn2uauU7o32V2
t6sG/U0ryg9LtuzLYXyUDqLUMIw3jGt4T4vwBdxKsDDK9JevlB0vVNdtyhu4CQVASwdshj+4tRzv
mu1Y8Pc5TEUKByaAjvcnAYW90D2zwNfhPFhcmGWrQmAt2+Eavya8D7yHFCbxc6sRkazgrVvnkWQI
j2hHnZKVHYEEEiHmGUDxDa5aCj0dn7cmvXopZT8tbLN4rZjMTJHIFwR3bPu0dzZ9ihgEbvTOUeKB
liBOy7BXeQPEWiZ2taRDcm51+EuKgTqc48irAPoAuXSeYKV7wLGYDJ0/ZtETANAFb6EAsJaWqb+h
JHIBd0kyFErUlyGUh+De6OFpGWPPaS1zrioQE24FSbYU58CC0wxxYtWmRbR0zHBNImXL01O8ZEMD
jkhCFQ2pA8PXOkte+9J6qGOY0n2KdqkM899lGf7uejICghxkvOA50736XvFf8moEpxuPrjTbh6hE
Fc/ulCuthCdZQe6O9XvAa8+KHrgUp96mngBtyOy9NCF0SEv5Fdjlb0lw9aYr0rNeqK+J04K96CGo
sJgs1JbFiMym20p58R3oaJDMHpnfFnKfxL5FamxLaHv76Js8JxGZRwRyJ9wn03XIJLXCariLeNDL
hMY9jiaxDhIIUsyXQGMbz0HfgWeqoaejfTyYlv5qILNcFK2kg0vbftVaRDPaRW0sIt08NmpzM8b+
+xQlmzwLoA45cxJoqXScE7lSapejbjEdFu4y2bUBY2wmP6AwnyzN793UHj5qHE9eAYqqG0viGxjC
AI5bkLik1v6mDycQ87LcZGF+PUT6b8VJ780ifq9UUoGBPjPDjZBKde7EyxL7zX3Wlemi01UeZsV+
tTkRRon3YVTabuD9WjmVYwP1AsJLxFnZEThE0taD14rtqNRrIe1hBbLsVzgpf/LWZHTWZOXGLMGb
hM4tXscVhTg+RyCnUeNmRgQkafAPnu9AE7VhGFm9RwUyiK10qnSO1VpkJQF8Rd59ZKqCtqfUjIVv
QishLbgLBKmikbcreudJCarbAWJlT0ym50d7Rc4A5sx+sHsVlMNoZC5do2apU8j5MruhZfM8jB08
a/86t4o/Lccwt/DoDZTatdPoN1M/PcB5PrD5RuvC7H4ZbMGLIU5vgIg8mQ5Wi7KgEJmPlLxcUErD
ZdhOQCnT+rYM03gTjtzCEK5qnMNWEhxNEe7KY1Otq9EHO1oZxcYkFnudstKvKt3Xl4aUrykA4MWY
5Ce19I9QjuJ1huR8UPjxdYUjWc/TVSfgc+VQcxPBrdcErG8IAVuiTYdm65BJXtf5SxkylTfaDo9P
xx0g+Wbdj/W0jsi2IbTSfvA2VikpqdOUyxZc50MNl9bgs/aWfFJqnaqoA8ZtlHW4ytAeAj3i1O2n
xS00BW3pByphxLYJpVaSx+ulPDUj6T6mzT9PeoG3nqxXegJEkBrKe0B7YZlBwVokHmVaBIxmPCQN
xhk6jPk6qaedZ8ztu6q+JiVCXzeqvjVT+KV5Z8AIGrPbtsU5nDa3jY+FukWRczS8a68DWJHaz2E4
TyDratFaJQKUon4RikFek2lwSAcEI9JzKAJsj/g3V5Wt2NvI8u71rLqGrAl1vHPWpR0QEAqMdxFV
Q4fGPn0KrBbKYoZtMKvZBrzMTJf9FL2koLvavOLnT3QqBK/bNLpSnyaHSOMx2fFfOsgkZxw28gN0
ql/vvG5YlvocAD09jKr849ScaiIyiJa84AdGuPUyaDHhxmVyVgbSBWuLDU7ZGkCEmDK/jyEpBYbd
TssJAj0W+Wgv0+ykp9GbXxhHVZ2D0sszpyIuycDaG4xwr+vmRF0Cfc8Ot42tsBSlclgLC+wtLn9M
IeEbgL87WWuEb5QDsERdvYNSdK3nYtfzeQgZHzeAEf6ENgWXnaDfq/Lu3GnmtNdM0Ep6Surqp169
qq4nc4JMW2do7wAdh6oOL6D/5VnskJVNHgz+qT0OA+sqxmdaJ3RDbDVqNlOxB7Jb0YbiTFIuo7zl
DWjzfG1raJB7hNd1CGuPl8UVOdz1aN6Aa4cNuFHYrpxUdety2tMeIcWuhN42ztnzmQGVzdATtA7G
72pMX4y8txdmqswfusBvqNvTeipAKiOPNH2E0LZ9IHhCnpTJx7mEyn5LE3BY/x9N57HcNrKF4SdC
FXLYkmAUKVFZ8gYlyTJCIwPdQOPp74epupuZqvHYliig+5w/OolNale44qkhAWirsE9L1AG5KPFX
hsMOMTlAk487qzuKlMjJxmKOMwKkeLKhCN21inMuTNaFuOk880igcUxh6jVQ9nzSGRA20AyXisfe
l3sZDjf3Ow0Z20xu9ypK732LZ5o3g7s8XK/3SV5IIx3uZsd79sLp2h1kDU42aNQbOvKudkBXtd+x
hFRj9GGqkmSz/GvpeL7QZD8oXTDuiUfpdQY0WX8PMvK8/Hfj9b0XF35/joS4NkvZQHfUAik2RREt
N6JI+b59MpDHqBAkCKJOXqtuYbvhmxFfdtqihqdMr3bCom1mz9l69SGsDo/LeB5KQhMzYLG5zyke
VyrZcYjQput/W4zxV5yJf6z+geUEDdGc7rPFYhAZuyOjwpVSnWLrF+WL7gtJwL1FWrjpbkVb7tXQ
9JtFdfe6JQrN8fvfxlMdmWh1sOcncSL6/i8NSBYn2R26TG+rjeeRAL2DTrJ7PU//CJMkxTHgqun0
C6GYAEEFbXzO9AXveRGec+zWz73q8Gb0s3kXAnKNWUoophzFRsrgHxqEilDfhczONb+QPuJt7hjR
icIMcysYz0EOyM+u1KdbOZKkM+c80rSGhC4uzPeyK5cYx3+56zpruqsT72WmUZ78uiHfWQozF2Vh
BnWTDHKVf+5G69XKwEgF1Vc2YB9BZzIu+vKFjEdQr3nnYTzYDKHDw/snmUeO7pDVsIu8b3JOrsVy
UGZ+UU35WLuPRUnMyYL3P+3yry5Fb2k3dGDKNA+2pavvZuRkcQX3FnbeqXhK6vndKjKIMOumTUb7
LjAurpbHDB9XOruv7R1V9oR0dsHfzOPhGSlKJhrjuc5J1O6qvRApwhtr3OSoeigP19egyB5Fuxn6
vOM2ql+LyASqqe0fEofoEm+yJna96BfSQXCqwRz5j7qfTnbOgdbk/jFP5B393qT7zZQpoREfuvAW
sr9TrHWI1uZPBH1vbkc7sAiHt5RVqNQvlG/ws8t9Zu+WiWIkrW5uPtgWOfGN9KeS9tVPKO4Bw79n
1Nw1YfOp7ISIvmVYw3LV3ptJcAOCeiiV1qdQlY8WCUpRR5FrtWytKn/zC1WRFTrv0yi72kVH5UWn
b92cbE3Co0MiDCAQjJ0hspEpR5PTOIvHvCNUk9gXUred+eKj2cJSSqxj5bArdyCZBF9+kySMQS8C
qZ3q7pnsyodMca3awVE1xc6pQBS69pwMQMys/WtHdPm4hISvz2I+yqJ5S/QU2z4FGGX4E8n7btTx
hGIawLx4ZSf7jP4jJdTaBVmc6gr1NqpJfsD0PQWVj0JcMRPeIzDmVfAobhYTWaIs8K4oXiCyns1+
OBby35gE5rHBgDrzLrivPqGuUeKx1FQcF/bO7Tt4QlFCPpVounGA8ZQSb56m82ft6nfHkNy0tnum
44JQRZE9d92vqRJWpF6eCBjeFiVRppoq+hJvLjxxQw08rT4ZLb+qzr9aQZbGAmQwcdCHytvWNPsZ
QfqVz/9fek2dx9ZwNRlxefTnPzMQKw8rjYEDta+0lle2f5iLjETotvgRfnblCvtYJnOn+pbYixB4
bc52udLHCOBmTqbXiQzMPjl29F63I/xjN7xLQlvxjdx5RnLpE+9MAwiJjfVnVFUzJ2VPjKQXHQUH
I0DG0XQ/RZo/2JKRmoCHb0pemN5TIIc5+BPx1wvkMjFCp1O2UAMCQb/1ZXQlXKWAG+kbYlYu46Ug
jJOvzblRKYsSKdVHH0y768Y4rc7p0O/7cCCiouLKxKlJHXY+bgvfAj4e53ebJHbSitHSGS49tEH7
6QhzT7h2tKXy4I0Abp+DlOfCEdV2Tr1XzsFX3OvcHeykUChL/76UwPFhy31gJy9jzwHmLXxxzZkS
5tOg80f+P2WWT2VmfrFT7U2LeP0qvybG/C697KexxRGtFcBI3u6bmQ5VpqAssV6Mxd/VhTyarboW
+fTlGuzAAcg3DaH/ksS7lgpco6//StKlscMz/k7UbtlHhQUnD99Y+2hkbmK0jl6cjfIsyubVGe9K
Y36kMPTb7tQ1dfuXrskYSIh/dyz7ofKDO90RQTsHr/Abp6mhfClKdTxaNrUjyS2gX2V0UwmjNLUg
XQy7fBmyXQiExAtOzdvJW96orj4VeMi1lHedqZOdoGJnZ8jw1db1y9JxxeJ5eLBU/pF6pIE6XYBr
99zSprcBUNgUhukd0HiN5L/CfDnl+OmE+d5bG+GZT4feMoDJBFy9kDddTLcy8vWO6vFDmqxDhed/
BnX1RHvl1XUHGESzvU72fBs8flhBurBmcbB6Y0+Rmu1xfkzWfpr4e+TapjR/TKYi6nc8Q9bue+Il
IvWtm3WqMmgpTFZso22rv30R/YrejMjhZu82HJI2GvlLq+LVHft4hZ2qdPyuUpmTedS8V+byUAUp
+MYKzEA736umnUjDLvl93FNR6gPpTgopPu/h0GaxwJcKXNBs+kVdDRIuwKY3aVk8ACNdCI1B3psm
n8qnBmVaRyzPfS0V0JrZvlRGfVcj7w7YCM2g+B5y84K+3tpmvrFWxY0PbmoDK5C+7RjNvd80T02t
OIIdfC4I3R1CXWrRMhmnFgF8Qxkvorv9milJFCmCHkYC93dipJO6AuzWIGtJCprLZ+lLB4QJCNRL
3HjkVxiq7Qe/+gnt4i1oeU079uI9Va2t6T/UfUmPTye5t5qXaMXlDQ8sM/sgrtYnrCCXJ0c/N26i
tovVHNHn0e2rSyqSE9rA0si5kavqbuQo/w0LKZlTl/xhJdqW0tZ7nILXPEQaGhK9xjWOM1Rp8eOD
JTZp95Io+RtN8xkJ7kYuUFTdsOMpxgDJTiobgB+lIRPDDKHvaGtobTV1scNTKRlhZs+jsW4EkQ0X
lEUbQwy0xPuaEDdqlCzjux2WB9wjhIWPo7dxvLHlod3XTPM7vF4Euqp/anA/Uy5QTkhkZeNxpnhc
N5zfhX+dBnpSx3Ygv7n7a/WkeM/dgV1GwE7UijIKWoJGPmXy++51CHLnZLnYhagAgamqkYYbDxce
3XZ+Iv54VNkR7gwJM0d+S7jItGawlq+E19vb1oE9DwHjVLNkYAQT2Q2ftvueQSwQ7J6+9FlYxPOp
yP120yt6vXo1/sOI1oD1DJjnhQIxcsLssVhADdIqvNlF9NcoCww5oN6WSh5CTSEHEfv3ufaSfYIF
3muKkbT/Mw5pgD/Bl10Re0pCFTW1ywDK5N2T0PTqdgPJs8O/cu6+a5E8O8q8jlkHpk4od9t65r4V
yW1E7m3WWJ1F9R7Zo9yZpCWtlaH/An2XpQY0vdQsFxkJNS6r2HZ0rB9XGPfayv/mPB7URQCPKKY9
SbAQzavkd1tsh8swv3ug4e7kv4qewvXJpkighBqt6AziYu0PnY2zwhZxUhbJu/IhrlrxoDofKF2/
J9q/b/Ok2SRSPMwgUlDV2YNjLnBr3Ymughgx57vTG0fbaQ6DxNnSAJbNZnm2J4bwRFBc7k30pTu1
fITue6I1/Ckox2YT0L1MXuF4XAnFKeRQmWAktgvhtHh6sWxyQIZZYG9qD2BxSCjUJpETMQvay25h
//bqW9lCzLvpv3ZJ6JMc/S3qYvJrMyqhrOaschgpLHPV1uge+6SmX1tRsVFE/pFcNYCqqEc6Ahkm
xu+h9pYdaV4EgauHaI3MSm262Y0ZdNW15HPiOwlGT0KB8d/WY8NQNYaEhOaU41QkmViFK3bdQkeQ
EQIyWbL/YDFmo0Tog1VUJff0NcJbU27PWruv3fGn7ORL3ebTztbWvYRy0tQ4qHZImMgLjH15dF6W
nEOEHOP8t5r4wWU2Ad1W0zxTlbrsrPlNlhxSpaIEt1nDJ90AEYJZwAauVaqZZOLypXd2U0oyF4Wp
Yv3kBnofNy4Px8yNKE3N2dyqg0r9nh6Jo9e4Ms78tj8QwV1a2sZoPFTXB+KCdQ5BRyAig3Em/qWm
ne504H7AHyUAOssY2/2ClMfMt6xKYYxliqtU/60HmcaDxxoxE1NNo+tE0Dx9V96dCulmxzzTntNj
qiFRFmcG3MqvKnfuAwLpB4OCGWlOvyoISEnmHGqikdnRWuLScK2TgZWMH6jx1vs9PXKRoNCT3M7G
LWipyGa569uvqebMEQxCCMuLmMfIjyVLSpnuFktklyApv6mvSnbWgiIOe+NDkWlKJyeU8NNc0OwF
kSFHYtizKc/5PcGDLNUJtdJLnlJCCGZPcKy1K3pnIv1zeJmr+p83BTjjwmg3ZITQa3+tSBjgrClu
iGrCcXxLbuG0n1TBk9O1JurE9Kf1KQYjGAS5IceHS6HY4Fv/5HghJEhvVc4xvzgNja5TdKKjLLmE
E/yO9llK/fyvQxeXk8/jqaybPz0ipzrqsv08N1wDffQ0GMFnLqd7kme6bZhN5d4eycvNi3PlawrL
Bt6bSpV/Al0BUaPdSNfCTZY9dpRUvU8jIg8gPOxCE2k5efPC4fRAH5PvFASQzj3fWGJsHc94VKD2
8WjSfcz9PwTRfKXGdnVgUyZmUyC3ifwBUnZgOwqo1YmGE3S13C+S7d40zINP5sBGzYpfx7Sw0aF+
ztOyu3QN6JzRIihtOVQf87ISG9DlG4XkS0P1eCu7d6vrVjdiJyC63Schqif6wgyQGSorAr/sNnM/
kRQsoudwcI+eNq4iWVeqIcO/t9aKD/2583vO/MH/iYhUjd3eP9HnuL45Pm1PjaSbqdpTzsOr7dPF
Q78VVPYxItaNMKKExDB/3njBgIV/jDCoVNltqeSZ6AFy+Hs33c05MT0elxDQKjeASF4XY/5AtI8R
2kVQ3jbb1kgoki6IORYJvDooWFREilxNvmM/k8vOH4uW+3d68BNqXA2STiggCDibSLXlKyIDKOep
Ymuti3iouI8DEmj2Lv07CcV8O3/irHBK4F4zQ7hKgG6ZzPsmAYLJhybZuQvJv7XwDx3CIovqkY2Y
oZDHon9KV6+QUywFYvN1aqQhaSu42OuJo3Gmjulgp93RTQlO74jIICDvUBU2zeH0SIIrBEcrCH5Z
eol8l5Pajol4tjyQV46//mCjv3OHdfeevrJqXo6QNVZv+HRpoI1JmjHcItFkdvLKnk4n/5ggmNTe
QgAHFdKZpvZXq5bGuyCkbKRLir2cRLLtHPcXFVG/MxoLspm6oXysgl1L3b0F3146dPtQPXufDN0D
eR03N+w+yKRaADYQhrSWu+XkKXZ5enVEdMEmnt/h8DTvFAYl20jGOJABMcD1k20zj9YFzagIQ96D
ntSmciLfKCnX9xffYpDiOLdRvPJc0H5QemshlkthYWv9KXo0Gw7i6WCO4rYodyZXwRYQ4V1GPDJt
3+EhUyRFrQhH1oZ/J4l51Mk8BKryRoEr6HflXOG+//Ao+Hur/lMj4z3ks/lVBQ1dJ9xSKHmfiiSY
Y9sSjxYBK3u4j3oncnc/Vt6Oao/uWCwBdMOMT1iY5Aau0gFBuFt6NBxKiXx1zY0POXDhhrAcxNfZ
R0mhdY6e9eTb1cu08EiEgio3JwNWbroMXtUr7MPknghxHVH3JORfgRLnXe2fg3F8T0YQDz18pSNr
jbOoflsgyemRqRgpjzy9ys1GmjTZYdiIqPI70XdJCr7ENo0sARYpsfdmourN7CMMwXG+17lq4igN
rxEACrM5pmGnQJ061+0xs59DI8dYbJlAZkZ/jRaKt0Z66U7lBO9UUvpReRmyCmLogwnujncJCYan
bbSR+tCkJVyVJHDEEiws3Z5I/XfHpQTJH5RFhBIvMDNx1k90BSOzRktI6wi78JYMc/clBDOLZ5NW
Jmm8myj+r+2gL3WuUWCqp3wcD7Ck1YnFCd5seCoqkDYCDBDkDffVmFEWHthHbTIMCq5wlKB60/Yl
2Wy4J/tgofN1DLs4s1Po0+ZuMofywHtJOH9AjGJhN3u7zHRMJYUZo0IYjPKPrdL2MOxYPXScBkS8
UZ3Vwhkh7fMLcUJaDk/IWh+ibNyPM0LoKf0oloXOlSa9diO1ltK7X8Y62SyM2HCxpKcXbbUZfU9c
8bqfK2QTl9Kaoo2w1YnzinK7pjT3qDGZq8zYTcsdQPSel+GcJSEaSm8cLi5WaS9UO+wM+YbKWwtA
cvz2XfVrtUDNXr0XlaMONu8NdsEGYpFQwHcrr0M2+oHZcY4HHTQ0W8zGPnD7i+fM2T3NnPVmkNXJ
qsOaMzW5D6zePWVoCFFO1DRjnJMQgUE4LMDqjTiQMfFRoRSR2noQpp/t2YKt2CQWljNGtVcjM3lH
/uDiFzwkznAh1WI/tZxd6ZQdFkfCr1ndrSw/w35Grbf279E8a8ZL8AMZj8nMQqbckX/OgEItbA4U
EZNw/OJPyKOTJue3JHSTzo2OzZEqjEyHv1G7hsR3zmUNiqX9BwGSJQQlHwsjRJGfvaab7pbJ+g6s
i5cVL2imFApadRi7/k7KiTK0VO0Tp7kzvebWrG8BLxIyjYNPMj4L9pONPmJXJP2bO/zOFEgcCtbL
1gAwLMIfP8h3CIDktabeE1ji11PHyJ1nTqcRXAVZNChhcYnakZ+RrWNyCDhPantfWW24941B7iuc
VRsFnoK4ytxmDkVtiFDbbWTbvxkvOkwvG74mSd/U2Yc3JsjryK/e4iEf9pEKLwUy/SVKd9ms0hg+
vAdDqGxQ5skzpzubhvo8KH49L/vnKj/dFfBvi8t4UnnD1tO+jLVBZ04fKeNQ2eu9bsxxBoyCy+ga
1sZrWLYk73ATFmO0S1yPgcqKYvqdWVZmFach/dt8E3dZqx9T0sW2Pa1FnMERj+0i5F6vE0HgfgYq
pRbMglAzzZ5aI+VeuDnEcy/LfesSfCFkdDEoVpE2Dmc3uMr8imLQiDufvM3BiHbVAvS3iI8F9wCO
90GB0IIe+KIpTw4COUEuFtPqklQ61nMmj0U30i67uHFKig+sc0xE2LSpHZfqbNeRW0Me+VrbpwWa
Az0b55znysfI9b896Vux77A+BsGuopz42BEyEocu3K1nrar0ItmmHTGRJVuondTdwTaakz2S+sPp
9DCOhCC0tMpN9m8oq+6YKIFUliTlYxZRj07HXxPjZTjUo4nAmqaROIE7JCIkO45YljorBXvT9KCG
6YdHwOKWcHquOvtshcZD0GXPqev5Jzdcu3fzEjm7gm9IKHjL6EYP/btsmYedqOpz1nuE0ZdQI407
AWfNztkvYBCJm5hoMQ+b8XVIzefCOBMD+ZRo7wMdZ27Z3CLJt5u5z6k9gvv2xmWpavLwovlSr21s
Xbl3a4vVmeuYN4IdMiZX7KdcQ8qR7356jtlRPy8/SibmWvkXmtQoPCL9B1nL8qS6/NkAP28gDWa7
ZBIwnJPZ+Q92jq+NtTMY9QdCzltpi8uk3YNU6mUgT6nU5Y4USVidP7PZ7mxffoWNfTOS/CAN7+x5
xSvVs/dSMQUNA6VFFY2yndk8G8VfA9h4+FvymTXRPgiLd6WTvxMpL8q9FVrYyPBGsIJMIl+cXgcP
f3uwIDSybTILzY7vHlwoipC1j48ZGI9ZiZ3O2eOMgJtiZfHR4QxqyMmIme+0nVsb06FvDstl3PuG
cyQcf6N6y6bxEb4VwikerAAnuEc5m6nD2FrqOzIhtqkAITbWEy3MbkkJ9RDlXCsOBD/KOA4sEEM8
w8Zt6SYEDpN3Rj3yRZq2sXUJQdqWPjwkJXH0gNAbxXkmYw8Z0qZ7CzL+Zfgu0j+H135arMPiTqC9
CHBd2RmAtl9KEIDWEgH6UJdwItr8WI/nysBJQZKC1+dvrQkarbrsu+ydx6HENENuHPR4oDZtPf+i
3PZjjB9EP7jxMif/Mj3C1lv0mNIWGQxnDNhvJtD6bh5AYqPm1GmU7flUXWrl3VupQs8HJkZOJJT9
wEkqxSaauLAs0yr3Kem/ok7bB3Mh1H9O47kz33oXnUI3MR3VhvMb2N4px059YBFpZ6BoXdNwtyRv
Kcd+NU+7oeP4cKk6NT10qiaREfFinITnUVOUA0BWlCjhNhmP7Ij3WJO6e/XTdqTQR2ntkk1GrZy+
SfqZz73ob3KyJECpegvopERtGUZHixMzKpyTMeSHSidfY80yUPYzvdJj/sRxe59O7E0ynRs4LTwx
rr8cKz680JbgN7b6nAx3205+3HfYpkAGAx5P/UQA3y7AYbYVBhoVO/VPIWcy5gY6lsPhCQHix0Jh
L6Er/TYrp+BMyv9Tla6aoBKRYdch/C6E/wxtykNppz+RmaPRBvUgHc4yMF7gMQ6L34WFOZMKTVfv
rrhq8odEoM86Qdg0Tc1j77v7UDpEvJYx/oMQii48aLNwNqIvitgQxb29ZOluCMEItZ2eBxRU21aM
6SOp92dBnvcGh8EhB2fZZjZes2FxPheW2SNVU3tmbWxIkGDgS2Q87zO6GDd+mlgofdW+Jn8PtuWL
VuQSLKu5VIKuNhc/HoMVkpzGry7tZJ8ol1o6xSGtvCIm9cV58RZQduInBgSJa1tcOt9SRDD7RAY5
GrGFNF2bIEKX5ooFLFymrxxOO89lbStc3WMb4dysAahorMOFY9EVWleVsS8Gh06YMvyW6znPTXIC
c25jsbaWowPnB5owJ2lfPQN+GJs5ZekrDa/cWrWfxqT51A/t/O6aebvRWPCTabjWBYL1Umuw3tQ7
TX73JxsMqDRXH0hUKbY2HfRbNxHescCFQbqRfRcNGY3N0X2dWdRPKJsk4Y1VBPwJVX3rVfPHaoNv
wh0tLC7Zk+tqjyBg4ndS8LEpaV/wqITYCmawboKvD41T2QxDHtzxvD7fRf7P1UTjGkl1zcA0S4xQ
FTAw6UMhagY7Yk5S9MAH7tWJeg+sUs4He3rtO8nZNeb+LSt5GazhseAQt6S4KKQas53PcZrXMKV1
9FdTA2w2GDBGm+h84TQ3s0DcuVTAp1WbHyX0yrKw6ISZvzXKy9Cgybbrz3YOugOx0a+l07ApiOpS
2OpvKWc66qovRq7X3u9YynSzZ1hiX8JYIq1nv5iZFXqQQin82M3r81zaaFbqW1oCNBuN8T6lhPj1
wKitm5wmy8vuLG/eBbVJNnJ15rSeLk11rCTrLoggh+ENMOytQHKAty56GfKcagIO7H09IfSf0+iW
VTioyrHuT1PcOJaxG8C4mrpgXDCvc+5cPUXkpzkMBaXBLnWIXfBCkgL4Skl32EznCcJlElyVAxXh
JPmR//ztpZSkta5nbDKzRgRjfix1yfbFRd7U4rqMI5XaDuISGr4Nh1Jht7+R5LO3dDbELas+WqK9
D5OFSm9vjXjPWuQWqR00u8nIudH0vB2YajDo8ECBYVyjFNFds/B5Ossn+va1gocmY4EFTf7tcNfu
TS8TeBfem5oqTCQaiObq7qSqDF1M3YBx6OrX8pKnfM2GrAeRvozp1eCdxq7+jpANIVZ9UIAnu55Y
pm1Z5Mu21/aTP4TX9Jb2mLFCkO+dM2G0Kr35ONUZxYGlhxAl71+LOrh3BLaMGWHasYq4II38EJVg
xzCFYUoPpVmONgKvYMeYGCKHCElvA0BgBeTNxDTEmumpdl/lfbktelSFSZI9LxnCxK5xCcj30d3a
FAC3VRcPRXEmctHf+27O0ePL45gsL30Ug/eigk4R7Fo9vXtj+AfZDyRt+NdgeupU/p1Wy8Wxvyzi
AraerdCzGJ5clZe0auTVwWPW3S6G94tNZQ3f8yRRRijWzbWJiNzQiQrZ8JyI4HFIAp/DCHK6q+9s
p4fGqu0T0d870I4PpMcLqwSidA76MMvukEId8Iapfe8saK5bYsuSuX7r8BxBhO6GwCiwdukT0Qh7
Eyw11SPscGg0+5lO9Q3kM7J1/xoM1XtRM4mUS8HmX8yvegCrMInXQdOJfFBz1yRcVbrgby/7tGbS
odgWmeatq8S7T/LQEfdrVr1xBqxHLeYuVBo2qKvVB2x+NflHBrKeDMZq0IplqES3RWfsesJ3Gz+P
fjpKzVm8GR3wWSwZzppx8cbY6AB3UNHl5gCCLnau2dwMCRKf40yfe3g9z4XbgKSF7lsktRjJVvnw
X4TlPpUCCBT/BLHkuzLoYFJg75caTGW2H8IWiBNFGiWHnTpwvl0LK3PjIIMPSc3pKfS7m+GjHhld
+VO2qyyWNN2Ipyq1Cuq4O3iVoBV8m8ww+6RTCq7HPk7oGtiQ1WFWFHwtM9Rk6Ko6zt3h6PlNt1tn
QuTvP9XAdFaDJG+rOrzNuS7QksPLij79Y6TjiYYJWAaKBBVny6YlS2iIWvgo/KX1ON9xVDOLIOfw
+3SNH9Jvi5KXpiUkHiXWQfh0FuRHatl3nVeOK04pNiUVw3HVkAZlk3igyTYcfqYewBhHFzJLWAwh
BiMutPM7cI2NJIgOif4ajfGYWFTXmkl25/sjDbRa+NDe9BlH64MUFJbNtoLFxViv29rkPMytfYnZ
oaCi76jKLrsnpv2n6Ba+JnLAz3kq7ora+8AOl+1K5N5c4d9zXvwyqkgU5SVFmFnh7etggp6k4c6m
HYdzEV6yQAAcllj7qYS3vZStdgSPrPGYZS2d4Hh7Q2qXvMdUC4o3Fc5Eo80/iiq6k0kecA/iuRtz
TDzjiBTLq0DNFoIeKtfD4FKNoNUsf43wAMpLhtJU4atEBnOHHwTTkpfhPiQ4FXyC2w9kCRNNZ99m
X77lIWmCZkAkUugYGzOFc+gEbpXIuC9N8Y3hot9WbvPeavqS9YW9OIa1eGyJoNAFKNeM89LSCIgK
szK2qy6nEs6wQU7a47IQ7/SbzoinFJRW79GrN9qr4ueaJWq5ezcS9W9UFMEbwb0W4q7DNLsNVhWX
rjQEyUTvccrGCPPMTJPWRzWk06a3wPoyn8vpv3/YqFZ5KhiPtdEBoFUk/AXljcKnHZgRvogxii55
/tTRj+EnxrsMg8cw6V9n07xX3hlg4Oq145sxoY+0jJA8AoldBp5LARisKX24jFLCPPuZZQinWFHf
NOJsRoKJXNfU/zIbcz/Kutj56fBXFLaLewfbh2rnS1kthzQHOjBCw93YBTAm1rfNZEdj3EE27cr5
lxRRxP8Dqz42sxcu8jNBQTvgNYM/J/sLAZNDiXXAs5N7tcbpL7YFLJsTO3YXhT5YsYwJE0ga/9Vy
xkfAsX0Z9R/N4L+ZgKF5A45ro6TaNu7LAnu/6e3RPfGWYkZu5NU1i7OcuO37kG7QSl5ZXGfwVORU
FXmjAZ9aFKGUw09VxM6sb3YH/MPV9aGkfhapcs+iSn7agKmxQyDvJMhOcuZeFPcIY7IhjMnw8BEI
W7u+f1wydZmk+ZUX4zf+zV8nLdCdV/8opW1ePFXdK6u7plV0sLMVmEeJQFIB8kAayTToQwKmtanK
iB/VUOXbmU3Hctl/CBI34mGipMqYiqfRWzsTx24jHWAtSDYwTkQE0nPLHfhzLMUAUhEFAYSYPAgL
a4VfeLc27T8H5X0FiuFSMAbB6tob3Zr33nJZPPPHxi+1ur42XpsmcTu4L7MhX90MOWKNjxdZcRec
lItnJktW53FJRIfOIAGzO7vhEQ6ELLYEBT4V7mu25u920dd/9Ls1jlgFLOd5UQa5YJQ94xfE3key
ayYgLYWWe1qTaKHQKqSho0SCQTq5484gvD1zbJuWfw0XeJOM+nRjK/GiBppmg+xIUkW2z9Jm0yY/
hHrGC+OQzIInBFh9zULBpPc4axy7bHibrEf5Q3pRTlqHfEQNwbHhj4C72ojBam5db/0JRXvt00Fv
29q7Wl6fniEaUerWIjZcHhQsDl6MuKlGuVegubbY+Ruhn3wD+RTZppyBZL4P+yxEK4UHUMCT7EZj
8nduQmrK7OlTlZTmjgXiNyQbpWqWJS4IBOBN3jstJvlcuidlug+gAVy/Gc83Dl55QCbFtZTNl2Ap
H/BM3Zk+bWalGp5qVTEslk9WFrw7uAbHAhIw6ht3V1QOmtI3YKoIFVycqoZ/DK+1oMZvqL6bUjCV
YdQ00M8/KZXfClmvoyGa3lTi6rKm8jjr8rlG/F/WdnBIogpxjblc+BS4xAfYAtTNvBGMWTxNZ+7E
Lg6b5ivSHX2A5GMWLUpz56ke0q/e6yuEaIgPE6KJNh6GaIcigw2YyI8gwzULvTs/H4JD0JjvhZ9v
TdFeFDYB5D+0xZhsOlIUu2EdwpacIgxfULrl+pI2FXEKw+VoE4q4M2ZWxKUZos3QvAYVh3+aRHdI
uVEXdC4RcfU/IuXWfug2vWARxzQgJc61hqQG8dQUh7S2ISZ1XZ7LvvgNk+S4BBwn0yDU3pmH54wk
LErsWcwSp3r8H0nntRw3kgXRL0IEgCqYem000J5sGtG9ICiJgvceX78Hsy+zEbO7kthCo27dzDwZ
zQqTuKG9kCP156jZEOa0+em5+G1p7b/UxCOWZCWRhqH2RIVgsA7xJSuWzsNb9Uvo8cnE8r4bm1oG
iSt3VjAPa3KYdFAh2npNXGQHDOA4FAyDoRwLYYTtrytI9tcW1Ge9eV/axArqqrzqsFoYw3jZpjHn
YSIuejm9tbUIVoeUeN69YXiTh0bJg5yoE01zY5/YM+VgiNVtUb9zw9zulPOeDkjGRpcRu6gQ4Vqz
CDYBtilr9tIIlhOXsJgsElg+sS+wx+3sc7eaFmzz2APjvxU6uVuCholFbyzpjaogV0n1oDGr6NTj
Z0knLb/EE3BCMyXaNEsTeWltiIYN5YOhmH2kVq3HwQGQgL6HqwZrblLheY3SJ/zTBvuTXWWm0SFs
tdeUjG5muOBIC8yJLcyaltDHlDXP2EbsfH6kStuGXaMQ2ijOFTNODlsxHAGUeGpAe7ljPPI2HbGw
EbzrnVuUfC84Blzy6yKamhsofbTB4nGqyOGnaXiUhfY0LOZnjyPZ2zQpTCD4DFyhL5A3m3PTzZW3
kuTmHx2n5E5EFQ6eavpjN3l5sovh0agl+zO98aekP9KFEb/iTurY3YaDD3gyFqvmFRq8OnshXb6M
vrmFqLe7RTt3+j53dX5B3HZe+ph3ydNQ169RP4fHbFmvji2Jy0IB9lgyeKy7dA9mScKokXiL6IlB
a9qzXiU3JsqLrs3h2RxirHpLoHPAOSFysBJG0ONIVikHGfu26uSuOh4nYtq6ofvQNwSp5+cEFlDD
H3xvzhjAVJle4plPXWLn90fIqmHXNTx9IDVxwP4aE51olMvMOC8sv/L62GF67BQCj91W2TXB5b7P
IpMJsp8PGyHFDWf4UYv0BhFFHB7LV98yMg63CWrsyhpQrzqk/rQ61DilvGqhzbCYCEgjROoDwLkV
WnsSl4PvsDmKbVhGTHeBmzE0gh54lhX6Y4JtQUxng3eNnzJoeU7+QWHvCTfVvnRZ4Yiu/yiy5VPX
y2EXO2T84/6b0cXYR1nziCiMGcH9I0J5zUSZBRGToUF1lIJTY1r1+9LQDig0OCORyv26iH2nLe96
Xl9wk7mXMtL8OjT+1hWglTpsCD9aRsia2jpkXNYDLayObcqhgulm9KP/AD1bEn+1zeyx7Cq8AaEV
8LBpD903oWniamBA/YjNGLcYG5Ps8jmMzJwESSh9ynSsb91wtp08ZKe+UpsK3GQPTYKmZTbAFuEJ
zhy8Mlu9RKL9EYQ+z5qI9IvAl8p3GplvplBixre267NxBWLQmP5sdrWfsLOB+xCxwF4Pjkp8tq5w
8IEPOYtbB2len8aZ+E/FpEhezcRTJRuMS6NKQVFtnn0gG5uRq9lSGR0yJxsGjckOWorbHDJXf27c
ORgq528o5IpVsOnOuhZ35zZnkYeI7ZGk40ks7FtKTusscvk7gwx1Iz0X80MmIzbF8hkP/I0/LwTR
HnyBUwkv7Rxccj3L63EyMG+DKNqxvU6CmgPUn9Eety/SobbLz6XqkpM+CKDL7I9UlYsg1tJiN6Vt
fBA6zvWZEg79O1M3vSmfZzeffUzfmFo7Q7uXIMYvqWneRD3ECHEEFfGAn6AbtfeNWOnjs4Pky3pt
h7HkhBsI53zyS064OvBe8eEs4izgMHlG77r7xMwURAJQdZKKkwPZbQS25aEmQ7brarY7BQ20S0/F
RBg53/Gy/rQ5sqZr/2rqnB1QzN10bhiN2VK/5KsIcg36npxZX9FjQxqgM/DZzn80mA8+DhgCF1H6
qOb0JBtWaMU4Dn4NiQWFdHjp3KXxhvmS4x/cg+b41DXu1Hr5ObeoZnLKEeHwqFmo5DYQabsg9rAy
dFFCNV9bOx3OaZW9xZOTeoYtrFPDrSp7GnPxbMx825SUf2xVDtepTeUxnu9qRJaMZ5ZJmOZwquN3
8kdb3UmQsUbVm9Rfy+xPaaAllbgz4zDMD7jvznGpPvsaSVkLkZKtipv8goyDP9yvnejfZFUBwtmv
ZdUJlpsP2vJi6hPewUTw7I2i2Y8a7HenfhRpL05GUVIUvXxApfCEzo534afeF7F1dhl3HkBR3qgu
wVCQLKsXu+yZCsrl13X8w5vR9mjbCBzYi1mOXbEuinLX2jkENnIkq85fm3rJSeezdFqo0LJjL5PE
ANKVuhqbY9fT1OQlvM947Gwo3egq5cTGhma5TkSDN1n2l7ktavrV8A2Ni0w1ckyWsg3qaT5gg+mT
raOn+DVqtuGX+pQiYxs3WRuXxmGzWPcZCrpw9+2oP3OBjZHJpe9qen+jP+xmldvNvUIJWa1hB5ed
6lG+P2VPFXPfyFdk2HhfmiYZQam/2Fz2j7ah4SKU+UUvqq/FmFrfxAbSjO7KzmO6ijHakFdkz+Ug
k50BBhFtM36uM91P4QLssCpZ/IkvqUzc/ZhHf/CE7+OSlXqEmJiEr2nEGVdpxlsUjS+cEGzf4uSz
HJOv0t3JGslchEPP+LmSQLOz7xaIGCg4Yfkx0LiOaaSfWZmHxBaNMM3u7mTXD5v+EErD3aNpoCFn
/61HPeZgvBu4KzTE2nAtyD5023dxaX2ltcvxj0rYxifJRyGSNKCW2Xxq+Z/zDiShJnNA6mV0xbVE
WLkzr6A1Wm9eCU4ghWCnrNMrF9D0CsolvVquhitOq1/+60z47x+L5s5nZ2Q87CxmnEk5l8zWOO3p
JCShUv9x5vw3X4ls/ZdnX5Q+4wGzW/ALdPQRVPDZhrdFdsOSr7yW5mZPqEdSpRe5zHD9Vv2OkeW1
mhbFypLrDl5x3OBZ2/M3Y3UnK4c9rk2EcNwvW1vLe2mbd9fBCyEZWYy1+VS9/my05QM4Mczs6QsN
OccFETxIE6vcu8NyjONq8i0Dc/Y6hGcNvTGz1pdo3XiQay+B9IUWwslKm8miPQCTfWlXZz2wAUFF
MXyXtsOdihv6X5XJz1YxtUqgYzC/y6MEb+KpdSIesL4ZkWsSNqv/lVk3X6YspYgohODX518x2D+V
DfUjpBcDvYVnbpbqXDTWHExj+xER+HSwccrwHUkE1HqTk6YyTisnxZ6+phL84/DatrwypSIWHEd4
NeuqMV+1Jfk1rNrgJ3KhIHhj+daGVpEZRPN+N7Q0hNE8JC8SoRqdD4iO9djWW3QpxaTJcB8MxUfT
WZrH4G5hxMcZyiL1nrAs123s00b2SWwWCl501Ygw7BYL+6+swdFvhuxNdApbuCCt+OuoVJ4Vgo5t
DT9iZq3mhn31zEjyZVmh+wnkcGUlL97XqNYpgsTDMmWwAFE+qNNm6V6ZxMZC/bvMKGWyRAv7AfWZ
CzP+aNYDCj2MSoSMImA4t7xettDRdBvaO6FS/NNEiHltRXlMCm20H1Mcv7uWnvCdcspL6sznTGw2
Vvut0dkC4mPE8RRHXIrzlRVJ37b7PmV1sFTrLhW1pGeg+zNm6Yck8jgr4q5RrryhH2d+Ve5ECTdK
GYVBbTPyyCQ+oOPjjGibI5UNBWLQm9BtdV3o7ZwkFlfSZzhjzMg4DyOJZVOPny1p3tmPP861ep7C
bsCQyd0lkSB5+eiupTWKGzduLE80QIZtihsnNYq9i2/3pEIqxORD5szVt9to1ygv8CwvfPoDKeUh
IqggtfdwRGgyRhQb7LOmZxnTr2b7CWzYFUeniB+XHNdYPCYv/WRMwGxoMmi1xBs0293TV87MVGrP
Pb5n5RjLuZr4ZRNp14eJacXJmAzhblenzqT6riNHwdJ6m7TzoytKN+gi42Owi8c6ZB9YOdzUYutH
bskDPX236AQ9ji4uhLEyD2lUwJMySrUbcxSruJeYINYT/IP+gZLKHZ7Ah7VzzD0NuHgGo/I7jIqD
uX3seRjd8qh9s+su8chzOxyDEZ5vEpkNqz54gvV1cczHJB2eBqz4vpy076zn8xt7DLOKxcWaRzXT
XELGNSYOxyz2OnQLEhBuVLS9CsRzUj/VTe3sHLv/mMuhD2b7x6Sb6rCO4Uu0sCg1dXYYBn1ECQgj
rn/1Pp6jhSuF/ZKIALYQ0PiFr9WAucoLk+7NaYrnvOgsX1uuasJujmeWA66S/+iYMyBN6paXUqbn
War5AXeJ1FjBe5JL/rAQXWBWI4kTVjqlqNNlqeLiymb7jvFTv8yEBDoRK4BeCS/KHCjhgFX/QBrB
T1XMEMRRaBe6wiwg31NFMjtJ8JPkqqQxEOsdHpJlLLG+sXwjxKEFLVPHsEE+2uhxDclMsLpamITR
z2GK42r50Z3WDABVK/5jatuBWgS78miaeQ0tSr04GaRCTo+iVeP5i577uHDBG+n2LpmH/giBZW9S
IMeT8xi62n4sjAc2mHz3Ko1dz2SyM8KaxzshPoDExEnYpt+dsQbtuMSnfMzfcjd6g5z8b3b4/oU1
/TEG5VVA2Mu9PWH+A1Tzy56qPybLztGkzEmYCeSbrv0aWg4b0HKjl0TN2RFodvbE/tHtOVGyju2x
sh6gkjhod0t9cerhEnFiA1FJnwbpuDtCnFjUvbEkB22lMdQpc7lYK9UVkaLrosRsD93B4xwgeTPN
yQ0zYMHfHVdLorb5ZbVJkvfDtWmXwxzSb2NY5YRFIHtpnL4Ouq0OownZGJNq/+Na6xIYjdteG3GI
XBxg2V97TOuTazPJZ3r0oS8dKfXNFQZnJoeByQJGMuJAiUzK/o40QDJFw8rH3yw6IDtOe2Z/QyO3
UVTROdJ1rP4Nc2QUmteEn+2CQSK+18VrhpshsEsTorLTUMJagGyOuIZHtRN6g8qfix72XDTywiun
poScBzi1SKcnVnLTJR2a80yPNsQ8VvstuYYdVy7Zv8YjxrFUHvqCwDYFaK03mZG+d/rw1cEGso+R
6vFMmx/oQsnNCDF3QFbl7DRwtGTWv9JponM7AkmoCFIzPrFRwGk9Ak4PspD+k95mM92ymIwyEfph
Yf5T5gQQakVmLaYOhMXEjMOGvsfWOaFrw1lJI/Oel/WhgMO7jsmyH7pe3/WzSi9VqDovTeioUyGV
JhPMK5+WiI8CAxlTjc6sQZc3MFXkHSMOUiZTPL8G5x8pAjfcqgnpKQ34HYoHnVLK7TutdEcSewat
E6PgNl9dTrLahtjo5GZ8TEAEDS+Lqc84BlFKBiL8MDDYpApX486+VW8XRKrwUl4MdNNAKNy81N5p
foVl0Wfxqbi5HNK87DFJqo16NubenHSKw8+FZAfRqy8TgzhazlcV73PInpa3QrWzuvF1mXsLA/Tc
3GuRs/yq687Lc5se5rScj1VK/mRK0fiTGtNiTQRgl5vrrSjWL1P2rCvcBiNZY1xN7GY4mGjQaBU6
QapppT9bnUCAhhubNe5tdshkEa8yqNI64TOyppRVJLZuyDzTXk8KL9fRqyK64/ysCllT9OBDdcFl
Hv8eN3DBIb4iaedo6n4/iPUZwz5H2kQ+rgAp21EzHTSq+m6LrqASbgyKlZ+GBkjo2Q25sF4WryXe
81eDRkDQiRzC5PZspf0jX8n1VSv2dTvXe9thEBzc4dIKGe/dkXPCnqGaCBYcu7nKnUuX/za7r7nQ
AYqbpHbZ8a4cziPEhBwzLxPC2Yje+jDKIC4kvN2wcWNg4Dujb960XLL0VDn/ZcgGa1yGz97G4JKc
qwaRrYzZxFDM6Qu6k3nRRudxzP/UuREf5g/Nhhc6RNz+5hdL2jj3HYJUWCXAeHp218TXMnUh/NYU
tpJyZT0aDs9rhiXAihckCtL54VIImNODeenmXDty+lV7TOqEatTy0diGOgLrB6ekwN5o0Lbk/DQm
0UuhVdQNJFQw/bhOOt8pmoEm1zzy+kQINJi6CY6XQM/8IXsrMHup1LKPbQtQcuyKS81+2avayQqs
FC+dvVozghoAhUx+0oQ3EkgpnhbiIqd+0i9O79YP+bRchZHeRywYzUai1CJn7+I2xRhpL1eylnzV
EXtYg/YiPJoRbyfmHGLwPCjzeGagwoMXnXshok9BOF0ZWectXRIdQZ4Q4NbB9DAE7QhgkhpMuUC7
M6Ao15aeNWe/sGLb+9wEhpBLcYyy+uho8j7K7LVKcEZo7YrXRBC/dRNF6LUleIcrFnV413cLjS75
6zzp65miTVAeznqujfE9YsZ5Wmf+BLgssGEMXOKSijNYL/qNST8et5fLUle/TJmY91rrzfsqQZpF
JZP+MFLPSt6ZqCP3nppRRg1ggqMK7E/foxwoRI3Zfp5WSFtFe+MHi8lKGSbG/ulFrExSZvRTiOW7
HkADtlV/sa1SXerB+IZH9UiYbbyFJXRJKigOM9+4UPD2aobcr5QBtvepKZvGW4bMCigaGbdI3lBO
vICwVTk9LnVHe6+/HWIVx6Ep2IKiPuXM3wFpQTIMLgli6UxHx6hKbyjEFHD75PyMWf6Pq/OadETC
aRnv9k6oH8VWPV+OglhY1XvODCmdxdXOdePhw06nt17G91yopyIbf7ngA82qfUdJoolWfxOVwDcg
DNuPU/ueNtmhVEAiqy3prPMFyTLt3+Au1yJWurcK3tysh4ItYHYDs+iZ2cadZ7fWdnsCe6wr8807
zgrA53cDDVN+ct33yYLjko4wrLpGiEpPp0dTZlRNdr9WIyFq1lcPaWVxcYmrj1gJroHRmYWwFlhh
9mz2fJmqwXgVIbWwtNGgwVmJfimM8GJSbhDOqe05TV/v20HeAUppu0mzf1gJ/Z1dMj6JQ7VX21pf
QsDKnauqIsSmxadZ+wvmjuBtKPlCOIvw816YXmIQrEsix+/dTd/dMqK24KYc1uOyLxCtOMUYKMsx
1s+Ib7hhHLI/FZkaq9P1Yztk91Hp7H2UBVi/UBiIIC2TIcsw+GlE0xBEATsIcl65Bu85n3YEgTFV
OzFNpySx3bI4c7e6SyVJ6unWv3aWk1eo+QFW5SPJIYFlIbODOBOvLhYxbl04UjBnvKhO43WGFzfr
S/MdVxiCy9JzeUnRR6vlc055gKpchg+tUfgyDaft6brbma37bGzRrBv02nGl1M2JFw9V8wsa5YtI
VgenhPFSQkpg7Zf8DkVq7sfeMoP1puNgwLiZoNzYaA75+qzJxdmXhfY3TNlngAZWp74tLkmSXIds
RIFYxnUfDh/EczA32HHvtYWDBIG9b+cA7NrHjn0S9UowKP92i/lv2q+kxNZxPbQEDxrx3LujQY4N
W40x8y9qsC8TsQVM7zb1Lyp/WBv3VSbzBYIO1lZIsTu1ilOb2tywos0/20QzBmMkL1gL2Gxd+83S
EPLOhp4wz6bqnCCq4vVMCiL/NR9Pu8J9dfu9Be3LWzFlBiSdvG6ZWb4lv61C8L3l1Q0nvUMS7NVJ
z8GbEVJZEsTtLK+Te0kWnocFs5CZ/pLbd2yGMsWFC4aKMdxyZ1BU0wi2cYYRmGoBu4jYr5buUmfm
6Jl9FZAGiz373UTT4V/Ob/pQ56c2ify6N9GfwAce+pYUWzb/2KT6yQUP06Xo0VjJymL14sPS9LNW
RAmMquka/ZEEM/c0X0/4jTj0tv0BC/qB7JQlI2Kjw3dagqZISOBoM8OBvqV5WfF64yQv4BhZD+dQ
/FYoiSG5JmZ8QiAT8wQxsMibic4xzyUn02KzIjXY3E20En3p4I4TLqOSYvBxFMPmLgv0J4fS2cH4
yrkxP2eTeNIn/exiZ0wB59e2RuAhNbg1sTZxGpHfTFddqrIZzxHM06Aq3D/JreWRuCYVprS+7Ie9
bZfiMDbvKx1/jbS28/gWVXF0kGqzmJfV92CK/JAIhRFNXiO1XDsXnWlz6rTpC/GmBzOBNVFZsx5U
wOzPhsOqolFvahY18cUyOhk0IHKus4DqnwxYCWuP8yzkNO6iLPYtqwsWo+sPkeOuhOyyYruFcOVY
iAYTqWC4/tFanRB5OP+dl+J5ireaHiO5JfrKJ8v3gegi0C0UEU/PQ67eBJr4dP6KmVE0yQGaYkbn
jJCPFJ9kzIfTcHRtpqMG3WJXutrDsHzg+bDvRqEDCeSOSWEA8ss8pGBKCWFAs0fBLZTN0NUPBIWn
w7Cwj1yIepN5rv28FsA583Lalz18lUGLz3KOfs8zkSLIj4BZlHHnsvYPQh+x7nh6ycLHvJrhB0dp
itpTw9U1FjLci5+Bw9iEewQf27h0U2x6NigFXGIoUj1xLJwoixDfRstXNkPaU/EaUfbIxgc/0z26
2l267JuVxSbVbBnPeHVaJjIHA9vlasug9o2t74qMLfYm5kAUkJ9UeXxOLGBTgbyUnC3Qkz5+oMZL
gGv5+EZ4CSHsO1Fy76XOoJZg1SzHERS5LYhWA4EgL7wbHUpD5iohLp++qHwyGC84xC32scO02D6p
Z8jzmnlwWdcVpRFiWjbflIzix9JtMdBwkOTtavndzKcxNY46gmJWBh9PGZKrbSvraWGdgUxHcqZk
EG5pq3EaqisWOf2lCoYGyXbFj7qwo8j0Ln6Li+kjBq8+xk2KXkwnCpwQovOipuynC8E5PcrQnIIB
2N0rlto9KMR/BUIAaG0FAATtEG/pX9Gl7nF2K0SftuC8DGOB4mXpe7Hy1YXdf+8KeOp9w7XI5XeB
RR20ffQ+JOOWEkaPKSuovWmmeQblhMdamYAhSqtGZe99wxzjQDNCCg2z6laZzu8JEf0BNN65bruL
I3TWkXNO3md+JDGbHNIZlxxJLepbejxxYefuSCWMdkPu0npmIU2LS47kJIkl73WU2l1omJKBVnMD
CRPZUwu7uHXRO6/ssBfMVLo+1B0+0nZt2hO6HnwlhAGJRwBgK5c6bjW2ojopNE0/6oYHh9wHbQcV
0U/oYZdlTX1Lx04mp3Q4OOzoQak4z5VpeMXJIfDKkmfDERjjBR52F9Ql/ZebvTAX1s8asWfMsXf2
a7uRgIhgVTqPEzx4ujn0Kb80Oc9tHOs/UW8QIzYkA36e/qb7A+zKiJqgLGKvFiMWLJFPhvP5VnFm
Atp/63r5o48Tr89ifmEqj8+F824JdW8t1NbE6Up/oi4nVN8xFUH7SKzqoMv5pynGp17r6gPdqxEG
+OUeh8tvVTnjse8ddto6n6yInZMF3IwA3ev2nzqExVpAbFcpLS1uAZiJvgR+iB4bo4GDjf5F4rv4
4FOSOe0afqx9FEiT5oRGL+29sKJ9bM0Oz90M4j+kzoW/xbnOuT3RTbVzObTwGv1rKz31xFj+qYjz
9coMwtTtrvFi40uaIMGvbdbzK4JXcqPnAl8t/XrUHYGA97q6YEMrMvwORfjm6F/tVtYhemNbqbeK
HtPtfgoaioMHrxxFmrCxVnbktnlo4U9w4wRlFFaPCu0+s1wSLUX2ovcrjq3uOEdaehAdk6TF/I2Y
gmEDQHxR3fgDAh7/fyr8Q3fwreOrdL1sjM/hgOtOtQA71o6NX0hXAYUdt0kXT6ZtbaVMGq9jO/tM
yuGuudCLgCksOzjb2tEor+nELSLnZYzrRvu9YG1FK1+gDbl80Yw5DgPYsDdVaYpVmo4UNnUnIdry
mug4aKuisQkfjPw1uHnPn52/rpI0QVBFh6JlAy2FbvyBnrI38n91rR4XIb+GCqIwJMTZ0S5NClyw
Gazw1NdTeWtyqKyTrA9zjePX6TCDT/QeHV06pDLHJTmbGf8sUI2BMXcb61Fzb1lLUBWqdiCs7rYI
Uwbm2iPME3Hi4Mc4w1gYKmvrqrCG8zDULzhm+HFDKplsDLrvnXHvUy79JIkuwsZwzXMdWLGj/9Im
XJ0lKaRlcuvjtEz8P+pUe1btW5VY14IWOb/UVups85xkS/dF1PYx0kkcRoqDaEVNIXtmnzqSOS1+
Ayehc0lPkm8tJzQ+WhEGw7HHCsU14mjKn75lcYPbKX0pe+2nVBuC2zGyfd9dBhCafpjAGDQdMjjb
6axFlx4LoFMozhN7cgM2/X9zW7UBHBx937R8CpHdX2ioGi/p9KuvMEyo8ZkYX+VrDSkyJP/AjoGb
6unVHlvtzFf7yGEOltPGtUR4qS3BCoxOMnNb6B6zVEwHOfAGkClJLRyrS4ideWk3nsfCOq51ic1i
uy4PKEFvYWX+5m6R3fHO4T8Ul5FbEkg0pD1SuMfeWonB2MMFpLS1i2ptAtWDwUjrmFwk69d9aXcH
mSHLJVnx0A/sXVyTeAAV75ziMb8HnPCsK5jEmijgXoJxPoMcRcendSYawuF3AaxcBID3iIzl+Gmy
jiOx1vVziyRpSDM8kMozL/Kd/XK0MxT7ZGfRX2Ykp/Pc5fdmRb4E8EW5zcSkH6caLelV+RKj9PJw
Y+UpOh5b7leXtDLa0zzyN6hDFb1myiCEMzl/dIMryeQSqFjh4O0KBvz7nMds3s36HaQnoINsJdEP
IehkpFPNUw3SMo9bLeBdfG6MtiAeYCm0c8GSqXGiwyA6kJwx1uBapUzlbPoobsNEPMF4zCrLSzSH
dq6lem01BV5W1OTtpfPKjJxLw7nU2nKkjoBP5yyl6QSxIuMLhQvRYyjdQyVJFidx2wbNdocgu+Wl
hlHfp+ozGdlEkj6YjzMFXpVLJ3iseDfRMVccqPGK76X20poHK4+iD/r9COTnyxu1kfExrZZnrSRR
lS8oJ8NMJqBd8v9sU5jkWJ7uXWKSxC6cf8lgUSICldqT/O/p/Mn3hAxwNLNSzaCUXVWl71WdPaFk
3frwxYwj40WfafSjGOk0REa1F7UZPjrrVzo3j7jhf8nFrXwemG8RKYenh2FFvNXkPe8ClWUry907
XWocmrqYyH+vJ80CWM0nV+8cWWAsH9P9GDrOHhgdDFmUtGQlfxPh5G3fqLpwd6aV3uVIDZIJIMgd
HY3tV62dkw86M3DjY130jQowfnSeegavlTGKoBjELhOovV2Tz+cbVGBqYHG0LNjFHJI8Jhrqrhcu
1wHVzA8mWxLTKl9d661muD6Fuj16pYavMl4lnUQF0AKqwNlkAItIMGeEIfslG7+fwPfcFpix+sIm
Hk+lOlnPiSmG3BvTJc6UxERtBUwKo9zcwhvHid/azVxeZuvCy6AswUs0K44jv6rn51IkzxZGWI8l
MZ6Rtj7A53snBPcNlRETtT7vZMxiGLLjC0ZM0sXR8pfv0EpD16kuxd7A+u0RqgCFzBqex6xkYztc
LTxXmDSvaT7TjGCZqcdT9LgM0Wcn2yerCk96Jr/zUVWM/ixvqEjjMOuzs/IUR1ZTQWabI7Y5laVd
Z5qnqA9KTrVSRC2FwscXvWtmKq/NLC727HyjsTR7u3UPyViyX0KGM+R7lWK+NKsKiJsJLrVMG1Yt
bmrdZrZjZaxXh8IBey0drJKKDcwa0ux46zXn31gTMYBD2O+7dX2KBc6jtv1rwgnrLVxugzXBWCA+
t8MLTFa6ZOGX/FUC52KraDxsdMRinQInPfnOFbQwaiWxcQ9woKBWDJBQgnZIf0QePqq0xPRJpoSF
zzKdTWzE3mwUl3DprtBD3/sUe5o+GiPid3KI1/DJNbTm1vWP+TLKfW3wa3A7P/KH4AdwupcQt0gQ
Js1HucJeNDt25a6pnq2mYUdB8RCHjM/FQZ3H6n0sOgd/QQxfQ2ikdfC2Llp/GRP1G4CHBo6aTq2p
u+Tb896t6IwkSf+JXGNSmHR7n4a4SixrrfzSYpvKSr4thz8o19vKKeeYMso3m+fTkRisij6gdfRQ
DTwMTjWhprbRk4Tvh8OExM32kuIZN+mtNH7SwmIAJxMe+h0JcCy4zmnNxHvS6HDEAA+sXc8o1fPW
S6GrQsusL6u2GoRG2c7orsXyaVED+bVtVHBh4MX/yiF76l31CIO5OZVJ8dqWrfDxmvMSblM8W2Bu
yiX9duzxYZzG7IDI9SPWLX/XfFCzbgadakg3QN2wm/ApqbXAqOrXvNHaIG4xH7W2zSQcfzWlC9QK
9Yi3NZuRhmHMtd3I68L+ASkmP5Hx2BVJlx1Cy3qoZ4gyNHQ/NGv7HcVfXSLzfTtbkh1lfUgtdsGR
gagzta/sTpENIRfSP+n+tSv2wg6vbL7IbLr5tgC/5blUyUYNq8fW5zJDxALeAmr4HfK/cZhWDbMl
l3DakBngArrMDQ/NEFxas2+b/o3UaH4mITsluJWbNHqhwe1sziiVZQ1gDIhHuTOHwkYpGuiGss8T
ObclJZOXO0QrCP7BKtc+547PY0ZD3tU9sMglhyRmyvxHGutzxn4PKcyfBTlUZo7HJfsce/ldddMb
4AYmePBKq3Vty/rW8GbBzx0/5030i/U+N4vQPHRrFfnsFmEnuiWoLPamzniJDEUpI0l+ulhEnnJW
+nKR1W8R3eq58HM0TXuI0UhwCWHzfDWiokJG4q/JMfprYcmHxcYqZsvY06qfJU/piNJtegNjJppp
Pdkc5s/pZByZwI54WQwkK3CG9iJLX0KSlbdlEwPXrKK5o8g+y3re90ufBg52fg5GcFWZOk9hcs5K
5vxkfir+R9SZLUeqQ1n0i4gQIKZXO9M5T57tF6LKdjGDxAxf3wvfju4Xwpl1b5XtBOnonL3XHn0O
fBIXX9RgbZNSDrsmenL6+RVv8b3pE9ZDJeSwhnVb2eAd5ylGMWpOD5VEhmeJ9imp7Cc6vj+M6C60
3/7y2/h2rR/KFVJtXRrmxtalK1YEwAcGtOKVqRL2eTTxfQA1bUqaTZI4+GcydINIL8+ulb8E5N0x
7KwAvpaYluDJS5KU4hyRMnuBF/CbRz4HUlJXt3YJHNWORZ8vwWFqmck7NwmMGByS3bsjYOXFTH2Z
GxYP9iQ4cRzSMXuVvYlKEAKj21u3ihGZYQH9Tmp9m6ZybeLSyy0sKF6dUULUR9Uh3+qH+t1TpFdi
tO+bW9cw2PUf0Vtb62IczxpPhBsHx3TO1Qom+b/ZYcFtpxdi6qK7IeARpJ+FNyWuz4mA30cRtUlK
aNIyrA+FCDcwB89GZwMPCqKv3rIeI0TFFhk5rKXMdN0CHKf2oL+UyXas0KCUs6zALESC/q1NomeB
gS1o1APOzMuU9F9jDae3ES1sFMciQqYlZASxIqv/dKF8EDcRDWufyuBOzaQSRFBd64Bnc6K1XQ7s
G2Do7pPS+GpcdZPkXjIIuas7hrdmIA/zVL+rIc3vSwm0uZItu1vzVbflUmrSO0x4eJanbhLZvu/a
t4in6a5jCjASw1Bn8tbNxaGtUBv3rnWcZyvZuFAeVoicD7at7E2jUSh+ICcAxeY9GnVzI9sSy498
tLziEAwn6GFEjkhz4lguPvqEUlibH8BcDp2JC6gup60/jWd869F96pBXKTjNeDr4biwmwp1wXlsU
yaHQL1UDVt5HTkeqkk+xQON/xkGyNk6iA5dlyAgthDN/kvx151TLOTqzvy1ZvIBTzOg5MpT8oUu1
IF5b9NI8o5QdLzgKMhy8lgN8guyB5uqaMarJ8Act7gXpEHyqTKmHkCwwSIEErwcESzH4PArP/9v7
IU9+lVAX6/yLkGHJfcmqKpa0LI31AfsRtD5akrDb+/e2ij9xSR2jYST9ywP9kBqIIX3OYbFFfwYX
OslvSGnjpl7wJwDVSNmBUVUnHxQVd4ktvtIWfVVnWrsiN64ouU4iFdB2PHb+JPnsWMs9JzZWfiB4
YNCM4T2sMu/BWGIIrBTTT1nx+Rh/wdAge2KpA8FOCm0Qm/YqNQn4rJPYvAtFIfbSSq+ZhA6k/P5U
j+wZBIVcLHocmDoBSZTBQ9043lZkRN1N8ds4AVIb3O4ziymrAx4bY+jpQzLs5TgogmWXs4Ln2EcH
ESTxHrx6c19c0URWKy3Cf0MLT0pBWS1wBO2CfnqtXPGqRY6AqganCz9u0AxhMyf9qmS0cbvWWBcp
fVrbYoUQMfVdCwQUr9InAVXYn+1FmlHWNHJ78zCJnzBSPgrU7BT7kCPr+SNboJ+BR6ZeIMDCMK5b
DbG9U7Bg75N+MW0X8SuybmY/WNp628ZUqKrPoCn+JTNlRUdViwOBAFzz3R7ZG1hVOfPo8judw4uK
oou2Y3srZ7GdLVQIhMOJFZI4/74MBYrDHl3kipMpo//YP8VN+gOUg29mWPkqwZBRdz7Lk84PoN7a
ovvTpzBwh1h8JPNbRUDTfRaycNkIP+6mckRuW6VAaASq/Dz4MaMK1QoLqO75PNK4Rg1v4K+2wr+t
Y9LF80fzgMRzPaE5XCEDwIkoVM9tsFHSffGI0bF6umzCZ16J+p5DGp6lZCL9zxI+8U5hcvH9T8NN
9HkAoWQysrVEWONMaAzm/tewSt27wSaYpdDf8WByJB+XkzFSrIlarpfGJp+rgKhMT3DPSxzDRBXd
53qsVtZAWCRg5Xflt1+BE7ds7BR8c0fGZTU/+zgf7xuT1ETa0UuQHoNP5vxvIh1tvmt2UVO0+PTT
/jDYGnpySrgOpTPMtcj8V9jVtqxsRSauQbxCl2wLF0s+JDWE/RMAySmCJTY6wdHLHetaT9DW3BnD
aoo3xWjc44AAZefXGanp+XWyzeZa5lh5KkQ5wmK61ULD7NtU72sPuDWEklIEUHEqLK5hGB1A7897
HB1fGn9Mk2RkHRuVcxIQzbyajkEFBIoWEicmwySAisCgBiYBEUqUmmBa183Cuh2Fth8mi3GzSf/g
wcuMlTLIa0l7VIGecL897MArkpttPts0QAFDadeZ8aHCc6GN+YX6pTpO/k8Mmp7x5fA+pCG5vgJ1
aTKVmwTJtaS6xNJBlUFEO5tcvPQPFBYtx+9eSUk8g1vcpa3zxAFZMNenBRkmB8eT1VpKhfb7Z+hm
ljKVwmHFHBOD/l5LHyvC0LgvpcKah17t2oMcYq23n5LMxVZStuGaiQyAsiG8dSNdREZC/P/zk2qd
HzDm0dp9T0oJCNTIjrHNHp4hO18VBgt9nSagOMky4J8Bl2ES+50nxo+P9yByQ7z0BKDlBJ+N9b8G
ePHKir+X9AEWO/LD5aOQHXZTnSZbaOQAkNBnyqL+WxVMtzB0DHdpGXQYFxxYJXr+4RmEqMH6TvuL
G3Jx0cV+JTc94l0pCOorhvZfF0zRMU2CN5E5nAyDe4AHdwak3ItXevc0baxHA9KFPyJySmP3MVcM
wjoyhNrkRQd83jRjnkMTl3k2Fpvcz4nOzpMTfYMQchuJSpLh/Gx694xkPrNknA5BERNj1S2H1m1m
4W/OeMxsW6Ao90xvXXnh1vTrg6uwHdoFC5lBc3mIq28nEkvYGUbjkmf1Uv6otrevg3hbCCkHRE8H
Vdivc4ZVNHJtzLP+Hm3cB2P7aUOEkjga/cUezOZstHG4HSoY8k3sUp/2znCQGLhexyBAv/fRlH39
MpPpeacb5OEx86jSLI2LPzrJI/zcp6aagz0NejcJ1FUkaJhsc8oOcMCOdlD+SDnHHxmLqMIL8oNu
6UySIow/z3zJs8RbtVEFVAr1zKHQqbt2bbd49eLmozZAJ0NKOQaZET1aASGwhtCbPhsvs8jHLyDY
+zD5DW9hmgL7ipl4gemtKBx3X7qOxY+Z7Tx3mL7rbGZWotw/UaS/o/AWZS70TXDGt99L43ASciCB
7jw48MDlk9clScwu1MRYL2Gr64J3z25symbG9PXilMzjVx/OMo067Z5l0DANHIH3eNoMDi4dDJ7F
1l3PseedhePZD4kc99X0VSpcowSjByfQg92NeuGHODz1iQrIxk5PttyoPfp5Tme8mgHEkkw6ZIBN
p2bu0we6RfoaQP7DGEIslkMTlR67uzyx+G2NXr4jU6ouqoHSMUSGfKCaQ+PtHnXuVc85aqYTGY5/
fIchaKr6Q9EzDbPm4poS+XNpm65EuSSeK+DHOyeRH66svBMKOO9ULxdpMUVXrTTP6CyaiQdLGPyu
WyL2nnMXQy3Fmb3jHBX64fRJoholjAXdx4z7bTLi5k/nYfoMUFdX3ZhvxDShERr86JTisDmBSKK0
I5ptBTwhZCeaawDSziP2r+SRWWD8mHkz890CgVA2WPFjsVwAt3HkSmn0GoZrQKbOWJ/Y3x8iSs11
nHnFc69HbKSps5UhUBLgFg0S67zZodmebjZmgRsWJM4kux7Iw0szB8g3GRStf7/b5f1BV//7fra8
P2GMe8yYmVI9D+HVEXm5r0T5PXZ5eP29wLLC58ZMVQEYxWLs9JvIrsVFtjrYtwbgnsYMJgTOQAON
2JguIi5uQ5+rr4l9B5riwwzVkJSLsXh2PWLBvTFG+cHs4znGm70BLJ+ufl9SmbuH3MuAtXgdOepT
UW9Z1QJix911OibqBQ1yfrI1eaUiZECnCpy9XWj8w1SckAAU5C9OQwwcQZXRLnRU8UIrByG1qNPN
75/qonqh8yrPc5kMtyFAuGnQmDfC+qwsv38KuuDE+O2xsYpe3qNvMsYOVEGnp/vYwyXS6dQ4NF1i
bvLeW8lmPtTS+jIYEd9PMtUn7Gb1oazoLAQBz4YsQm8zmBNitIEfnmX03p8Dc1HvVZy+CwcvIUqp
cLKKq9EXGNAr0qaF7I9NHT6PLrJfNcIcTO1Q/SWN5dTSYjHrGMMydu/shmPSXQVu3V2zFol961XW
CflTtaWvmx4wqIFltzPqeQ0TisMY/gZgIPdO3X4UaRN/dnb/liGd/kMwaLF0hfWtcNEUO67/7ruc
aH8vSi7S+WjEL65AjbWBK5DTLy301oueh74TF0QW9xVzqbALsBLNC7Vt+WroGSlg/gPBJI2PyfBi
xEN5e6rI/ehViTJkJohuylW/L/Dg3fmdi1Ckm/092JsHYUzDAwIofa0zZDk4ofy/CRUfujz3e0ro
3JROpJ6w+Awb1AukKcVRuvNUTH9FON1N5qm8RsY2zfL+Bnykv2X5PF9ELe9+//z3fQmc7qwmipug
QDIRqDfU3sVTB5Jc9jnSVDWwTSnxTwRd+BY4c7GZYvhRIl0Gu+RrFqRy3I9B7a7twGuPU+tsB+YL
9xYc712aE6cJhBq2/R+/i8HuMzzeKYJwX8y2Zg6u9R+Fy+beQxgNVZy2n4rmY+pWCEp7ahptB+BX
x/kCrhL6w187yPWTn9BPbn1roAaUoBwxSm7Mt983pB3qHX9RBqmYsBpTRNu5yLxzC3e1mFAQlaHu
NmjpM7QBUOvGNvy0B484F6MRH1lfrNrKnl4NKaLDxIYMNTGcP1CyUYoZ5GpbEhgQBHCGo8sfJHZd
cLDQyYGiQaETkjCQdIAes6PTPc6LoqFF5xnO8WXpIZDRVx2JvSDV5fetLJ12Y1bBos3qFfZ9KN2m
L2/N/DVkSGF7ZVYvcQHd224tfW1bBIJJ6nv7usW6mRSuRTuntN8NQpmtZjCexyUiycCRRfAtBw9T
G9UfbejnLiqDpzafhz2A8tVcle0+03DYojlyPjj6f6Z9gGI7t9nP2JyuiZP+dadyQBpTFMyyjI1V
aec1ktFwsgYYLH07nmuoWHRwl/w/+jOIg7zmT5BC1aKq0VdMOhEoNqfYenNArxBtFkgCt73C7FnR
uQDw6T4kyvURKjpvDkLxI2L88DpjQ2HIi6DHMYIrWjqSn93OR9jZ+ocWt/SGUNpnXM6czpZLu1x0
ZWIZSsKPod8PmpOpG9kHQU/mBD2TVkfTvOEvKa4oYkhqkciu6zYzrmrg2Oh2WCYyuzeuxM11eFuQ
CNGQ+5unBs4lzYk70M0AMN7GklFm0X0JzEjNNuDzcprWU8MAcabpuUX38ta3vb/RVQHC3vX/1cpq
/ppT+o8gBLL6mgaOakdSgq7F8OpY7yWuxs0cyvdgJqGpL4V9PxasG3QF5f73q8q48QOgznXBB04J
iTMOUYlm1LZfhcszKpLeftFuii1e+Iv/yII+ULTGLrY4bxfhjJrD6SCeONF+4SNjlwXlqf5WUbQ0
W2V06ghaPagEo0Ggo5vbDsbJnbn1pt7alD3j6cpyngPHH7cmCVob4G4vw7CPpJ++yuY0OzgZy8ii
YNH92StnQhC1Ab83A/6kOXscfi9gv6ghk16tY6faOKKvbzhg9DpyBtxz4D1vpXsuwDVfa6gFHs7R
Y9fNKxmq+YloDhSmY1ntcaQWb7U3PqPZwb7AsXfCJf/7tzExMOj94Ks1/eJQ9freAl4H+/Ujx/P2
GMIf2aus4rjM+PKhNIyJY0UKJXO5lPwV66ZAB4weJNtBFFr/Di4I3KCpibTgzg4ceUIHHmzGmAAl
YuqaM1JrDmSW3Bexbo5JAJeztxJF51/U19qQmIWshQBoe4gvAuNJk5GzcjIMQ6EmP6wa/vpgsLYD
tdkmmjriO+z4JZuRpQur0ZvCjRAThso9dLBLCtMSu8Y1GGBY8aQPg2SymQ2YRM2aXz5AOExKeSgf
oiasHga54Kgdyz+ag31ykm4CJ4rqpG11yLKh0htqjLUFnsWm5WzkW6pNFFg5WvLCyt9Bf+BSm/0f
6K97Xc7zkUnyzfas5lB2LKs5AK6HXEy7JpTVvSk6iRo0Cu4p6688c/j2aoUHMarkLWmQks0hZjzD
MAag8nGIRSw2d+R32tikHPk+MJEhTFuRNJNdo8bD2FVF+LiwuJpHshV7CLo52d0Wo1RJrOgq1S6Q
9ZqNZsQeB7RHo/4RvcvJUBUPBSXFIy0dOrFOcewRTMSyDh8idtP3uH6J50wcZt2iAhJAmlLQas+p
ba1QBxqf0dCW60DbBG1144dUBjCpOtgS62hsYoNMBFOToiqr4DooyPKyAP8tGf2wI1bfAnnpbgjz
U8NStXXZEHbNjCssK5bCoB2AITZwI2sh5WbWrn4IOCIgXfTVkez6NyXxkFimIhgrtD9HvyM11uuL
nTVb/ZPfesPN8nA5dLp/qoSdHb1puFZWIvedGENkylj60DNboIr11B3T5YJsh+BlqoMh6EgI9CNm
qFmMtNKZhyNgEcADCnELJ0kOpzoJSHeip/hbKZPhDDQrgoIW+kP3OAj5ISIj4oxDQkxr0YgtK9Wu
uTVxQdWaGldaQNuYot8hoSdgCA77U8tSfmUMB7Sw2jAxyt5JtUBCYRODFelXBqjEXiade9cC9Ed4
wx1aTk9FNXAEBGy4c2oTdVMX/hn0LD7sjkwm1lfnZsTJUubgRdKN/wrgHEG4bzfvU99nRI/olsmJ
+1X4FfhyYzqQEFmeDSe4+Jln7WaUb2eYVD22vNlDYe2Zq8yAyN7wnHDOLd1nUXsgPcMmIwICyUDq
S3jSroMZLAzcyyL+YdFPL1bRMKZqxA09sbiNZIOAGP0s413qzh0MRh3552y5YNsBMVO2m660ic+J
yLFt2xbfiB8hGfN/0GcFj0ESnWeoN+/ZKDsaGW77MOGreU5gV8STcXMMRz0nlaP3hS8W0YR91Onw
Sdi8++yV6fw4YnrGxus+07OOb2bvsRFZLluTBdzBRh6FWMl+Hek656TblqnxHPQM8LIkYVTM1vNi
hayP0jRzllwVXWQd7GXQyg1t7mDVlDIHwkBPAbf6EmPi/QBcLpG1uPbBk/k3Z9jhI57kv7Kazn4t
m/dQDsd2UNO3ZyVvzPPKV0eZ6UPmROnBY9M9zzm3JWT0B/b3Ne5R85Fl9m8kpPEs4mY4d0n58vvK
Tyx1s7OtWwFc94LhK5ftV6oCfxPhPVyFdcgOIVoMJS51iYeaZ+9W3i5ke0HXhBQuzL6ByqdWVl7J
qouQvmGZcBkDnORycfB5rEPXRAU1oHmOLQwiiGWiLeFVOGniPj5N5Tt2n+LMRkjiVJCcaBCYqIvp
oJUkY7Bmk5YjimiASF5r3PFoSkCAzp+1Hd+Xg3hJozL8QgHywMF8+PD9fgRDahgbAMicBar+0Cjh
HoPc5s5EbLJSCecd5U/GpeSgnqeqOyfYFSJsHVvST0b6UM7Z3wQYtf5GwbibhYEMICz/GVhJ/i32
xRS5ae754y3sEeQJs/Q++7rY1TnZoQW5BKr0+x0VDQJkL9pXtXAPNY2xGKjlbTZNDKXA0sBOViji
lguJmxZ8thGRWpPP8bWK4nVGrCtDoI/SJavWVHm3VTGWDlOFxgM5Uaj+Rf/E0HUZh/iv1dDqQz5b
+pAul2GEfVI2abceg6I5Rcz5R5Sq6FeZoZlhM7H1xc6h9+sHiE3EYTYwMdtm2vuGN75NtLj3jUNm
nleTnpOhV0ZGYV1pgLZrP+VOixsKYbrV3cGhnD7o5Su7qI3diDqiIn99RTogQTX6a87K8urmU3n9
/Wq0BCNsbAa7WfJLoQpnQye1ThVRurcCOT0qNiZU9bn1ZMkA+4bk/SFuvjtoZe7QeX90tVBPkr77
SAJSB4q5yt7CBjRRw3L9LDvE1jR4v00GFRuzrOOXDlsS5+sqPCqIsC+6huTJQTLE70ZdkFSds8JW
2Ww6yBUT7fY33SfbBpbkD/7qJ13TQlL2aF2RnUyN9L+MkRqg1BU/lxtQU1mBfuiyN50F3qpKCR7K
AiM7IzPIzoBvsedP8P98yu01C1jSEBo6tPOF7OOBVtG0HTMFtBp5OMNttlU0pczUUJnatus88pnr
h6RIBs5MbFtt3dunaZlcNVFi7bDyM8LKyrcSNjE38cIByXXxljtRtw6keA5rvh1qiuQpkSJ+qt0A
PJDGk6+tbttk8s22/BKHvOUcR5tbWRNAVqviH/SG8W1s8fzBVabJRAwdUly6kGWgyufBdh7tJi9J
EU30+teNHTAnOaPmx4tWz/4mm5ltlR1IEn8QT3LJ9BmqoDyOY0ZPwuVU7ZBEP+epSXeZhq+DA7Xo
R4sQ+Mo/ipqUM7LNGCAmJFVhPmsuKqloPrZ5/DFUxILXcBV2whfi6Hc4Ww1OEGXLwNpzUJfzVNLF
jkRFc1e20QHuTpW+TW7w1cyjoiunSbsC7nglLk2tqy6HtuO/T5Wobn65NupIspZBTPl9p8bXhg0X
dkBAoRa/RrA8towM401RmNWh89SjsIvibMJ73bfutMsaxbxtIyiyHruEifbYGiYKMZU+BO2s74ta
bl0O+C808fTeIUftnn6fj8bBN7Z2H/Z7W2uCrkxoPK3h6qNFy+BIdaCPIxHAD57NqfX/3+OmeUtg
zT8ZExTrmuYSJIfxRIoREmpg1pwenXCDlN4+WH76Ap/CPf1ech3Qq7cwsRNZ4J5GPO/EATvT3e+f
4gZ0IRaKcmOQ5HQHqwJws2zzm4a6exurGQrGYucJC/Vd0eU4/P9FLy+TLtgwgrXOOp9I8mXXawW9
yd77rpghXxosSBcvy7NjY6U0Ub3gISaE/GAYFkWyfEJFzW8AwMDcR+ZxTof/DiPDkJbHvrC/eJKr
qzYVemzTjv6aZA0TcrIf0yj7Au+Bs1CF90NgqB2gkyylcIX+QOpOMK96bTYvGDNQAzKww8Mn4g9Z
0BUhaecVgiSMiBiZCAZgtS+NWG9iG8deuRgrorAoTpFCrePjAHv//Soq1c40LAFcA86IU2bzQ96O
JGMvLHtRhc4RZ/1PVKTbNiIzLFAfRpeQmKIsNB++az4IPSLKXAZ7MbErvZfNbPJoke3mRpp5cYSw
+I7kcn6gBSjXrmDSUUQ9XAjRXbJSm0eA+OvfV2NqdJffrxh1doci14ffV83yn3JQXaEc99b+lC+j
Lpt/ogwYsONLbOnT4NJgA45kveAbispYuWXpLSE1GzPJIBToKd42fZGsOn7+DwMM5F3FMPASwfFd
DQy417rqMZ/SqD2kWUl6QiOY1s2As9VI23+YeNbbX22O6bxORYE3f8jRVw81xCP82nd+GxKDNqby
BH/qUc2WsY0T5R3l8BZxlx9oByKqSfEoE6cl8FuN6s4kbOZYVLonXZQLq/K8suykvMeDAqqZ4oyl
GX0fgbH3ngU1QPvolsMarSxlzTly8+w5LhqmunEGO8RJTrTzOKNZ6aUIppb2QvneuQBfTQ8hfR0K
BduuuBhzsAIKQZIp3/Tapr1/ibohWDrdRwheOeNj4aylRoRbGM0TNVF6nWoGlzGC69Xvyzwgi7Ii
KGo1LjO30SGpIYmMbAWpIUPsWDgHTNF3Oe2me/ov6ynP0hO4Dn4eXKgFaQ/Q4kk+aRCxNrEw1r+n
uv8OeIMs1UPdI8tEkQXWul2eNuj4ZG/kMV43p1yjmLNPKCuuGvzXXkAyfmwUwVZBuo3CpLpMCtMQ
CgBFRd4Gj4r9ntMmZ1XWwce4GqPNQPLqSjn+19yU0SXrK28tzZIDtVUP70X/z+w7EpFQ9e5DQAaA
qo2/vkUJHC6XHoI8H96SSFX3xwmy6JFvneF3VYcoarE+MrbSwnD3vbDttVcw9WeC49+7he1iKnbb
4+8ljztxP+mqfpCVcK/5lG2FGbvPGc4xVFPln94bin1rVpvRsUqGJPQXI0DE7zz2VJWov075DKhW
gXYXeQCoOO/hZjZGd1AVcfWZ/EE5pIhdcxwMUaXFh119x6VpX5ezNmWZf4Timj3gTceTXzACnadn
YYvhYjgfth84h7izX/O5lgDwW70BoA5poiT6Y8Dpco+hKDtadQel3zPlqbdKfZ6WNF3i4if0+Ng7
ZpdTM+rb8DIEg02lhJf992WctQGG7xL1S0kbenbHnWnSQWQQ6d/TkQV8jhrKobJ4GcaxXytDLpVb
1j9xzk/vrBGeDA5NPMqcmKQX00x3fbrg8yyDDYUDU65BQohtxOskpx1kuZEMUIDTRZhZu9QYf0TP
LUVrXG4Es4Ozh2qeKtu7lZ0eYWlL1NlEWZIXcpri1t5NxtIgp/e7q8BXoe5FB8Dka34IFhmC48sl
BBYTc1JY73URbIuyKTEqERGdEOm3gzhuPPlpR7YzJJ0iUfu5NFMGLlz60Hz572RvxBnYwNaDHjbR
2VJROr463n8OC3GqcAMTQa/Ssx8SZ5A0H96yGkM3RGS/vJwc9QG5eLxVrEaXNPGY944T0mHuwPvQ
G7xrOGFZBnDlD+YB9Gr5NM3txGdwYdxLTkeJexdwljrVZoWWkeQb5jS8pJXO/RRmX2PVl2enyA/k
PQX3QpElgUE8PICcKXf4wcBX8Sq3dnEu5QFZ9ZtrWNUmMCtULoQwRMSNMpFGRKZ0/2nZtXfsijZ6
qqH7dY66sdLWt2gOgbH4sJmRnckL2i9OnDqiS+FD9umkTclJtAmBZtbKzJi6B1aAaQ2xeazxmbc0
NA0MYMQ1dmRSRsPTgkbEdnsjsLtAEmC49nEwgwg8XKn+4pO8kk0AXY8e7yYfcmgYjcbQwKwKwFyW
HNyi7RGhYCzxKUTaXvrHwa6cO528C0XQssg88QQFzb5WqbGqieGC9D4gZZ98+wwDLdgLCHd3lYey
JE+Z+jcVbWSkN3yeJyvK0+3kNO948BRzt9nYTciqV8s5W02JdRtQjurRvblD3j5x8jO3tTAdAu8i
9UZDwrRQd/YocMjc4R50bDqeUGO/iZdiJ+hBXblhEb1bDFfvrGGqLm7PnVUHjriTjmFvCAT+0wk6
6TZ83jupg/iJo49x9Bz3WUtADEWjJuYPTnFV2Peuirz5SDnOCatHy7mXpPs2Cw5GZGBvx+4BMLEb
2g3DHEHytNO8Kbt7txQ6PSS41sYilu8us2xJa9RF/pX59EeyZ1o52B5KPb/KCO2hbxEQg/7FwyMQ
oBWjF26QdrrpzUI/qAnDXjtm+l6JOb0QSVxsAmk/Gbb9gF1wRraevkV26GzsKTzP47Tv9JDtQT8u
Tc+Sji3Y5VUooI3b9I6P5dz9CwzInsNQ6Z2y5JfFYZbfTuaf6wyv8NL8Dqj8VmPHo0j3Kdn8XpjL
6U3oorEyvJamZrsrrWl4RLxTo67IPokL499PTn01w6j/v0tuiGijkF0f7bIYTzQALo42SD4r/eGU
dTgOprIrCEdvi1uXIj6ye0vvYictb7/vAcClt8jqvxUclJVf/aGLgk7cYqabSeu9UdF00CJ+tXyJ
woGw2MvvReuE3L+AEyFZh8Ml6GmGunOIqHiwp/NkJtM5HeiRtBLea9pOZ5p3a9/GepnE+VPhudGe
CntCa87LMmtzqvbwsW7wSzRsVBjzmumEy+/elghLnZl0LvKRyYf8HV1bVVM/Vqb36gdtDhGOAn2K
2qd+Av1CSgSS4TRujq6fLQFhEU38cuLWa5goO+M3k6yVmznTvxCmHSpMZk7kityPVpUQxQpDyjbm
/jGKmp6xKcaKKWJwprBLnBhDeaQTpUt2Qg64RIKuqIbrmEX1Kunr/q0UzRdq3fwjDnpkaLrGU2e1
G/pdt87Oul06lum5hh3XaHyfYGf6oy8CVK15NOIK99Q2h592l+DbuRnt2OxTsABrJ5mrjy4mYx29
599MaUVsNsNDD+fNOk7SYGtnIcSPZUOTNuuqMatjWL4XYk4uvyUWDgQs9J0J4x5y+SpzYYIog9XD
SC1xaFxw4zli4t1Sk9ma7QhaFMBe4XsvPoNp5J/hIUMNcMjYCBk5My8zPOy4YOsRDGfznlx5ePNB
QOAw1r7973sq9uoVZ4FtHfkUI4PfPJdT9sdCifylE/897kv53Enm/qnTH+Yima5TbI9XSYEvlfjU
cnBWDqmbB/pB6pGwk3+thYelnHuxscO8udhiTE+Gat58u+PbaiL3qUOGtsXZ42L/TYH/teYbrrJj
FXXe9/IFOTb9GeXNfOcxRjiANs1WnleggddTvhr6qTkhGqWvVrBkooH192W5xACOIM+6zr4pEmii
uEPG4MX9Ewnr6n5ypdz+vrSHiSxMYGPL0GtIynS4+/2yKRG6gYcfdvTew/1cjzG9/jlZQ9AYX5P4
254S+JeZlZDgE/bHeeTAn84njXfrWBL2Sap9056S5aKrlNpJ0vlJA6s9MT8gSGusCbYxx/w4CyzQ
wxh24DTQ7nk0n3aDBRUjr19+R1sizaczCZTk/nWNfTEb6W5H6XVnCknS2MBZg1vEZFjzLVOndWja
e/OhN7eOro1TP3TfuGCH+yjVXw0PjSn89LGCHv+I6jja6Yi4j9/3fi84T8uV7vTfTP4PY+eVHDuX
Xtmp/HGfGyW4A6PQXxGdCaRPeibJ+4JIOnhvDoCZ9CB6CnpRaF69wCpJXeqXfmFcR14yzTHf3nvt
sl1NMnqfBBTddKqtE/0X3FLnbCtS2p8GV+ZeNsbvM9EYThcTl1/KpVXFeSnqz7o1Yt8y5/QCQpYq
nXQ3aEq3ioTS3jUYLnekQyIfxb5ExUg4CoroZI74uCYgIiY+kJaStljG1nOiDxBM09x9GgxAwPoc
3pVt6FB8Taf9j4zXlcGm56tAoArUu6zkbiLnqjkvCs/RNEa0JjX+bVizem/oqn1TIFcRk6tvWBau
mYRruALzR4tKaIVrstbQA4JEIcqVfAwRTmNdLM0D45EKuI85bPETptE+trSZ8mT67M89GOohKDia
hvwqdJ2Lk4Ap0iC24hXC+gNct11dG4pA+fb1YkNJrHGP5zzw2pn9SsYVsLcsKia/7TgtTUt1pdBv
SU4zimlp4tKi0AaopN4xthyfYtOFY6DwiJbWxjBR+oEaq9Vvpc3Kc5jyzkCgeDP4m1tt+SCkm65V
kTI4Wn6r6P1TNjhyC1asReJGL7bokNyrUc+5E+vDvZ25+zqtMJPbHeRm8rlHJs50QwDiYvqxOPpj
7WwvH35+pZGHZGHskZcx6LF6N4/a8oHWimcVlB9Rk+yqo0Lv21Z5HBfDXO/Ue2KFcv8jSbVTif+R
WaLWaPEmb4LyKLU+uZHFSEEHXUR5J+jOyNr8kSQNYPBwGrcJOTS608hExMuHZXh4TDrAmLDswAdF
+IFHujiKOMhvY4BDt3EgHlFuxM3YI0hBigJcMar6ZerKg6HuKKqpqlJcVA5dv/74p7/+yz99jP8c
flHNnU0Uxrd//Rd+/8GoCDxP1P233/51+1XeXPOv9uez/vNf/ePn/NV7/J9Pf3yXzR/nx83Tf/+X
y3/3n5/Il//7f+9du+s//MZnWNhN9/1XMz18tX3W/fwnfKPLv/z//cs/vn6+ytNUff356wPwXbd8
tZBB5a+//9X+889fmub+PBJ/eyCWr//3v1x+1D9/3ZXv//6/vv79X//tf//xmJVFOcTF9P98+te1
7f78peh/wbDucIF0GGKYpuGIX3/Ir5+/cv4iXI7wnOFUTiya5fz6oyibLuL/V/9iG5Zl4ElnaqKZ
Fp/UlkSU//xl/sUQtmrz9XRbcJxwzF//8Tj8wxP2X0/gH5yq7kpQPS2fLYT264/qb8/s8pMK2+KL
WbZhu47tGhYRcf7+4/oQFyH/XvsfNgtFp+XsfA3zm8wau1PjRBM7qwmBcUogxCm/EV1JNybYI+Gn
u/eJoZCKLbrdTFkEMdFunQVlfbEMdS9sBfiuYdEx2Xb7vB+7B2eaNgMHoJVpjbEP46tcSErjQwiN
mCnwdFsRNmGcHp/wZIEODzTG5AssJbQT2ju5asFc9dxWnY5zEp5JkMv9FJA2Jk91NukdOHMo7r0U
BX6djEl8hIlGgaqKMdtN2ugQEshck9RfgE5vwUL11nuRXK30RUcIAELcvjOx4waqidshhmg5ZklD
IuTcq9NGEov055AIaBTeycy09p1uLm/DhA5Mmr2x6xN4xDWRnjI7+vuHkjDd6efPWqb/oRoTsVSo
besBC5jpYG5UmuJ9rdTG8whR72zjOlKgNbtQ9R/VueWRJwwTG2Z9yBAaT0SJdgGTV45wwjqbYDVn
1oFcO3bm6DURh+pAEgdWAlWnja3BNAg1bjJrx8dC0e8KRzSnQhLgNYmI78cwfkbtqVH/IucEVXvR
LeK7qB6MGxPF4+d3Bh3LOISA/JkBiJdEdFiP3PiU0EM1MXt8cSxUKF6mR4qDPzQq35+R/ladmDDC
YlD3+yFU73XCA0CceOqbBkJtH0Flw3V27sIHxZjuGBsyTjRLXCR5Qi318lXmAe1+yE84nLlDL7sP
Zxfdm+L8VR8q6o6zMrj7+RAJHByvMowNOuCw46TLBxdxdNtUwL6VBiDsSrsFQAs/ByOxnlrDvhZu
Lr2aQNtZdbJXR+oXu4euQV9Bc27wspAYyUHMcbKyvzOj19ZK3zw0jiNj72eWKpwsOAJrwkHsQF9V
onnYBUrCSJgdikhexLeIm8DrEf7AURrTodGCYDuwqmOdIQkSq7YFn+m/fs8hcgsPmzi+qhx/PgB1
UY64qk4B283u54/6LG/YyYB1KxrwgNZRolM36AvdsnY3bPNfdDTGO1SDD1sxagppaGvEtDNEN+EF
OsCwFZJCpG7SD/HcDJ6sIfSkbeuCiuc+Bw8K9ppjVe7RHcL/+0Nf5coWVzL3qv/4c3hGDtppgtjb
qFuOss3554OC8HrWU1uhGW7GquNM3bZ1i4/UNOCIjY0C6ClrDLg3LvtqBzKNusHBF1MY+12Flyk5
z72p7fOIstUIQ+XaEIBGpGH6BiZlDiXL6dhWGnHOCO46Wmqs8xoT28Rwf9PUwvHaQbrnIDdP8HEM
X6H02Isrg3YZ/iP3rGa02jHIgXRpygf4IcHW7IRyVEQcnn5+5QBM8CxQPiuoDerJLVz11OHngDfA
tTpzRMqbeIGiFeJRMa305udDGWXZjY6QvAGZDzO+0rOzTBhMkP5JtjayR7zVE5eDXNgaeLAZA6lw
B/wCyc9YnOd3oonE3ihtymCULUSs+iZ3IdUx9T2S49qSdZs8dFlIZDMv7d2Q4u+YtC0ldtt0VG4q
h3SglpjoC2BRK5ExNK6HflPAU6PbcYfmQixmsiD6SMZ9fGv0gkSW60P7MPy441xaEGXwyvLFECpK
bMDbeRiVjQMXh5Q5BakTlvsENETg1o99P5/IfzMfZaDemE241bPsIgRCorpQL4m8kKZCYAnPxB24
AFC1sAuymlAWmY+A73hldvSF1UGAWSAheVq+K3VXMBhi6NCWF825lWHymveXxEKxGXUuLYXuXCf8
VFnrOQU86apUadJukweqrfG+5jrGiE5jJWmQ0OlYlyycFZLWyp6KM1N7IpTdQQqBUXiOqCpn0q4n
D91CUs+Cx4YmM6829VNpdOhkzTGNQCokglh567gPLcNUMhRBlb6IqOcgeWbytc1IYQ7EA/s+2+up
uATA1ulQWmDPIPei0CXknt/2E77kpBw9QyhnLhVbCPt0ERBbjnq6YKdHq8VHq4SUfYSjeWdzfcFQ
CE8iE9JTOgv+cHoqmxaGq5luGoY+BAaLszYWw0GB52O15TFQARmkVvqMik/PFX5WZud2UILmp9OY
WyUG3pmOkYg+ae71AaNoSbvVbPlF8Bum9lrrZbF1h/SsCKaLRE890Yib2SFbh+mJeKlZr2cr+Da5
HvrgctJtBObb5GUUmrwGbFpSIkgza6SFetvD8jFzNVuHE2aGyB76c2+JntpLeRJACA9UuxW0EYSv
QxSd8ARVhEXG91iq16EW7c7OqDcKRsfAG7ePMuWKVR0waj/Q1ok6W9JrCT7ZAddhe+TpSX7qVNPW
NZH5XMJxi8e3UV3XQxewetN85zC5AWWTcpuwfWW9AIu9zE1bYFP4Ggoc5OMUvjiOeIHhpRb5fHBi
4DE2Lr25QiBMIIFo6lsSuL3PUcEPcTbBP8keTJ6ItUWCmsZNVsT00bHlsJkUMixdPXvOxGQiJZrW
ORjlZKhlEJyovgNchClFtLx8nBBWsIi3mBYxcbrkH5NkVznGhew1a42j00xG44jqaPSS6/nyA3Y7
XC5UK1EmA+EPJcptz3mv1EfX/qb0rTjEpbQ3ZqP+LhGAniDfXlloWFuxSW5Z4r+tQL9RB7vcdoLq
l3GyNrrZqWsFd61Pn2J5Z7ctyDz8NZSK4u1b7kNuy8tzYhbnWzZl3iMJWZsBNt3rcmaAb8AEoENx
S5380gQQ3gZaal2UpTFYytjdpB1gAbre+mfKwe9NnDWRq4MVNWBMa3gHqdiTyTor6kOZqgX+eECv
sUqwQq0n6yAYEJByKSJoGgl8wyH9xBhX+gudpauMQ2iZDd0GzBsWkOPQWQ330SLwFhzrbbZ8oHSL
FJUTH37+KDbL/LZe7k9gPVmv57zeZgbjrcKZKEoRVnicaQk70nJ6Gzk6DFgrSP2utO5HFa3ZKHHi
J+/BjId7bOZ12NANWTQslxrER4bWLLghPqf0ksvCwQisD5sox/eaojsE6YtVGXQbpcW6M9xLY5a7
kKboFYetS6wORN7uKZ0BVC1nr4Br+Cim8rGpraNC0qMZZbVP2j5Fnu95HQYfmq2JUxtpw1OWqlsT
D9Or2fcYk4yRh5Zl7jUOOPKyH8bHkg7YoV6Wi5pPNLmwcZ7QY2IiZhPt8CGHO9JgjT83Rv9Sc7RZ
S1uLGJo6KwSdcTuGvjMY4y0ZXHejSN47rtocyEzQwkK1+WCJ7gDVNz7YdXEHQFY8ahUwL1WRDXiW
RH8gQYsrN8uu6GxfcoQXgh9q2JsoaytV6sYNUVmPvpLaFyNCptbb8EOR3rOshoqW1CeJV/g0MK/a
dhWjwRQSQ49Tfu/glfbhGE9s7xoHMvySq2ZRKg3eE3nnboPgsQsDtNdh7dSRshhC3jUZ449vyoGQ
Dy6848+vjMa5NhhxXDsbdtQ/GE+jC82jH6lUyZvGONDiwu4qK3Kh4ES8pJnvVZUSisId8k2ttAeh
YNpsAvmSqKy9SsuQzChp9QJReGspyRohGLpAdG6LIGYab1TeoGLXtrT0PLs4sdjmn4qk/UoMVuHc
SJVdtXR+LFJgWRil32p5darpcVzbPzWVFDDIplCxULc147HWs3DDr5lcF4wd1N9jplt+vZDGc0fu
EqNojipByZWV43Z3MW0/TF2FP2fBQhU9JbdlUi1eNXnDhcAnpoNxV/GURNYbpQRtGpjJHd0k32iE
VN5QUrTKIGKV029cMuUm4ozRu3nsp9qtyiRoJUYkLQMkGzbqbY50d1d2BQyLKbyjkQAxLvk0evhZ
Vqp2q7hRvlSo7zKYPrpQzw5sOxPsyH6tNpTKT7CFW21vVJ3u2/pwyyUm9ilaZqO5IWtPi0h5cebQ
8Ix2nuBBVA8zcFnkNMWLQrpAAnhvydzfocxBlkicB5tKNl4x/T3dvWApnZD260R1D1FABL0O5oPJ
cjmEiddlSr9RS3wNYVP7va2kvp3Z3BWWEh5JfGeihHKjykGc237c63QwebOKBqSjLROAPGgwZ892
nexag4LjNC6QYBvl6ISR9MsaKT+6lFVrnwWx0r99KBETe85WQP0QhhGSYbrEVcMRM/erVkQ45Xi/
h7nrxWGirEq4nkW0mIuxGVACH2DcXJTqvC4VXO8DeaLodmjd99hx6601ZR+Iy5IVGEtSYuqPgADa
qlYhtUH8muHqd0rz1btGvpXVjSU5rRWFdID0OGD/s/HZlc6CqB4ekpx4rzWndzRs7qwONi2MgG0X
KwF2yMI8ZLQg5QbQHhOIBJGxmlatmJ3VIbp+NCz794jvPE0WxJPWvgLDcAicBhKkc4Uo1dofQe+8
aWN8sGr1twlPURnum5pvPWSUsuroXVkHdL4yXoEGOKif/HjrVhnu8qEaOZcibrQ6VPGO8ZpobZ0N
VDyoQWEC1OZVVyTGRthY5PhH2BGir7rthl2ih81Ko+4RdUvfGLyY8oAQsT4h4hsi8O1avys0bOR9
r6d+XhxTcHmqniAoTzsthRhXScfwTUUhp1rIQz3JG55A3gimZJMqobNyGlC9OU9A0Dnj1u446yHE
jKvxVcu5kjsp5KVKNUoCENRlavWlzQiGIAI1awPnvcPgpZqVVydNNwMGyHUt54XH2KdQxF3Vg2Kz
aYkpNzG2NYX74YraM/L+Ku4XtVSHgw5CUP/WiaBudWI++8at8PlAanVpUqfDDb0IZ3kKqGKN7eOo
DaoCZYzoiqVcQodD0Ex9dUeRLwAvdV0G+HidviPumeCeARkisIswpElrSn5gB/KdgO0AnZwhjHkJ
SChQDtqwsXI4++ow6ZuO3BMFrvYHveYvWs7sYoo+hA2WTLPql0kZCj/TevghTLI5LtKOZ5b3bk8T
BsuXCWVlyYKNLFe5LTYuBY/HNgoPGDqrrdalxEmCvL4riOplQcqUtC/qTTdq6dYgjOerpQC0llY6
xQ5a/aw7eCur5gESPP0rM7ZCjkzuojcPxWuA+3Fq5UMn5+c6r3Q8UOJFzrFYl2VLnAPNZsm7yGPj
Ok91135Ms3PbGdzS0DD2pjU8aylebnCP9JEDaDKk9mpWqEl5WYiNVfFWAUNNi0UfplsOqDsANJjK
kQpr0/hAA5IEF2EglJ17HsH0E9DS/Yic69amlytnqLPrqI0lSVqtwlFdjUU3+HSqPvSae4A06m6Y
2z9kGCF4W1a7IZq4cl2LeYIW6IKUybqHAnESXZ85lIjGbYWLRufMuWrTvCaFVD3TAsLDPpQXmEqP
pYURFoda3vCmsRxQLlPzNgbqsCXH8AQx5Yo15zct3OBwgFB0QrxycAGjFHZrY1QCRnsQacy5JGNM
T1ELKA+iP6IzDSmepo20cD3igdR9aXyFigEYXbwow7eoY6zY7c7MxJ3l2t3Wjsuca9RxyCFU0bzB
G4VCirbGsUnnK+lwbNm5FdwhFn0Qb418DgjUgFk96caip7qnHG5yFpwtXxiYWLoA4UW2S7OywVJm
fRV1B2JYa2BDk7BbD7CrsAw1qF0mAQNuO0NsweGNsD2WQL0oY8iZq9RiObW2sOHBxHEKko6noLCN
9DR6kWN8MOVkLdRi2tBT84IFa9xquGwJEzsZDEvpwyirsfjkX1NIVaMS3lJacGv2LC1TE37O+dJe
bhnmeiUHSVGwZj1W9LGQPcRjGbLY4omvkAGFvfeVikotlV1uT9IMgJ3MaUMyOdcAuDAwUhwjZeAR
0/p7obGspiMc7SDT0Q9GclBybqluVebvoLUzJAUKNFQr4QYvNAN7tR6vG4UZiclNNUlsUvyMj1ch
6j0ZGZAWuhZybTNDSpDszchLGnCLr4uli2gAemDL09z/bmfcXqHg0SXGn1ASBcdekXJJvVPGMuzL
0dkprLGTxjy5MGNyk7K8gGlLVglPRQK8zVNNXlhTqB0GEzp0GDotiQOqFydManZZ7dnm3I1bn2rP
JIG5HpfUjtI9OXgjGuPKA+uJQUB/r3F6mFTarFJ06KOaMNJkZcS3fVTm9EtLXhTFvNKGDHLFjld2
RPA7rGCDuHlvb0B+vQ25nkPIhmTclW8swXcxe8eRcXTGzWt2V4xlKW1jTF223bcuukdHKhwq4xc3
69hfq3eZUc+RdreOdskBuqjmhwjNDaBDAqHdThuY+TTddKh0MFo57WGKMWzqMPRq7q39gkk2kyvB
269Z1vRryleobaCMR/kS9ykjEJpfxtKgDka601qwvoc29BThYLsthm9iVwZEzxYDgXVWlF7HmYcP
2qEDtDWhILtMeQ+klk+dpTyk0PG9SI8tclNfxTgyevOyioL6IBEXWeh0BMfftdkgqo6ebqYHyjDD
VZr/pusWxoz1OykiwEsq4waDxMyKZQsLK6eacALb2OIB7EV4x+hAB6lBbTbs9mUJdLDVrXpDf+FJ
7rn41afcvbpaBeRSbZ01jXiwymuzWIe19h4NpD6r5TVTmRIaXHt0hopDKu9cuhmyVd1gqY2g8mmR
9tnndgRTF9cGdJN1ksp005uQ1csJQk0eBR8WaWt/htdoGt/zGD/ECoHyKSeQ0qTygNX02LBLroey
OoJXfIz1oIB8z/NZGRSYNcOtFYUEi7HAOsapyHLSN3FcbyUvJy3r3sbqEvYmXWhh+tgqXzFy68p2
sX+nBaDAgFt5wnWXPvZjoJRPdl5D8dQetTY/UzXKJhbvhiI4S+oCV6AU6PtzjhqFTrxEohtTRrth
RD7mzasN8KTMaPgeGI4zUjipavdIneB6dlpQ5eFNNxZU6HaDxJE1QhOZdrYRXtKRWqzgOUEY5Wi6
tADJk6Zrt6XkAmM5xfbne20G5xsKIgmEi4Iu65qMRAsy5Cf2aXJbuFpcxqWGniVrSopyhofwNNLo
CkUan3A0/M5n4xpqeFEFG1WQG7s8095cFHovL8WbMihXMcE1Jw3IvIozuTHKXeBpCVcZmfUHWT20
SCX92IJJHbsXmnsPslGPIsFsFi37EnK2U5s0aGj1nunDI63TO6tt5l1jQ0KTMdBHx1cKWoKS8U1H
2KXQ7QUXhuslMbtMp7ng/njzgzrHYza/O0l4T4J4BQOn0wAaAc/p/Dat8PKZe3MQOwvpLAejWYT4
9Gw18LOUtmEVmDbpFXnUipk8NUEVvL9UY4Zf5DLWaWeecwTo3nLWJMkA49lG5k9jA/6fCzWT6teO
c95CdwlWZtaymWbvEGntdVnhUVDz7GCL/jqa1QEH3fPcavhJp+55opjCArVo5uF9oSR74gyZH+HQ
pK2s+rTDYs+snUJdLfXV+qaXreSClq6IomrrHuvVKnaGDRF8lyDlzOVRGR6ykZNHqVARzNa5jqjR
ziedTJkODVeNqXAywvHRkvla5FjiFAgANTvqitrksGKWl1bWKpzEfcm0wxo97s/yluMa0E/9ps1o
mU3G53QyH7NI4RpZ0UMHqcjVE+oEjQ8jrN8su3vjeVxlY8TdTO+9rMFxAtDhPNUuWkBv4tUIPB5V
FuQMZv8ulARzz80RtNI7lxtuRAHCexq8I27AlhM1Fa4jGj0lfKWRgi5JYySy4qRCClwbdX+1XbCs
is5+z+VAFeFtT55uNc6wpCv1mqCsDS4VBzQopVwbaOlWru3oBZlJpKnLtjm1KOsATi9jq1tu78BC
s08tNLB4guaAB3IWdvaqGw8d5zRlmva01jG0qPFhIqfeEHPzQ/7Xda3rB6OB3xeG1pFE8UlERyTl
y8RJCK7QpHLzXY4v1T0ghQbBkLoymRafUdPz8zDKai3dy+3pnFFtvJ6B1qySvtzoRgKpEjKEU78G
wNgO8xxs9Jp9Yhhckkr9M5GE3dTM78zHbdL3mucoGFuQEYaVYjoC9Ba8yBqads9NyMtF+VpSYw5n
GqFMcaaDFRahn7YuRraCOrMosDDdgI5q8f7pKU69NFMguWWnSOfEoag6nSELNhnlpFHnB2O5qsQR
3uSCQKReflBsY96mPTOBnukrvY/AAjLJxT+ekg39lNe41XFPloyy2G4B+xl71PltYbo7gqcY4FX7
dx1/0MHCAzSku1F7NwyYwL39nOVku6rkUBuD78Zmcsa0Qcqb/gIwB+kuo6ApgTS2EnB+cfRTbMfx
ageh5KnKqn3T1U90jdyjvKlbaNRufKEp6TUM3ItdhkBTugpzWPtgZAcE+3UPUWYkZzMm6o1bO2+q
bHb8aFs7zKaNY+UIBSmrjA3wL1BH7uxi9rntbiRhcpdxc5iJk02xtbPsM81ApQkj1oeyM64qJr5N
B4UO+hlhMtqfVyXL5QpiAyXzHbKSzR+7fBqVrsqKNyBAbfYyGyLIgBBBFdi8szXJZyyZqD7AIMSy
n5O1oLzvEAGjXuc2JmOKJB7RIdemFe3KvCOwbV+Xl3pkFg91O81eKbkPtCWc6PmmlvlG5uLNTZJP
pQIpYZqoKur8yVCFbHgYAv6Omy2z1gNus6V4nZj7BFCxrsLPAgRYJUKAbvanicDBybS+wC6yaFHx
JptkdCJeKgl/rIyznJojDJZG/joLTEKuhsiTtnXpJb3hp0hqKsXGa4yoy0hiuGq6ZERSqZpnsfcb
Ux7txjpn4J2yhHcxC0M15NSQUF/EFOloOOpdNbpUHHEQhqYXbCDLlOu4KR5wzfOcIL7a75lqST9r
UVXG6EmVZu5T3ESC0E3uplBdZylupKyGtI9Jd9ooifHktJykIyrR4gT761xFT31BhN3KeUvqcKZD
56UznSXTl4hNaNVvRc0kTJHzVcY666v2mGKDX5FmZ19oyoPrKM8mg3JIpIbWvuXzYwy3YZ3pCoGU
Fr+3jaQ0OndWkeobrhTaWs+mL4rdVavb90D3FWvWdxrv8EBxn+wee29dwF3SdA+JDO3WAMlSFtg8
eJTg/ZDymXfQSph5TkhYrWV9lBRd8XMXvjpEeM6wnZadvdNoGnap9p1UeLQmC8ZKbSYWjYQkomKA
BDHHfYOBHgcjWrEBuDNTBEmRWtzoKZFc0pPX0OQNDh7GxDnalGT8TEz3HEsq8Djb2TaXmVe1DxTo
0tVUGn6Y6h6RL4dWHcjxjrbPmClQ3RTv0TuZGGON7Idtr2WUweKVNubwOk/E+AJnXUm7QNERXq9j
kK+UUfpdb0ECS3f1DOeH+Wu0HuQj9rFLGltMKtQlZlUMZ8nATIhwB5yJozcx/qymKskpuUBrCTMI
3pewWDCwO8/00+wmZzrzzz9DjKFFwAYXZQsfpd7HldoemZOmDseOkPtGoKNfGryjya/PQcV+Toi5
H2YabaLoUg3xnb7sCg1H3HQa211PUTN9EtZlohSv00hmWcV3HNYH11Bue5sncEx4rekhMkVBa5Ov
LyMyTlaJsE9DB22xmBG0LI7wdg0hsM40jbhHihLcPUQRaGtQwSXmRYhGc/0Q4PVLCzfeTAy4cUdt
bYfaeS0Bn4310ciY+82R9dFwMDdNjY721NpVtvIaZd1RuNlvNVWoP3WKNxObUd1SzhZj1tEo/lwq
ppFlWE80ZDvZ3ziEtIh43ca8imbiO1vQJt0mLJFBhwSRzArjVSiLBYZJXECbX/Ae3w7L3D7JmlNm
xX4v8M2MjLrmYZ8kXeA5WHAKjSEKBw+QsRu7b076HOAZ7WkhNMODQIdg3iguuOYZHAAohuwRTfEt
1qYbuOFcwUMKadU0Zl/ss+NSzQlHz3dcODYMGlYGYPb1EGkXaVHD0SXUmeMjSRevIhsh8eowZ8CO
beYIHLlkhnLpSvESD/sYcznlBqzisnzqyv6URuxBWUqZp5SFCVZeYebYXWdhv9XwE8Anhgfg7G9k
PTsOIO5HRLqzTZTYo1TT2S4UPjhkK3IKXxqz45UmaH2vsS2bZgS1jRKtdUOWLEspHg905z7tt+O6
XSTnOjGZmiE8QUCe91hg5gMJF7LcdB4K0SGOGVZCVSIiYO+c2yp/1jqzprRwZhumno+pxYpBnnwC
40GT2IdiMy1DNIg3+LXWoyJwoFWZ3CD6EXeISbhDpQAEPmPr2RohDQg5rryNCx1iFy87nACoiRxy
lnQxBANNsRx8MHxSs0rFG4GS5Ns25ieObAUwhekcEPg7DYHDqz6uW4+4GQ9D4e7nZdiGXZSIsoyw
Rk85VM4Zv82EkWBmNMNIg0AXLvwiZbzMxHI1KuN7I7XfNMyvLKV5KvTqBG8b74qknEOzkjdJkdhK
J+UXD5Hj5Zbc50G1t93mI6WWOIbwxCCS8FZpHKYSQkzQty9gA89qRQU0aLtDOFbUwmk1ypW9zgbs
Bdji7q2C218K/mTFLP29tB/ikoIXCjnIWJu7JiPvXzdMv+ldJ9HCTolAV2THnBTpNA+Pgt0flc/Z
ZiF8xJIXX5lp9C3ZlJSo3zPln4mlkArU6gMaHJcgNyJDxiOdA4WL5QmkxLpR6Rsnj6Wvxyk4ueEr
gfmRueDEhCYQb1aVwrx9qG37iqRSUyHJnCcUmPHiglWzMgk0Dz1JKO6f7H3OJrW4E09OnYM5rH/b
qFO4kZvH3nTtc6SwbxbGJgusb9euIDjhYFnJssg2TOIGEknhR6xAwuAsoZNvuQyFzUbaDZkfO2Ny
Y9RkUzjmFDq1iAavDp8EJnUJiun3kfaA34EgvWbU9yiY4O+e3YV4bIA22c6t88adMt27Yfquw+GP
I6lvyIgMII2pkK26eC2mJ5xb1haiI+WywLKnwlI8Dqv03liBX9gzQ5bgahgw/yoT26CmKwdA+fjs
7K1KEdMbf0YAD5M/t048K/AW6pC6MMwCqybIlbXTjbzv4jCFRDkVG7wHnxEhhnUIAA0XH31otkqW
pBGQDJlqNbPTnLn0W2UbHAIb9oiV31RUvHhyRGq0p5QBWia8Vith+9baN6aubDvN8o173FJC2DIk
yKvt7L4lbsm5GWeyj4HnHRgxgN4IV6KiNema1P6rWxgAyoryHklwZSPW2/jkDqluPrNPs822/Q12
pGtRq59TnSubWlX2FBO/DA4jm96e9+GggfPmW1JD6grineWU7SOIHp6HuT4jJHZeJxx9bU697THt
j329TtQ1Ko2LuRC3JcfMhl7RmfnRHAdHzCkwOgx7k2bFzlAYmImBZko9hPzbOfLm54Pd9xxoKVdp
yhdtKV8vcpWpXZw+WWbH5a8TUHV08dkmjdxQuba0w4h5Yw1IK+0cfjqZ8kKqo7uZmRSu2o20lfc6
MOaTMWfPmjK9cek1fN1unkanZJ2WjJzJDn3kbmL7QdW9yKkmRbOk7qKXCEXNI5jySr99h6hO7nRd
DHL2w3okF54ytQPCRYESfGLg1bypa0ZJU2PfYswwbyKJNGJQMuLh2T2aZXgmT3+Tc9SsDIVOlbHd
N3YA5lg/QX77UnWVBfTqFsGXYoWvuEpegLk8JuZ8nV1xRozYDjoQPBxQoklv4pqNcczcx4L5KuLh
fo66nXDLo0tnkGclCSMpbTuwCIpSrz2uHjhiXt0EEsDEIzlKkyzj/J2Tqm/TAP8ghdp1ILcZPjvK
YjH+4MHhNh6JYjE3YdGsbxWuWLSIAgFQvjSDA8cMizdMnruaShY71NyTw8yRArOHkWYp7KD2U1Wg
kjJiJ82s7kvkupZRzE5tIh3D1dAwgL6KEeDIIABgMeC5LfTQy0dTws6g73nmIms45pX2Wl7/AxYv
UsGgjiY6e3j22abg6lBj4FVBxaIXm15TElDlOfgw0IL2uvN/2DuTpsaZblv/lzvXF5nqNXXfgQ0G
A54oKKDU901K+vXnEe8Xp4k4d3Dnd1AOXBRN2VLmzr3XelYMdkzvmOl5ZkOduvMVFmBMg39FSuB8
OmKDKoo0OkrDf0bebGE7rm/GKDFbzzuJyoyaCT+bOKPCDYXdZxNismKp+ihKbTf1yAe79pZlalqa
dfKeuXm8aRPmNQoGgSyu8IMNggCWWR98po2ir1MD/wrFksXtzeW6nu+EFKDuyq6MdzHklBR4cVhh
wgBuUhqRbap33dERLWtC2v3J/HTnht64lRh8A4dd3KeA6coXc6i/0Q+EnH61G0CghdHhMC6/bRwy
mod8OUKhASpbMlQyH7xB/Iwr2yavzWuxNvj4RjI0TqWtdG6l7I8Gmh4uOK1ED80Nc+QqKnelIj0q
IO9KZZ2gjk9Iu9cWiEomlJOKQKyo029mOL1CS9ugNX5UI8fEActuc/NVQ8dUnQiW37Qu14fK22NY
UwIzjyxh1uDc59QU7USBRDaU6m85cYAdpw42fxMuBifdK53gvN4RZ6kb646R0lohQiUhh4aVV3MD
ZOU+dCpjZSXWpTWK596M3zAbvYwpkZJQYdulFWYrMzHvZu2We+yLB4YvB30SR6V3F0KJlyECtE3k
v9il+kyEdy/jCTdJlS3a8i/MXnpS3SUSj8xGVhrVID64ZeOUH7mTPpZx9xwZNCZ9xnEjrwmQJjJv
KH4X6H65GVaywsEUvmvmY9EyBE06YCN0+inePJrxiG2XmOzOBaEOEiH7sgYOh9p77pS776w9J2CK
p8QTX4AaN6j8l8SrWWDRVRxsU20+u0a7IIwf056uYQwhZJ2p+k8gISvQTVWOQ2JX2OxYwEgA9tQW
gNGXQZIqAI5P9GkcKBW9qRI1kA8fGFbho8me0wbaqw1InX8WWVAByJ9BEHSOsu7iWO65R36ca525
DF3fOiQDFizYdYMG0n/QxycblMChHxhv2hlJVBB4admgaJOq+bYdYlaKll5Ro4lil2ImWgBWeo+1
VK6FGY0n3Ln3xGtH7L5zdBYTI42dvJcM9lPrb2nb0HxCtUzpbZPi9eMwUsDj7IarTIDLb6Nx31Uf
QdCeB/XFaT4HU6qk/WSUHXbt6YTB9hXsOKc0bG9+KWlLdHmAnif/+c1/RxO1dZiwkr/DqxWU9TIh
MJWWur2teSuH9Ka0APetuQJzaO7G3DkEtfTIwfDBgVXGQ6lna90k4tRtg28/LTjkldj9czi8inED
50ViggZRb/OxKZdOkNk4t+NH6BY5B8v0BzT9uDGi+DABi2rN5Nlpoex7+QThzXTONYHQvpkQLsjF
s2wnkEy9Pt7d2FX7vOnFgikRbncuJYZtP9TveKTBCzNKKg8MxKxlas9XCnzBNZns/fSkJDds7qD9
dnj5uekBI3rBI5Nx79ARjLCS/ZOPEXPpuM0PQmmM9YFaFmG8tj133PajBnSEaAyOk+hNRuNA8g9f
Q9nnWczK0hZwQMZqans/lln/FXTujUh7CAtNLoUOmt/VFMEtsWxXtpd+oIAptgxMoiVhK/2uY7u1
kXY9jz5dZYLzaPflEvdyyxx8LDgrj7xXNpkOW42wWeRH+bExiDOEzH8zsRuM9d3jVTjmhD2dYyPa
DOEQXwAS30tEBgnkSxjtOCsJNixXDKWJenIP9cBtlXVTBuTbPMQN/yPHmdA8Edi99E3vEmdYcII+
3jJwRmfONWMHWBEi0g0qzc1XnpUjubDzd9g4ZGUEWwlwYtvo1amkXdH8CWrzZKuOeJdSR1A2cDYp
UX+s7eYzGj28lsVAf50cCDt/rFnZNdwcNjroRZgMH+AIlm0q/jYxYV6W/m3m/a0IT/VQwzDGn9PR
QtBaMpRxS3OYTTBFDBFq04RmmyHHB6c7ZwGhNYY2xMyD6u1oqfKp8wgz4ay+rSfv0xXuq1Xh1Gzs
9DVqq6d8cBgYl/gjko6DmOysDU3jaBmbPVp69+Zpo7Ebm+IaDox0R0c/l4LhSTW064j+FRrr9M1m
xWSSX5/aMblRlnE0ZB1fw6cuRvDCBp8FljMugCSc6egEWJQKfVNvO08q/Ku9AowxTzSDbFe7zVfS
Oj/JSBcM3OkXtvw/MkWkXrTxe+WgOCWnt6MPZP3tu0+3J+BR85hxmPtKJsGm88UzyAnCSg2bhEVd
s0EMZ/nGgF83FHp3Ko38LmAVvSbMX/Skei/DsTmEUX8rI5+3XkMZaRUQqpOGAbOH9kefOvRb5ggQ
RzAvJXrH35nmgAwB4f7CqBXYfu3sKwIG/U4SVoXW4XGa3EWVGhfTD8ddVRNg65mfEwC8dZKl+dy/
iBEP6095FkJjZ+8wA7hK/fhSwDTZFfQ8uYPyZdxfKkhinkFOlSanW5mb8TJO05PEgp/L4lPLsI0l
Al8EjeukvRIX1G5DgUiH0RgKAljlWVJvWxEhWgmMbe97b72uNLIrq0sxMj0Y2vJB1Ome9Nwfq238
RdPHu6rvx0Urxp030qjRlftTGcM3f4YlDVAxXXyV0IVva0qaID3apoZlpZroTOrxk6aX+2DoADN1
zWvYwskOqteWtZYeElE45a1MgNvlnvNhxv69k8yw5g/IdzwL7ZyKKEVYi1MD/3O2jWK2bJL6jIjU
AaFdGETcA3M1KHDiHdO6VPcu/UBfne7RWc84lFD5kRL5mk/VxeqsU5CVB01AgSMnBrudoaNzTreN
PRyr0v/oVfRIjCMK1JbtHHXhNAJ6I1EA17i2jjWXd6c3NkYf7MHfP6LdfBCZCduFArrzNlj6EUjI
Fmhrtqlt82Uy6HuTOA8ZCrCHTWwqQzA1b8WG7Z1DH+fNFJ5igxOozCtj+ZqkuHgGly8Q3bc/YXvA
yrgsPACqLVPolWyLW2mUPzKiwVIV8rE+pBmGwqEbyl2I1ACpnosRZPgQTnVwAtrtbcwx2IrQvVaj
uU4MFHFxF4UclpKDbFK1rMzhIhqMNJFVs0Pq5qcZjFj8NG2dpm6y1Rvnp3VcpNsZ8wUt4JflhMd3
AaO1LsyyOsRy2GnVPaXpvbcCdUmc8pugScoPh9cyyZF1WDqzFZsqAlLboQHkwKv6ZRiZvS4KClOs
ZONeclBDwBaQY0EdKwhb8AyOPNQGkDIJgXM8tOhsA12bEkfbHkBtPBel8Wp3j30pj9J2rk47Mp8u
qMv0lLfUOCVJE+1zBSExCsSHFQJQJvuT18K1Pka77RkKpO8Op84FFFIxgyuYDHBCXha86/gtsi/o
fMsptUiYdquKoT/qjFZkGRNVfSsMv90T1qMTG5ey4aFLIK6mTunUdGy9nH7yq1Eq0gdqCL0osvRe
vAza0WoQtiVBOW0yT7xUc1ubryEtid/DFv3NpneFnGQlI3J4fL26Ms5FY5gwjdCTfTljjG1zAFvZ
s4PPowirJVaYoONlmvqEQ5L6KSxl0ZCKjimrOJ2HadqH+DyCvlKX2BX1mkyQlBF3xpUSugcaaByK
ggYsD5mYcLWYUw1tsiu6EEGzdL79RCBkQMJepyYEI2CboYLgN8RfZUOCoCdt/YuaJY3UJU9K7+B2
6O689KKT6cAlxndRgGo3+SOnVHtdt9130SHnbkbVr7yAX5FFjdrEQd5V0lhG0UNOAn7JfA8blY57
nZ4qR3dWbogAtxbGI3v62rL0G1rM8IWQ5mCRepa2CepK7F0kHiGXtuMLsZUNgcEpvsaDbcHbgoaw
NhxOlWCYlm4SvJChrTVd+EC8N/uo2f2VY0kLIbTNfdmlr8yQ2osGRZT+KwDYMpxbUVGEgUYa7zq0
I3he8db10mE71fj9bal0QMvVvvanU28P/gLTLFu8cHaF6KgZRuTXeJW3Sln3MS1uGllvKy3dlgo6
Wq38YDV7cIlyJAMkUfQbOvtOv5SQFA5ID36q4SVD3oeyEeYQlJGyrXhFnO6dkXuM7ba4tBR2ne9q
7xWk/IaOr+mtJf+4azImhlX/afTk/1JGYibBSmYk9taRvD4JCb+Jm+fnvBpeEYWG6ARjuq4q2Hhm
Z6EkI7JNH8ybYEPbmk2llp5NgneYTY92mfkPo80SXVJoku/j7xl/I8zwmVnYFIh4H42G0kTPujtJ
FZxb2xdl+tuYAzMCA6IcAuCbSxQ+l0j+6c2o2BVWRyR0h/OlCWHbWt3VDfSLi0qSppi8tvrUrLwB
/rxtLoH4kPVkBgWZ5OYmtoaXeWVqPOxwX+jQjLZ51o++B8lW4XhDAEhqlB0SIt0zIw1h95Ydqx+D
ukOR5q92W9XbAm53DKPwgX5kwvRH3Sc6c1h3xIPOGr00I16AIOalADpS0lJBlNHEw9UJDLZZ72My
UpjP4bOnd+9qoO+bzisGp8hG1Wo5QYd3K1RagfmXRt2adxGanh6QPBdPuzwQD0w/fiimJAAf76vN
/4x2h65uElc7jdCcoflTklBEy2RcHQ1/eQvHtRPU12amH0fOl5ZdpElbADvCofK5pm2Xn0lsy55F
7y9jiRVS162b8BZDQbEeYtqxUEi40T2d/Vn3plOQs0drCTsMlFdjBegOPgXhEbqHY6Upy/BApoSe
i3XmG+94D9TK1bFrG3Rzaf5UafJupdlzVkzt2qug3gt9fAciB8NIXcTYbwLJLv/hjA7u3+HC4PXm
EeNBrUHCnwXDyDEG0mkF7WCDOVMmYlo14rW21CWY1ZCNn/wJrPLVrF+8AUkW7+prY3bvuZ3s/CAH
ij8TW10wV7Ehsk0zkE5pYXcvCHmTTvwnnwLog0V9Kax11hXvJWdLAup2qHm3UvGjoZSeHYixm4gk
MMcqD+1Qb3VVQ9X78uxmP/8gjXCDOpveZCHfHYeurD1aNxnvEaK9obpK2IGrhfRbjiSkN7L+0AuQ
zSZyZ9WLZb9WIWz58Lnh6Nt31DXhLC5HPbUUrbMSXbFXXfgExtTVu2PoTz814cxOI3djywEm/qZ2
gQJUNnNLm8oVi7sWnq0JYuk8NKuT64jl1nDQEgRzaYqiZ+i9DygcVKtGtbPz1qP1sfChKK3xUswN
F/YmvbAOmCX3uGoZ5rcXQnwiKJ72l2OjMKaBQ8JmSBuRNlsTU0xYvrUpahsG8ESJ6HLzz0qPXo58
NbtRgCnOhk1AovMpFRg7YgDamtwSupktTewqU+qwufruA7WmA7etWIa18+agg6Z9eAxahr2qj7pd
NTb3rqz+6D35ZJItMGl049QwkXKdBq1+lwwo6PnNQOkee+NEBQzIRfBrhqkDV44+t5aEV2Py4pWb
0UNk0xk6NZCOks7WBNz0Cc0yEcH3I/O2IaUFlCPbemxt8yht9z1jc5cYez2oX639pBtkLcp8i4Hp
Y2alBUlzBssQbCpffNgifHXmG9gZce10Zgi81tjUuU2/SIdkbRNcxHWPk1j/UT5DU+NYjJzwTN7k
OGIjl8ICSu4y52dlTEATyrj5Vmn6hrXEWWgOSyszvGYxp+dp46F381e8qcjG3GonodnQ2sp2+BB3
EYoo3zSqZVfnV3q3C0U8eQxwaFEq5pr0td+pFTmn1tlzxxtKfcQMGSM/DXMm4WHpPcR6vif0HDj7
4Ky0TuxKNvFFb6fnNoKgiBito80oq+YYd+5bgSgcB1eOXkr7GgSfmHx2MDwVvq24DnoaEWUqbhBf
llqozOfKG892xXFYGBeryt+i3Hih2DsG7KdMkLMdwOv32UMNa5QFymYG06OnoG9e4V/+U0ogp9w0
z63d4bXLMOdweMW3Q2oT4MujwXrB5l692yF3o9PTVOHloarljsRunLUR+GJ7+C6Y/9EvrWL0KshY
eh29dIFAoGnZy9wcc12bFegz7XUvjGZZBwTrpE2ZbFWIR6BS9Tnv3Se2KIkLr8FByVsiGJcvUjMn
Pm8Op9OoFh2kyhY9YQ6pnOQLe8/4D3u0qd86p1nbiY22uPIXENX/ULqjTaIAWsQ2HQF+Kb8T361T
EnM2jDe8vbc6jvF7C06qjAgMVe6YvOZNTR5p1V7nd2hEYrjTx5szjP1KB7IIQ1BjjsuLiHiuLQQ/
M5qeWR3EMomgBtfB3xI9A5L3AHCt2+7cYrwMZnSuLKDvZQYw16gPv2swTG3F4RWRUYFMYkQOPatb
rkTvacg+2Sbgt1ZcqOE0/TTF+BPNAPcqyZs1+odzr3HQ1axVDh8oFwAHC460wbLf1gSxDwixVtIS
ghN98Ajn/6pDT5DYGVVtXT2qXzBddU/QTPowNOrW9+aDW09bQx8/ox6XuBm4O5aYx5DkO6BD3lVT
HEYdpIlEuEukAqtxXih70E89uZzRMOVoK7ViWUX5Y0K6tU5EkS9o4JAOlaypiu/QnC62b3FiNSbs
+Mp9wVcrseTlP77I77Zu6SuAcN8x4AMr7/auQYCPcPrP2gp6EisZ2ZTcoSrs8cA73VIZgbfN8d2v
msbZh1qJ0KExGWByP1msbEXxhLZMp/BX97ql1E9D40KtHG80Dq+xZiHqYE8KtFkUjanFyA5VZg84
qcyHCYyrMGkDkyK0C0PO6rngRD8Op8gM7goMzIwrRbmeEg+Ip4rJMvZarjnarw6HvLOPjrZKn0z9
RVZo7gEvLiv6B0yhWazz/jEoGFa3Q9FswI6RbujTP+y8AlCI+BRlzcurcaHb2KLh/26KDhNjRSvZ
8v+mPm0j1EsDkpQYXjgvaEoJURfGhWL87isaLOhwG2v6alJp7cph/PR9Fk/JapgI/UoOy87A4WCx
xswDh4CIHRp4ZAD44xUCwHBgILwDgf1CWY37PZuoRzTbXgFFm0zEQRmwX8v7cNOWhV3RT29PqUnE
Uav/kCBAo8cjJsWesImzjQ61fsoahnpJeq00WkwGhzdCMptrpTunBKBabWBKLOz3jinDovXaZ8IN
UcaEyUetZ9mJiTZRRkcWiHlJtMRm7BlvAqwZ59jpsiTaRSOvY7ScM5E+TCF9OGw44O/wUer1ELtv
yFTF2kq1Y5vcgCJg1zZR/GCVBCgJL9Od1hzS+2XJ2WDd0Db1KDRdkxP76JcfSgyID8KaPi3ZmS41
ez7F1qpCJs9F8tXlWbFl9UT+4ZxwLlGzSIMuFwm/pp2c85YSq+lhFmb9VW+o8uyoaOdkXKIDUaIG
UXAOcByOqX/DI39kjollJeMwUUWvcgqee9tjQ0ZU4Ej3C1Pfpbez6/xJy6BaIE7gdd43uo1O1teK
DqlD24kpbDAd6RFBTqyBiQ9pfzWjmCuw9ONVkZeEcxUEOtSvMgv35aho4FrXtDXEunT0G7I35Anp
pZIp8w1cc4dM626EdoJRa4ZoOenoMVv69LQ+VpWTJwjhGkgNKdoYJ91xmTP/aI8jUyWXefECzOaA
kyj+FgH2VQXGg57mCHDRtF/CukcARdgCwsP1hHyYrgJDvAjhYU940YJGO+8x/J2upM2Yee26rpC3
zPUVghlVuTAspvhO64aoWbwLnEyQ3Udm5y3NTnvDZvqqmuJURvrfFB05Iq3k28vzvYd6hANI3nF4
SX9kbZGTEZ39zAfHqATTM3lEHL2KNPehc5B9MGDuXsqeEZPhDd4Cyst96F+nqC9X4Kn2eZk94jNO
NxbZVguNsCI2hvN8s7iKGzvVOTWnJLwCDfjJYWysiUhErOkcK753VzF2LSbOEvQr5tIheOonYyfJ
XlgQ1QDwhcmg7tU7U5r7NllZefGTBlG3YdQgo2Bc+YOCBh5hajJWA+OG/ZhmJUrwJ88Z6k2ReHeB
vHk1V4KmOQJwYkJAneyvymTqZ8v/UtripFo2/NBIX+pMbTPDU8tyzpr34e3nfYGNm7J/aTlHt4lg
QMp3lFqfBD+Fy3m/wfhWSxSng+A0BpXaSPRj6VE1If1EZ4R0u6px55GBAUoSTyVwhZ7c24GMR7D1
87fS1JBSveYbWXf6umBpQ4d3LCWv4SziFu5iuGsoGqvMx67qIThuC0Jp2+jMTUEcIO30jtxuQa50
y/glIPhPdHcty/Z4MnY0Vo5iYMpqYHjFo44FpBjVcnDTLcGHR1WReVxHabMAjPfdjtOJNoS1RhkO
V0HdikLw/8OC0obpbkhxKzVcXCEAEQxl1CtaU7Cx6v5an/rV3IcxIvHZanOL2y3uiUY/K8c03Stx
NafSQrZs0QgpalJI5Ksy0lflM4Ct5oHePs5GJkjyyytKtdftEFcRmFdHrxhN86vk2UgjSYsInnRC
pPj2Kff7x16n8GwnZCKhDcoQ+3PgIirmBHLOLX/pUeYV0v1hM3ui9tzpbUgfOcSAIc37SCodg06g
MCMR8v5G9iWyodIkH7ytqfySoTogJ17WcXlESLEGGvE21nCtc/+GLA15JWnLK8a3qJDv7oSdTOC5
XbrwGeuAZg/765wQfsKDfx91asSVc9FiMhZiZ+uXldgWtaK92Kdbz5+YqY/DIXbMKzYZjPae/MR9
/pMW5Qk0K76xuO43LdNBzjR1TOBf/BzRRFvntT1uc4MLq41QRvb3jln1Ek0PDVRddmvAMphyLdtb
9sL9iuvcX/5/CuH4SyE0IQLCY/y/UAhP0Z/x539gB+d//w92ULf+hebFMoXuuaYtPWn+n39TB71/
0XRAviOlFK7BZ/nMv6mDhvEvSXqIFLQ9DcuwpP2f1EHp/csS8Hg90zFN1zGE9f9CHQS8wE/5b9RB
h9+NRWvmG/LThGXz/f4HddA1kyQmvoqyyMNWiuhPgvoV16nU21RnwGgnP0nRtgfNkzBFDO9Bx4UM
FGrfVFa/c32mg4FnZVeU4tkV3tO+HSIsaoNbru3OS95iOtujKWFiDsV1tIPhyYqAahnKW8F4QySI
PQKd90DCknUekzE9y8jGKIMY96Qs948Al3pF1naihKjxVJQ/Ov/oxQYmwv2VzN6CfFcboILeCXt0
IXunj8ysQHxn5moc6BxM2P9erL6WD7XdfRChIF5iPYY7TgWy7Q1/jeeLfkhOd5JawOXGJP8PMw2c
uu4TA4g8NEyyipKwvfkYgp3dlDvKHP1gj964KQ1cc6VntitLRSTNdlP/NHl09pn+sm/XSL91mxGl
5vn9k2gr9SQsmS2jCXywmAZnl5golfB3cTiM9eKdigrpJsdvRlMpkfE62yqhlVu7p80tCTNeWX7Q
7Lsa9X+S9cCZg2wTVFpwA3yC8tbL5LKiL7mwGmKwgRqkm7627UtmzpOS2t2ldW89am5GtG9ciz9t
JtZSFvcxzqp3s48w0fq0OEuHcXjjJfuhzT8T5X8reECXZGblto1Ox1D6X8Vgz9ohyWI/kuJjgCE+
pziSAsusnpIaYhvYw02Ohyg3BwufKwBW24u1NToh8laMeIvIsHzWvSA/tC5N3SwN1GrqUhAM0kE3
mhifeaonO9fUfiy/6F8U5TFqPu+5NYtzTGQqEmDWQK/3qyeVwbhKC9Jl4rj+KaJyPIQIQDYYuHGe
aR0GGtwNHBsIioktHJxS5adY2f2nDaW4CO4upN4TiARq7FbPdrHbtXsQi28ircu1wFbMtMk2nhsh
AHYr9zE/E786vqFv6FAnngfcpZ3kLsiaDOae0z54HdO9wdSjVWsGzqqsNdomzFJPiRPYJ7MYo13c
+xfUJugHlIGfatYI4+9LNzAD7DV9YsJxO1j9neshRi3dXTMGL0Mbqn1Yip0yED1LtFs7SV98Y2q6
3HX9mL9pdBhqN3PuwTNzopCGC3lcqE8vhczFhkG6vQqVqj4aHfuMM6TdJQ4deSGu6EcDUb6acqfH
OBiKjeLYWwyIgsd2b5tG8dBoj70YzK0vAh1ZHUAy3X1uI2R0Be3ircfpgwP+c1cl4bPbhHe0TuFB
dVj6HaJAHmXYxVwo8rELzG/baKLnqZwxEq7vPKIeaPZJ2Vc7gY/2gt0MEJr67KHRPuumFJci+YG8
pR37wnsBu1xvGcs0hwS+Ze/UMRV80L/keY3edZTDOmpM0twyZ+fSvj/+PhjOnCXa0g7rMsJmg2ho
z517C61kvPiTNVxIjh2JvR7rRZWMBZW6ja4tp4U4P/gdD4L0n2UzkO6H5To6UkdlK4KnjaUZ6s05
Ad98jqjoD1PBfwzRephEGzttvRMieVL4SEhviVAiTGT+O8tPLwXV9Mk2uvCa+x4NhNGzDr9Paysh
RSijTqpjR+4QEuUXzcICVkS8FCI0X4oKdWgYehFD/UzbuVVJjkqAn3AU+WsXYmVTQ4EPVBK8dDSa
7KX7feqb5KSZXrHq6OFsos797gajIA5QeeEGsbucdn2k8DTQGHHbhuT3+SM5P/x+1GjtMnZhbk0R
6rbQGcEnxY0ftceioFHUp/nJEz3jziFJAcf6WfRZjAYTuwwSRGfHW/Ix/GPo8ID37BqXZnOWgVTL
qOesa0iCngZGW4vBqOUJdHy6700mnlDQjdegKjh1xTfOSt5LEiU4YXGt/2nMnjN098rwpN5FlZec
Shl5e8OpHjFMtatk6qznIKmKpV22xkkAKwD/VKWM1a2eoX1PNyJQ2X6agtvvM9Mpup0LTW/xe3Fo
rTvuGL8zYWZNXDkRnEsXC96V7JpgiTAv2//q3z0Vkk1P0wYGi6C05Ps2+NQu3fxgjN6bas30kA65
+6ADxWuTwnrqRQE/zkYGxTHbfPp9UD1CBmCa4z5C+ovNVfjbLHS0S1bnvKudV+06gBxPv39nRcaM
3G/BjBkBzfB+zA5KOOOVBv9i8FTw/PtMWFHBC6GXW1PPphUkBjapCRdf5sIjpqv5yPmlfmJOQcOF
GcZKVwSJtz6OaNefPTIKpFnlumvG/uUzhnEPjjt0+8GN7d1Ymn/bqv73HZBAHtojQ39xYfGCXWdi
siEUrOCwEacgUPwc+W3qg3agcwaKaHQetSb092NXPI9ZjNHr9weCIrGW2E/pqeZ9Hy7dFNQlOAQm
uzLf0B1xLgFJA6gO6uTFi3h3yZ43aP7SiCPOdPw0Rqwm9tZzXO/y+4AYxr+ExUUwMjz//o1ePtBM
yU9GULunaughJpXlp0KYSBGiAO9XKC+ai+JQS7FgOI+RbHV0bOYXuTLOo6cbHWJPhTe1R16Yc0mu
8AWA5rET3g8zUtvfp50XOIuoAdz7+zTVx6M3WpxWXe/kZCyyI0ocZgr9tP19WnAlH5wOpzdpfRIA
FdRe29SeTTbLJbzd4eAX1kvUtcM57bXk5uneLphS++n3WY1Uyqrs/CWWWf+KDfH3b9MsBrEajc8C
/2kbBNYfQC10yRzSvhvSmQ5Rw4zdMpzkI+0xXMWD+cdMgVPotK/R1pbTieW9Q4LDl1YnAST9T9+L
aRX3UDw0rHx1GZxgYGkbYmbTC21XfRUm2vAikAotCkeoj1S33idqrR/bHVYDOsJZWgEUE0P5zukb
tVepejYRWb4gTMeSAQmYmfPUf8r0EIipvxeqVIzpWxuzHHHCEYsCx6thZQb1yAy7bPcSz+aKJGgk
7JIV2HUD8yEkhPO1JIqiBL5pcmo+RIhdTwUUKCwu84e/D1mR5KcaR8AhDKYlwAXSF+yiNpeWZEr6
z/OJUQJdyyHfJsA+z0WSMYUFcPGTm3WLywWV7G8gzqTcp5nr+ITEZ3iecptMLkt7g+YKhstLzFU4
iOA9xjcI04dwx8kV6c0J/7q01TXhaRefa5B+WeGsPE/rN3HTDldjoPaYxuRi8GZXYErTHyhHrHb4
/sEZeD1jZ8U16kHRBpJ5+X2ooxLpV58ishqI3vj9O0Bw5jaeyYIaNBMjSKczvNTulbuaGXtivNm6
H50CN8MJPj/FcTmuc6Pxtqk+GG9TOX0Ju/9fv8hh5sD+gC4GTZQdSGKChfZllv6x6rz0r0BHFEYm
yLDRwUAQdhCoKACqVMXwc/BNeEzDMN3UmyoPke4OxkkLQgy0KQd0vL3HHhbmDbwZOkaHISAB8HSu
Ojq2ZpeRhMJcNGos+xGTinqwW5oav58Aqbpmxa/fyuDBah3jgKiT/+pMuo49yBYxkoF/nhZNUj9i
3Hv//aSnjPpSJvHp91mkEvWctBWmUkT7TNPbVRjJCTnL76Pth3xcovHjykmOne43J4dx7T8P//yb
//Zc5sPBRqv9++80WDPxCO+GxNzXoh3LdJ2IEjnTGLWrINOts+nXJOnNH6VZ8p1VMVaRKLRJ/+RB
jhZt6cmDaZIlOWt0P949Pd0hKQxuYuywQ9KCWksnQAcc5js1eNprjyz9YAHkwrDujfekSXaIivk/
VUzpLceI9lOd5pvSqarPYWd3dfqptXm9ISzB24HZL26wXPe/n+YkmIKXmGhWl1I+kfNMI3L+unrM
xoU/5eHFMdvpQXrWpdL8GyqykfE+MbotkIsjt/34nrzqddRfSyM4ucZQ7JDkRrukjNzrgKecHnAr
v2SgPZgo198azafQo4k8qTrYcB9zOrDlCBS9aFcocrgNZZyvmbEQGeyaahMqfNC/T2M6IZffj0Rf
PIMocw+/z34f6hrPE/S/+3/9VSjCLY0nmk4SW4bTS+tm62z5NWZaGD+FdYukRItGiPP297OCDXqp
VyEJxo530eExPnh6We6t1GRGadQIQhqjYVIdSvhtURE+Q59vzlWWr8YCl6HAELprc7atRSdQTppa
zyQR5Ei9pie3/A+uzmu5cR3atl/EKgYwvVo5W7bsdvcLqyMzCUaA/PozqF33nqrzorJsddsKBBbW
mnNMj90A/Hh7ZPAI3a8NYQwDLyPk5nmf+Em5ZYApsDbgrrJwGx3KSXIKgmwJv7278YSq1+cN7fRq
kxsTruyKMJOiirDrBihFBqmzy5j72QX816rtw+L0/Nb/fv/5lcFBU8WtvIYMRm3TkFdy6huf0VJJ
pJ0nfqQi8W9EWMHUwEhAGGXdfVf8SVuT/WRhnEN0Wr7qQ3JRs6gRL6Em/vn//OD5kOeNa+HNFpmv
4a4EORE3edvhbZk/2yXdSiyBV8+vvOWr592C5vvebq3/HvF8fIs7DxONo9/jzgF0baTWvlruIlwo
T5ylmAph1GO4xWAAilR+67Cev5uoo+Icc59px7heGMN+A+FHEEvXehd3zMpvI5p7L6U0NaxkujPy
uj4f5XRdgTF8KWzclai64FveoAVKotR+2PPyeW39/O5Pbb5NKxVdLA5GTJip7v2iSjYT7oMvHSJn
ag3GSK1rYUlL9oRLV18ArLyTdtwGiAh3PXzza51G3sEXPtnhabplgczXkpJ1N+PAeHT9D1CvJYjb
OX/rkB8971l5Yt88GT+e98bA61HFQzjS+Lde8EzbW05AnLFIIFwZGvQIfi7OCWDeN3Yczd/6yZdr
MK7BNRsWKkperyqPYgscV5TdWtb4zK2mV5fzDyCDt3EAIEgSWvELitssC+9XOiEVcTmPoo5y9XXy
AHrEFaV9Y4100DMHv3RGsyNqfGdT1cEmsxUf5OVGPHOfnG7a5xEcgefdRCKmpWfvbKDNhgKSNXYT
sPMrhsLZK7IC983wMvEyGXN3kHnrvVWxGpdEsuPzHil0EKfixZpu5DmEAJFfpDP+JOR93nEl5ghQ
/t/3EyIGNl01R9ALmHsyg3khWJFCdRr/DkbyruBq/3QENrWYwIiHMAHp2ZOzaRPT3w3OFH8xXvzW
Eqj8Wik+hI1l7pH+GN9yOB2HZmTqi784/uoWHwFQ2ug4DIg1kySdt204+RfA1GrLaJNunaj9C5cS
O+Vy8/zq+T28b1CYZHm0fO9vk2h55D2y3kaB+7xP+on5vpmdS2++P5/X8xm6nCn2Pv7O57P/3+8/
v4KKxztfJsVZmQh4dZqnoMBixgzsVxm+kuTdrqLhmJcgNks9LXDb9Mps+QR9Sb89b2TtFxsVtYt3
srF3AjcJ3tIYfUAlfW8jG5/JWWcm1+dNYbeYcRJlbEs+7pfnDRQtd0361LAqkJtc0HCCbW6E3ljY
WRigkgxrcSJvRBjcULiFt6EejF1XIN2dn4/wCY1eQVoSG8GZ5eJeEIbKCxLU/tLX1XAJ5gaL0vNL
PKmHytHx8flIadms5ZA5Y5/ugp/L4ITpjWnWcvO8a5aZwn8SVT+J1nK2/+chz8fhnxnZktgJBNrA
Wyqgq2JLfHve06VfMq1afoA+G+memNj5uEcLQe0yQpyBquNJ6P2kP7rBOH9LPHnyB1u92bay3jym
lnDH5m9RxCo2K7y3z7s22JL1gI+WeUv41TtD+fC1jrbpaIj1824NfvASpPFXmvvlI19uegVFdhiy
N7tz9gKG5M0wZ8KsmsA84LWJH0gOsr2OAx+hqVw6rx6CNGqM6WVoaTeM0y/WP+xJ6jcAgPKhk847
yFZjDY6i7HMs7GbfYlviAm/zz6nDe2wOeBFUZ8QHWKtE4TL6cPvaehlmh/ze8jiRUkuqek6dqEO0
c1+BTshcYJiJfMH7zuvVbH2Aj1RFaEZiz9UrZIWYIoN8hKWTcIDv9Zozq4f0nt6u0TB1QoS2NJ/j
+rX0Z4R3OrPBfKvokNuKo7WHIZ9VsYcsj447m1DByPYeoEV5yQuljhF/JHhw70KgdY4Qo8HINoOS
2zmZ/VkKFwGPT+wVuq+KOHmn2gDvQzhihOd5gmZdzgvRS0xfpoj+ea0ZrVxZ/MAYRSsahX0cWLgp
qu7kJCjCqtrZSY8+gT1KcPgUdS9If9uVSgzKi8LJTjqvAcnn/q6POMnni0sHlu/B5/BhtRkYgN75
Lm23/LJc8mXmKJwvKkTWyCzalX+btCu/8ARBtsvTaeUD5lmhS+uOvQjU1uyFhe6XMB1ZlvpU0vfL
8m+9Q/3b2qg84OWtIeB4pyS45tXgXylE/3ViZhciEWODEUwfO5BfWT588yzx4btTiuxv2Lg4Ma5J
/ScN7OiahPjOx84c8bQwjucNLl/jPja3c0NqwIIA9dETyK5tbmlqZm9ZKDBmePansuwlVANTrTTG
K/rP4tjTinwp7CNMxYmu7AT0f1hxxfVXyAQaxQO1C0AYq2kwYJGy7kp7BpTN+TIlYXJj92gem0q+
G12PPkAw2nMdYxs2PssTgWnEn2d7Ork5GtjoQtI5XVjtnWfZ0QUcrGBnNvqnFWfu3RUIhn1ZAADD
aVeG38C0KLbvkcCnRrxmRvhLperTzGuT5lg0HfM+4LBh6oieQf5PNro4FykYyA6hI6BeqKQlhJ64
Dq9mKEjxUDmszNl7VRh4jmn011F2iifLBN9AIIKB8WkVkK24qjt2UN+Mt4hTTmFoHqzR6Q/KLFhh
Swh2JorCeQQ22OCKr5vvwvf+lI6UiJyzfZTmmpTBAUg4nSC4vIq4bQRxU/NoFR+n1DPLqyqce9ml
5W7Gr7Mq2v4zz6oXz86are1BN/E6/FygVmi09wR19KFzM+q/je4CKPj1J13EFyUF8YVsVJzHseaM
WH3KvjeR+6YuVvNIExNDfBRnFWKjHZlYDO4zZixIiWbr1okihyNzTL0Sq641q3U7paeM+uPFUEmx
ZciFTnd0SioY+GlgszccI7u1XXgQQqGCo/7Ydh1LwZhnt76KR5o0BBeGMq0/lFC/IpVMxFvNJ8YM
MRMhclPSDEtcCMltXsTpEyxOSEGIB4CRrKxK7ayhszY68WBYlX696qCftY7CIBlQ99D0vdB92edV
RqWI8mPw0uTVyqxtX7mnlGwYhXz6kFYw9EOs6BVI/gNNBWY+sYIhzCsWNvmdWZ+xrajCmtCNt5K2
xCogxcqKRqSwWfOrGykK26qbH7WaP+iG59dciPlhpK0JdVSsbcKy9jky5qsJp0SUuJblUJ8Lfad5
ihZ/2IioS+/WXJPHWjFAE3l1oDo8YmppLoHbmK8uxvmbxicOoGlwez5ZjDXpN/TGAZHrJdPdd2N2
Uy6FMtwiqgnTwH8FM7WuLEnUUUjDzPOMI4XmW68PpsxwW/b1tm1nqikSQS3t/StMc7yZJiWVL8wW
gFyP2haisu1xsSHmADEN7yDediYmXqwIGLkTCzl+TD5ASVHM5d4FL+7sbJmPORucikSSe+ObmyGQ
6ksfCV6JnqLuigDbsnjXXa5vcyimVQI7+lCH5bpZItVw69k0fuO7gE6XxN6GpuEDtKWzZkgIrz9a
0lSn+Dum6ZVHKoBFvfgz0WBbKqeZ3ku7WYXKyrd9rX3ycF9G1xnvTqTwEFBeyKz4FqamggeFvgXB
zMFL/RFEZ9mjLW+jG25mM1XYR+bGedfi0QgU2G6F0KMfY+sbssj9nO878Csvfo4HNSiUtXea+EPF
ibGzZ89aKwtylVdJ85h34bQZlpxjw46+UxbhUmz+TFnP9Tqld7uFl696n8Hp1O5Nb7jXJAYjAS/n
gzHF67mJkc6OZnlAaHjiVb2ZwtS7YEhCbLxAYNhSokvUh9usan8U87JjDF14FFJaOwkndKW2A7av
m/Lnm+2205ssKE3TNFo1pWXvBvwf60Z7+SLuvHsav+EQevUmf5AY8wvEOIrmkZU5a6g3e/c74A8Q
/4ucOZbYa9lz4sIE94m4WcUlaT0VpCx/lgZ0AcCzGUusCDn1PHXVCjstyAgPDQxQ7S6Kv4dR1xLU
TJZvq9NDmlm/oohhYlCrj3ESMRIsEK4gMZ0Q1WhcOHtzFGSeWeM6dePyRGzZAWxFuMFTIRAgps2F
6aHC3qvJuhXISDRR6Q/BZKPtjE+GKkGMskfn+bSq3fickjT0L9Nsbj4pU3lDQElXJHrrwQgqC5yv
tl19tVrE3/rB+dUW0VuY/AV3F6xyqd876R0R5QevFUDNjY0dYpfl6N0mA4edrf+q3McxgMzkMY32
YjXBs2R5CoVoFqefjsFR1ZhrtYe5mn5GQ07eQkOoBds6H4QKRGhavk4+1Jepy20Cr/3xMSK6S6cG
B4F1apIQYeBcW2vHaDFDJflnKy3A09NnyPAcULyZfbr0zhi/ZbiVytbd1Q1+Qj8fCD/AaVoEehvT
JmNEO1hXmcfIWCHPSvIQHUgpyzchOS+XdZju6+WuFWXW1ZXOwRzN9DSwWhrCvSNwHrYJ2SXHvLbO
NFiDK6cisMU1KfVKm87CsruksZ7YzmnTxcGoj8+vIp+vUgbxGy0IY1Cdrva1nxxLp7ZxbQyrsEjf
g6kcjgSvBCu4VHjvhuwe9LIEQcKA18fPa+ady07jfmZzSSwXOclwtgvRIevKTkX9ziDR3iPbC3Zy
dD4ZvaenJpAFDlnY6hTc/q0O+n9tkEM1Iinecm158gjgXjNppShAU3kmJc84oTfEOmLNvycbG3lA
JE3zauPS2jkmkSvmZJDoIVgaY/zMp+eN2xnDKXPI7q7xhezDxIAdbXi36WyT37ZRccGbHhbREXIu
GPuOt9fpdLnG8TxdglbIlyjPb1QJ9P4dQ92eXfLnV4hu6YqhksaGgzrEI2tYyCJ5lw3QyYHdu5Uz
ZkOgyrfa+WWQyHvLp3Rez/kyereDDzpyaK4KIHK0EqDhLtJCyCatPtjVYN/5TrdOLTfb7X0oGOfA
q9/pyALMGcmCCr1jO0CcQSQx0ZWRYleVQQ0+yVPHECTAS92GWBg0JQzlGll2bhZvc8f/G3fGJo9V
dm38nbbnvzU9T2atnb+yDUvg17TTbTR1u360fnQd5PcUYwlXld4Xw9ktSX1zTbE2QY4zocbIa9vE
1pVN814W+cmf6jszeRgmXxJUUKXBASrpoNlPGIzBsqYXy56vsd63IfGzVnzNXOd1NnLMGzbZIzHO
T0OnycqMfgHkH3aBgTuhyXAHVz6AGn9AR2p7v7O0LAmPZng9JqRe9Eb/21EmCLa4ueSx/14vfZtI
UphaiDvx3wariP3i1BdgMqPJfp1Sn8rfCA+x3X4mkVKrEtXjGiG7udXa4FviqzSHeJ/6xh11O0KG
JPtGnvDFSXHSJCRqNYGSGyuvL005vDul6V/n3Pic0s4AIwvf2fWKg9M6kPj8/G1sWVmAPlZsM/it
tG9tNcNoltS0vJajsU9dna1lbGD9S2T7mmtvO8rqez2ZxSYbnYfrtuXVKSB9Db4+MBXFsDZV7Cj+
Pq4kozdff0yGcs9Z6udLcGq4Uxwc17hTT8p1Oc/YItuWyv+rbRXdLF2iBxjX5F0h5c2b+aYgtAg7
fxkiFiFITqRB2unHlJvlK4PNVzQ83qGrKU7Q6yM0hJ+Cl6dkzLAwMfB1OnvPDDoslmxQdeTrrekd
VKm+hcbwbsIgWscJwz4d2+a6zgd/72LYUADU3lhE/nCAO/P5JZ1OUR/7Fkb3kbS5sLBPbi2st3B4
4w8gS4NQyZduFJyrannh6OvQp3ZKlnFg4VQTF/RnW/ww9Vvhzx38DsPd9FNxgt5XR+70QZiM3hSO
+9e3A6IwSK9auQyea7rmq7T0rFcnE7+tCTyUYrkG+V0412jZWul874nipG3fpgxvgq1fEt1ppAqK
Gpy5d9+2P/XIEWsuxe8uEsYh7DsMPggZclkfY9c035YR2S4IrbM1NEuQYPctt0BOkoMSUJf31a73
4qNdEzIoKuNbzQcvdQNz2w3mSffEn6RFTtLStHSCHLIATPAdxzZBM5V71IZhNKBQTznX1w71re7n
K87O4srajMV7ge1mSUj2YNW06zGv1aFRi3ndDLZB2OmH608/w6Edfg9Nf9EJqC5t3Lw6+EhH0iiZ
MzaiwipiJ/XGEVZ29gN3F+HEIfGO8y7Am+9dmvZU6jqgeZCfDRpcXyByS2im8C8sy2wvfoZnyQmg
FfVucyK29GxzhkPX3K/KxAw3Cbrwg2Gqck3qbnqlQxqidPG6TR/V9RdF1KkssuRR+vYPYh1NGgyL
vUv6V9tQ0zGaWnNreLXzmLIAJRewmc+wsS/wcfB2D3cziKY3m4bmxo31B6mS/koF1t+5k+pedJja
KTPM37Yzb6bRch6gqtb22K/s2EYWV00shSCz3nmf6JjgffgzErBqptI6dz7lRpIaRObkeXvIY92s
kjJ2DpYvbnZgmWdy3vBzm/1fcoTfsdsFawVAdZeSC7xLWbwPUwlS2V5S7bUhv1KBthXqKT7k4Hsz
oMjmTQhbtO2EfZ3NVB+l9kNCtOLP0Z82nlM4py4dV42BsndWvQLHS1xv6HfrFoOZYukxc1I8OM/V
Ryo/jv6FYdVH2DL1sU8eTVHhz5FX4r7KdVil77Rd/WTvgD0/RFNlrQKjhFjojfKIWowAy3YA+v7f
l/Q2U4rY/CUw0Sc3Vty/KYY9pjxJujWAHxhDmn+ycSIpELBRKJJw27g7Gzf41vEV+MJpbHcm1h3S
hWG1S2I4EouKMpqiG1vsTLLBoHa1GDEfNkSq/f+bHn/vurZ9EqZEFq4Gb8fCXW9caMkHK20C6r1q
vC8NvO9eNepXwEfDrmsxHM0luJinn2cq+ve4UQD/2pq6rGZ8PU/+Qj71N1oOzQ/LdcMNcZ/YZ9Lm
Uw5Z/aoM44q34MVlXHcQHI5ai6IoqEiAwHK55lgPhGT20Y1Lj64knc0zxwvamfZ8wFLA3Gr07A8M
lvkIU6qN5AZJn30nmolSiZrJIAxReT1LXFgfBHbhF98b9T0g2njFtYFHxGckG80s8G4IiE05f8LJ
3Put69/DbBLnhLe8oOl1iHAIveJVLtlr5AIcqtSeoyYvQKPzt4Bx2hsrjUeGnA1WIIIaPWropkmV
AeRoYevjTwhWQ4me3FKl9/q8qcvxgRgUpYMbvuK0fOsSA05Oqt88JA2HsPTOncsYLs0v5ZIXYTYn
xEsUN5w1VyQKnoWJR4eorJeq78pVWCElaXrQ8WgeTh1tAkHHnKJDXQorhvPQfLiDoe7VCGsBgFuz
SwXPHA37LWjyd4SYPN0M3caeLv/XTGga7A7I1FZlmMcsyH9EldleBVF0nPibH4njEPkCCYG2a7Eb
Q1N8lBZTsU4mP40MY2Fb9bdkquxTapk2UkD3R10vki/hFPQ8JE0t/FWhQeyE/yvLsENhGph3k2zX
g2IoU4GI3gS1/8/Jw+sYtQm9mgQfjwxaYnda5uty3iR9cxonMqGr2GLrXhCSdMczprLYsP3e31lG
ZJDYbf2cozo419ZkvM80CSDSVOTqot2nGIv1yq0i4xz7+scY2Vikxr/JTBiw1F9EtjqngppzpTSk
V6QJawiRqJ855grBy9/SzgytEpaIPyET8z7toHH2lS7pjEksT5masl3c9d2LLOMf9pwOK0NEUPfL
5u53ffUNT8jvboQyZzbqEk/VWfqOfGsvmblcrDZ5vI1EyacGHFvFD6vAxN4WPcD0BPyydihF4B6q
nTCgmpiW5+xHIf6m7pic4sw6S9vOPwzsOkYarHVH1Jy2R84j8RBuUhtZRT+5nDo4qKObYX8wTTff
eCUwXT0M5CeJfLiYA6upaJpfzLWZeHbGb0naHWlZyDH0PYo5v9DQ/84MfNjbpYIpmScMb4OtN8v+
NDt1ezUki0rV4a2p6HBw4Tf0bFgi245o7cp7uMsgOGvVho7+RxGU9tZzZHOtUrO5WkbRbOvTSOvq
xWwxbdNd9L4SZ2AAADX9mjvMf3x3zAmOQHKTLIxl1gIG1q57CAGFudrvr9ore8yXur8aZXvpOAwe
49RuqeAHPKJEM3Oq3NOxpMpPyEujNv0TNsN08ctpTYgZRvOAVG5BvhtP2gCx6vurNJDONfUM3Gaa
hNsXx4297TB8arbPTs8D+B4LbpRaob39lUqmZhoOcjs5NuRqG7qFVbbbAV3/yyKx56QRmT9TOAf7
0W7JFLDnHyMr3H/3IERO8ITfG1MK8v0MAKpMgZWdnCB6bbCd2OlExPUsrnMTiau/aD71wBEBVr4C
fY1hTAUoq0s3e+c4RYdbtVyjwLuORuTfewN3Z1Gq8IW+IT0Br+82Y+8jWp3C4WA6AhBBSexJp+W5
YrGxyZTcOSOiQ8ad25IhLXo/KDdRM3yPk+6fWcpxB6y0e8kxdB+Q37Eut7hNUOSojXBAQTE4lyJv
yTyWMduWxLrOYpJ3HwV6yj3qz/4ziEktmdzmy41Qv7YTf1nTMfKlNwaoR0IoG4i+uBt24Ry7GnZG
meZIVjCgg+pAZ9OQxOG3jFspSkWHNzeI83mVEHtL1FmK+yhv3h1WRD9pd2XljkfIc/pCbVUReS2D
DxlEGIHcTP4jHgu9If8Jo/gQzvoaL80/v23az6E3gjVmcHKgoA5klpNscGUHm7q0773p9DvKtIFR
kL52FkHJ7lD+KCybHjByMdEjiWHp+5k4lJBxlU/XptEAccNsuNQZjrrWFLsk4gBAkPZ8rVEPrHvb
EN+MSO97ylRTBBlDq8E/ecHE8HIBSBpQB+t0w1srjkaQ/DEmOmFO2x5UGMcvczvKU8I+sQhAVLda
iyrKHg5ocoyfLMAoiTEzBmQmGr7OHtoN9TYhzX5TSJtmb0hLb0aCvS4HSx7nMXgDvvQ6szgJTkq3
LG3JBYtgrWLdWKNAFXfpD9ZDwBcgxGKqNq7of0QcMki91WQuTvtYDmJTThnVweD070MFKKG2DpHL
RMl1fljN3Rzk9O72mXVPCHmAMaEfCGHwn3X0UGUO9zfyQALBz2377NqL1H+3qKjJ8wYoz0kwPaa8
FgzfPec0lJSDmufpl0b0KjHp3uMYKZONnw1JyrWmMbyGH7FrTIVJqxdMGV/GCRC4VNUGBmB5Mjrb
eKc44VOL/G3lxmhy5hYuOBSqnU83d6PHqnwJKMgns01J2aR7WGTFW0zC+QMlg5fU4zsqlXw/SPVj
qrCDFx4TMZHmZ9/rsJkN1zyI6ldGDmdpFt916t/V8uI5qfAffeDkWAsCvHBj6z9C31BHW/gb0vK+
Jqs7LiX4zTVMdN1o81TnPqbQEA93SM66MEMEN8XWb8W0jULiPWqScFZtl5CwnNdbibT03SFDbMc1
oCKb+k2xsPKZey9FW546VFXYIqfvTWY76wQ3NIzdfvpAlmcGcEhpgJr758Np20J8Wj5sZcBRs2A7
OUJ7N7aznRNi6H4xH0S8YXod/LEQA5/nXImf/fDVSSpaIYHMSF8wovriRRP6aM6sczTEp4mK/NF3
jPHKKKHNYsj24clSnkRLgVfP9JdZezk6MZFXZd0fWgFtps4OPvrrfhWbBmes0aZVVwGADZwDrIuL
SxbLbAM9t2v/kduc4Wq0opPY+mhYSV8m2DYL5fyYhqy6zjJDG8g9pJDMtvFZrqNNGKXm43kz08Lh
mKKuE0LuLrQYGAbxuhiRatuGyxbrN8iQB6K2zFyAV6+7eW27oJnDSV3sStmnCXozi9Ald6FRNQP1
vU8h9N4bf5C5d29W3TIs8J3sMI2k7wWfczuF1wVU+aDjUKzZef4VNeHsFvxhevYPO/RIqW20D62S
PzvNhbfXnKZWXV6DW6zdvb38TdH4CXvB3s6mgAGzU5Vvk2BMcafA5a3DXvfvc/rbVhWvBgyIrXJl
d+8C27ymRneBkGmjsGCK1EPFxFjvNGn54CwHvzHlRWwiq1jCApC/5+TAW02OOjKk2cqukcZefLEG
oMIVlJVDac4GClDtUfW4zr4PKxvE5viH0JT07poYPPF1vRpGue+tOl6PhVaIj2cSqMbyMfrG3irm
8wwi88r+9p29w78AXzw6jhO+emqePtr+JlueJIGhN9VXwyMnf5lDC5oCK5iHR0XYBYswhi0R2ut0
8Y+4BYdn3s21JThzGQIzfWbNbxX2brD/xp4QcMrIKB5fo2rel6rurlNqvWNp0A8LpcUqqeW/pFpi
bdC6dE3Z3ujtHsWQMH2HBZMbuE9svyv3soAPlhblK8qE4eb5jOdN9pCXOg8EbhF+2IIAGXrg5l0w
RQftTu7DchxSP2LsDgEggIcnAjIYE1QX0GLMNcscu7HV6DOCR9gZy7+I4vmtUNWv2mgZlc4IGNli
jIerO+/Wse8iCN1mdmA8jDg33hMcJEhsHs8bhP0bo5LWPXa7YZ2hqdn5gpoorYNLRNrPR8HmyYCK
tyWuNTCGsp8/bOaCEFbqnhJ/3j2/NTsddZVmbGX185cAAUnIVeqxZhUH0TMERxFefggPkpmpWE3d
Cjvg83t55dJbqdO/iZe89ySYQGuw2QsCgi/TcUjZzQOg5yinkpQucBfjLg6+Y4SJP55/oAethIg8
hAHLMxRecS+qgSTCnNW6zE2e+Dhs2sECaNorEEUz1glKyfhDS0x5wazBshWxIChkTl9MKyZ1JA2o
HzW1ljtwFGo7Fe/NIXCIBFenKgnMh6AmoxfPEbCdtLWakxh2Wzk2p8mUl3iRBZZcOT0JlVtwa+E9
cxom4nCUQynsM3p27wYE4GbrMzgUIJ4VvZeaCMgQbNx7Q6W5rvjs7tIIGPnYpm/ZOHcfXTKcQbW2
fCpjMivH6KPILefqx33/kUjE1klolpfnQ4cSggnpB+KEbqX/8BCOQWj1++Pzp4Q+CnJjyIp+/tt4
eaZR4Bq753/chBF4almH2+dPaajXW2fiwP/8t6Oq5W5oymTz/J+zyu/gTMG3fv6UwOH5UJLrQsYg
vze1+uDYacjdz7sBHsSz4YEWfz64YZu4EDXy+78/yvLlzbOa/55rKIfotYjsw39/UsmpU4fJ+nkP
56V6MKAhpN7U+LWRdMju8fxRzyUc0Vd9e95LaOwkSeW9Pn8Bhvp3yETF7XnPaZw/0ZCY/71eWCO6
FwNs5Pn5D0VL9oBdZu7x+RJg3kUgISt1eP5TotnoidNn3D9fgjEtsk3pALZ7/hTtULzFUFBunz9V
mW9so0HUm+f/TM45mHOZDoRs8bbZvaSbAd12hYbkE3lJf1OhE+9b7P9rVkaFW0Bai1wh32nVjZ+a
cdmqCib3gP6zonNgtEe0AmR/5m2DXGoePoKRcxIwhQPdb5KekX9/tpoyH37PfHze1ZywX9DTBKco
Qu+ZmAAsIUBzgOzi8mwa3fixhM9AbCDY+XnXaULqUzerjlJPmwnN4VutjJ841E9Jt7CFnkuZFaJc
IF5tr5drvaeswWDyqLJuieUYHzUZpTdpoGOMHNOn5V+JD1VkA4GZfLrauDLe8IWuZ4e+R1mLeCuA
9d114e1DsHQbq29PquZknNA8WCdzjtiARLZNAnR0Z7aoaVVhm8eA1tam6o1slzee9YHQt2OwlOwA
uQG0sMNvzrIrQP3ONkg+CC8LRqKCqas/XY9WWxy3xu55l8eLFVvu0p/K7qRXTres4HoO6JyGM9Lw
/z4MiovHQiy2S5ZrlAwC9hazOPcGTYzG0mJjjdNfwh7dF8S6HGtazURNOP5J+ONfU7NhonleEcpV
Hu3EtD8smgergrLhOBeKRnWPb3vI1d+KSA/aELxLrgVbtZJVCdIGsBD67WQ196I5hRVNOloyP40A
QnkQ5t1O+cOLn3bmoawy7HALiGhsfgRli4rQn7MX+ifhaTLoXvYCnx0NadSMot7SfXE/mt6GLEgC
WKpIFh34ABMfPEXX4WTZ5AmVOWHKMnhUrgM2dhQstcBrtnTiA3Zv5rm9dbBnf18GA6LMhnYim9pn
WIIsI0T4dxBoewcVzIWlPh1nEaWXtOP3lzbUoV6K5jxVYX8ICz7xPUiXj9TjnEpq1s5t3QsCp0s+
OfH3NIH84gPmpK9nLpQPaJP1JA9ytu3VJBDtDRRLMm7ijb9cUFSOmqj5CNE04HezU/tO+6g+Legi
5JpHgKZkvpJT9i+oYEqDgXeOgyaPqSSv4ZQbTvppCY8JaMQWlxBlFI587OfRQ9NgQJnrM2fgEG0f
Jw9nHVHnX0EbI8too/Nkzg/J75rQatwlJS2/6oMLKrx29nTryFURVv8CBL56I+SUDxgqCsRjyPbS
pD9lEHxeqkGIFZXuuNP5uHcYzH146FbuVpjuJPGUhvbG9yJt00vhEfwWKLW3wil9NWo9rWcvZKaA
pCoJ3X84TfJP0AT1ARMI7AxY8p+B18Dnyy0CzXpj3RhF8elJs91OJLdsneUaaSdFNjPUox1R3cFi
GIVUrFGEBHQoDwn05k8m0cQEtN9mPtE9Btq93xvJvXT7vRwqtGNDWV/gGyn44qnzogP9B8utn5rB
ivzXn1GrGSIuv5lT7qVpp/9h77yWHEeybPsrY/M8aIMDcIiHeaHWQTJ0vcBSFbRyaHz9LDB7prqy
+1b/wLU0gxEgI5JBAnD3c/Ze274+/mNAAqssxkoSokfd1kGQvUG29OMJvZWPejJ3iCoJc0h2ve3z
VdDvdi9KifKtyNwYc1h0gt/H+NdVb1VtjRf0ul9ti6wBz3sPsbeem4wyg4znwvWMnp76t34g8D3p
9Vk8E6+M+VBjGdOmaRnXa4SKh8kknaRNx2mtmoH5Wo62I5pv4Ajf7LXnuvYmoLH/Rgo5gRYiAduZ
hsUbwQufbo8XoqZ86/bwL6esf4WW/W2qhX1WEYQTFY/aJaEZ6dfhAdhT9+QFWv8ycobQMbCR4r7Z
pkOPvPGfunloyNBknOMKIEHUaO0bIb8wjPCjz4JOk9KN7F6mPrauaKigSMEE/P9kkL+TQby/IoOc
v3z/Enypky/qz3gQfugnHkTqfyP9DGmlgf7fgb3R/6ib//5Py/ybQZvDc0EBGobu6Ob/sUE0If7m
Sc9hsi3x/zjUav4PDqJBG5Ge0HUaiLrOnQYOyf9SS65FOgZFXv+y/x95m12LiMbBf/+n4Df9AxvE
NUwTtJBn8OYkXXHX1v/MBuk74Sl46yS4Tr2zrANUDSeFaSI13B8EC3nLqs2Z9fvej1nGt9eYvKEk
JFOo9oiGG8BJDNVVtWigMeh+tYev//BZ/v39/un9gUH55f1ZtpC26/I5kRNh/8IuMf2YNXWCnK93
GFjybE4h8+qNUdL3mR3ndlSTRqqnF9syvk8NxYJofGdweCuG9lBgC3dLpvVR7Oo/z/ef/Jd/8c7k
P39yli0t4fDP8wyS2v/8yUlk8QHlaFAYsTltWbazGqYpHZoZwNBI37lD1ayQvtE/Eqw5AwRcRgXX
Cv0vSLy4Dnc6sbQwqadVDbcHKW7qILPUX7LEeIuwe3Vu9aOCnJRWKFmFsG5BY9w0stuZIhE3Zcn8
iLIvQMtEWUe30m+5gAjclqQmRgRDlGCpTIrohY5Nb6iImY3sr0JAS9MqWh9mr8icBf7ruaTsSWG+
+sK2oQzE2P7KgNXmQHfcY+xse3L7dM05xZj9F+EMgaLtRixmPseXTW9m5F4nRrCfqKH/5wfscQH8
8tVL3YKRw5kJCsf4FVvjoSMIHEyjyzKU5gazjE75YCJcomtPMV9qU43a09iqaVFbxIMa7ldRRh3K
ZGowkIZ3AD+j4zASYu43MI7bkYjLPvB3PaUZD3FK6eg7s3P5c8m89bLAOJf5bVBMxsltStdEfVEW
12E9epM1HYRHVT+hC7BxK6artqSFQWIvotyUgiKrp01rWOrSTlDXiobhMgVUprsJ0fTjuTU7YBLk
QC+hnE57CNpHmGTxesQCDn1UJvgtxvfQMigPOWTTmMgsRk2OlxwBYN91L1GXV7sezNamKsbL2EGZ
JYBAGGYOr6bwlwAaSBU1yXsEcXhSCTLLOOdENHRGdGXTXnKikHzi0SZee4Kgac4SMDuoT0Mm7kEc
FrfcsK9aD+gxwUlNLyn9mvcsi7UAwn/QEBCox9rWtewPVsBosJzxYKIEIOGlD06WBRJ8SofrX1/9
xr86BRyTVpfHGW0KZ37+25d7lAfzvey/UlY20AiItkm6IKXcrIHhsQXpgS+EJxJ7qsFCZbVTZJrY
Ewb2SnnjOAXVzYW4uvIU4VCxytZ0tBpk5OQ5aJUJwg+suuEY1oUQ0X0NI3QdEl3zb945NKhfT16B
CgO+PHcux7bnu8c/vPO8blyChCkpswY+kYFo73OvsLe0N/KNBK2qp5MJ1xUpptAtiHEd7eI88Y4T
BsJiCKI1AQrM1Vkd4dnBF+J5IXY4bnN4Q1ZV1VurpAhXiZxedPKBQQGCsG4c5MFOAjwbZMWS8PRi
99d/lZjvtj8HlZmRNY8WcCIcV9dN3TBgwcx363/4qyxNDDl0XS6kAjU+Oa9qIgyrjyGDWi0VIrs7
0eb7zAsKpgdbA5sgiL1EDNUcUOjBEDKMfzNAmPMA9ee3xGjIuOq4pstN+NfbMG8YXxmut6U9EhBr
ataAjGTC5RMtGHwnckXjDbfJ71qj23NfC7JGjEOgtE5DqGGNL3O5FHqLuC7uD9UE/U4zCmJrY/84
GRYJATFRmD6a1jqTOSx65GlmZfuIgcdLE5YkjMLK7INu0eHI/3ef9z+dRRZKDYY/W0cV7En9l7PI
Bpis8OwwOgvS4NyoeqEEy+Iq3JGY5yF8oclnx2gNYwjaEioMTVF/gZ76W2hZzjLhZo6q+Zm2iU2j
TvFrymH91+eE909fAOcD5VZUD7xDxsFfZhAJVgcEdLgTghgXqO7OUTl1twyD/KbLyTs1DbYRLe97
hBPjuNH1ejzAtK4gwiYYOnQRouyQt7S06nNV5gEyRanAhLQ2WRqpuDnZb67QjJuQCcYnDX80oXa7
IhT6c6L3DuW26j653lgtbdG+K4LKTrUQ2VuGpGdJ+i8rMXTgGyk5ESLH/jq0Xo4apIwXVWWjPG37
bF0PIx9QDrBY9z6ReB/yroSdBfFkE7SA/IGC0A+d0wR1M4XMTumbVQDtCc88+HppPymNnC5ZBSdB
ATYvMK2FJuwe0gzxdtziGnh0opC1Zah8NBe/5QFtYHCukbNxnz5SxcXSM9orKg/WDkakRZ8mf7Yy
QitUSvcqtq16YdvtxWiMcJO6aXxxx7gn/smIt1Vu1VuXRn1j2tTlaLwJqZy9PeVbQy8ozTnV5q+/
dHR/xi/Xnes4kumPy/kpTOk6v9wKAr33kPqADLaVs9TIpUrPpDEAfGzIpmAu6BycvHEOUWI4Bzct
v2gdsVaP4zPUM1+kU0hDipFs0ij3UkhQz/CNw2PrFA1YtvLqJgYeBGXR2ijG5jOLQGSWtVNe6PVb
97r0bo/jfoDYqA3sYWfmQfvpkh6NauI9TGIGqLhnCiZqXPJjr+2DMRvWcjDEJqqC+tXVa9ZyEdIT
igP1K40nubUGHXX+MCk4DQ5oBFkgPZ2f1Uu9O/iUqJdktJY3VdRzEV5e7YGc6NCz71ma2ncM+OTQ
q7ZfP44pghDvdg4dmL7g7fEKNQXIIXVgUo8nHxsvyq+Z13Vn34RCGrAC3liuEV8wbCcXGhnbHski
2gD2HoceTz520zkwTAU69UN9+s1JQRhbvPt18QBRyZk/VfmGdwoKgne9jOEz7n3zXLQTps3HQ3p2
V+ULi+lkHaxlrpuvonO6LWyJgNIVmqw/dqcBDFmhoMHUTSNXEJrbvSxLoA5ev8oA27yqWB+PdYaO
k8ThRT1NzicTLBYV6Wxem82Hjk8/jOv2Ixkx9s0J9TZX66mNInFypxHFlalGWn+1fZ2qbKchItgE
KdCqPma4Bomu4mMzIKDXDPWNbjqNlsmeczFTpFF5A2Jak9MTs+R2nVEE5Grow3U2zbftrqRy10Gk
3sXf/aARb34Gw64DFiJQUb8BbdFOGYnmC3PejfK8pPvtkPAbh89OF1Xk05bxDas1Ge9Ko8fKUAeo
R8NJ1UV6uY4ptNyIMXf2ejPP59uBpqGGN8lHgPpMmpg8EXX7ISajex4xSD4nsfiwQbjRBGDPjYS+
DSPMQ+b8Cj2z6nXKgm1NNIYW6/L5sQlHDTfeIMz9Y9eQurYbHCapupPL5yFOimdeP8QS4YAl7kxf
1atgJuGYiaLzI9Sr5iu6ulDDH885Vnz3E6t8euwNjflDc/Lu/NjTMbBL6P4rWomwppNQOz82AZ6h
s1sp7dxQLDm1DecS0vGJkiNFEmYgvFB6GHVzOE+Ax3n1Hz/szc+awGvivv5ih5641AUfT1THp84Q
fDyirOdGxLTRIsN8zQgAjJ2JVU4ZAj1zZEjvqMmtS+8NsFj19xBxPrQXjqhi+o22hUazzHEunSqr
lYPGaoV5ap6IjCk4v6i4Q5MiTG5CiIZKhGAK5mYH5lgXPaSr/scu/LeamhwbbTwqvImnBBXzz02H
m20Z9nxVKPJo5I0SmfjjaT+arJKOODcnW5S7RgX0s1SsQdQSOEIfA5lDAB9xIyFgmDiyo6Xqjb1e
m+b55640EIEM9e3x2sAby4vT51t7HgKdWDdugSODo+VhFiGnrsJI8NomjryIon7vaj6xet4z2Xs8
J4mzfjxXz698PNfq7c/n/sXPzc/5U2ERJ0d6FTXs8RaiecZykVbMtNl9bKqEL6MBFbyJoRT9PIaI
OMAojET2j2NY7wt6Xsj2mo74BC7VO6kB4cWfcCbPe4+NAdVvlVND2FagzPYWqcELJZz+Zg7eJdXD
CV4Te828qUq1lXrH8FcFBI5kuC8rCskIzkqQRNCr5o8O0kx/A+usPVUskB57tmYEZyIlT0FnD08G
vLFGlD2WwsBMbn33lYWG8zTEeP9JB/H2baun50yo5FbxPyipT+dEb9uNExFWBaUie0pjYVkLM9Xy
fVhZv41Rmz0xSTJOLaKdLJ38I1hO7Wi2ciIVg1PaL/RNiNhpWUxuczW7oblm86PgmHd1ef3j6MRC
cZlDydk8XvR4QqOjgSXXe378yB/Hpam/4l+2Do/jj5dK0ekbOnRguKOZ06EidXDDyn0uoog+a+Jf
Hnsj7K1VRTd0IyzPeU4xGpx0v/q96CVKkmgy1zYD87VUhvtcp0O0ClHzb1kbfqGt757pGZibOsSb
NMXu+AqyIkP8WWVrEJ7jqxcVxjYrJATQeTehR04wSwDCbn6xJccduniNCCAzPyGQh74fYUYJys6Z
KJI4J/qxtPRZY4JudI8WnvejgeLoaTCKinAs5u70JS6PQ5B05drEwrzydPy0XtzLvTlzRBs9bzdN
Qsyi44U9qiW/OrZD2OKg59kicOXNh93+eBIBVPdiFOVRVpN8ehx6/LahmK5ZpjyymMrZN04g1MnC
Dnya5ketqI/cXKZzWoQEqMDXIjNePRupgY0kk8G6qsr6uVHSuo1YwB57j1e4RqYvfWoCu47f8Szn
oUFoxcfjFY9DQzh8t4FsnR6HAmSGOzsBrfp4smzqH37Gu60HebPb0cTSFgBcwXdxSVqX5hl7j03S
059PFRNFR1N/P6YhXV46Ydbt/jhmGmRHyjS+VkXKepkWMOpN1j1UqUiEC/PqpbXncYoorMee107V
y5xjETEuPY4MIS0YQL/oqFxqHV3FH510jXgmYAC6ZSIw0s5T9hLB4p6wGUit7D8D8RbPefxFZ+UK
i71HGKx6TC8h3xNa1X4juyZf1M0QXYxRlWcnuKRZHl0eRwhRCY4ldnZZGc5NDerQxZLBYN6TzWRc
o/rtsdP62hbXuHZ2fb88t5Z2kFVKaGlGq3ol7XHYBl5IUpCUGGaqAyBb6zMlgDSq1HAg0isCQOov
Ol3KMyks8ixqM6HuM7Rr3EIktM+bxyPFHfrU8JN+YVq4ILni6kBgzoVVjODlw/GqH10MuRQ9Txic
kiGrb/T7kFRBPNjbM4Bq+ce+jHGhGQFfuxsRLxyLkGYD3ON3OMNYJD1yBmIyZd9VSeKdi7KGfguz
j9HA/JWUEpMBEsdD1tcayfaVv43mGYlNAO2zjhrpWmr1phJofZAUOQvfIov5oWqzGWTvqWiW1OSa
F1s0Nk4ZzeXyjlEHT4NY96U2nFVVjudhtF49/L8rpHZYhxptuDdAKgbSolvH7HG4kAugWhdMbS7u
gAXGPcEA8RraASyprL/FvAuywj21zvRozkXw2pPqSLM37ApppFBrIzmgY82vYxaNV/yF4d7ymo3A
R7pOefso7Jikhr1cFVVMJIgY68VYtC7t6hAAtFcish5yQtq9kWwzG/ICU5fyizICVFIwwPY1dJBV
m0AbCTKJBKOM47OVTRPCpybbFban4W+dv7K66dtTQU980TdR+AS55cmHGFwvKE1jHrbQJ7h1eUOZ
5O7w5jVn/2E7ykGoBGb3butavMqJbEd1kYabKkSFpPW2+ST77w80G0UMRAhdEV25LfcH2CtbAsib
jS4tl6zAUt5oi3WL0FZbgor5uE1BmsTsT5iHfZWV5Ss7dgabqJu84vD4wKiIIaYaSVbCNfmSgou7
k3eDxIU9dDjixdw5/bACyGHfsB2JF78m0DTysuoUmXXOKpfi2T7vtCXVifipzboz8V/5C6bccakA
cm4R3VtXb0jALms5hVRm7OeaZLMpKskxzj1UkfZH0Drh1ylHJRhZvnGkZsB6Og/jkbkS5xdKDGs1
0WDb23rFnDMxD4E1qZNm0TbOvOjsAI99Cnr7Vkax+RqOL0NB/dInfPUEhi7cDilDL7peo7wQrlCt
dRyKx8ov4ovDjS5paKttpY/UtwDo4gxuRub8INct3OGtnnX3x69lBrHSMMo8wxmO+YoXo3IvftuT
w0Lb924gXKIQFwWXxi7egd+FFy9Fhd1PDo7K3tw93rJXEHqKqj/DYzNFK7xP0QEPsrXjzgyqdeKP
Kf0yOrPMMVZj3W66GpFjWWzyIu72uq/FL3odvMtC9GvPa+SuG4nyITgl3JIJWr4HRU0tyqqmE4aM
eDlk/H1eHHNTLegrSFtYAI3M9WPSM2qMIHYz3pEqzels06Qf8nj4DlSiPkHJvelBKO6CzD76lxh/
H7uY4tpNUFfDKqY1MRp9fH3M0jJA3ruks6kssm7Kl0yfX1G951u4eO/KNLwnQyrvCX8FBZKorokM
ZvfxhI8Gbx949bcyL2Wz1QqXAQmjzypEcLLNiO9ZplqrcWaBpO2Jyfvslb0rCxMWSVZ/Ak0ejuiI
0VCxrDgxRLuLjl/5zkwl3prFpK0x1STvom4mGDZwImHAvhqVnLjXE9WR6AEBVBL6ui/z+gnL2UWv
w/K514t9MIWYthTEYS1CrCK61Ll79bsOw/hFWoX3XB2aytOOiqZuHFTxHgXPfGaxKcgsXYcjXIpW
S5kodvwSS+8AIFsmaXOVZt1Mr5I3UeolpIKAhPP5WInQCc2OCtt9IAMfsbskjo/0vCdRRzitDAZf
U4PKTj3wG8QfZ98bxy7H2UeeBxkR9N46u34HGr5LlamfSqXeC3olx96RVH7oQ1MlQwmAn2DV+GiX
yyld6SSNLPooQavpqpPvpPXp8ShhoCVzCnY9uXSfBYayqwNEfoHeQl97ZI4tYZOhyTWLHZcIOWvF
YK5JwBhPPW3vE1fkjwDz36ZPE7Q0Zi48wkFMZkoQS8lfJjic7iK8mlwAHB6nXQQKDc+ZaNGB1d7S
E3Oit2lVuAocufaVx61p/pCaJsU+xQKNtW5eb5Ju8g8ljoV56ZuucDSEmybrudEjBcqyvnrDAfo1
ggO3KC1/XEMONY8Z040Cwh9aHIdIjjHbNyMZTqi3OIPneVpiNMQ0Ui4sjQ5wDcuznkqF1A64VyTL
RlozukcOp14TpJQ29QqnMRls+gQlJijjpyRDba5Ue63mfGYLzQEV1qTYSlPs85iZQN172YurfKbi
MTrPpElI2soN9F0qfM7ycThJ25k1gHyUf+x6U3Ey0qjkdyXadoq0c1FM/ffhfx8EZO09jsxPBTJi
MExFRA6MO1zrtpkYSbt8pTfBizIs8zrqtWAaRdqNTydlZUP4WeplylDn8B3gfy1gvZBdojxZvHSh
cNa+bPRD5ls5kQUFnhUkBxp1k1nx+zt23zsraf1kNnjiy8pQ27zyUDG1EFk8Q6TPtVaFN4tVU45v
hapnWcPSxqRXdcTR6DoXeJIOB9fv5nJeExwRI4p9pBlcw8raVMm3WqXRKqC+fmR2g/A8Nqo3uwrD
HYbt/vzYFHY5nDUP9kJEPXmVatm2kT3KSpkW1wHy9xUSwxfTCA+9GzNbFAUSNGlOS8upEADmAAbw
TDsrYwjoyRQEWbN2aY5haPsY6F34xzpE0wDv/8qOyEkb3dE8T5pr0smja0oBoUtJJhpxbEnc+aiE
9OJA1+ZcZEF6SHTEumMDpybIqvZgoDvnvFWvBYGDeA+ctvuBwaQ8Ccz5u5iTGS+KnWyVqt2DKyEU
YH7GXCPco+nZ0SYnHWodt9bvSsX1Oi6o9ZP/bXEXmP1lv7OaQpBWUWCUUrzGnhvtwhBsydgXDheY
ri3zCr0flJyJC9T7CMv0E0NCdYTye/F6X5yKtv+B7zn/oI92prb8VHYGZA2PgcZUhX6rEy+5RMVw
Hx21QTnyng9Ndxgsq7rSlsBoanl3RIRrqIrVp1W2YsvPQgPPhDhnKTcdog9XYVp5H9i01UabhmGf
NGN7qZpwZY0sARaqyLEesdyvMgvXjpjOonfre/Z9Akh714fsGiJoOYtGh4fOghaa2Xf0dMPWIWdz
ixGp2DsGYUmphRiOC0RDHwWFCsRzuB9VNV5h9pRR9tT2cBcmVlJHOeIrBzNcXx+brq7OQUL6rx8a
HxRcvvqVrY4I78aFgYxgq/XwscheHo8tGaiH2u7xAcyY5CSkITcOpJMzmd8HaP33/SgjNL24ekZn
+CBRcNx1iEvX4MdxZXTWtHPoB/K15e8a5+nW8EIU3i4uDiufV1G+a16suaJVTeowEEPu+YjBYF4z
dcEAvBBZPSfERuE58FyAI0NwNQcVHOmeDCz+2uLF9u1ikcske6epzxfj4XCjcy0xmtyMCWo1VUwb
/z9h3k2KTRXsnmqy3xU28YrIh0nKIy3RaOb3Ni7SxVDkTOqsvDuNScbaqgxWWd8xSeM9fXjtkxVB
cZFph6FIg3uxfDQ3VKYxFLWth6uyJsOrSOXShM9/qcbi5BiyPRYRQAQN87oxb2ojfEc3RfExSAQX
ZNKuG8SNu96sIVv5DVL8iBhkYAgDEoa2/tbHRHyCc19GmiZ2hphDIr3gpZw3fMK/DUOnnaKuz3c/
p4eepeoNEnQW210LrA2yzskvW7l1bdM+1tYbpp/wXPVMq1j6ZJ+DqyWkGHrXXnkYPw2qX4bqqz0Z
fF9bNIbHx6YaO2uHL2HnWxPZavOGWGOoZEzMipnUAszCgwxFshUpIz0wSefJGjJva9SezuhPqq7T
WsFaJ/90QRc8+EFNn2JddAR8QpiyEN5Zs5o7aznGF13610y06cKgTLcK/bE7FHnVHVzd6Q6pTlit
wQJymcfCpY6tq+e4KrdUqZJlVo/FrlM9waReZdHOb4hU78NP8nGTTarSemuNII2pguP1qWW2oZbK
glBGB9XoTxaWhUPh4rFGD9NtqtogB7IpL6ENrVwvcK5aJEIaQ4hIx6P9F1fQZXII14fEzjfpmNAw
dvCHJ7K2z3pNirA2NcVpop/2QRpLYcHUZr5mWDLaDV0MCxNq3Q67zZFIseQ0mqxIRYuRUprbWDoO
AoWu2JYaYbu4Z50FI1EO3zeO9rDpaXoGBFVaVoMy20uesxHSvpVhT7Imu8NKJBcpZvRDO6EPLWZ1
yegTyR0ioSO7zV/hLKy+OOPCblso8RlrxJGriDZojALEs46qDzBU+wn5pcwabL86m70gE9VscT3o
abG2m8A9+B0Nel15O1nTjC5kJfAdhOLQqXE3DSwBWYo7hyKiEeIW4u4wUTqMqodi1AxLGzrt2XO5
OFnpHLp2usd5dHNwf5+6bnQh88NHisL07MnymV6rfZBhDSk9T7ZdL/miiZUPBFiBNC2SvZB4z80S
ppaD/NCRzLpK/J6prQxmjPwdATC0RWLXahMHg3av46K/Zb5dAqTMP/MKWSMooPd+oiPTRckdjw/d
dSKaq6qNn3SbhS7lz4BqK+VevwR3BMeS1Y2PoL6SOEf7+aE3A+vQKvJhAJqZAks7xk2jPQ29AqRX
xFtwPxajkbJOnikGzt8h2GHI0HFwoqaxprq8t7NE1sVrjAUxwibuYdxPR53568y7jsaUz0AbmkWu
Tx+j5SRf5wd9BZ7CREC7zAvKIlNQ6nfXQ4scti+Om/T2Irf7a6azip6h4nSCtgC922OXtv2SIOyE
q62uNkOlRS8K8egR8f573gyf3F0LREmcaxWSL+Iop/SYPlKkZEDFZHSLj9R3aCrE5ove9HMmEyGH
xHqEF93XucmOdUWTQADkQ41ADirOaL7xyXruq1jsggZ2OPxbkt4TF92WUyNtZ2WyJBOUYrmNqSsz
m8VAeBfU0QHLVTRS+hnhrulNoY4Wd9y4A05DMJfad1ZnvApBhF6QpQa+mHLYaTFhAEE2tZs2z62N
709wuaG+gEf5Vlu4BihL6lerRghUtD6EK59uXjCGyZPv4AcOlbMaXHO8doZNaqo5rHQ3TM6kOffj
2LyZsf8NeRTDskpndxy1vpQ8nMMYafqi0JwtjApym4Nq6XA6nsnjIfkrwLHtN/myoQG36PDAtWMs
sKyRQUm+DvKMWrNhKGLlrDtcunZGOFQbpSWh7UW1KclSByNN6H3SM3UEUr0zyr2l3BJAnB+u26Q6
Oo0gg8ZizBvEtU0Z1PQof/MSBQjR7b964RldTveV8/jrUBXWi+Lz3UL/DaDdOd0+7aNgVWTZt95n
lZbYMYko86Zx6P9L9LtRtsm0zPkMckKUCmI+mKCU429TjaMmN94UMacaA/bJEvTIOpJBXmREI6Al
cbJmVfSSeYW1yVGBLjFa3oxWy77gGoCxbMX1OZ8cegYdV1wa6PZLkMTpshiL/imgNbqJ1dQ/hdGn
TeTaDYoFho0mBwL2WOcPxE5CUC/ROxHGnfjeQsfDfCzgJCzTeLoSGuV8iRQFLpaLpIrqWUbqpVIv
GNrwQjl2eGt1zlLdbo6PJaQCLLkcZZEgTUryK4lahMN3FrOAxrSSTajJb6qpnGtmTDGR7uMyDkUI
bzbbCt9qvzJ0o2+vaPODCMPcW6kDo0yw40qdKK1Bc0q7JCAHAnKvDTzpW4KngifDw8jC4DN0B7GS
OjzlevLv/dRoJz1uPkNmbhTP6BOmcxfmsTFz01gNlBGXTMTUKVV2cKrhnoj+u6kF3nOYei18awgY
cmhekaJk265u4rdW/nhEYwCAHk829xMmxP60MALNP/eWhc+mqrKL4UX12ZpCyGxznopo7p5t11+6
HjUGg87GMTmJ4HPkvNePrpPZie8bJVuXIg8LXBx0gSL4McV2bPrjThXRt77siovdNtj9O7PfoQFf
VsOEGqQmDiNj5rjJI0FpQuE8b3HxnPV3l6iSWzFgkx9lpj7nMh4Mwo6WdvddkPC6dCSZqA4kknGI
GQnSJb5IeESnQUNyX3bK+vTTEf+ByRzda4cR5KIDu1espuG1FbF8qzAQgBimrAcMhZTk3oSJMYWs
Vkc/3upuoe882WOMQ9GJHkwtS6MNbjB9qjsAZi6dGpKUsUPUNC0bO5w+I09/wpKo7xvDt9a2A3yo
k15w7N1h/NDdNX8RpiRzHKiWCRjoisqCxezVsBN/CzJMnJI6Iua+4our58R0ParsT9EltJ4bZXyS
WYvQhHSrQkvlhxfC2JgIm4/p4OPa6K4U6fV90HE++iovXmobOQKEaNKnjDi8wQ85T6l039yQ67Gr
7XbfpHF9923CZSsiPw7NEKZruwuZNeA1PbOsqN4airgDhumPoY7sQyglqurGLEkunFUayfS19JW5
pVsUnoj+nPFznXgx7LEgAB7nsEiMEgblk6uqAdTMZGy9cmy/uRqTwkmALQ5DfVq6KvqdeLrmhy9t
DDON/TVzoOcSDo5wKCQkGMFmfYjDckMoh7/IhOfcCANomHd0zhqrT7Els2e4DX3yWikslm2s3iqb
FUg6v9RJcIsUfswUQiV4pnEZX+AG1Pu8qlAfC9X8nPmnhB1rjnXMJHkumDCD75bbvQaZyj6AIzMR
N1b6pMhFq0V+IXmIIhLp729zBolGLGoNVP/8CKSyO52enhadmVjUt1bKO19zmcCMubeGO90Mw/ph
eEV6YCFC52wYcaFjs5zx5gZeQ2+W0sKIQYv0QeO2uccjsNHUg1jWddpvbV/IVzcvTqSAUNuuzOyF
JUV8EvjSyXkf3sfeeDLnMAnKDGpZUTHZ2S4WQFjW7mGahRW1n98jV5ybSdjUKkfckJ6ZUhe3poUl
Y+uK6eWVxjWxIkYCLGGuVMQ6HnpSDKYE/1M044OklnE9Pj6sDMTqU9qk8rlSe9ZnLsgACt6CMtxS
y00YnCyfT6Nj9GsbOMYeyhmiy/BHKLPs7uTQhau8xnQK+hXG2CLWhicZoeaWzCxpSAcv0m6KWxGq
96xABDjmLt9FK85DZ4mT9JLo6oUfXHE+4gBn3JbtAF6j6fxLhdkQM2fs3nxWcp8FszTsynnxFIRZ
Qa6gRnPZ80pK55ZO5LGcVq0+EwdjN0Oxg0pttOzjYAfw4Qk8IfGcerGbMiSUJk3MunCuRMQET+MA
64iQJgEV3S43iW9lq8zR8kvYNjt0ZSgA5mbS2AzGLU3heODbjmcPC3mczxFmyahjFEopSZ21AVNA
01Ua2Qyglqmo0ZvrT0wfGHC4kYaswAaA8SPEnMcf1pVDfoitkIp6AV2v7NzwaKcmmtsw3bEGbN6z
tlohIMl2KQT4PYzEN6Yk09f5QRFr4+OBnI+YTfL2eDA/5XpAKRwPXa49oFmWeRNeWzOxDo0daWva
ONa7M7qwUVLxza+TBKTfuHEAk67dWh8Ock01aviOsYj6KbyyFyru3ppMNbUIC+xjIukBVmjG7246
DKuSRRRBOKl4NrgdgedtX80sL169S9jhNhUMgMvCpq6yS1wzP8gZ/WDQcw+TLjs+NskYUCXQY/vi
VYSB/w9lZ7bctpJ16VepqPusH0BijOjqiOY8iZJISrJ0g5BsGfM84+n7A3zq2McVUdV9gwBA0CYp
MpG591rfwnvOnVHry2NZfNcSOm4uqoNDW0w1VUgT0+yRz1tdQxhGDTAF8LGAiQjY0k+Y3f2zmhOv
SgK1ZKlstbcONhYsCmdXKd4uUhDwLiKvludc65eOn+L39r7oSq2+tLED8cOxhiWOBdtzm7MbB/o5
RAEF2gVCpx1YZNapHczgVjCcRo6zG3Osvn5uWSvoX+YjtTni/kQTyT08p5jSvrhvWOa8Isw316qN
PDA30u5VyNuk+EPeFmvrBinbaZR4RgZMYi/Mu0mU1JmAEOvjvAAw+RLJrn6I2iC4qQZjY6RaO9zZ
8QYQJTXCUEnPMNSMg0PjYaM6sryZvsKULojbN9NSl1jsdAqBcQ9dY6re1EN4Cgublp9i3pm03L7m
ovlMhJffdC3VtrZVJwsZDA336rF+NZJV5Ur3lcl+tOtrQNAjBRCA2sGGtSLKOXKnz4jcip1Z1N42
oqn9amskVtBL8mAwR/Wb3VrioMCTgsg+7fpNxO21N+ul4RvByu5s7w7Vhn8XUpi/mw8V37QAHwf3
A9zirnX097j3tsSAwLUKMf4VfWkwjfePem1d9Lnm43u5uqs9v951jf/hdyyDUSYPuEpNvBubES89
hoXogUlsfQfk7I9NHEa82vkk+JnKiLfCyn06OnFj0Dcv872wVSo2ajC+ulQXRjkQ0zxEyFl8blsY
5ztuTyeoMPCovH4RMEHYmbI2L5JG+z1I6a3S2tzswTArq6bJCBfWmR/Be2lOMapLSr+gwwAKGs9u
EZcr0aXIdw33UZ/G73lTa9gGF9oQ+KvcLO9ILtuNmnb5WaOb+ha1pYJaC2I73yuWr91XrnWRedIf
5qN5Y1sUsURvUxGrQImNReffLEV6t6H/HjV6B79BuAeVLx4tcO0cAaW6lp5RM03VKFtHtXh1+xIi
4eBFD47OEgLEkLcaQpiiQhBLnjbKH3tYzvsNhQnSimvArT5z/xPzczDLlv00H8U4w9exhyWoaMVj
nsvx25BhGM9183tV0OdoqhgWgvLgFaYKNhAYjKdLg3z0xjhMoHtiKObd6aTTmScPZf5OThXpBhQh
nmqkafNh3GmvA76Fi2qqz5Lm/kuaCLlSpR2dTakTk5EPkJFV7xhmcQFheJDlKUAzteibBJ9ik3tn
aYTbeQhwp3EABUC0qiOy6biRbpoxgVhUlbhVWQNehYJc2KQF+GzTn0YoGIvXzqzfHHxQiujUWw70
f2dgll6JoqqesaUrm8hS/U0DO+O5LOCGxgMlVi2tSQaZVk1tk8r7XEMjHqnKJZVewCrbqrfEMUgM
rwFqbF0D6lhULLp9xmqPwMPX3/YiUwt+nMPwBCvFz9tN2tjq/bwpzNZc+kyfWdxzbpziTcKeAaqw
HcSXg5vuG03rn1N0gYu0lQRWNnb3DIOLKBtWtFr+UZr6t9RUoyv5MNa+p9u+Ic7Qeu10k7lBmj5V
rQuBV2tI5GuDB7Iv9cdQNa2z4VTr+SiPWDFa+hSgAohv5P3saQIeXMH8zahLcm1xjaO9DfpV2fDN
8TOn3aXa0F3AHtqPhb+dDzor6S6l8JCKFaSx5NMFeJ4ndlwKRpeGYLXpx9jli9L+sUktCYSgDLps
5zjmbpREj9TVWG5ZzBhfyta8U7NaXJwpymKwPngDyaaIYXgtDRWZKBNoE4ZZioXDYv6x1im1LufB
DpiuOMx78zA4782bCQ5khe66xGIFxVYpvuT4A+dFOoMeyTN/ntdpu/q6HN666bxOx5fJiYpDjJvW
2o4UrIiEHZAJ6QwVnU8np83fkrccNeELnf/vrl7Vn4r+GQLE8RaFh3wJYACKCOU1xA6/MsCHLOqy
t+7aaTPvuUn6xx51xg1fJ4Pea2QdCreyDr2p/rH381whcR8AKAUHEN1J1u53814LOpzyYKAj0jb3
Px+cz/+8LJie5adkpbg+5pGfD8A9Ddeazxq0rqqeXFCXOlg+iJvn6/GDpo/HhGTcJ6+1slsCyc8l
YbaihrBJ/cSlsRhq3lGY9jKXUbVXNW3YStNLrkxFMayUuvHN7T4pW7sfZhrtWwXpE39TZ1vJIbl3
yqbAzk2LnDLjB73ZGkhyUZ5BiHw6KSA19BD4dmpf/SgtuL5uGL9JlpPrGnAKEHeL6JRupMOIrus0
b3pH+WMPXtofeznvDtioR1HJNs8sd/ODjPPqPnDG6t4xGu9s0DanxkhxJyOa3sk74zjWcbHFUrIG
VkF28CDcFWtt/812xgNd+r1b6/IlrJPyMNDLX3oNh9JJ25XGZLx3SNix+uYj4oOiY4JrL2kxeduA
b+5CDFyLNpbJ1mp676x12RcFLd6td4vy0rlElDqOfYs7evpuli8byqNHx0ADN2+8EB8WTyfUoW6H
l97XYHl0IjkB9RJbQX9wPjVvDG58+J+4wkMqv85VSWe9USEd/LlxwkokixBh8sHqck2C05pMKYPc
U4R2skVXyvQINOtfuxBbUvgccXqc95ieL0vcVKuhoSQ9dxfb0ngTZl495DLPrjpM9oSUZKBooHkG
CKZTt4mOuji4emwv27gbvvQ9pqWOKLaFyDxn1xXUiQKkE2eRVdOA4/9rT4/v46xNH9TUe5OZm96V
U+s9g/dOsqrB6p1s02se7QsDtQRsOIi51qoEn08YY+WvrBSHNqvtb2nq87vWYhr4CrHtaaGj+xNJ
+G0sniyRjB9CAWWVUpw9Go5cGlOV/uemz4avJibk7XwqQPqdoq15IhGOjJmK0qKHX4kftfGdb+gC
HzBSrVL5YpR8cWVh4Agm1XcNHIXgPKcQB0/a35H7YFn1TLEcHU8+CYbNXey4gj+/I7eIhgzKzNrR
U8v4M83UowDv+nNHZMPBPIa6QY+1mWpKjqAT49M/TkMip+zWPrFkt1lbJH/sUaS3TxEVj70UDeoN
pFgFMZNO6ignQB+wHebdeWNNJ+c9BevFoeK6+ZQ1X0fbFJ/qWJ6Tzi6ulnvpraq9zZvR8K9N4lRn
+obtjdFCXfbdFCnWJZAUgzY6BEPqPdQVLqzAapWvNdEsqU4gs9y5VvEemJH93AkjP+Riqpj7g/1c
+Vq9iX0az/10mIwhLDzaTYc0d3UWVHxQTse3htouVVt0DnezJ+p//mJY/uGt/5rlQxkwn/3t8H9v
P7Pze/JZ/a/pWX9eNfvxfx6trv/n9rfvWfm3u+vm9vuVf3ki//wf//3qvX7/y8E6RZo2PDafZKN8
Uiip/2X6n678f33wb5/zv3Ib8s9//v1r1lAU41/zgiz9C8vAxJb4P7/++388b3qr//z7XVa9Jx9B
9G9P+YE/0JV/2NgzsX6Y0lFNvLz/IiBI5R8all7V0W3boG/n4KBPs7L2//l3/mj/0C0YB46pOAqs
fE3/hYBg/sM2bdMCQ2yaUkER8f9FQLD+amTDI23h4deRjmlwGnRrevwXTysLKa+q0hyUl5NKhC7l
ScvC8V4P80+URf4WTqdPGcnXznWm+Ms2q1w6ZeWjTZrqommYFjhFCFOlK1edglSYaJXzL5/nww8z
699+gTRoE0rgF4/r9BJtRPgoLLESq/hB//oSC+zqMKJGsB9DUx/KynA22uh2K8Dn4zUsV2H9opOn
sBRKLJfCp+5oxdnXrK+wd0fmeHVg46zjWMfLVKshOXnofgACDOvRBFcXwq4BkD6+/ZdX/RsgYX7V
GH4UxWDMsP7tVfuuH3msKDv0lj4WSvQf60C1s7cJHSwHPftITFms+vpQGdzQK7CXqxBH9aMC34gC
pqU+FgmTarsrUAWB5HUV/yo8ozurQxkfCUPGleUtEsNdKyl+aNApxsbSsu+aCX6v9X19p0vYTuYA
HPc/v7Xf3xl+x6ntjsGD24Jq/P73IFZF7YPcGwizbslGFMlmGHSVcY7IrMgCb200HYLHGn+xYmz/
8/+t/uaJn8yWFB9ZUGkGTAS+E3/9MuQwryCz5mhBKnlEGjw5fzXIekI/+HYjqdaq2Tqo4Kon3hoJ
AClEiriEYYQEq6j/yyfxuw10tn7iCpc2zn9+xBOp5NdfD6AIbTBaY1jAGew3VTe+d74e3jEOyE1c
E7IAzbmm5gmWxvFYRCupQWACkmvi7fRbaA72i2E6HwGaw1GT3wIkvY+BhuoZAj79iYHmpSGCClAT
OJv/8kn+ZmGdXju/ecIvyCTTTUgrf33tGnkFuWtMLcXAZ84VLFw4kNvMpDPudRXl+ZjgIa2heqMB
mPd7wuNay9P3tco3+D+/FuPfXotDJBgvAxs7nlrHmh7/ZRQam8iNqhhdQzvWkOoDimpdRPIYhnYK
rHnE54HWWaDRw+afrUqM46tQiZBkKpDgFn6OQGEUdYZKjQ0/LGQzsdh1IflcQXpo2g49yXRQ45c7
Wqja1mqAJHnpUhxaKPlTH1bal8pWl6ooupU2yUQTp2vAsKolqD3MLWOFsgfzbXzwVFcceHncq0Vt
XCfkPN2Y7jAXkJsyNE6k/C391isphRMgg+yhe7JL9M0Flb+1o9fxerC9HFx+5I5rE/3y8T9/nibp
rnxivw6atoa4zTAVlvzwOgyTO8ivn2hKAbw3DMNbErP3afge3RuIWEFsWqsI7B5uD3OH0Dy9o3Z6
cAb/o9X6+ojmXcUbNu16qCZo9AxZjRmBYvO89/sj3tCRKxnH7mp+mCxCvJNTLlCtdqcKYtOPTaE2
YcNvhOPEJdmLTwoy83QNokAeaf68cr5mfsQYsx6PUbN0mQMefv6D8/nfLpsPO0ljurZqfdmwsh+V
kpjMpCLxl7vGoiqoEJrJeIDEdcXqY96h5nl1ajM/zsqmPAJbq92pNLmFoZ2Y8xK0qsX1ykW70NPO
3zJzo2fjwTchcWmBoVo7jIFDXGqtimfwiNFicGExD5p8TAPN2CHlIvJj8gCF06a4qR3LdZonqbks
fK3aen6pHoIQVk1XJF8jPKYOWe9u5qkn1++fq8EfiK20rSdXhi+1OUbfQmwrQU0mRNF7r5A7nKMa
mnJhZ4a9J2xd2zGVkEtXIV1MNRoAmkPn7/weuHjSDYi9Pb3eFlEZ3zChclP32+zb0EbU/NOdD53w
2VsLHPPLyvKr62jb1HRDRG5EFM/SflaUVBBdWa0bKB4umtonzcf3nvSrQYEVNuARvxHeQyEb6uBT
gdZtWRWO9lDhBSMmBelOhaSmI9pqwyqyYRFrwe+3vjppsYDTr8CgEOaziyRoo9A/RdNCoKbQ0hOS
6GKvd+IsQb3e2Ra/0LrFmuXHEoVYhWuOgAJU3mi5NnTOqotdeU85IcZbNUYPnma6eEuk9Rwgmrp6
ulId27YlVNWk6OzCRKHTqgAh7PXqXNtqe+6Afi4DuIzvIbiVsTCbJ8O17J2TJvhypa2+alW9mC/Q
O6zgJmLXo25m1iPRunTOPtLQNp6thlpt2dD3HKgWPk8yfoQRITy56dCvAAfEdML386HWKz65NV1+
ng/dOlhHQTBeK18ay9bTauwV3PVzZzgHOjMBbvIMxxlNv5QMTl4tj3pEgv3yKPc8tIHTxfPGJ4tL
0fQFUVAW7lNPXEiVkyCAsMWjcHIvBivHSyDGq9UYwd18inAqex+SJruYD+dnBcn4jWFCHudToqui
owPz/McV/EHiTdUAnOnTvpx099o6rFTxEE+brqedqmr8pglOEQ+R5nmPJnGBh8Z3v81XzOeDKk/O
w1Cs56P5/PxvmKWkLeYl9z/Pt3760sFyQmKDHIHkdGgTkEsfY9kq6LGVZlfQBf9xLoOMvtR6rUD7
wyXc1UKE2sAKAAKRnIU2l2gRdwrwoXK0/HGcNKm5R/QWkAKoRBv0MelqgMNzoT9p0WdQ3WXclmjC
p3NZU8AjUXXUrNPh/EBQk+uTauW9VjIvyahWrqtBU3dN0NRLJ8rktUR/Sv7PouCueJ3PpG4GKwYF
KPcLzkV65ey1pDUW86PzuSH5niVqepkPesv7NKXcu0gFUY+24UM/hUE6iPze9SL7mriwGfxQcw6C
SBMGX+SeZi1rpFLhayor+1mYAeTDqqzvbG0Ij9ihxo3iJJjuBdbuVCrRpySrRKOUN04tHjT9kJkL
NdgUonlH7eyu0T1bj7VNjJAStNa7r9FxQxvqPJYEQHIzSWx0SZ71rpG3SNvefxMtKBE51smekFZn
Egw//nhm7nqQK2V4D+QzuOtcH+2b7SaXqPQ03Jgjs4IADuGuAjNJyCW5UnFr73/abfLJjJN5fbJu
cgyOesY4bDahoN5ioFwvbLFzkLHctGQFiT2exGOUvawHP5fKGdqFvsDfGVwZcPdmjgwafBrfIy/C
lhxofKEmxgs2s/6xJtzh55HhE05LtufKq6lYO2gX9q4JDj7GG/JaDspn7TXjg5qMCuUbZdgmdjpY
VJVHSVyL4JaDFX9HJxS/ey5PzrQJbJ3GUpy8zlwZD9OYjMfw2ohGw8NwTCb/5GyiBNwj7y2b0N6p
R+CML1FnJA8pfae4TIc7mSAh48dgoMjP1TO6bUE/CD1gKwkYnzf9tDdwX9qSzNAs3ly78x/nzZja
PoYUscPynd/109F8vpbu90AZXtWuB6uJUE0ZYxwqsjXYVrbBxKYa/VVo28lTSm3Kj6Lufj4a6xwN
JM3M03zY1CG4YdXQDg3ZwJdBGmsFotSCSCw6cDEqr9xrQaU2/mtFqWQ9cWWw3iiTRDi4qlLYx3kj
/9wDXJdvp4zv+Tx5XNwo/3zQ8ftD0A/BrhuK+CjQsBzLiMROCH4Vt/sI6xYf176xMCcpGPfPLKXa
87xHQEx40pB1CPDkv5yfH5QqvbtJjprE9ZYlakYP89p1VnUtmPIsjcii2OY9F4H9HYkR4ace/a+7
MDWCox9D92JueE1Bua5I6Yi3CfqXaxMC57Kxa4q2ifKVbwb09l1gucu0r46KgUICG/+77ohNntiv
GgB+ljwiXpY6MHHHLlh1tB6LXdyp4Sqz++AUYrAksdsKTlE3nh2Ttl/IHADxQwfeYtpUmczJwEyi
J6Lti4doQC48aL61C20Sf7CoQ/uEMHUqrNw+zXtK6o6HPrVWMKG1um748tJXNfyANznvWkk0Mv0G
0zzZUUMrzQ7z+1PxMFXKkGykEbkbq2jla9Q0a/jI8TPTm+iIKxeL+nReZSqz0CoM6ZEstXsuyRek
5Y3wzohKbQYVRUfuP1dh2xycOC/thWma8QFd5UkdqIYnGnGNgLKtO1lrUJMElttSS0Bz5wUz+gkh
nSL7r0pkCEGqvjQeFsaYkvhDFh1VbYiQF3TFIVe0refm3XcbsElqMzFIrPq5TJOMvJQpem8aHIqW
mY/KD8vBICcxvoVTW49lzxd7rOpHJ7M6LFjkBHRtoZ/peZE8rhKOktsIWqe/u4Eg8Gq7+Y5k5eR+
/mbUkfpNNEW6Sgzsf8CUau7aWRmvswEN3KB7l76J3Yd5kxJW4LjPkZOPN0Lk60e+7uv5SGBzvMXI
55Q6IbLZH48lykIoPqP1kDnZ9zwRPcoil1ljrBNumOMID6e9njYJamXZrrxpfmR5+SVzEmsPnQnJ
y3SYmllzNjugLepArV62nQ2VIQWA7lOx75qCNNKwpKY8bRwrJptJj/lJaHBBTI1I6EQW1iMKhmhl
GaAL9LaGrOm8RVP/lmLkH5uwh9uYDIq7HlzEvpbGotocS2zIPmnBNIQHTGjTDytAxLb1M+M74KyE
jqvfAAEsTGUzm3+En91nxMxsPb1oyU/ER92ZqN8SEZ2SMGvwAXXOqrG4N3Q+rdil42SboDcfhT3Q
KmNysO0ys1gB98h3FvPyZeCL9kwNH3R/Wd1TmMaPm0bpm6olz3iIy08cixDiHHWDRMTYY3rxycoN
iRnIKfpQQntHRBe9pYisV/WYjEeMAzCEkD8eBqU7Ofha3pqhiNY4kl3iolL92QXdNZ+XQRZvcuGN
GFQr/9VXHrr64o2d+CTVG/y7pb4FIUCxAD/1DaxhsLYTXZwHFXQQlgVU/qMdnwpYKRtf097bgnD6
acq/1SvXOcZRFIP6tU1UYR3+Z63NNr1RFo90ptFKab72pNSnrgBQZTeqf+tVFrlB12tnwJ7VLuuR
G+UiaTDPwACBn1k9TjEay0Q48Uuse6T+eB15Hb17C/TgGFWNTYKQ99gqgJy5TwSrdAjNz67SLgbI
ivekLaGAt777nOlms6TR3RfSfI5Gg1oQyquvRKqsMX6RFD32/iq2suGbperfg1jpX4LSMZcVnxqS
j5rKmRY/lgoZLYMYCNvAHvc4b5BPskSutWLbUFDC4hoDFhWDtNati5CygjmwcVKAl+4QVGeqC91+
dMaLPR3Np35uIIvIddRpMAL4IfSTKmzelG4bH3sCA8ayTvdBWTebstbb1176TAyL4KMUdsHPTatO
eVfkD4rRQSuNUbMbMCSwbnfn+TYUmlV3Zkn/rE3adseEHzSPQkGlhOtMCyoCwXP55E2HxXSIK09n
8ef1xErY2PxLCrx9/UUrSagze/9iNp3yhtwb+1vAuCJc2vtor1cRjs2rDj/wx958TreM7jrv4c8M
WHgLtIOyHddqqCZnG2D7LlGL6FAgzz4R7GZsgDVYD05TpatRFcFzlCX1onZ5uwb0WALecUmibtTM
dv7zNWScxVcpEaUVIZwr4sSgGIiHvFb5udqUAQtYTrQhgT8M/aZJkvCTW8it4G7z0hcNXV0qFCdD
H7uTiW9ijRY7eEHje6MORc5l2febsFQusaHKp4L8vC3TWATH3Mxvjap/kP3sf6WB/6prKNIUuvig
SlNjy3wB3ACBdPMF6F39haGN+bWlz70HqRFsVbOOjoXZBzRXG5fSrqy56ZkVHPfqkBXa8Ob1irvK
qBD8OB+XEHun81Ge/3r9n+eJmPn1/PTvEO4ebes2aTZRykDRQVal5Eo0RgFvbu9TlUVqb7tPuawM
yLEuk7Tp0SrRxDariT2ieOk+jTQAtjU+U0R6HII56zaYSyksT4e168Lyxi6IX0aTE05ovDGTRYPG
NHkplXCknOAwb5Da848jfFQ3/AnzwXx5BtArQ31xbqYnV71NCLgV59APeXIZNO0mCj0HfVC+biHv
X7K8Ni6Bdxez/AQQiB62F22yHRE0LH9ekGTW2eMt3s2Xk8qY4qxgaJgPk+mfyDUdjkoxgucUPivf
EjaglcnxYBZwzubDeSMz5SgopZxViKPXNLPaTUtddzU/WGES3yYOCvJGDquW1cQ5oKCLmqu2HspM
QAHtSzxGzKd/nEP9rq0MvuHroLEbiicRms75wi49J2pY3uVjXYIQqkNi+IgF2jLKvs8PzJtA7x5a
YQckyBBerAfhSfdY6qnEQVwMK2Ay03eEHZNdcbSmTSSC8KimSbfTDIZAjNi7jvbd2+gGHko5X9nh
a1FeKZ2KRBGvrBTTHajTYqNMcjovVjeidd0njxuki1kTkAhfQtWm8+sr0Zei1LRdr1jJZj6fJb+e
d2M12VCHHX+7vlaM1z7JKIvXY/0EAk/f9K3dEg2RcJhDGjR0lPV94jVPgzrau3FsIGpNj4a8nUOh
U6Gcn6u1qIuEDxiNF7pqGBg/QFoy1BXvhk2/gcFs6tD37qM0K7xF0wVNI95cJmJXwx9bEpYKTLcl
do9RH6g/+sa7DSPxHFeyesaUtDNkHFy8QovvyfUBcqi/AD3JebLiH0HjG+jBsKC4CZM5UgKWdY7Z
UQ279KZb8cXsq7tBq+x9hOT7iiUm3yiQo9d93Y1XeGslIzjfNcmdf2rlaKcgSot97XvmvsjM8AQX
LUciYpZIN7Lv8/KtM/QrhrWc2UT8aA+2+dUnbHQQ3B+bZ1NJ0ke/s5ckIPr3eBeqx3RISjKziLl6
BmsUveJZ8Q4YiQh4Ekgi1QiEkNKF7X0TUHolTtYiLZbQsdYNmMCjgz8Q4aBsbTXRHkrFoiZe2uWX
wY1epE5JlTLoosdV+d30lHednnNsR9WtxSq2YsFRHBxZe18YBjc0pdNb3NTeg1ElH/NpxU1Ia0py
ZVH3EvpiU3gHQ/X5HksBJsdpjA8/1658YMUTLDxvqQ79O0Wx+GpriNMhwqVfRTo+crevSfBB5dkF
PaZOl79mgaZobxD8cs2dcDfCF954vdqsXKszngcR4iGnR7dOInddsRx6CymgtLCvPnS3GJcqis+J
FMV6BDK22DK2ohHtghrWBILxwkAe2RLqyHc0JixRjO3O0EVwdGp5kmb04hYOMpephp+5nfGA4QCJ
HB6YA/G6z4kvnJV7mP+aUvbVSktDbzUXUadGx7IpouioObT/BK2yuxiVmoBOcvLDolgyVahOsbAw
JUMQOGvh0G2wLVJlbAd/xwTo5EQxegbKGzEYKcuV58g3tCOAp2RdGrAgG+WOFFBjXQUkVvGVHR5k
kDc7t+/uFDINUcsyXW69VW86DcLTeB/Z0Vrz4+UoCKdxnebNr2S8ylDunhWzPDcdLhOWofq5Vhus
yTF1CyeC3kX74JXfi7/2u+ChCMp1ZY6AFVIbzWlqonx1PQymAfBYVa30nWLFxn0nG/0ctPRDavOY
JvkVeat2asuE0aER1TEbTHdbCp8JpVYdWcPJvYekXQ/wWa0wv8enrpbPXdA4W8aW8IauCnu3fAy8
8EhkHx/MOMJbaGpUhIE0Kb6ltKymrk/Zh9aeEXIV+3l2N29IZjyV+GFXCOXzi+Gk5gZr1SXFsvpI
pIVymP7bSezp7pNg1jyb3ZPR5E8J0CrYGsbdbH0z8OnByRAl9qCwup8eLLqsvRtDwEXU/oJIVvfE
Wg0LprYfzAAZpfPUXuWh5U0qFKZahPdEGw6n2XDrGUv4svIwNt09CFaeW0HTsNLmmCdFt1TAB22q
ITTuR4o6S2EJb9f1/bq0PFR2pRcyaTUelHh4Hgi8PyZ+V20zm1FIpMOwy+yAvBqXsPiKOxBdNO57
sqr3ltI+GTJKj/qUDd8Bd0kVUrCqCL8bvornpm2wk5Vga0ybJWfUZPTi7Fw75F5HCU4pbn6YFOeC
Ko9RNsaljHoV3Yl7wukob4J07arlF7TAGFRfhk+XUfPiqaELdg8raNa1OFNHt/0IbXwtHdwXBYh9
4AMxT2hvzyVsQ8nBcpV1xjonWXfgh07dCAZggM9XGzWftuOCVIDEYQr/wtBqPRQ5HlcvMw41hu91
Yjj8mO0W/1haHO1J+a05WrvIh0vSlMBo6BeVeAQBezlbSDDxM3cKXjMqUA+j5tnWvOFstxe8IKBq
RtdkxeHn/X6wzOfZ9PKDzFEjvUsYlfG+UIYWig1aFhYRwKbHaNYitZMWKW/K25iNWEs7xUJDTLBL
hm18hbT70+8s626q81ElAqc35OmmlWAV8rG0qCl8NxHkbw3hFFieGT3oKKM4rehLzb4ZVg/xMh67
Ja1j1VoYOWXTqa1Xj/1WTOYCJ1O/QZpQSNwTwxkUw3LGWAUq4A4VQBUJNPaxUokWmAigThePCxZ0
SDVH5aUamZlM8jLU0c0Ou4+6gBpjnkpLfc+hQWyR8Il9JDBBXPye2kuQg3DD5sbKWJbWMa3kF2rt
wxH3jLHSU8TIKSKDdVAmAb/W5pnQ6Mn8zK+fNRwDgpU+QM1MDupkJCKVLN9YmWtD51SnsOTIoBxF
5SZL4mE1+zb88kHHt8vAU3UvXpToCz6E+8QDC6VaqdgFNsm444ggyGRiZ3gRnvncOsNN+YyMktpX
a9AvFDmqspFMCpy8T0Hn+FvNycuDH7vD2UNyvSLnRi5cWwXImTvuESYtd4AQ7i/65fEIHu0N7zeT
zkhhLT54L6pp52fNq5d1k8sHvmV0IAUJfKJqSBm0vE0Mmaci9O0KY24xdm1Af3FMCPiCzKEHK6kU
6VbxaVEPsQ53MiaO3g6Y4lkdrSPKyN0u69RixYQSaa+KKSis0oaRNT60HcoHl+zZbW4UC7tHlELE
QsGipJKQhaEmJEEaHXxusKvWLW7Yy1cqDbOdGAedZCkYUSb1+zrzu71VBg8tIrx+AFall4ZBsq93
DqKYWp+L5SgpgbRFo7zEdfopBGBgOyl80K/WTUe7uUbZ9sq0Ql30HXXFEntehr9qjdjSzfBO495r
iF4mTgpb9rAWui9WXmipC92goEQomcZnxKfhT2/CNCPvBBXsBlO82IELeZtvuWVphmsPVTV3j2yf
Oqq21QufdEsscxsiY4u7SvTEZgVv5gdQoPExpS0ce/bebdA7IzOGqK5o58c26cpbi1AItSelYZJn
s60uHf9N6StAHD3fvy4RCshTPTmJNFzZLX9+V6nCS5GkBKl65tdq1IqzRwxpb6lbhU7NCp01a4+o
1omZCuoFFTTlOJTKc9H05iKyuB3nTa5vE3CA2zF0nCuEBorC1VgvlQwFfKUq3UqyqN4mTJm2Gp5A
zvXMod3qLUHPSkKMpHRjuU+K7hED6lrvNsCQS1TZr2LqYBjVZFcsKEUNBoFjAX4amsR4/mPQ4yMm
U1WxBGAxSntlyezPLeNywwJjmcPYQqfS2ugw10goRgEph7a3uzSq4Yvog3sKy3yJmY/sVDUV53Ak
JWSqsLchPd66i8KH1v7IBxqTbj5mW2xaX6NYfUcB9p0borwpFeneARof9ATektafeQ4cXgJtk60e
xdQVO2dyvCb6OvThVYmEfOsgLkEfhN7W1od12TjMr0cIlf+XqDNbjhTZsugXYcYM/soQoyIkhcbM
FyyVWWKecRz4+l6hbrN+uLolVZZSigD8DHuvbZYwWtuF+loncZM6Cb8E/3Xce5sRIs5qgh5FO22g
0z27rvPGZmnvifKQUGUg5TkvpgNlwS26zzSTS7B55mO2ZOlDj9cqas1xjAp5XoYRqBW/IzJReRyn
zn0j6CrqCNbe9Q0seJfzDP+2rgNudWpU8ncETD6oKa5z9Lf+UE6vm4aw1+hghqVN99a3SbAMcr79
XGsSgM4urVcy7w1Ti43ZN2+ZWZq3aUpDexN57LbjW1Il41NGntfo9wxpyi+6lJGktba8ZmWuIvSc
+S/yzR/8qXwCJZuFUHuTI+yfAtS32GOejyxRZE+clfltQRuzYysTN63P05EjPUoXIT7rbVTBJK2J
QNii3LPcJ6c71Y1dX6unjEVmkJXjTfZW9pIA11y87Ipb5o4Bvyz50J5/0pT7CTegOd9Z9EBH7+nW
ivKC68rzGXyxK+SC8OOsK/ND6rjlddqa7qBXzADA1yDqWW/gYpZnbHU319NWUhI60vg6s43Tokn+
MJOo+9T5rdorFcoGndIZ3zI7SUlTo6UgiHaAwm5+TcvenQtjl+GonauuOW+KJFnUg4fR8T8knBh9
0sWJsWkdlzCewrX0FVdlJY9JPfgfHrh0fdZH1pJ6djNnUr6BeZsZg2l7S4+81sYzmAImbbbR/lOE
Bxa5BUeqLNsg5UH4SAdhnIm0P5LYyS2DQ7Rvp5sHlXSyB3gDymVMBwL6Aw3Cnw4JABgu5NgMyJPD
iPMoxAc5cKEUDGgXvnE/PhBMa8VDlrHN1owi9jpBpMJgQ5c2/Op1zXEBbQ71u01kLF8Kxzy5GbRc
R6boHW+4bL8sk5BS4hpRderLAw+XN1D8SciE57dcmiFa2rOSTM4wsbu7hLVF4GRh3k7dydfMnPQ8
dOm2/I+NMf4UvxQxHExQCKI6o4ETd+glkE/Kvr2wwO6U/ePm17vFI7OusZYbp2sRzz7uq2IqGIsM
S5yhaY7KCruKcud3MqWhmMzssx2IbpsmmRZKb/zTu+qjJgrlr83YZpz7nZmNr0of/qv6SuxsAY8m
qzE2JaxeUeKhc5vG4hdYc5PRVhtrg2FBHKdFxaWKTildThLFR9jn83MxmOUZF/8WQQthujQHhTM3
v/SKJabL80M0Sf1SFXSCs5i0EBKPRk3/X4OXDoZC8WRR2Nd9AbvIbe4hf1ASCUISDaKFYenAiWS3
noDaG5i9gbpWs0nDZMywNNXTpAgLGfViB8XF2mUzNDht1Y+asb4ysSkvlQk/fW7Ld3dl4WgZqOrz
u4p3WbIcGzV9FyoM4zhoYg7luM1v3ZTGyP61S5LecMvLqKQPj7a0jNq52PapNPeTt9waol/2IHoB
/JQMCqaNOmW0WsAHK1+qrE8UmFqkLw12vkqgSXecJfDqKrvqzl+r+U83my4Uw7Q9ibz6dsr0reg6
aLhq7gK55O3O95nkIUt2vzjfMqutabM9YIIUx7HWuft5W2RYSv5kafOGedYdzguuL1I4SWH0qE+B
+p+T0ztYjc6eTKufiy1tf+OLSSHI9NgzgasE8Cz1vbw3z03vEfuc+Fi4fTtqxzV0ZJuwhE/2RTfM
rAbJt20TL5qBOsaWY3zaMmZwNQeaM8mznr+Pmodvm/xDo/FBKSsj28ulMgK0rxeNZMGHbCKoTFVt
fiBhJwMmCc604Z60swMJ3tcWOS8NRr9nnwQ+qFXxhPI/LBY2VvCx9WhoGQ0oYTOz7rvpAtCvDmhJ
i5PVqd09C+ysYfPiuLsZEFKJjfhoBYgFv90OlZretZnlUHk3FOtzG92xay8dpksKYIgKLCh5UNrq
4plMfenN3chz5T9Utm2Ujxnxjn21d6UL6yn327PWJzc5CX+nFeRWUiZ+knQeltTyyiVpCUptmPNE
z1GkAAKivWSHNYSFlf6eqkj5dcHvASlnhGcfmrzWWyYEHnnWovPcCyY5LuduwnwHyisk8hTnQ4Mq
U3uzCFUT3qAOa9njl3OxWgon+bIH0cZLUsZGs70j6JChv7mvC+rJnVuNvxJm2Qxbu9/GMPBooxFY
Znic7poWoeENkTWm+bXCd8qlTznp0sAnS4EqAboldfTe1heMSPnvdnGrh46MqdCb0NuybaZxsSs9
XrXRBICt/TP6keLLdcZAAtSn70+PjYeEtkHZcwIVMBSAnTlO+p0YDSZm24JijnUURGIZzJAUVlc7
ECy4nHAfJgGlx5mWcoJuYu+y1etuU5fBZurfFTaYSCbfiJ1fq2l5sFAa72h2X8RmmIcHryKBgZ+F
tLw2yEnHzNfMPFH4Evpt4XmyUs4XRnmtpOAvgUyNDVFssp1fVO/V8NE6GQqFSlaAGhBV+qC8xQw8
3Xl0fH+KSUt79XTYTO6OJXlcKV1E7mo+z8OfPrF/gWkyo1HJEx1sOoeYhBFLNpbDwxH1JY+m9dzp
yT8/rf8ChvpOxVdipOMR1/CLmbf5pdHN2+ARqCiqniQYDek7IeM5LKX0E3Md80nunnAljtHv9Y5I
azMLZebOUZHq6RFmHMno0xAoqzOPZcLgwyDyXMevd6hybXzpaHsfrNOKUz/YMCwcfex14ea1X73N
TlCIJagyu7wpt0pDAWR1mbpkT3pPXNvDK2PFN1cOaOhFvpPWCFFMEvGxpb9oo/pAdw1G+tREQSmQ
37veEJcrKWDCFPMHBndnnNT7klgVDK6xjMij+UMdsYWb7yahNPSTpg8mO2BOzPkbrjrE89R6LtSk
Bz7/01ztSnyCeRp5kjxuqWUGDCaWh+RIF8ZcAyxXz2o7bghUCcq9RuJJYLce/jU7Vq327HNaXWvA
SaetQ7UmdfZl1dyIXZbV8LeHYox8WKVPy2Su0TD6kPC8so8cd0FwUz9V63gnN/i0m9dh+jbyrglg
u0jGRPtE/hqhm8J0hkLMVUi63Jx90LrqPPCW6K5tgGqHERwPNS+OesN/tp0kqGaTyXwyMAFqU805
CQdYo0H7F7pEvxneiBMLigI9BK+ZRM9qMCuA1wfWYVDdsc2Tk1e6gefqkC/kHWvG6LLzXokPDgRi
A9bS8sTjnvUVt/8dAcKsQ/Tpca5QMxip/d5IaUWD1jNRluNNW/Orde8+HZWg1JwfR4f0+C2907SI
TDeKQ7NZH1VgN0zSGJbKuDMI1xAo+5HSlQAqkXz2W81CYS6LaIRjCYEoSVirm57ITk1d54TfGs1x
LNw60DYwiqLdLoNTdA8ZpcusjMfZUGRHOfSGORQcTBwJzvFotRBQTOuR0QsHoU99x2SnekAZQOUr
XVzuOSm7HllKtnpsEbgDWGmhrACH1KEHZY72ZybWuuHePOASocljIOAUoBK9LQfSYlu0Ei5JQ9kB
wUmiqscUOgy9/LHgiXCmcfNCx+QJz+PgWiBOxfZoMQ0kfS+zH7dtFmd3Tl7JbDt2LZghzRh19nzo
2ZXD+wXA3nJIRmQ8WNneciY74jxnjCCluX7jhqR4wL8dGMOX4cs489DHJ2JqyLXn+QbToM9aUEKE
Z9MGfOtq5eme5/glwHQ0tojGAYRtPj32JbxhhPj7zDWODkrtvQvJhLkGC8WlfeTpivCagPM0ybvH
tnnxFkUNoRv60RNHvwNYO3KrBIY2fRJYQ1AJIiO/gbVE/FAdCh2bdy94fPiElvcwQpJlQnlXg5SU
w+BEIEaXIF+fcMG0YcvuP0StFg2ltrP7epfkuX1IJVx5L6VdXRf7Q3cajebPvGPVE9rsjmiMsmyY
v5eEM4KNQMH8RLzVvBtr0CZw55bdXI8k58xuFUr93qWIkrpmw2iAXBnWHbPCeWPH2vgyzAb+2lxc
hkk3Isj7B7PwYv7/MvW5cwKaFrG4nc4uzQNZJ08aA6nTpul0XW1y5Iy85yv4nw3hMzE3NPsev36k
jW/f4fQfaqQgWUJBsWT+fJQI+nLT+Mqbx9rt86OS3lkUF+RTTQiA0aWn1Q41ws4oK5k6btX6pvXg
UfLsYdmTT/aWrdUaotbPQzjVWDsa/TFNFeWCjkQJ7P6FIUQGLlEAf5pUUOMVHZTzLBqkn7L8Y9v4
zJliHtPRwFM1vuj6fBscJL1TRuvX2UusUSKSRPttZOZzZgFb6Tv9e4B5vJ976A38SizSYlLTIo6H
f4BCHhhxXmpYqHMpTozdkX1t9SuAoq+M05GKyn+gvOuDqk4i5UoO4aGOlHK+s7nnIpkG7FnpSbQD
gtitDOcVd5kyvDO2zypYkEFAMclfUVKf+iEuyrxANCS/sJZ88+7uFzmBx9Z5GCuesn1pJ5TUsBTN
+9VXo80O7sCiJIda6BHxja73V+cMBSl61XXf1sqI7MT7smXfxwmMcISXxQEOTx/I4p17/pOccgQT
iXpspv/wWx/JRJv2Co9LUMj8N8tFto+m2OMSZpyW2s4pt+bYXjQ4H25C9fXztZ8P0tB22DRIZvWz
X1ZPMjcn2anzEWFtzwXiq2NneVAa5Qg8vK+dkyaFfdJKNQRlMsjYgzjC0C9DgyGCQUrMHf6C+UWz
EH9yxRSZpYVJtc7kn+9XYUtcfHNyorJOTkNW+EGedngMhVnsJMv1gPn1fR+kjsM0EG3ZOf8ZS81I
LmMpwWm7FgwKZ7De52maSmamuHNBYAcjk/Kp5tt5gmRnQ7bWKe8WCyCSCb23nKmSij4GmFgzwu8Q
sztKXQjzKA6rhd/O0ow02nScHDZmhWfz/gH5I7A5BReZXlJEpqSSgPI3PbEsDxH9fBV5NV7TlvmI
mWk57iB60EKfnufuDOJ6vumG1kHoX0FlWmP/IlL+W2q9n4XY3q5xOmhSZ2ZcEOw36C9DCyGZVYG4
lDQ6Lpm1VrnKl58PaY8UUU/dXwPJK9Em+/nFR7eJzg+DirG6eA5QY+x8SToUYVUPJiB7tgCwj1Yg
RQQzVww1VfKx+Xl3YmcBBQymJYZF87VlUc97aX/5Q5ceZUXbYw76488HHxo2nhMhI+Y9H8LP0OG7
y3xqfBsTf1HjjVJPWOjKSEughpPngMvAq8/zZXF7kuotwC/VIjB+VDpdVp2+lKi1waTX3ZPfJggB
y5tGMuVBB7D9qkypRd1zsrDxrLFkMTFkUlAK16AjZ/ZrEwnsbOtwmFfnT2OgjZ492Lku949O4lMv
2kcPkRtNZ/kxmJu8Tk4F14tBZaD7w95Q5vZCriiREW7q76Q9fnqbP+6n6l/G/vBQ2+3Lmuf5tUzm
7UJi4qyzQZ5N+agEU1q+K9rnOUVbqs/EU84nXpyQ32s7CgZWZ4Fqg0FftRCJXF6TwR62ENBjekrJ
R4aY8ZDXzfuimfZhM6iFUx+Cps3Q7DH9i4lOnavVB5JTUsVLjTvGgt1h+9Vbvnx3i2Kc3k3XrdGG
6yIjrV2OAKCJaS3btw6V3CU1wwHb2K2toOKUJVxniMPmbHenwSogFlWj9qt01w9kWl2Y2ANZoElu
nygZ62NChPQ61sYJPh69KSUc85LuHnz7AfoDrVqp+WQBdt+rjuPKRhh4Xes123lusz1pvyqj8KOk
Mrebw3AvGrVyiPKkvtfXTNbITPGfKjztO/auaHruqi5yYIgDRLt0UgO5BDoxm2io2cflnlpPZnNs
UMqyp7sqgFDXbCF0ZPLHnTtwebS55G5FPfe8tvfwCGzOf5Ne7pPFcz4dixJapSaPl5KDlT7S2MlV
WmEH+vdPcd8U5u6Tgdsotiq4b6i4wR6QkwuzgivV8FJ3D8LdpkonaIVkHo9pp6ie53n8mxba363y
EY6mEBfqdrsh6v7Q8UT98x0vgILAbPi31y1vCukiGw3oWLn5exQjMaCr6b34Tc/TstJy8Btpdiw8
ExGclu6syd4uyeBYsSggSJAniT1qnbkxZf9mT1DBi4SZZJ7+h00TVDDxJ1Qt1rHwdf3gQTcM1nHw
HqzO+svmgHCMtYQq03UsDiuJJB5VKQL3EwdGxhCxVe+j0v+qyai/bXm1ZCn+dV43BpzmCFmVwfit
dTS4BG7zYACePCvdQYLRzj4rfR6tZHPW/2zklZJRQ4m2ZRKfFTuwj6Zo3ZDALPRF25VqiSnU0jNf
r8RwcFgr8zf47O3Herq4DB/jop7tdy9Lf2twuf/j3Qw3K3FOMLj1oNH6l6mcq/1AsXx2ciMsNIr5
DDt1pBt1A4IK+tsCG+N/P/z/p/RETezM5K7JXP/C55PuwKhAVGWeEkDmMF5TskbmYtZuBlbL10TW
X+Qq9Zefz4y6sEKliAZ0iwTQRm++Mm8jvc1SuHzun5Lps5yo6Umgv3/aVCoscfJcsiG5oKEGkjNp
7t5FYaJzrj3+/weuWYOOlgJVY/P083W4nf/3J9p06q9Se/VzsetBou607kt092M3K/iK4mJunLU5
ssX5pdkjnsRNWHFlplBK72lzpG+0RKZgobVAEZNC26rImBlgdItu8XAvLHEm0B4kHEGx0c+nk0wT
zG0Z/5oFoTgjl+LcWQDr3f/wcP+3+d16Ms84bmyn8ACfS+J2CoACwcpcdfPu29pU/l0mKU7+Kn5T
QmZnfIBE9PEsK6ExHbRjB0qy9XaWGF5sFCwzK8nASPTvxIWpom9/K+7voBZTPPdqeGBVdu8Q2exX
0VZnW1CSjRq1i6J/ByRGc2yMyDAQkXS7eSkexapeNHvOLwuxDlu5vvv+gMg5bZEiEv2nZXImJK5A
X2iVX5amXW1ijE/I0HGqglNn/LzY64nnO6HDhZfF+n0AkWRAr6v7oKvK3wxNvzcuPLWBQBAgWZ3v
fgkDuhLsyXxklNk2zwgQShJAyNkSGq7MxcOAkr4pMuQgcWpP03YZC75xYRkFK13O1G1aT76BdHzJ
mP4mDTQqXvSMPSDyoddB5dvRr1nCVU3/rzXpi/TVHw4FgDvLSSFXajdrMY8TR6jDljvsWONhR8j/
OZtBMMJsPOrJxN7c1Rl2t3SlHQkxnh4WJB1FDF2lLuyI6Sv9zzBelLLqSOexAo85HNx+/iXmPJaK
dR6O5xVGmMaFZbcXBtvlM6vqR6QZO98gM2BxjoCSfpkpfkyrR6bCguqeV4H7NhURq7Y2tNouBzdu
LntkmzqQXYsZKNYg8nLQAHUD+Wm8drJDfcevj1TYCiew6m6dRVzz746akK519u3+HN9KSstEu+RV
vh46I2XaxRIAKQYxTb1+GxbOWj1x8LwjKDuiQAJ+iY88wVgbY4TgPCb10F6mJl5n/yIUMjafA30y
LCO2B+Dz7GxK3NWR6pJzQbJQJDeaeG5n0G1dmbGRdd7UYG84z6oqGnzE1xkLA22y/27mCmA4WSPm
zg6zVES6huBm0JMi8KRfki00HNrKI/G6Tl4W1ooJGVUBIQhNUK7Vaa0amLZkDTHUZhghs4Pp3i+m
sno3E0oFl+ZrJcZ5Ig5D0+VTwa7bmvXT5KzXpm2vdP2mU9JJF1DlN2qzvHzEVP1npV/NjfyfnSeP
FsG5QV9IRjbD3R/XcNzr9ufSPTDf9mKAaERKdQlSe96TgVsvJm3cY3EblB2L8Lz19pkx1wFVN01/
BsY1ya3Qu5cueJHYMEkciOyXYad+jXYSy6QnHWc1j6hZ6JBZnWhNFaNCUoHsDwac0QdtsNdwMZjy
2A8zot4oR4ZYb+7CM44SiLynPRP442yQwraM6Rgb96MCCAMeh2U8O66VhDStNTJeQNJcfnE1M8rz
77UKQow9xryIBACgjUMZV5STJS7MvrTcHb3eptEoNp3xmevWM/EHMuxwlARLuR6NDsmbrEozYvxh
Ku+5HNq7uLgogrHqv5s7n2saH9x8fbFsRkFWqb0VqvrNzik/SmTVP7WzXaZ1vOYN07Xsv7ZjcrkU
8wfsTeq3LeHNLB4Xq1Wnec5wuWCkCJCWP9fYg3fl6CIhv38YkY9EVpeTQrC42dlPxduoGtZROYR9
YWIwaIrd5PC7FgUApqx8bjwNg6b3z8SQCGGoCLp23vZUDexvNlVEio1IrZMslFnoQzTovGvfo8iq
aSYMY9i5Akuan2b0qiYpY7Y774fV/CT7lbx7nUEr1ekUu1vHAKRUfyUwxRNG2u+Wzbhd9fK85ttH
n0xfLFwj3xLLHmVaEXGbVxXjD5Q55pem9TuXwIPJgBm7NRNP/cSvmGFX/xrTGc/+tBG0mDTgx3P2
XMOTpljbNB4wUXLFDqomCNF+oxORka9vc1ivzxOGHb1l7MPEcCJwL9TLwbxzoQ7gsI9YEcc41ar/
9Hmd9kWLEmFOP5kxvw4C3AwvBWFiaqGFJt07KO9rfLxwGWuq7ghKC/uiJQi3E4huaJBYwmU2O9/e
0A/+Qs+j/PZQ68NHrTtFSC1FscjUrSuOaF6RiFRGXAzeK8r8aMZhFhY+W72FPEruMgBTSQ7xF9Vf
m89OtCKN4DoiBsGnOEkRu+hojZdqiklmbKN7dnDn4jibmOoMZRcQPNAfzYXXxOyREbIlZErTrmAJ
nTrxApcgsJQoqk2Ql95M5jt+S7YPzl+yg1BRbGyX5/VmIxAFnjCA50/akA6NZdZyQ/tzlveg3NFL
dsvk/eUu43TU+zuuGGG8eqkWqvmNW4CnM88IkHi/W0QB7NxbDG388MPEkjdBhgcai9uR99Lq5pDV
vxO7OS+xWQRTRX1fS1K+1KaHQ2FOMeE7VLYyZTDFsUcdSLKmr30kk0LO0VAQl6q5bSilAzYbam+M
rUvvDifBzLrvnB/5xGKfEUT9Is0ktGvvkLIk3rXGetKF7Lh5N5wmpcqPXtYc7ZliC0WFHuZ5D/MU
sWjCSYq7NEpJ5jsWzjbue6159nxP7sUyo/eJtsb4b5AIqMwmchIWv2M2aqdcOCR2uehrFqc+b8Af
2E10Rz8b8Bi6wOX1o+FSwnFcbocm420BWw8nz134PfOuWLmd+53mmb8Vej5so9XI0yzdG5DTiSG6
NRS7B5AIEQ9L3lc3mSK0fqg9Agw+D12t1MFX/oaoT4276i+n+I14M/ovdC9R49FHEQ1g6WN1HSv1
mftjdfKG7l4hPUy+Olku83TTad6Gcr6V61rRlY1vsOpwzzrst3uHw4XgkdGS7YnzNK4X80Gvxvwy
zk6o+vE5I/Qt0GXj7zYHJ4l2bwLcTEWz0qFhb9vvhpeUWpyHzWygL/crVClNjzi7yfdYaHPgaOMH
s86RHjypodKQ5AeAYaUiaJGLBbXcGBvS1Y72y+pxC7WO8TtJpp3pElOel9cFeWdUoeXEC0jq+pjv
q0fD6BsU4/TXhj//S0vA87aWhLpPgNE63AV7T3VXqL0PDyOm7XrSE9SAqXVqU6vfJ9p8UNuSnBhG
Mv4zsXBVFlaHhjH4i+XtV0WVaKOviqeMMDPt2LhAR9k7gfsfFzJrzWE35FV1kEbz0uXWH2tyKGds
syDGk7UCmBBUcztz8OeDjdcNXXW8TUkbjPdK2iPmc0yK4z3aW9/Ud69jq7FUR6/W4Ta13gsbfxUG
kB07YnUsJ0+Eo0PW5WgRteCC80Qb+1cxDaEe8pjPruUTejOLm5qZN1G+/S6ZMWwVTn+EIB5u3fin
saoX3SUOjl82bM3lmQL8HyjL/sBhDSzdE3t6M+Y1+Z+6HS8FfsfA9uY26BsHGzs899W3arS/LROE
bmWyj8s6Vv4nC8dfwNcW2fsRBs/XrvPOE+DHwuKYlBus/yF1exj905On3C2qyi+22zvN9NHaZ/Yv
b8RKOWy4sdNybgI7rW4N6euUTpZx8F2UfuvMbedomPXp2lDeveR50R7RBcQ9OJSgSMlUuFtC70p7
pGGN2g/99l4vxbe+HCnlP2mxUQFIPerGcmMyzFvebSO/y1xGpStmbEDaZTAVSzM4awgTOMYcCrVT
wRQTN9LR2hK6MJe7pjDf2M/DmHTSP8SwO2G2jGx0RsphfM5Hc9w5tIEnI793CSkiGvG7NjqEE0K8
ei7jX0OwMC/6mzGbnxu/WkA9SZXAr68h63fXrHvBZzeEJnM0El3RVK02U7pq8/cm9oYYVH+n9Is9
F+9ZRcx7N8UboRqBbd8dfwbN1JQPXAR6SB7MczXU48F2qO6YiCJgmDcLAROC0JI4AYy54Cs4WQpd
i+be4wLQKd1t/SDXxH2qs1JnRA81wOIH0cBMuu5pJKsyRPBLuZiuLvp9qqqGFO6w2Eqq5Iqgh3bY
Z1VtMBadcYx1xtOs81cbd60v1r5TZRNnxYgnmPUbczgy7jpLcBPj2lq5Zi2bTa/IOQWZubc8AiCs
qidzYS2yej4FLN5BArJ0YgqM/0yFUKC1HBGvtbNbCkLBSOp43IRbUkk6RLyNYHKMZK+VcgnbzvkJ
U7TImOV5MfM+FZv2L7fEXb5WIl5lMB06PIH3Xlag0Ruth6Z8NvAiHlrNeiIQ6NxUFUkpzj8KWspi
xs+xni3nSStZqlo660+R4gPZjG9tNdpdQmBg5FpG1CvFRaRtkX+XSOWG/bvSiMReWrTUZccEzHIP
E53pzlDir6n3123SEG/IvthtpdWyFgOV7q/bI1ot8BOko18csSAmqsw+sEzU92outwgMQ6gP2zf5
NF4sbOvouZ/dCDRUCZ8phleLkGfqHJYYuX1T+gcQ1pi4NhyQmne2FBN4kbhV/MQX2dulOB8LAC+G
nkNbkNsQWBsVY2JZvx2h7EcBachnZM/+jKLa0At4qZaKGS7cWLmeOf874mR6lh8olIGFDOVrNY7k
nJhUVELTDrrDs6IvmuvWkcaTyocCieVX2qFr2wiclEqmpwXOiO9VbMXk2O1dfTvOJUQIm78QsEmK
Fz7S3KyPEleEHpV+aJKjt8sc9xUFD1HgVRJrTXdOrEE72A0zEvLEYij7QBeaEa0Ec14ULrW/UxXf
pctJKTH8R39WNHaF7aEU8ynCMj9WY2eHruJ8EqXZoPK5i4rYeOs8g7zSd94S7cYPMEQb1CxWPl00
Tf+lBrAHjaj6/dz0z/M6f2SzfhEpCTrWdDYwQuxqe+YYcNn1GCJvGRe7PF665ndez9NF1bLHgZUT
jmFSgBHWZB15l6ZuQg6niW3XVH0ee/cRk4ftv8kmGmKkfGkKSrbUxG3Uiu8NWfys0UbbuPvCTmq7
zRcrwkqXwEMf91HZMuasa+tkg/kJeovw1Y6tcGDDAGt7nKfbAQ0xi/eK0miYGU5ntFvjxz03BvrC
A+i3i3IMZHUaBf6idgazTtMy9bARQKiynPBj28UgJvPLuq4quk8Fiho4gtdVX+PU1/vcKN/XfqgP
GZduPnhTXDXVi0nfz2K5u/j+whgVVmHMEH9A/gZW3rLn1xKzd2ijQgoJMpHcpoIEW1gBNTMX4H3r
k60T0NWvlBmuJovQMseTT8ZWaEj6iWEwUQ6u6cmYqpwZMiLkzKLS5fUtV4Z2HJVo3Fk4maV9LBhJ
OXeL50Ak3HQ3ff58tgli5uvceUDG3d68tRliUPUqKtAo90zGd5VzRlP5t/BfiPg1n6SYshubkOLI
cUZDvBKMkZI5cYSJlz2bnY6kwG7fh4qdvW4s1k2NWgT9vX60RyRI7lIve1q85NlYMFFrFlXQpL6M
zqDPHSWRXO52tfpJPQvHwdWTNVczmejgc/E8YCh8mWoULrqb2Ps1qwkfW/ICTglPG1/krHgm8ZiY
+vSaG5N8ZeKNax/KkbHpZwqw+epbOaKpYtNRbAw+YBNM+fPq2Zg9kNWVoxe5LNaicdlt64hfv6eo
GdJxuv580KE37FjBzex9Lo03+0+1glykenotVIUgAtKSYJg6mlLrtXS2Z9yf2o6ZrsFborlv6m+V
1vVl6+eRH3AgQRmeFgN3dHEFikTM1D24nmtWgG4aMv0/oYz1qdmORpM8ED2ETCrveTcXkb5vNv3I
AHLn4edTImqYdNdI72hPa7I2C4CKE9IcHURG0OM44iqz3asumuZqizfZaofGSQRkwtkL2HSKq67s
CziNFZ8r+GFn1V+ciWBXJM/UuXRqtlDpu0a5T0PK89QpUdfJUXsk+1B7V276xRS0hrXfM4/JK/vY
6pDiMma8hYknNQergK8JAQKdqHlLRNIfM2tGoAdMdXayq8lufl/WkDbdYraui3/12ty//Hwy6aUF
la0AzJXq+a7w7foiScWTzeKfeH/tla3YKhr/URar9win8UbtV4ZdkVRoYedTulAOMlxp7kXa+OyR
o+iqlSGkUYzPo1khAaHkZ9817QpXiGjj/VqAcBHO4WMFYu7p2rGHW8wfKB+cZbu41LmPNWzyg53j
tPj5J2R/+F6cqsFsVVX1ybegV2BU2aPkvV9cQ/aY3z90KzNP5AtAcRzUjbNXFi8/HxpG5PXW/1K4
sU7C79PbzwfFSl5LBFBrXvIGgMvuJ20X8y7xobI4oOnn8Mfo3HMCL4PXRCyC3O1m3S+AbAPw4U08
6Tjkx6fKyLBt+slOVtT4QpL0Yk3/w92ZLEeORNn1V2RaC22Y3bHQJuaJEZyT5AbGKR0zHPPwN/oW
/ZgOqltt6jbTQluVWdEyKzNZSQYC8HffvecWz8Ho9o95QivgiERLUH9omvrecnP3ebaKg1kKA+g+
WofVBPnTUhMY8+BnH1IfLdfZhn7za5c5NFRxSGMFoDBHWlbaWSvCsHdOZdG9XZNX1j0uzqFGmXYd
+9SFcb8ZeTPmxdjtkoAgZQfggOUCBRBZCMsosT7SeGTTPnpnRZaAt+dWkwI8FG77x+C8jTHTubUp
SD2QM5UxwcYpjy3/Jnjxw7pnJUJxZFnFvBWq7KsInf7YT9mGkMkW7sywST0cfxFtA+UPOzj8dt6N
qojhYNbpPhl762VM93YDRjAP4ndKKaz13LGXq3MFx437tuqojSvyrzZM9V2u51cxgjZNCZwhzAWE
ourwuEyJ9mKkyXL33okwrnU9/uO8R/mcaLw6eOpI6CE+m/Sm8lA9ZEWJ95cWVT80OU/gpRVCPzh5
+YIjzFqRHRIbGQWI4v246aHn8hl0cppiu163iu4Otlmb5cm/IpFqJ94fl0wtjcsPTkCDambeh4xG
92Fs/3q8TdmAVqcYr+rO1f5PnXNomHoONHnLoS2w2lNIm9Y+R1AVHIxPtkBiJhbfbIv019CaGEWJ
9NPFEeSijh2v0cDnwzHPD//5wAm33oVZ8SoKU6K3jfmGTM/KnfDB/fMhWf58zRoGyXc696kuiZ6B
QKAsvHF+GsttqIL0CLLKAF8tU8+yWRQNAQR/CUSruL6wSLTNut1HdVOutC+ndek3iv4VmwZJ6kCV
SRqlCrkfQMg9IYqBnrOxT1JBanP4RN0CE9Gue4ysvUMSuBaNe+7m6bnKunAXlDluuDPwoQHq7zQ9
FDr/lclAMcZovSWwmQmcd5u4839KZ/yoS1IHbfElB6oHqD3DpshBmLQlkXgTUam11zpl6AnDswC/
KcLhb0HXDzUg3q6ajrOlJ/Yt+RUX+V/a45apAcw9hgHGVmNGnlvYuCVulX3PgpM6F593Mo2lKUsB
CnrScT/OlbnqdQf0RIz4PRz7iDL5SgA+IemCyUTke86Km7Ltf+i5I97rS/Z51m5ukOTdsjFYLC+e
LfXFRMul3OH6Yig/hQPjbYQ22+pi0+bzKgx8sWsbReBAOOXJXOh2JSNSu9jVqBtiTzCk1T6xLGbF
3OzvytqbttbQwMqfa3eTajqAXdqjTbommtzp11k+PtckKngE298mDpRLIJhoI6MJtmVbfKgKSMLY
Ap0P4yZn2CpwfVtkUcnL4viqEhhmy5LepRV6VMmT5dvfUHJPYJAOVuFuogqKd20GlzIIufuSXNqY
wQM2uUdmhdphBMUXyeY05hKVvDuQYxy+nP7KmuFe2ZO1ss3smd7tQ9fIGJV6og5H5X+5Uu61Lu/t
mceHSZVg56LSjsFrVg+L1EBhcL4j/kVdcsNSIhjqczK5vx7xu8XD8U0y8clXUbRK5OQeo6xm/Kk8
NDgR3UKPDnjAAyQLG0rqKmecISxi+MO2E6DDDY8MyLwoIQYt3mXrqg9R3GoqUQJqbhaf1D8fwmFw
1zBMsrVfBZgP95KS2pNBARvm0PKJkJN/cgl+bEO7uS9yybcJAK3P5Lofc+cgKyQEPLDXvG+42hHd
V8lQN4f5XYxBsU+tgQwam2lLf2svGU+ETVgCmOaFoQ0jkDfslBxpv8NURU1Xd4YMKXZkQvHqdQIf
3ZMbts22Gr3vRHh/hWKSXMNeOKPrJrfap4A4t8eIZVnDizr+Kazs0iAR7ArldHeIDa8lFqg9yO5o
S2nK/JK6LoVMEsmTM++7KSrrECWsrLnt9h5RmrBnQ5y1L73E7hgr0XHQ6e56m4KbXLlyhc22irpD
M6thDTwDPdRoEmQ0Pk/ARWX7hXt2XFYFKPF4MJaFkio3eHJpg0k4ImX2k8/GezU5NR7O0j1gx5dr
XERcVA0R0/KQRD1U0ZIdVgr8e7vA31LD7y+RZ2HjqtduZIHaDUHZjDh4sdhR9Rmw/SPVfBJl8+2A
9KL/ouuXOZznvFPsuyXRRamct6p1I7edjRXettizezFdOEHBqNtG/XTE3nRoHfcpDhG6TOkzE4jX
wMZVb4dQNZMKo3QcPJoAKdOAQ2jWWf0zFNFxB9r1MJT2V+lbXwKk2KAhdBFq2HQ1E4FbIezWSfiW
5OSOJtpvN1lXbqPRuhm9Tye2UA/wiD+dicIOy6uIQvsMy+b4mhMIP495f0JUx1vHBiGT3Zvq6QIY
LL9984Q+BKlsDukg5C4rHZKZnA1YgNOYnVbbVmJk7DnIn3Rlbtq+/YORqX0uyfs/hJm3QWQ2jgbW
MOQvnuN+mccHnn/dKjMFKVHTouWdJjVJHhrcuzDP0humPYeyp5j9PMZg7PqDyFxgnxHH8Fg8Bp2e
1x2QYhzUeAWsl65Tnwnm/IfRo+Jcp8bej4lIUqYpjuX8B9NlvPEKdi1maMcks7KrsE3zCWvrplOT
s0ni9iS8ymC1hn9OlPZfYg9rsGGUrea632QsqUc3+RpSf9gwrb8iCabHlq3LujeyRzIYHKIjeRga
aAYuiSlGQarA8kLTZZblnxEBPihkWE6sUhEfYuCxqugn1HEHeQA3SD/GLHdrvEGTn70AOmT3MnSY
zBSNgWWhcCBDbQ18aN+9vkfccQ4qGX/yPGJkqc12ZzZgCRwAZYLeyzUR+oJpm2W+8o2nOiaDMgfX
YPZ//Tn4mKqGSb9zVqVjD6znZ3s1ELVKXmc8Pu003A8MSbn2ANVr0nrSM//YUE/2DgwMh70dGizh
4cZKOTc0LMHL5sfOkw8ShPbF4zO2CfOVK53HymwrlGAGybLx9mGJWEgGE/9+nuPzxgHucUSywhtP
wmPTpO+jAUwGizgeCU++R/X0msX6ziute21n4SEvucPq2d8ypd+ZRL9Xkd1+u7iht3N174wl/TJu
zmCYeOGhGCeWF9Tb6dndSog2rP3jJ9tkOZWl0l4RYnMMV63ZfuU7e+FzNhTNS6K/3JKSgNfn6kdW
sDWEINzLOXYauRrgm+0aWuJ5/OFRhiS7hJUoM9PWe0piDpps8+UWpOXJVa3MKIz3IHtJwnTrwZf+
liQVLUgeIplThXtX2hx8nc3syIj5NkzWLpe6OfF5ZC89Vp6KcBVz9BK18JWrdonRwbOQl8yP6YMJ
iVxxsX1lOLXmVn6HQHQ2pVHc5hL7xYzbk0jV1naRCkaf1iq4zgCbuSeyiHOrWxT5N5tY25YM9rM/
UnBeJnWxsbItryZZo8qjCdUR6VYg2Ime7XbSJek5R1jQs3UPFqY7CM0zHR9bRUzXfiNfbt+1uBzW
gf6mz+khSRYSFanHKrSebLyv/U8/6x8PWnKfusT+tPgsUVrCyqxXVHXgevCeYuU4F6Ocr5Pb87dh
MQZwG6jmtRM/TpUX+7D2f6j+eojGh95bJNlUA63obF6z6tGPo88s9Svs7k9Un5NDKfpvcBkLeo3N
ao73s4gvhp/6R2/mJoTPwGuN4Fj1NvArjbWAIgL6RNM5IO+XoXBn8FC8wdlGsbGOFZ0oEVyqdVqF
9VrQJmA7xqXGp5fYzEhJZKP2rAZyklHM0rWMXKZNZAYqj9hRppzyLFijq5D8OI3ETTLSOVwC5qlb
mDPpnG177sIEFtEVioJmz8mhU6/QzZksDOtG8KjYrjaZLn8k7Jh7OybRClRwQcyQeSZvwEozuiOE
mj4qKLZsDHMxt4e5Fe+uCrKrg7GdXPF0C9Pe2Rb2/JkEal7DOHwfP2UDItZc6D8R8B8JkZLsGxFg
unzfoKZXeBN/rDY9yHChaU+WT4ObpnnoZDHT7KKsu9oNjQicwwK8d4R72N/TmHHyZHpqQqaI2ePO
USYH36/frHkAOmnoO92mJPmhT1Bz/cSxDuYNFFRfLPb+Ufz2E4CiKVRgO76qEVtCU9r3fd5X26ke
bs5omdhLCXGaM9K3mI111Y7txh5kurFSNvqFlQDp6af80Ckm+glW/coJJelLbfC0Uvys7bjJgb4V
OcQK00udLYVsHNgW0Sdy3qDsHms/O0OEodoP/6g/ZRgrK7UG+n8fQxF6l1DPUpG/lDj/gZJIbq2J
hQWL4zndfdDSfmuXBrPSenKSgbsMcrVBYjsz53yXBSUPBt8Fye+Ka0LCEuaKsdTccqe0oJT1gIvy
0Vp7LP6ivLdOUch6xcQJMieOsYIHxKGly390Zy+3Krdn90hIoI3GkEeuG+AyJrg4Nu0NCSJYZ3RV
93ZTXZJWX9lu/O2ATuI9wAkBo/uV1XYKgKzbiY4NFDdtoOLLj4j86j369JOZj1Qt6uF3hBq1kQNJ
XKPiIW5LWJ/ja+MaNt9XecnTiCxXNTibNIcPFHL9KkV5Y1neV4r0HCS9u46eOa6q4jMZhveq5q2j
bWzOQchpgQS83nLk3mVV9NDOvf9SLz2Fo73X8L9UG3+2+GVZCwO9Qu7jnrWt0BT3TZ82h0mGLBY1
W2Dtngk2aN4zAw5oAKtHbRRyq+L32LQSEkEWgRzOv8UwbRrg8/dwZLDkp+WmMBwQWcGLeQmyMN8o
DyqaEXflrbOD5ZDgnzADDYcoYvmr8xRLDkatPCk2xYg45nnIwpUfXAn7lIeupVFJkgIju0TIPM+P
PcuurBn4YrwHHMjZPkRhCCF3edSJaeJQvJPLvTnbB+j07krzcrKcw8oXEhxk/+LRflmC/41Z0lNJ
KnLMKMTgzFVqWzHnOk7b+Vy6UA0KxjOz+EuYm2/AZJKULZjdBs/kkr2nAP1pTupfMgS7uLe/HTWc
FqhE0xCYT4fkbmzHBpDsmNyndcjMqNNbOjHHFi3dQBjfn9UUnCADYI8+9/NxdIZ0z3U0rZwm3mm/
n1dRQOATBMuzn9aP0BET1j+bCdvwvmRYDFz7j6AzCSl+xNPZGhzenFCv5omUBjXA1d7xScK3gX+Z
oCE53OQvrqgAO1CUOsTRTfowKyIpng1D418xrSWh88Xj5cvp9XWqp22iSZb2kr0U0PiTPydXvxQO
HGW9TzJ9htvrvDfuXyR8nEPap/vOQCXkMOKgIlPePYTpTWgz/hPURn5O2Q/1JFNXQk3Fqfagp1Zd
faLwS4HWgs2Pnbnb0YD3OvFCybz9bJ2y2k2JIdh2BffklDt0Q/+cuuQRSP/0+97Uj1POH02wfdPI
4LHrCeYL1niHezvh779twbJfqUmuI1+Cs3AuQ5mjBIeAQjwWVOtQ6Cd4y94lSquTbUOCjdlGehE2
/FibKCfID1lbHQJVMBfyaMpC3jxcQTjLMjfhaOKmKx1C58j78E+V8SKPQF5j8xTPM9lbkT6Pk8WY
SMB63Ux8U2aXh0tBei4z8nIThNYHS9yHmHfrsx9Clitz476L6qseDHErZgp/es3NejYlqdYmEiu0
eXEfWhxVQm+XzZRxU5JeHJrC/oETwOXrieI1o4VnbebOb5uWHjpMSqxu0ZfDjqMV9wOnYu7q+hxw
tFeWl2Iy8QsRL6AchIs1m8a9pjVeSvZ1HaITCVIWToTiP6jCRZoaYdVmtb62cIg2oL5PRW26e/oa
P7JBUaBZiW2HZ3RjLUlxw6nPMnuw8c2vrZ4TROPOFFko0nyjinM2hob15MdAGsEPWhnnOZOcwmA0
f7IAF13c0IWYNMXbwEozpfCYgzhcdekFKxOaVTpQh10yA3Y5Xj28PVtZOOWeuMeIyY43lC8t/QcL
9lef4BkYpE8woKUFpIydZzP3sVmExtlvfPfJQ3TdOIqkTbgkqzsHL3Pdmcmx74lzlk1pHrHh/DoN
sDQ6c3if4S3b+3Jw97KJXzxOtwCI3OYQdjK7WGO4NJTIEv928ptFYjxV9vibJlyNocjjOz9qTQI0
8zbsQLxYdljv8rp0dx54ZhYg4MADVyePYBl5V1k0T1jgQGkzxhXSHU0EBlg3PcNObhHo6uqGswWe
VHeeio/Kcf8Ooe+cc98bwWSlL2w6usNg6PrgMoCySuhPY4K3EIsklY1sIL0hXsEHoN70Q87iM3V+
i+GTDM5LESfjO9IKqh0vN+xv6mUKE2a8yghMZGdgxtyN4BtTOWFdu6RYQbTlTZazMM3p+di3hq2P
dme+tH35nTDGPcV18Sfvlhr2gXtfXYdAhbjFcIa62JlT3pTg+DbOnXFp2aDxDOa85vsyfkmqH5w9
PfoC1cjxmPtbOwPazn8pwVPjz0iTo+m6VAsU1oNZ6eyuickD1vUUP0q83FWDg07FxyDgTiVg5FFz
A48G+NYfgx7jtfS4MeBxelKphQj6l87jkikgqQ6zq/+EsExXbdfkqENwOMwgqm5hCX1DMtHcQugh
28U/zW6YLWhbJIfGxm6QeRhoYceOmwrLw1nKfTpyYRWWH11hS3fHQRcKfyQ4Eq7iHi1qF37Zzvwa
xWV19jxiwVkQhGiPdb12Yh3v067ZCSizLWogCi+0JVvFM/B7xTHhFghMzsy9BP3ptGTxPivCZRki
pDuSy0vbFU8lTY9KMz4sj8eHPpm+o7FyT7AejBN73O+ykJo1Xx7tAqe+8yHunAM4UoQGrCvmbech
ivQjtEVjU/R0CCAQGqyj+urQBfZHxRnrPOXWhbfOx0B1z97pZfeAicc6zXPxQ3rwQKpYsn/oH61g
6LgKvhxffovEpai2ChQmT+dYi5Tag3A5VTX+2ahZkztehAg8OdY9OKkJQes+VYQvTWvpcoc303iE
JZerG6dPND3XRUonazZuxtEnDF6LHeECbKeFGSJfn/mMqDDQ4NHb2O+frK6bTnDFWPz3cbe1y6nf
wovhCCijbjeL6V0CNz0bXr7VJulz1LeLaJPommLL1l05nU0XmOaQ2KepI/Aa4kRet8MoUagd1qe1
eqtNjOI9NN+rCEVzgDc04yDWb0nGLq9pR7gOCU5hOg3IENneZpYXDm39uo/9lySOc5IynPEXpnlr
SPdUF98RFel0ZfDBEql9CmaCrMCNkpixgXKLkT0So3LjMoQbFhm3iMZ7Wffi1jYTU3QO25I7af4U
dQ7Nyv5tTjhPpZ4Orn05UT0nrPccRP4O5Kbcg6FQW7ncmm37aKIcvvOT1mxyHK+lexbvsG39kw6w
yZdzcAzaad9RmTuEcBGAZWMhy/C/NizSoJxhD/I97ipKvWBBDncDaQbR2PKcmy7OtAQRgeNQcTHm
U1q6i8GJKXxUz03oUagGVP9Cj8S6Axly831Gxhhcnhal+TY3qJSTnW7iyL1La4LBOafPa6PzPygT
FHGkGvev/ssse2ohPeF8cSxQSyZbEJfKB1HtShG6Fy+KPCyUy2ZW1OfRrCVRFumvtMP5OGnKlyBX
y0mTNYcMvKMz3LzEdWGf7CK3qvYmpZ9uhNAmbAt0lSNhMKHZpiO1Ki6DzNwkW0mjCvJT/ux2DqnS
IuMlyZL2aPAdqBY+q1qgr6mbUEk13egMUzvApVvkWBAD0HbXueceoeEC75j49rAZWqVpnx8C0FXg
B8OzlVXJGvGuAIiQQIsz/KMfWrvcwdaIrPpl+c5TbLj1vu7IaZPvJEODzjKF1tEfBUfAXD8aJZNu
YBaUSsSDutg0eFQtz+6S3OMGPajuENyNaN632uXYlBMHaiANRHjkOSNU294JfwmKHIyunncj1jDN
X2FDw/y86jkJ4ZkrtXgj0njB1LXYHxAUC1UeVCj4W2TDkmOm6uxiaGz+YBB9jDnFaxyb8X5Iy0X9
YXaQpPbWqgxezQqwkbn4AsbjCIbmaKkddOX4ZEX+uqxCcaDobudBxgUHyWDoM0XaaXQpMvNtmrxm
jfP87zAG14QyjZMfh8/wfviylLwlZvmeBPbS5ENEIcXRvh3lW0YpFGbatRWBbyrTYd8BmE5abIuW
Z+AgddTWT0wYClJDnickCGYYYkbpsM5JPL6a2hYMsjiCL1H0p3GUzfSfdgfPn+7mjnc5zY8QQ7p6
r8bsqUlyi8FQic1IFogu4+yB59ayCBp3ExEGkjr+Fqtid3LN8K9tUW/UeRdSaeFOJXy7AebuRBt9
qCl+1awQo6CtbmnHlFWGtX20rEjsBnfwCYd29KsiYuOfh4hotnXMsgUtLaJFibX6KuxAaEyaN7Qn
20+FRQKNiO44CvLuamjxAjRVQHb3YXEKboRxnFIZ733DNKklKUn5sy9ZleI5xRyyKur2dywwQWEY
3tgzB85hSJ/yBUqcLh+aCi4EzAhOv9qq9guEEthKdWy86ISkaF3w94PB1ZwJsUZcaiXE1WBs4zLC
4R6dSNFBdrFulrLTI0sGTe7G5/CA8HmDKkDVUJYZa7tn8dCSzkd4a8TJtCp9sOOQVRF3m/Rbm9wy
GTC2ac7r2Y2sKwilPaTWY8ziBOWeZ//oT/2lNTgsF3nLHZ5vENEjvIow5HCvRUN/NHOYtGkRE/xN
Y/IYYdydstrsTrWfiD1ngSO/K6ShbxxoXZrDvRkkZ3gs02bm5MvKqiXN3vc4oBGNI0f/GiVgO+jU
0wlEPuTy5QP6fLrFvs5me3Q/lWGeQnN4kwPfFG9i2aN4irUJ5fZliak9jp9Hb0LUDTkXA8khybMw
cgYlETfhDEnw+FL/2h20QKYInq4zWYfCG80HZSK2TLZ6le24rRrXOnl+mu9dkjI899JsN5rYCQVO
N5pXnaPqbXnAKrhhkllQEciFpiJk1TVLJek0F5heidtbLR1xzhgG+MWnrj/96w875WDfKhLEQd50
Ow12hVjiQx6g5NcONK4kwitrpsF4qqeOo/AIo4klXHsCOlhvIPnPiImhPHmVaW3/m5rI2xPQhhXa
pFfZzQb+9yE99kY+vmFKRd9u/OcSn++VZU+76jDQv7VViD5MmdThn5/21cxAVV4NpyW9YBTOwSjs
a91P80HJzAehEBvAzP/3h8QzapA0frGFc/Z//sI/v8VGYdxMhDXmAWw8G+qzb3X9bVrA+nD2eMWJ
th3++cWAEf5fy2//rS7830ql/1M9+X/66f+nbeUuhcn/97byJzaWv0WT/s//8V/qXzAjWZx+/ofm
8uWP/3427X//r7b9LziZaQz1bcf3cM7TDD78Lr9i0UDuCuGalnAcJyCf9u/N5W7wL77pWG7gcg71
be/fa8td8S/CloBjXc9m5+oJ+f/SWu641n/sLRem7VJ+7lsBIpkEU/dPM/P352NcqIa/4X/TsxJz
X5MPskkcUkhYF0cVVvsxAWeOhvCclEmwp25xOFUaFZ5t+jVnM6d6TPVpG1wda3FQyj5mxEzzAxSN
5zhNfMKX/Vs9YX0t/XmEckc5RUcFwQo9sr02jmSgmNpzYWi5Nul53WTSL282n3819xzj5twzT3J2
9ia9gs9WOo8r2DL0FLoZlvqRuk+n4lAU6b480niGBF6NwwVP2sGvp+HsGT1DW+sP66JyILBPxIBI
mfPn/c6ll3cyD3k6PAnzOueVuY/dsN7o3lkaxTdQ6k/5FPy2+ehhVcUB1VqPyIfMlPVEi6FMz9Os
D+hxr2lYPLhZ8qqamE+SAZ2xkVDqigdcmrfUJlkoo7bFMp7fvfXSFoar6+FJYUVdyzC7i3V1USDL
N4PCvUMZIshahA10ydWUtu8q6X4yc/qrnPK7g4td4cCiN+lALdZuyMs7inUfuTGeyXSfoXG8iD7H
ECXlq0rgVDQCUEb3TfIF/SOydhkRNJT8kU1cuuvN6d6ekFHjsCaBN4Jwih/rDKdfpXhSq4qYuXzM
aXd1rWtd0UcJqdBZmy28QYsqo9CiUGQkAQHHYWQFgvnmxv7rZQEADPoVIzC19ll462X5XPtyPSrx
nqBErr0Km0FJQ6/ANEgihIi5XxgfsCP8A9oSYZ0YeI5YTucRyXaNf6S0/LvKYNrqo6c0AkTaMIWz
QGaLLX3D2smcR1TnI2zi4ANFDrSArs5pFQGCDPMCL1s1tkgRYCoq3zzYBVBDFbvGJuoIe9RdmNMM
oTaV0T2DO2lf3bp9n0nrCA+RTVlPmdKEURaiaE35Wc/+KKPWZgXwygJzTVq/SMDuzuiV+HQZTgKM
Q/1o0XAKeaxm64zNwIs3GiJeVqEHJ14b7wBkfoeszk+qQrgFpLeKVECTRaffSnyBGKK3tmzX7oBP
Qlm5pq0zWtQjvpAqMuk8q9cIB1C3sECWoS5XiN8sn6272CACYKUZoaExv7gZVVeDGTpr0Fzzyinl
h0wE5whjijYdsmtRtMHOLxGEY9t/DGuLJxV8TzW2Nrn39CWflN7HOWsosILgjyiYSRSOUQcZbufl
BNly8+jPQwjhJPuNhP9AsMjYR03E3qxUh4GdUIGDiHRIRsTYClZJ7eg9j963RvPcMthp9RXQQmhG
XBBwC/s7h1qwxO1wMPBbtgQs2bUE/cojSbclC2OssKS8V4R/AHdUwAotNswIwY2iDs2g6ZJrR6MN
45mn7bkPsAZ4QdMB0p14J8jhnt/Ia5KGn1KAdUppFKb5yv+dGjLMg/1ZkGBlibGY2MbsZto1uQrD
QSexmQQUsUJu5fjZ8z8sJVzIwKy+87eRgBU+YxtXSuZxO6XBy0LYPQAcZUpqvjphduyZ8+EU2OIT
e9i4FRjHyD9G+9kWDpXbfD1dEj1OmR9tscFFa3pQ6V4mIg1gFsgmLWvZXmLthDQOBJ7oW3px7AIg
XY8XzuhvzjzKNSwtSZQkIzyNiUMG9IM0qXtwA0i3bNi3IzouVNk75OWZF4TJcgICEzO45lPxRFVm
K5KOu4DNtz9G3m07LtnKqit0P+b4hkspdlHYGkaOTUhkXy7m6bpAfuP1vGLe0Ss9BZsY6zFBcyRP
ZCOJm4QkmCzktbC47Q/TJQqLazp8mAOgK7RH1i5QTk2RPuS42o85sDTAEC4CoyPJRbJ9oE4vPWgZ
9JwBDcY6p2NzaJp4WlIgkPzPKkV6fsBnr8hvu2b8jsWnJ/HzQChu4j9iGkmDg/bSb2d2L9guYsKu
rI0LNtNRAwaD9T8AzLzo78OHQD3SqRiCoeBu7oB2rUR/MmT9B5fMJoEmNraZsWm6IgbYg17OXpez
FsnQsrjPZMHsxEl/JWYMi0VJLScV0YADWTOuJM9XxUu1oQF7YJpC7cMGVtcoBOHABjyyb1NDQeoY
XrAOu9va7anYLWf0fa1597DaYi5MN2QDTxX/XEhCH0tyILs0T26RKe8Sd/ghtJcDzGJgiAh38dmx
AAAkiRRrnDI/0hTVrLTK7T2y0tEzC7H3RuunZJ7dmoMzrVH1QUTPPmAVEXHjjyp713RwmMz4Fich
NEcAO7gnAGdGLqpCx8rfUuhvHj2HPN3Gr2ixs4di3oxqIE2i+h1EJhPEYfzdZohlDSfX2oc6QRHD
2rJN1EaEtaKjjY5exuzg6vi5senAC+BFFzHcTivDGdb6Gq9k7P4WkWC/17qk3GxvEVw+odCSs3FR
O5X/qei2Y1eHwtNSFR+29LlqzQLIMfClZibcf78oN6xaQT/3ULZrNa5CEXIrmdTVBwB/roc/rt24
D7N84VYLQaPi/5X1GA4zgqRr1wezbJlUUcw+SG9kybWfcjdGPk73ETkB4jlyg52G8gkNGD7OJ0F8
a4CAneOlSDmabSATQHNr57/2lN3RBsCDlmVEKoKV13ITSshVjDGQVLfu/G2K4XfTYiNeaa2wEVdh
uWniBUcSAGVjDFlJi+CnKqNsk7fyhLcTJdK0nsGV/sQ2lGSVdzgiXGjXWVhfRT8+h35irfjaHbK7
qgTBuMkqb2clwQ/DKotZVlRcPfFXm5kfJav9FU6s5j7GTx2FrJubjiNao7+7GCeWqEuxgmP8VQyU
odN6m+wi3vm1Of4gsQRkca0JGRx6Gc9QTLhKLEjjEJiVNhEKcWNmENg9/CgK7Bp3cjs/zGmpcamW
kqZlPdwlLQ5YL3YQvtTVIO/laHtttUCf6+IcKe+mPZZRM5eJkU/DnU4EC6GpPs6mR4VlFRgwjbzn
ib57w+ruoyL5TA2+qa9TQGoRb/Zmtv1tTwQe2kn7IYL6h2UrNUzCwfyiuEXEcbkhm87SJk6+7Bhl
ZyAvtLMLutpDizf1HJhi4w10qrU2o7HhMFRWCsWv8oE3RMM3xHOadWxxHkOAGF1CQb1xnX33ZVSo
okauiIw0RAaqquGRNlGZirs4jRcIRPBpU+OyofKq3PriocoIaEU8bwJvlRSs6xqFNOTEOLsC8eCC
mEYH/2p4+31wBwIBEL2GwePCs7Kcj1H+ySC/uvLGMTdh7W1HH1X33Lp30fStiS96kFHvvxL3K8k+
ZcQm7R669trhthEne9ZyC/aZGNbaw6DpVp89xxzcUwRwv7V6xdK7tvztkP1U9hFOqyk3ZBudfLfw
bjEkYZTYjB5hjxlu5HA2AbQV0I9L0iJQ99ZkPO7nCIkQU1OJQcRJH2uwLi3hwlI7d1lWXxs5HcTg
HeF97ofgzdBwPq0rzgSTz5EO6B10nfVlvm4qqqpgnwJgWqszK89VT+G52cudtwAvK7hayWeLAYez
yaYHlIUyA/qvWvnWh9Pvx3Av1FcCSWewPgzBubMhuZWtbYxqZfklzTvqGw6VdaseB4esbjved2xq
++pmThgg/RKX4rRr9bDCtFKQJHSRrDLGE9SI2fzTswuuc7xTS9PSSNEgtJBCpXdEpQFdtevdHBxg
agwUMibdMUl5Mi+PB1Sj/EV0ktgunjvxVgwDW7aR9+uu0n/NmaKh0X78X5Sd527kWLplX6XR/9mg
OzTA7QEmgmR4RciEpNQfQqmU6L09fKP7HPNis1hjewYDzAUKicqqTJlQ8JzP7L124mbBmonnlvEe
npRJeQP63OODnVZ1dyXSY94Bi+kX2D0UFRR5MQ5wpl8sPGCAIUKwlFuSUv/I5+YJ40p/M38Ae63Y
SmDGX3UKtQJx4rRLlg32UIjieeyTj7kQllBuLZBIdlDbjI2YIXkLbEvmWCOyHPUeuj5QXao+Qzur
ltcy1AFdciGlMd6GHyRCJU855naIf8Ouy45IeOrOnzu/ItIwPTuP5bsuffR7k+K74TXSLla2l5gR
ZbmrGLep+1H51KCMqA8qKX9AY5HGdUF6mFADCCbRbGg5sztidcCz24cRlGX1OgKqjC4j1SfVSq9g
9ye3h/pNnZ+q+DrJC8ZB+AxI0I7FdG54nczyODYePIMIMQrmZOVCQdBZm34+JdZpnN+KT94sLFDG
u6hfOFrbHPkWGppdk+2Ndl/H3sjN4FmPYXbM43AtFaOeTjbAgVmuKig6Pa9c2BdeVfKDox0g2kjf
EbCtkg3S/IkABpnfabEFcZ325LSi6yG34gpxRhnA1h+SJ+pHUriLBTvPFhQfRMzWekKKWiPeJ/xF
ZOf23HzqRwcV1nN+G6/5sGl/cbAmJCdz4WJqXCDNbTgkIrkNnZOFEkLsMcFHdsCQy9U3iESwj2eV
z8nLDpfjOrZ8MgFgStqeCcsAUgXTMAkMCsPAxW72LLpse2ehUCtPf4E5MCqh3DhU0pfZUYTHdMQ1
AAZfYz4Mf46jiv6lIQi3+ZqqP+kvmMTJvmzAcmzGm2Qhe4eDYDD1ogZRYFZ2vjD9MrzkkkPnbE+n
wn1W4b3zySI18th88bZqut+ZtptIdqkQdTUbzg7nkdxEAyVtVv5M/Lzk+lUt3Xtusp8mM5MM8P4M
6h510D7DAavtcjSu2Ppv+IJh3Q0fHdzuht4o4P3HIxr377zPWsIR0sMcoGaBd2UWp7C8FTimyMxW
+GrKE3sHliJD4SUwpRoCDZ6LB9a0sBMkuqEBxdINaL4jToOgIdxl0i/4p9yx6Xev4gu0Nl5nsp0Y
D1PgNBuBetLrsd9HjMp9WyP40GuNJ2f9lQP+F7s1SKUOyULc/Z+YyQRQjsJHsOD0T8oXad9u8Ys8
FYq/nndw4xk3ggyj1yjetkhOj42zTXmD2Z4db5rQr4hzBghc+lzQubOflSOaBRcfxvDJc270Wyi1
cXc0SgbqmBf28F9kcoCba81+uTr+L2D6bOc6ZgFqQFvfll998eQIXC2+Hl9b7SxHrylvbeTVLly9
TUPd887oJPnh7KheEb5FbaBSuGo0MoTYHBo8vljfdSADHhLxgeOFn34C9PhslQ994slPqe/0Fdbp
uQ7aOg73uXsU7i7rgyyCBQ1egZGxCdzeH5Jt9cC3xs/W6gJF+JruNTCtZuqSszWgEdpV6JvmZAsD
PyWBwd0xVFsDItsjwBEVAoJ4TNjzZQEREb1xI7gHsTloRdehRguKT35wWX2qiQ8Iqs3koypFJgyy
VgbluFsQiFAeYeNUfJ7+SHmu+Ypl+CB79v/KZUXp4fUqMI3tYw6Lcmfpx4zoQ3cn21fXOfC4W/1Z
1y4AT7JdhU6k8nDiOOlpgszIWR0nT7x/GuTIg3LLUWTM87NrvOr6i8PiKJF+TLJX99rzWuqekZ1N
nT3mto93BPTmCfsltjvEXm15SJlDZFCF+m3qHgEztr9U6yFDXxIQpZghiqH+g4ewQ2+FS8hQPUV9
LiCiVGx+vVD6i4GdhYGeQn7Cxn6rqi1pFIBDI2Z4NGuhJ/ZGd+J3+TPGoZHc+zJgstZxx0CFLlhV
VttJAUl3zCiusENBcCq3DE5yc8+jIfUT+z6clZwZg7XFrM+5Nn3oP+tejcUewu7xUvTX+Opq25ah
FiXvluUMjxSVRK2S4bRh5zcjDXD/sGHJ0+cWcSM6a+LtWcayTcBN9ZbZVLiI0kpKwL22eD1GYZw3
np2dccixxOF7V5Tr3PtURZ124OaWXaChtxYIqnddF/DyFjP+/03ArRs/kirVqoFa7QpjR3o4m5Id
B6/MD/0tw/w2b7HIWg+YUVCkG41f+CnfNOmelCnKW7P4dXjVAZjOp0U5xtEpNX/G7jAYRLbtJTwH
omm0xzLG2/RIhb7mmtbRV2LueMyUOduidecHjTazC5+5ezruZYBkk0cPzuwm9tzYs/ujquKkPXH5
Klx/MM1DaDmfDT7z/JCi6CSn9y3NziStKChB24PrXImAVR89ZMF55w/LoTzA2QSut7aV1nIR1h7O
NnXAOJ/4thU009pBYe0lOT53Rkrq8W6StMzb+YtHscYKXiG7LQIrfVDiwAAH/YaID26w9vJXPNcB
F4Wd3jUZsMMiB4xvSOv9aPxdFbAzAt4CBd7VbM9pzXYdk3uVESx1sNqAI1cPfW5sbu9pvEPxTqKL
CV6kDUYl4Fsa2mDGRcZZxKdoPZArMNHYCImQg/RSIbHeWXWgs/MWB3BhvbaZ7cuQEdnh9+Zd67a/
GfkZpDzM2/yLO5fwhj6krgesus3XDB6QN9v5nL8wheF04rnhouUJoULQtC8DukY5EeR9qfUnqlgi
NZ6VCJMI6vbVC70rBWnL7NLfrOjwu3VoNrfjNZ5YwDH665lyx9mVmL9RXC0UJOa++VCj547FNWkP
zd2sA617jvnk0FuMuy4eCGbLOLyYnPrSOOKuYhxDufalNZfZ3iPGpbyiNslr5CQba9rz4CTjleBR
5zviJG6+sQdV2mG4IDT+oDyBZ6aBdBrO/HghlUenlh30AjxgHxmXkuZRP5hketCVM9SsT5VJziLx
3cxzGGlF5xyNC68yXkDtWak9BptN5fMeEfJtpDbqj1LxCws2LVNp+jG6ti0ZXryitrufaSNDjvq1
hGol+GBgfZjnwKIwgduvgdXFR4xCkT/GfTJCWvW4OZPPFJpkiUYG0MmrcDGBe2xYeR+PAbB2l0V5
fxzKXZHtYQYnr6Z6oSChjiUJxu7eqWz5U3wxxRM3dDtuEWzif6CJZ9Dhoq2P1p83vneU5rTx04P+
iodmPo8eMXK83dovis5Zkz9NMmBWL8zfwKnR4x4pHV3GZjkz8aVTr6oBObjQUbxfVZN95jaeUAu+
lH9VJE73lHwSW2qs7qGn8DA8mTABSm96jd/5YMtW9D5vD+sTChGVIPQhIGLyrr4yeEZbf2JGx52Y
htfmwf6C71Y8hckWNCk6JDl4uSfvBesWjtoHSkaajGpXY1/hApnrvUU+EvqY2UZsJZ6grXmL1lDy
ukE05gcbM2AFE5uEWB+j6yGjUsANewDxAXpk6FH35YgPZsXxecVWZ+3gPhrMu0qtbzEf5pcyrznu
bzoKzqgAFU6DOLjrXLhbDrWwoLNAM2S2Tog1mgD0wBvrQrpQ/W5Mz+FygOzJD881/ad5DrQ/+TvA
t6Lw9YuKeOdVokvLAoqnEuwTVS1xuBDm+BOKT4FPG67jsiHf6yn9FToejaBNJUwxixHRCBSyEQYE
19vYExbazTg/GHDBBp7FkM5EPxiky2QECXLWIDLyuiaYW4SIF/cZyhRfkhP6OWTE+jaxBk/xURG5
BrTi2R7fKuaNAiW7rf+AmgYBm5xw6iGbvmtjGrwaxpc797zXOPQeknLZT4pGxIm1idnIY1Q0r458
WhIAJuHj0kG/P0bqJeUdFXtzeFUYpGBqIWDQLH8cIuxrplcNW2wsqNuSni210dQKdhlY8Q4km5EK
3sLvVMZz47QPYcwzu+REMOB/qLYNYoj5V6p6FHPV1pba78F9mCb7Bc7eCXsHnmHKyGubnwka7y3S
o5g8I55Qx/jRsHh81MR7Th7CGmwuthcScl5mVELgpE5iObno8ZhMHwbChKImvWqtsxnFcAb/+GRA
JB3Sg+CwnpEzjyE+IHVbMLqk8Q+qB5wqIPCj+UntM/swu2Rp2f2BQJmpW2PhyiX1GypKgUyS4iCr
fQPB9kbVh59Q69ogn5/IJsA2RvwXnrdXCf0EA57y7sa/+hwATyhdgIqQStmDXVqL/QLbDqzGocrD
hNkVPuMojnNvHXSLPWykFJd6IR26MaloJl1VkF3pWESS9EcnLSLAX/Np/XE5a+tUx70zJrRN8Cns
ZP5TO8QDtMOtGrq9ksb3Xlol6cQE6ZXyIzK51LNSPaWGTV9IVNAQceI0H2Rl0QxJlyoWIW7D/JIx
/1r+WMWpmrGhGIgLa50MLtJoDDxIAWsnnwGfOC0Wo0pDZum2kjU7nuQb6xiHpkjvmZUL30hj7hI9
8UwdixjElEghWKS52+m2jo1TWQ8Y20DLF7cB4ZesFhCTTCbVsdF3YPBuWtVpD6au7qgT0XXFpRIM
mQ3+BYsOLQ/b1r50j3VhMVxEZA9KB2U4YfXsQ2yO+QYopZqV1UaQG+I38S0ceyhKyDc5x1bzs0st
7HJbO7C59exrKoAwWbwSLMmGn7j6E7eJeOyAzXtGCamndxiPdNkd0ZZX9/Ch+maCuE2+wdLY3yiR
DKKPo20PjoR96bTNp0ZgTsXMjt4231Y51CjQpUT7MUFtStSRMSWSaVPBam5r7lSR7CIo7K37ZE/u
gSXCSoXA1GLaFlVX/ObGMAJmlkf0iVLSaZGrkuExHvT0TUNdhhtWxedU1JNHskPmATCH7mWqL6Iz
Kb8HAaLAaB8W91dtiK+iV2fE/HRkfpsBJjCYeyss5vBZMgIt0wkfpPGhZeI7L4nCaBm7s7SpP5YE
Hgg6XFTV4Qr8xXvd1OOjYcZogUKTYS5LVwXofrzWa4b+W0T9vkiR3w+S+i7TkI8hn0Coyjy7jFOy
4IY0PI7Mqp0O90ucvWpGdU8sOF+OqRMqYuPym0lpiuKBVi5kwFoROtNV3auTFS1udG4MhqV1X2By
tzruc4W38+S8Tg7dgtvymDWD+DU5RIca6m+VOHdBLmNTQ5PMCM3B7LVwgw6EnOeA4WInJf3I0u7R
DUy0tinnjFpjZGegM7GFaMT1mK6OajSl4yp/Dfv5RWTww/RC/slbPAqiz45gaIkt02zpRXbxh4xW
/ERzU2z0Lg7GUdZBC1kH4iYzAvIRxZal/R3UKdBTLaST0d5tRzieygIm0GxfEmkHxpUUuR6M1zTN
Z7F+7/bcfixF6Nttyl1cdTQfXHOoPF/tQTzP8ALR3gFotHCzTWniDX3j6TEBCaEjf+BE7mc3y7mZ
2SpbE0AJ155ZK/BihSgVFPYPkgMFK0IMJqr46JS7XmV7DrkfKwGXE68M6gpCdONysmugQeMoN9g2
EEUqo5e5pUxu06tZ6NhSI+ugsTr3zQ5RpTvD7GMqHeTTeHNyeZ1HhkyY8e2JizvJbWdvPGpJDqXJ
AssENS2UjGhCwtbps8HHuunBiqrihEb3t0yT3SRgmOrMAAV8DNSn2YPdzT+mzc3Rm5HfEWMGnQJZ
t915UoOcVSrFO5Bch7xIuJbWK4GIECdzSj5K/TrjJIlZ6G+yiVETT+EGoHLhxTrTYhvHvjHcwpwA
tThe50B2cjLXLWYh5VtoKjelKd7DdO6AaUIMVisqa/dShWpIPYa1ACHhAjSb9FdM9OfSyZjvaGBG
sgZDNdCXbUGAsRWDy/eaLGDnGVglm6FYxO/CXk9trSNWr27vi6x2PRwadc6eFUNWtPYMdkme4GkX
DqdqvmzThjtQt6brElqMY6fydelFfcRm9dpVZEQ6jGkGs0K6yeVmWpGPKB88s6Y+OBYLDUNLDCAB
TN5F6sPFpW1uZY96Wn9WXOWjp3glEVPFxgk1xzhmjdMBrjZfoaBfUU7/gjD+KezimKrdXhA/A3IC
za/YGo6ZnmuVTa3x1gomwG1sQOcTKAFnB1F2+csAWOvVc/kxZAwlkWwcp7QjBp4JVdb0HgGp9zgT
fz4dtfzQWsT5ofarxDpAa47GPK2ztzmj5S/rDB8CnNE1riiPGE+pGc22VSHClqPYz48hfmBszrjE
UEElapmfp6R/5wpZMCdVv4vRvUd6oxyH9hJjaeHnSbpiiDNqY6lsm00ROSzf44PmWHA2Cpsf9lie
KwM1vys/Bt2ufLIFGMGJdj9MRe8J8sJWPaFRadlhttzfZZ+LPcvbKplBjkztlwwnCB3mSA+dPrOH
fJxk9AVoT/HYn8Cw1BnsTib44962NqWxkE+C14elNjgh8pY1M3pttUw7aGPINMiEaJ5m8wNugXZb
jCh6dQClMTdptHAHSEecXVF/kYVzaCuETzqJ01BDxge7gBZV8vgQydoebCy4bdI2N63sb4u+4tv5
pMLQlR0Z2EyTBgKA2fZFKxzPrrR9Qp9E8jPO+0WgiLDn/RjG5L0DetlMIWoXni9p3ho9VOnkrY+w
VB5Hw9j1bf0WRcs3kgqdBQsLC3RVDrBm2WTAjI123i6seSwN5U/es/Vo8mfUM4xIMgRNYCQ/i9k0
PeTUjPWAPgtQHsR4uwFL9zOAjD+TwApb850029FmHagmC9ZZDY5Ab081oy7CqwoR6p7lzC9utPqW
a/33FGsgy4fys0Fc5HcVg+pOTr6zdLRMHbPcjsAz8BsM1MIELkGJ0aQZcdvZqrHXRftiNiQXzkr1
sCSYN5XmSy2z0eean9B/m29ma57i1GJVopEG0mv9QB6ge2640vaibMEYTeWE6gFs3dq7lmrieuli
T1sifDeNEt4H51RFzk8Y5U9LM5/tFmhAYsf6lrhOT4nxu9uoqbNlWBe9PRlKsb0zmTTnLF4Iv/jI
yz+FtSXKpThEzT3uqvigkJmCi6pGGai82hkzS6KKF65aru1WiB4rhYVlqeD+SrtdSpI5eqJ9BWpy
O8VJuqmmCV1JyXJOyjja5b/NwcLmmJT7KMH6r2qdp6vGp0Pfqyta4s8Lz66RrTqpyJlYocDZIY5p
68bv7ir9r+boT21o/PAjA915ZA5+ybBPUWhqzsJZo8YyqiVwcbfQGW62G2nsQt5NCSSexeia0BS+
ObX10PQq84q0gWN1d0rGrW3f/xaP7gA7cUi614VoSNaHV8eWzEjJSl9mnZ050dLpsjeE4B05978y
k6QkFduAkbL+6xpt3IM88WXNvMlo7+Pcnduq/JUl9hXg3Rlp0h+0wqAiGPaXp75kGtuYTEoiMb72
Q5UEq0MMn/y74VBNLpneb3O4sWJEz8PStGF8i/6sZgwX2r4YubqVFP9WotPdkvKJEqqxELpv3Y5H
L21hz/SmcanKoYQJxqhAjCnPu6If6vjXtLzj86v9LkTsVWevcXmq9OIxkioLPluw/8e8Q9FrHBqx
XvGVipku+yvKgHVwYmEWpnLNyg5CcuQy4lyWl6Wdz9ns9p6GO5j8dvNjRkgPrWdgSVufygrc2mho
KnozuVMH43mQ2A4WHDpdwawfp+OznLt7XdjHWKdl600EUYXeBaYPFJzkBzJmfFOp3xyoWDhnAB/M
gLu0SD6GkWodamfwhMpypW2cU9MQ32c70ifUiwZ2poOeJpoJl/wu0Bw7Qyu9MU3Th7Fzuati+CwK
axhhrFL5oT07U66xuVJCb0HQXWgIZHpuBq9r56++sQmmNJBql6HLlqaAJiEinH1om2z4Jsu3VXTl
MbQFxEtd2Stt/rmMtUs0TONnSohDcxSBSrgMx2Hbos3jtW7aUNmZsWhPcibVfmnD8zDiIrTW2N3e
GGLGEPFw2pANXNGfzelJnZtDptr2KevLJ7NaDpisa9+UYHKVqdxbU7724RfSUZmwRuMnwkOMMF0y
7+MBopExKf22syocvwg8yymzz1HMgA6FwQ2IdXmZmNI5bvGQJWp3dMsEQZY1MVOpxA6o5Flp4ujY
DKzaHOur7JPomE/ttMfDetI0upBYuOleSDApkCCe3WJygzmi4IZCy/bEmLcob7v9iFkJIJjZHyFA
Uqdibn2KyY3YpDFOaSRpQ36PaiK0TDj+m0Qs+d5yRn/EfLCPGGVUExk2likn1PXkChbjyhgslYuB
iT5wXMYSeUL/IzoOFEcVe9VA11npyKYgZefIiXV8MfY1JHkD2Lrc2dkkr/X6/m44llqIG9iBqfUw
9qYrI5xmSzd2f32KcnbbQCSsI2kejaAgdMUwF8avGAPTTMuCrivnXd5pH1OtZw91h+k8nJ8QaArO
Na6lVBSQpus1hz6vLE8u7LG0BgIu1IKaso3cFJO/yUYHNZna+qPayYMsiGCQqoubrD1wVjYna4Am
OEixLR20h7VdU+rgLt9bo0P+tIDwjb87SGq0gFPUbas0EdtFs8lxWabxbOvjPiI5PLCVgong1FxQ
ZpOyoPbVwRizT6dgfJtpBT5UQEAqUF7CUOWhqsKHSCysIjPwA3q1Mgfh65lw2M9QPw4ToS0H0IXo
AFYJruwNhKzNh0IKHqLXFBejQZJ7oYfavsA3XE2x6meduuaru3Mg6rL0Fekg4M3DGvwDazQrMe0X
Ikq2he0ehW32n92Q7Jop3FmDYn1aBuOIUjc/DeQIBTajTYcp7erA9DrVUO95icrdqGXmCWIpijVj
YH/NeCkv1uRDl6LUZsQ78hH2eYf9floc/htGcDmr4zMRbXt0+lStOZIXnuMfW7I97+wfHUX63uz3
akG+n5H2vy3FfXML5oS5DpWhNo2XsTHgKhQB0Rq72lTtk5ijI2ekiaw6OfIioi9oKrJ+nAlnqtXv
EGBdB0QCapSiJ+mn9xbmhE+UHIBW0+6x6vOyU6ugNSLKoM3OY5jJDSBi3JHG8mM5pevH/Zwxb6Rw
qobqJw5pESWHXgB6xUyUN+h3KbU0EL8It9LS8/U2toldU0f/P7rDvm+n6JBgA6L23xpWdSQndWFY
wEAsmZk0lOaxrlnmYQUi2YPSPbZs0mL4gsNlma64W+ij7fari/l/owtWRUtnCvy4jLdZOqyNjFqS
fwmymGiKDEaAGnXYVBUmzdGkuDsltE80yO1mMU62mUiQLcW87102JCnUGg7CmN1O14CRXNjy6knP
Cn2FU2fIN9haW241Xp1oZoXCYrU1eWutnMSyDHk7ivytC4mNKNFEAezPi6nyyL9mBzzmt0VBeZa0
4s1iVkGpZe0dCfsm5ua22IuFfRfuE+tTqOuLVtUD1rTwrBbDt5Wo+aHzp4aYRmXNf2zD7upOobyC
HS26IFSxP9nMTSXJ677F8BDhim5vK+o0hv2rgzTMhnPeNEEzGE+ui2JSmcJm3yj1IXJ6EZiKzbsP
6VlWounurPjQM9qzWQ8uDtFPuJeY1KqAA6zC0cEXOPBgaU+wgsMGi1o0KJPJBGMq8Tc3S8PaECuf
NS/HMvoeuqh45TLbac1M4GtprdpDtdwL+lQ9r8Q+j9lH2iVdaWrxnrWnx1GbX8pkiR5dZ3zkQ6MS
1vSIBV73tlL6Xgam5JAxcHp7JbD1HX4BeFw5y0qyb5D1x/PCLkMtgQ2F+a7uOCR6NTm0ciyfZ2z0
fVLebNKQGPXgUraHd7cl1SQm6NEfTbZ4DdjnDVjVtwkENcLJFIyECkNnwZjppxPzgrA1UfjXSOAw
DlAbkqHBMmGLE5pxOhKS0Yh/JbaFoqtVPrE6s9Yda0ImDPPOcSDrpafVUA2/0SkmncpFSaDtBPlR
yEW4JcKEwkG0vDESsolGe3pK48jclLb6VDc06jgwT0rd7ZCNI27N5y5I+FJy7EJ73MqbvoLZBnD4
qcVWzPgR8aqQ8xvUYfzRdJh3ZVStixnzgiVJu+wso5DnhS3AkhTYPRTEwHmxdAf4gsguXEwv6L/D
4C/P03/I/fXwOfbfzb+tf+erqmWbRHH/n/7tX37nPf/nl7/9VO3fLs/By//5J//lL2It+++f3Pvs
P//lN+QkJb18HL5b+fTdDfl/+yTRd7X+yf/f//m3778+yousv//5969qKFF0Pn1HSVX+i3nLxm/1
//Z+PSTRf/n3Nvn+v/7K9+dfri7zH5ajAivCmmiqqmO7/8Pvpf8D3oSpu47QhKG5jv6//F6a8Q+s
jKrq2oZYzV2rDatjxRH/8+/mP3SLVpANg3BMxwCf8h9xfDFCsP7+t7rKZVSVhz///LttqPReruXg
L0dfzlHEV1H/b44vKUqjhS+0MQvjTHIuor2KUhFFFiYPRu0kqu+GMm4xGZnd7SSGob9Jthg35y7V
nIWdakv8sASPAuFdGb9Nx2rXmcHfFFkXPnCesuGrmF+qSx12QQf02u9HE9VpWpVvSUSwg501yW8t
1G8iH1FDYuXCvgmcDRF9j3l9/aUfdfyzvQz3NJWHIUk0RDuAy2N+wVilTzviCVriS0JGXzOVBI1P
ixN9ls3pr1+cGWtHhI39RS4fGQuCu9GY840Jwp+5jOfL4izIF0aL9lqH9H4mFbe6aDAmj/2gQEMN
QW4yrniUjas+1s54A+MYnQCpyquRsbbRJ53YXSVm8iXyfVLWEaqPWQ8PRs9Qu50IDVQs4wXqjd8y
ZegCvAXku2TJMdJL4HRuAWofIi57v0KZbwKk0tnqijOb5cptl1udEzb51y/CSB7VBIONNV+tVHEv
dai6l55LFng8v83IMeqW/qKBeT/Y9vyQ91p3Kf/nL65hJhf6qLBVyPawrfsaBZxdxrx6T0TKuLqw
MLD7HFvGUUmnP7wxE8ZGYtXn5ARxE9vUfmo2fTnzZ4Yv3GG6VL6tzJyONMXciCQoo7ZKx5vSJugZ
XeZaEenjHEDDybWQ89rDuGM5+0vobcMmyO73jrGw+SEmgpqiIIgxwuB9oY9DjFmlFQGL/JuUPS7Z
NAbUJJH7Dy5rQYsIyt5Un+Bio+xrhvO6CR6nzPHbAYwmNqz1pz59tl03U40bZDpE007Rp7vSpoOv
Sgx3C9anxjR5W86p+ir0YWZA7gJuiJv2eQyNi8uo9tAZ5uPYTtOxbNwE/RSTvVK6Dxp8sV1Kw7As
TLcqpjKbOefIZWY2IciaGL120Mg0YnHwfnhTxXVLtiZ4dEYHi9tjt2diA4GA1e6suqe0Zf0hp4qw
QZdROeC8ZhvHfUfRZ3wmKUIqbU2A+83EoFxjZnhcelx6DJaEin3IIV9wIy0HzeC6oGm7OAoyl1Gv
wPk/puy6DFEGcrbOvUiJLZvg1E73ieTQtLaTIMuM19ady00/8jVO0eM8h7nvIlLKDHbmZqo+GwNY
Fqv6INHoGqofiOAPZUPWlzniaCeX+dyH/ZFc2thTCxMmnFGf9fLPWC23kWcEyTsA24W2Uq/CC/xN
bl7RoGsBAmYwHLeWPDs0OYM29OFtR3xJzQm01RDVb+NoeC+qAWtM8cha6wjfD5Op+QAhHTGo43hN
n986ljA7w6HbTBTjgBvizenkE1+T8FtwBr1TaIwkBnJRp/XPuKeICJjNZMnE56xFoZ0h/6ulfLTS
PNvNdodRzyK3EWf+uCcp5kWN3ezm1iK6ziw6itx9GCYKuArhtFTG92GxX20CT/3WVr7K6EtKkJVC
5MwfUuOaZ4rp11G5bK9xw/eVMj87xYr7+lEK3AQllvGdWrwlYMuO8DSYo2vManrEnb1dD8cxjvhW
DVoPXGiBmy+P5B6w7h6jDBb6fCehmtiDHFmcRjGtmOyjc4t/W8JyPDYq3HJTlay5kP8oEeRNPeKV
T1Bw6QzM655vc3RYB4crKxcLH0Muk+YMklWgCWLuKptJvavuQ7AhwF+/IEAg8J6yPaX7kTfJtZmt
D1eLBza7rNeLueGVrRnIxZY82zDwZJyswMzwWzMTdnfFVXHuSTiCcYlLXP7YCNUIGZ6Qzd0At0TU
DNx+z0Q3ZE2ztV0WtYOvTURioZ4nDGfebEHnwskGDbSWTxX0lSPgSHMHhg29CPOdQLGwV+loJ8G8
VrvEWD4LAyOFiDFXDiKDMaGTDNqGn40DwmrUq2tpjJrXCyZLkmfcnLAZO0vp3nQD+TEcfWKLGIJs
1ZSlj7pkdwVi1E0fUQd2jCFmuHFIdTQDSX0PIpn8GuiK6REmU8E7SXN2Scz+N40R6iNJWTMQw/gC
Exx1bKfluySCENzPh6VO9G1vG1cyG363BgjJdho1OArkQGaRflS1xznmC61sVNwjcPkm05tdXOlm
wM/RjwmAeIlC6wBsApfXhLyoiuDAwTVjGpi3r/gRUyPHvzTTASsd7oFWvGaR5ofEqKOx0MAqxCp6
stbFAj7YrArA0xqJxn+I36Av7jiyLxI5wcaw61/C/MwzUmzxHaiMI5KsqkCG04fmJpN3yF5DYu/6
iHW2vmDDlVrMxI2mh4n02RIl+5YaqwXI4F3Zat0jvqlAy9d5oQ112JmN+jaSQEXgAMs3I292zPff
01gNps+ps1/LQoVSQoPkMo7Ylbn77YDZgjnxp2f2AG09f2rN/mAWbwqdFpuA+JbzceU6WnAGjclU
l8mLiqejcmJfH3HKTA7jEdfuOnbvZkm75xC4hSoJJ0fyk5nWjzNWdycm17ey8QBMzk0fmKVJVsOq
lkRwhpB6yfHkuoCfGARbM6dqF5sveOJ2cgYjQXtntnIBSyTZ1aObAFR2Z6GwXSbtocMqzoj0nYyh
GrB99iJ1g9bEYZDfwj6K5BfnEfGMDaboUbokIy/buuiDweLTqNP0rJF+TXcit62WPqk1ToiBTKy8
G4M5dsJT5OA0UIdxj6/cJODbw9i/Bd8aXZxQmYFt2jy63LwImkbooW75R8wsSmZpvQ0CbsT6UfW2
+l07+xYnYAr4k4b6nRbrY8xN9vZSjbZh1ynbmW6GraSCZcCYzy+XMtIZUcLJpTfhxjCcyd7Urk6Q
Fu0aD05y75ThZKzkK4zzvJ06tHedxqTFbLXbTFHCk8w22ulZiLjxbyU6pKM8Jqpg8PxfOTqz5jiR
NIr+IiJIdl5rX6VSabVeCMmy2CGTLYFf34d+GMfMuN2ySpD5Lfeei1LJkXTrAsDuiGIm23j+eJtc
Xjo4UbIZXyBkrTy8lMciJOW04N1cTyXqm1qsx9Fl2doExrZ28e1VYUNQQsP1PQ/RCOuIFG782jd2
nR/xaGAYDJ12x9gD76uDRdvBtBrmvk0UcDDfvbF5TufPTlfzDxZEUMJxj7ke5QpJIojRQzI6RoY1
ESzq59lrAQaomNl7HQB5hlNJMW09J9wJiTl+MbKkB7TYz5OclZ+bVDisc20SPnMe44Feebb5zeV4
5ekpv8Eh9nvWaWjYZowMA5j40hPzepqbUyXcr6i1bhorZViDqKnZnatqUxawcAKMGzii19FfL0M/
7S26HuOt0C0WHZSwetbPdsKUb5iYhiKdGKsbMUn10tqyIM+y186fryG7TGGK/I8SKChhP8XPtmYK
DxQDeQcEwhAEp3ZalSHxI13TdM5lYbr7Oa7eva7Ex9FZe8Q4xZy2p5aLe8ic6ESrH+/msfqt67+W
qawzS6mKPl1MB0ZU9RpIH97tZr5aZeOtOWMT3PG0w0nyyZwYZ0MCPCfDTBbPgkT2gPlvR8XTxHQr
htscSR7edXn+KcZzPTCrrQo+ACfzHvH6EYbnUvlKZwgfaOKBIiQmhH//f+u3scamFqDz54kfWzBT
yrw0AUMmz2I1XwTFIcPAJc062GMof0pBrR0wPH9EZPJiYOHF0Chk/dz8da0Mg2jw1PpcsnmN0q+J
g13m1uRTUbG0lUfKI9doAwX8IMOQdf3UfdFqHSMicGInHs4G0nIvD/D6W1ixsjq4dvl8cSrnTRbx
r9b6LbUsHLIjI7WEY1flwAFS6FGlrQ9FP3IGB659GOBWgKuTeMvTb5BlSFEZgZFrwpirK6nHJMui
OE9eh5bMaFOGp9aYn52cCGcXELO7cJE5HZaXD1d4kBBdFbrfIIevekbWMIOWM7LR3RavjZDsw3mP
iy7Ehx6KFy5wydgKjbPRzc9xb+GTbIb0mQSjV7Y5/iWR0+NU2BwbEUIkRrbVqqIHyXPSF/r0VXfm
do6cYlcOi7B8+DQdnDjSwN6QDOgunWHYBmwPlLJ8viXEjOUFWBg6735Uj3VuPbHg0WyqguHZlCeX
rmOT+6fSMi9WQKnaXYaEIGLpvQl9pKVm7xuxm5oD5DExRCtMPzPaBDiGO4N1vTvZh05ZYiWFch6I
TvPZi41kkCF8or0k4SnEUuJo/41K8ZCN3ltmdEfXrxDCmbdw7j+sThk7t7LQVgOKxEKNs7PNWBuX
VCC+A8Sg6L03argKJAJmaEfHv2UD4S/CCA7U/zDV9TN3F4O5gMOREPGdwa6wRuBOlPpuItUHZG1x
JhmyJ39xiiidVXUit7eCjIW3obIXN30yQUkZcohpdCgktDHfnbqfsILT4tF+6BkhoFM1ewPyq4GK
fG31rQAMDUCSMLwybxJUiI08a1Zl+Dunprzysyd8WZglN1C3qfoo4vRhbj72Hq2AmlHe4IzKmuw1
W/z4iyzCmT6nAPBsFdTIzaed9hROipGJ4hjPzz7SpW3R4Tts/t9exOFPlFefJEd2axkgy2li6u14
QpvHMqQvTwP2+KT/n5VnM7qtGsCL/GG4d50gUmpszDXoJNKC0M5oIK9p57CMAAfVCfdYdkiWqIve
5kzfhzrxsc+eMwVmQ83xa03C5RHG+zNpKqiJeHIYEOpVbHY/Iot/Gk+zUGd6yjrG0utlOkX1zTFK
tStJJdz4Iz9QUr7ztbOER44sW8HovRTR0oi7aKNJXyK7zOmW7BLqO1GM56WuDkBe0K58d0yHc5Jh
eeCbj8kqXcoB90FYjCN8WzHqjuUHExmWvg1LYVM+oFaRmwZGVAwlk1IKbasDkAU/LCdhmNQfyshf
uOmscxEDHgQ2Z8o/dEifebbkCtU2+YFZf1du/TPOXnaOOr6mm4UXnUWAIZFmy8hp9+G7k8lpG+bG
Ff74MeAJ75alTJQaJxmhKiaoACOwyvdx0TCNxdHpau4Yx/bfer5ZyfRky7aAoKWYDZ9sqhY1j3mo
c9BfeS8JGQoOog4/LZmN68SiqhiL3t2GCQ0jfeBjWwSnOhRcaWmyDW31ban8a4o9uugaM1V3mcra
3dY9KgVXkoEwdJRK+cK3fCzY/hUdr1WTEgfRUQkO1E5TjqvJsT+nRCK9yOsfXQR/ZCULQl2kTzuD
PiXyuvGhh0yLN9CsdrkSvxCUPlvbjVali1KjZYOEKiB3ne8BwSOyguWwHaoP9OWJPNVIZJ4TBS/V
ILFx25GHzICQRfWiH007MK8NVMY4gCGqmgT9W1p8zwn3Xsw8g3PJLrY6C/96BXawrPNvcAP6M00c
JQdP0LFfXslATW8MtHYAT1pe7oSMhjDL4e0DL0pmDNetAkcYs1tgQZYsgFFKwlrO4Q6VLrRFe0nQ
5rvPY7y+KKUUYuETA7nhpIHjrbqM4siJloa1+CQluXpREvvipH61kT63XaQ3dGycrnOxnwP8a7qT
mBJn+61ipUco6Ay6Jg4SOqsCGCsaPZ1IshYz9x9g0uRIj3gEgl2e//+lJlWdBSnO7xyPoDs5F0LS
T36qX70OGUbWlxmXQs6QTqGissSwMc1+m8BO27iOBRTJZR7YNDY+wiA8msjRcAQRkDtMPfE88eMQ
5tG2gco6UjWsGOtATEVPDNgUj2W0eNY0HuORpIR+8uW+9SpU+HTjDNZGrKEty4ep11eTRMtEIgIU
hrOvR58DXlooULP9xDVytmr9yz7iGkkiYJCbgJSge2xN9auWTlTa4Vupoy8YuqdM+Lxutf7Dd8XB
E1FXz3WAcN3krrASMa5HE4qiW+IHKpFQ5pTcUfqB8t72Wa8Qy034cl+8j7X7a3YwguO2AtIVQBX2
8VqWJN/Url+cXTDEw4SbXkIRwG6LVH5GZXSW8k9rxQw1iyJjk+Kbe6UEe5PgUJaobZIhoZhXE3TX
3voXJo0NVqLJrp4yJQGG+OatuX9o0tFdGzHTRZ+0CoVdVCH7LAtOh5BdWcZk2BfJkWGVcSypfrfO
7CFd7229m3LrTPTZok8+Oi1dr5mhb1Htg/Js3gANg0YUFYqf+gmdhUaItit6xgeTx4TKzACMArtP
Jx/BuAC9MWQxlU1z8WvrOXV6tZ58RoSpaE9MzNcoba11AaMPyedwnXIeTZU0H2ZUP7hWMmGiZTKH
qrbaciVzFCqrWOcAxXrsfF4/QRvNkWQaDcHpdXOH5hluYzv6SEvzS1jgUXa21e+RJ2JEGXDaiOSS
5j4ypITwLSsbL1mst8IBrRHO0Iyei9y594pGNiOUEAmYSh46rq7EMLlu7Rc0bgw9h3LapNJARkEQ
V1Pi2YNc3MHdmL/JWd+2TdHsSxMAzmyJvxELi5tTtgjd4KE32lJ8PYp3+uDNEkCy5h4pwXBC1K+w
OYqo/uSEb9fN4vVB3b536CBWXQtaHz1Yo3lzogEPm0444a2U3Gu54DZbYMq6LMloBo+xalT1oOMP
sioMVHNwnojgeA1a98MgS7MxBNlMWbC42PFDT2wwR0Oi6ndNKAxJdUUKPW7cEouRyIdl6gjowNiM
NlozmatNmAX1lYXylx6dkyeSBBFrjQLDYTdWyc/GZxSHB8yraDWt2fwcGizRsywfNFp+dNg+Ckwv
xh/oPcuOXjC1EcPOQXMfSBk6OEx/ZZ8FO2GXaGElos2mt45zAkxsBvNqAhtaB4QoPSytIyFc7626
SToQPLeU9G5fPhBzvLjgzDTQW3aWlgUxvqUgCHzfR+KNJRBDZ18WJVwz2mer5W63pVjUJq8qiXhZ
3OiLmdsXQ0n8ANJdlb51aS1wWKoPdijiEhpewvs0p5BlkemKCGDflcUjC1AilUhdLx6bDnXfGCDO
LL3wkKY2WnQJemN8ZoHFDlLL3zT/jUf4EJqoqJJwwl3jY1krcBmuGxdehGa/b9ZyYAilXjs72VdT
+VIPibsPS4pLvCrUNsgeg6L7yTq87WYcPKeiPhLEFG5RbSBFlglSZjRnzmixoU9TvQMRTOILYkS6
/N+wrhVDw5L+nICUlBd817ff+DvwP6W8nr7DO+SAugPfR+3SM1mMseUjViv4uMiWMsMXu0BaI2zv
xjScHVLhiaPyjbPPnorWUGcnVSPQaTVpZpwSSYwzXBqooMLR3BJos6RyFd858JZlustxRdJJwJZ5
QHaPRGc4mykvgKX6f/3sfvga4Y7pnsDyRcRZRs9z2fzEU3myau8ewgHZuXb22WaQoyaNohm9Iod7
9Ox2i93Mls+zgyYvjD5mbZAyRseINa499F72HcZ488l8w2iNSMka5ePk5/7aMpmb8PGcsJGKqr+J
ERjgZOpPx/XeUJ1+m7W+GWBzvBZbOrMYE8s0ys0KrAll1WxUd6av07EoHlVGTS5DBOqZnffAl4+W
rbA2GgMHCtRAfvYOtKwpYh/OFUWUCheRwFCO3gB9yHIttWj0yorPsytL3u1aXnzvykzwPrrYA4Y+
opFLPDK98Sv5fYkQIV5cHNg9JBGZHJsYEYPWYI6GTWImNM99RzHT7QjSfXUJkddpe/OzFzaT7PDU
cRI1hw/vBicAEpRdzYZ2LV86GV9BSU1botrOKpUQ8WPWmZMEk+iwfU8dtKHCclFKZBoNS7glhLxb
N7b71g7GWxRn+67urvVrAeXnGNa4r0n4Y4RSX6e6u4c9yqZGNk+MVkYBbqNthuxWARLHc13A9CIz
5BBWlISCvhq2y+KQZa0SFoF4CsOJ/jGxr7AMSTQVx6BMED832t33SfGAT+hBjCHOSXDqfVYcqyBh
HxD8GxbamgkWolGtPhPFBkyiv3czuIUpjZmVW+jGEnAmo83zbvaUX7WGDoG0hIEQbui0qWk/rAlw
RyeQx4Dy1Ln4gMP2xVY7XWmfz9GznfICgc0Keg4mpMOt4B8ji289hiUIJneaDgYWfeCV86E1YTHE
ipk/f3zMSqzJJExQZKGAKcebMoP44nTy1OkQR7biCuh6pdepl8abVrtAEmYeFyOu76odb+RSk0aU
GxO+pADsBwixre0TjsQ+G6w9+kxLJMFaMajrCfXEUWR7u0BO79ocuJyM4busA6yWEWGVvb+3vfbD
Jx8BDQahzG20tsPmUoueTCi763ZjXr8Q/J1cPWw3YXCrLffDJhU2drJ/7WCml9Is7pFqz03IWS17
VGdFk34pJ8Gi5AMwNqRxUwZJKwxL2pVlYySlMoj5c5h2SiyFmkHRYer814olX2UxsGYzf0XuRI54
Y2xZnr6nileyHyHr+FJqjL/jPkz8v16NMnwRdNcMn1ekJWAaWxYdEtHIBZuiBx5pCLJr6v4RGZbS
6I3fHiEyLDJXJNMEx4F4KYnSncOAFFS9jRvxGQXEhPtGeHZ4Rk920x192eEZ0zaxp2zVgiETF6vj
sZyqW2CI+zTNwKGNdpFtAWJeEjxisq3o4S1WlwHmfacipaiELrAMzDlBF4XX7K7MIPtD9OrWqgZC
X7V8NjuBBzR3qOn4B+Opew1dAtFnr3wbhvgPKm0gFm70UajxTA1a7oL4o1+CVDIMe2bCo0zuK0sN
/2Z1DagYQSqWIzEJex9O0f9MWflBiC40iMA7LTcpE3a2AQOxLpPjfo1RcpExQ7RZf8tOP46hh6xm
HG5Y6XyKpPl7NOzPRnDVDJP+qcHV7ceG5X+D1KkYtix19ZIQcAwdp36U8KTIxGYf7WxJI0GIj7gW
0y5Dh8H4yzDJvycoJVKUZgxBMfGUyN8LJz31fcM+IyRmLQZAN5EzvB/KFuAR1oNpeWp0GL9lJIof
srmrEUuA7ezIyVVEWq4QMPJO00M2WLWqFhH8MkVlU15dHSVtoEA2Y4eMZb3y9lkA58vtERsmBWlD
sD17k5MA+8y490mm4gih8ZnH7AWeHeQ3zSB3DPtLiCUP21UdX/qs93eOMBEM8qWqkRI5oi/H135G
i5oe0hxJqGui/QxgeJY6DZcwmZ1PACYzNDC5Q/vhmGa2DwuSumIapNzkuh8n4kJBl2OwZM82gZNC
GIUQLeUhJqDnt3XZmk+Q5zeVMXMwF4xA0I3yYYAyx6vrrGaXcyBwUYQwgi3XAifLsTbZLJIEH+4E
qdBoLlGnMN5Hyje0znm0mvduau55/hw3Oj3kCjIqmvJvjDf4DCrx0cS92vviwc5VDZZ3lZa6vQ0u
i4iueyQGhzFo4o6sqNpPsZD5cmQta7twV17ym7rmb+0RsjWbFljD4qsV2a8bhO9GRf7YmGGZmrpD
7elX8Kc1+a0IFqIB06Pj8d564GJSsyaOzaAD4L+gh8yg7sxQ7WqBkyZCIF5mJQYcX2Bhz2qCEJkz
+MuWL4UexyKEWvpao2l1SSXbm3N3mwtC+OYq9rcB2SjErNVbq5XfNSPI0Q0uretMa7/3n1IyMVXS
r3uUS9zMFjClF1Mnn3NBI5JbBNkQCXhq8bKtxWgfHItWq7dTtBj5zov1b1YkfwRktQCVsBw+eV4J
1LWnV8UUlllDfPBD0r7YIdMiX9KgPeVdd4BzCOVn+lFVXq61UfHzLaCZYRRihJJdexn+uMDFeEh/
xRBGGMSMCsUD1bPB7BUvMh7zDpBkSFPrDBWjbGAnqb3NZp4zblJS4vMH0bkecZ7GazJaT5OjHst4
emSljqP5Ppnw+HplmRvtPnXK3CIqfqeayT589TSBs5jtj0AQ/+cwbibK10GV3W2Gxki3DuM3Vuw9
IcoMUdQAc6jsDoMvMF6wledZKi5oBYEQW4T7kFPBhUfQ1MHhJhqb4DkjxI/ZS/3ah/pOdPoxSfmo
ZrAVjiU3njntEqv7zNHLY8PE5WPTsiNu2ev+rxTNiQAZLC+A1NKASFH0AK886U+FYVsbo6i45Ar9
6ojkwZL9u5zMs4qhnOQsYTu+7lpUMWkKnfXR2NGTFXGqj6Z+HOz0IY/lSfntnbbynraocVOPErip
5lcEYKib+gTd51jbK46dY5szMAO7Z2IiI7CFW/+1nXsGjQahQzyrDtyvoaJUaQdChcC+Ggm4kSZn
ox0XLIVhcXMXgxcJx7MrthKOS8+wUgWnqnSfvACFVBbqa264v7HAFJYn6XFKq2sJj08lyfOysYms
hrQTxqemAb6liYefcnjBj10ioxX4TzKIJG00P2mvfWk0igMVUq/Fk/ghmZnccZ77pBf+Ku/Et7az
p7vRe/bV0+FbvITHBGzW04pTJsrOfrHXxUDyIl3kolsGEvuelegrZ6SiebvwzL2OKF4yD+FMw/mP
oJEVpNaT42RXzneLg2I1N0xMmJ1uGkjipGJOPynfXuDwQNv8JyX3wUb20jHCh9Ixh9txtMJ1DhUE
BbCC3WH8+rNJXW3Bp5K9gYjor+MiSbagCnt1+M185mIPwYeZ5n+7gSVhGcM96s4ZEAkm4leH9Bts
VycrIe41BfMU+x+B9ZD53SXClQtnCZWeZXhMRIxFg7BQZrjGtaMJRpDik8O4OPhBiaK3e62sNR7q
dg3p+zUx1N2OOAJmJH3tL6WkiW2nEIeZoUM5IAIZABhs497kPgQNlhpguG08cR2CHWre8mluZsyw
pQyvBDIE15AsKSKVNqOjXvMw+AuNedooXfBDH2GO0ViP0UEVd68Rj8T55PSsM1qnYLJxYwbxlRgz
P2jFwRisD2YDGKTtYp/nXKCmCKDxGdl7WsZHxDbkxoPSbn3e9Lx3buRllMcSZ9iD9CC49XK4BoH3
MrTTTfrsXROg3IQh80ucIQFAOo0Jodvy3BcHlILMU9CT82HSpAasGkpyfAgERGoEDwRVd+XNxsUu
y2vQ18jt8/cMSQLRFYm9R0v4YxlkSHvmtw/hku9d/oEuYe0zjF3UHTVBg/wtTdP5tyi5D/gEMEoY
2AvhzLMYGKfmEaauXuUnzzMOEQs77keU4Xm1QcL/iMcDw5QZ6FOqUsDc1IGcYswJSIpGpiy6b2M0
/xp+2T2PGdgVlFUoicmQWvFB+2H2iNUnveLPB2IAMHfmUK+F9Y6WJFjnyKm3XnApiQLb2Snhm50/
7uoule8xybgMB8evNEVzpEmFtvh6kTmiq4HuyohQokTIYZdNERfWGMoHM0m3ZDf618AKP4I2vajW
e/PQnodeD+EJg/PRLhr/gkObtmE2yydEB98pLYCX0qUYM2m9br0WPbyBPJ3exwZCVI7unDSC9lvq
oMEtA33UNs7SxGQQthsVdzhv/fDNr9S3ioMK0cg9Ir5xHQswFFraIICKl7xN/s5G80lbBfSvk18y
nN/7hDB2Oed7X1uPEbFAMxWpT0gMdJTYZEGXxVZ9yty8poFT6c52ik+iHzBnsB6qGXzEZfaA/um5
DasLg1go8Gn36mADWEXpIhVt1XtLwomZJxjtUnxcorkTO/ISLU8V9oF+si5aAt+dsvpcBmx34ib6
HUAvDAmpDnXMDNxrvpWDvkn2PLHxdMcBxt+aULcE2mG9V3P7bxjDbxwSxCO3GciMEE1CAMtoNq90
AIemRx3imd4flvagQPZJSrKsrbKLaeJ3Q0EcH+LO/GsyQCcs7MWzDVypA6LYNKdwULchhyQ0QgZn
E/hErCYDVwYoUfLEqXWrnO4lN8trCFl/1RYI2auJ/o2c8zVXEVO1/s5w4TTYGoJQHnM6W6++tH7h
iPy6nKhtY7x6BbIOU5+Vdi+T1w0MfuZ9ETg3M3NfMiLtV368ROjCdScojit5QF8kMGcq/2fqBno3
YhTsGdKAW7m3bOoebWEyIGYUQtNh5+G50NWlBcE5dMhgrLR+AOowiuiame1yP1QPJJNeMwh4yOxg
IP/LaucW4NZU8Z68MvBgFUtONEoq+9cr71I7xQI3ij+ykM0bSr3NHPlICcxdFjLr50mAVBUj/GFo
ZzrvTenebPQkjkocFLEdXMzuKJLuXjvhxhXyaWhzQpWd1DpF2QY9ZuqFZMNOGMTkUH56UwBbFVui
XQAWH8sXO0+5iAkR7EwXU1SAC3oJgwxsYiyYaxHaYLSs4ZZ6EccseDvvMVo+jNDVK9VCa41qfRxk
8+hp/5T19raIcx62lP9hgO8s5D2rh/eJyeAeOY22jasS0n6uiZadIvXUb0TMrT/kV5yL68Gy/nhI
RTPHo6Jji1WEiObUdDOKl8A1bm7ASoxC0/VtSsRcjygpHOplfkTQ2bGdl3H75RjzPdU+dVAQHiBh
YL7tnasTgoYITQCRakgOjQxe2KP/GaoJ2j6yNodRSWjDEZP+pZpLzM3OzU7qpwSQbtxDnHOyh4Yo
KQdzM5M/vWXWF6/TZP4UjrvD5LJVsfMZ8jBr5ro+/n4UR1jkaehIziwoEkyJOcdPmt9hCWAML03C
4VQn1nagqHNqh5F8vw3D7K/Cd7UGEfBEK/lDpWkzSleHWIwHdoBnIoyQbo2z+Mwk7OW624oR1X46
7mIa3o1vGDchwRC6wHdr1gZtXr0mISA7UzzWZv6Qm+65+MMi5k5a+4OcYOG20ZnB67vR949BgOjU
pvUEKIc+TY/PEY/skuRsLhvkhudVGNO5YCOzqenGZWjeGADsgeSvWYtjgy7p5KtZnmYQS4umf0dW
udjXNgGgGCMuo5LHrJrOPQv/VcQcshZ0daFGe0d+hYX3BUeo4KD2GL6ULvD5otu3QfPumuMxE/z4
JIrGdS/yi2g9dAHjO76471kTx8dUgH+Lq66+BzYuapsTwpKzzFD7oqrsGeWRtWiujNF6DNz0qeMV
dbL8mmfjY0+2R8nUH90Vezn7s4+t4xTanwOik2GO511F1oGNYn8rOkYqUlLgG7O8YjrmgLMl0FJG
5jNiT1eN97F5ped4YR116yL03naot1k0kI3RsiTo8Fx2xcmp8mTTF8NNleMuHcIzg0k2/2x3LJTp
BKzUvRVsDLzhqzAGz4NlAzWG8Szifm8V6XqW/c2tarjzaXVBAvvVFi6yEzguAxB+u7a/UZCQFE/E
ZOLcGS+766QhnVdTituJa+0GEJBW2yZstBnR0QdzDlDBDj4D45bZdzvYZ9Pip9Mn25m9/TrHUCsW
gbh+GmtShGf1jbrlBeP3F9iHLRAU8NRt2mzcBNnDEjipbPvkhwwktEJBkUeffsn6bcaSrhWsiRCf
7XJWI2R+KnJUX3a5pHqNO4KPXs2SgW6Zrbk/C8h2+tj13yYOiuVINoboobOc05yG1YpgH/nuqeSv
KnLk3gbvig16xC64+Uo5fQpWfkjO6zVqM8F2riK7qPlD7uBuyGnYWqClrK4eQ39+53q4YA33thkt
JfTLFfGaB88sfjVNpajn1wqL7diLbTwXRGku9i9inc9pRcqE09lcGf3jULJzNcODmuxzM8/ntPwu
whQmeferquCboe/BbTosqlASWoQBMvKZGjXite2fWOYy21lwRtbyWPFxVoRfd4K5H1CCs1F4Fwdm
kDd8NWr+/+qK/JDZ8PTcRsZtiJleJmH6C6HPReeOFLymOvOnf3Zkv8Fg8rfSCg/YKQpPpVgH8fUN
RCCQqIENMP3ym/HBNexrqYLvZgjUCuOlT9fqmsVT3Y80IOwRtEsoWtyTUD4NOw44fmA53MDRjL8o
pNIxvvcjbh6iALZkLGI7NRBGb2sU1gQSoJLqP4N2OxXDrm0q+t/K3A0+n5zdw/gwxHvkGXytlyid
6UmMZyNhYEoM6EojQ2rMAJVU7QDHTAg1bJtkR5ET6Ki5ZFQPIjKfh0Vw2SP5zXdNpYtt4kF1c4Yk
RHDY/wYhslEUFqe84bshDsrctil/x3auh79V3e89xpM332h+Tcc/k5M1bjBnEACI89Ns4vmVH9Vx
ar+isTXJlNrHTRiwtNI9XTa/LMo6owDjTjgHdSxbL6g1nBZA+1MiDFcqe6uWCq71yHIzhXFzYBis
5sT+7UC3GTp8n+woBnIYJIcygQhWmtO8t4LqoY/sp4yTplu0lFUkxDpuWIQObYmWrQccbObYLmcq
UHKrXueB0UAONMoZdh1Gs20Ktuec2ovLkXkCI8LgUWgoUyk7aNE/ke5wSsPMuqBn/mGV/DGHngW9
452NLFt4Cs2gHcgJHA9ZOjtL2kq5mVlJXxubrrSIk5zJfN3DFujLlU4ADjd9Za57ZkFrABjOhlob
VMsyRcnoPVMjdikFmSb9/0vlt/gcjKdUVr/2sAnHuD7RvO2r5Q/5BrZyj7xekyZ5X0YVgS2TXOUB
PJDI9AfCCfml6eWLR3lgjIyrA7f9jSoXRLowb452Xvl3s4/rdv9/td56MPOGdVvYjYxDJPhJyxkP
ozZAJDNRlAvKjg3XHsV4QMEVXdtaJainjU9D5+8WZDTorRjDKUNoQ2djOqgMzTf/OhxkCfs5nyhS
bFy/9oQeRwzyJans8rCoh5LMEPSBeliF7Bc4ZGUJCmSkS7LDh7ZsjTOZae+zb97yeTLWYaxZhpG/
VVNMHhJRX8e6JSEhaolkTufvstjlbjfs6pwkKN9zWxYUBMUEDd8eNdjNrg08cwYwRhVziisTX7BD
4mk+tPcqqZ093v7VwOYHxTawNhqjkhJoQtoyOsW5jSsgwuxOVooKi2g056jdESGZajfJXD9pfsMa
461FehU73frop2TusK8x194g0nOA04aIMXax3sxqebC8ZxJ9WMyT4N4t34LpsPRrMOifai+C4Tw9
VikbRNOoAtIawN3i0BqO7lBiuvP6fd3BXmRBtk9IXuVv0O1jQRALpVKpmhg8b/7YBU2IuUieema6
vZ3tCOtmjeJhOzIqEwTMuHaEN6Kx8n+pHn2WD05vnovUVw/8JhqWkDmEXbTiLW/JGSeqgQlvugsn
7e+bTj1OoOuJ/jAfBJl0g9//o9nGRWPhRtbmv9ZgrNxi/u4JnmCWylOuG3DrlKAdd2x5nBK24ilg
vJWq2NP5qJyC4T7Krr02pbOeHMZVbmFeJrz1sHHZ+FgjikAv8pvn0Fk47iPqKbxhAO8R99QZIs9R
kL0kq2Qfwy6SaYnh2rXplIAI9TTzMNbltWOijbVzyW0KFfViSyKe34E8mcITVTEyBD49Nlj6EpCB
Cj1yRgsZuE8qCpAUQ2g30Yu2g/w0JZieFEKY2XrtVTTAn+nFMvQaHRQTdM2DYjDV2yFgcYsBv2Hu
NfqTg2OrG/bH35jdAn/tfuG7+S7Ke4wKKLf0Ou4JZkEOyI7IeEzI/1srrvdVxnmzUxVirky+qxCR
LXIiF72mt+anipuh/g3Y+21EpvuTS7eMYdpfCw9lEZsfuGZoNXiHfRT8Xv1EYucRST36Gsc+FPNS
+efzBwq4O0FQhwJZ8SYzcIWlQLoDOwdklnHGcosYpzCFvmq78rVOH7re5W7mU14nsCHbFEl5jYFw
Boy16jNgFUaM/j2A6ABxf7xAtCJlrMaSnmkHYdPC0OwBygGeJBc35RUMfY7rbPn4WDohdByrHXAt
5pnYRHcVZNaxHz6YwqLU5h4CHddfG8AOtEBwCvlZgXiYvhqHmBRkfbSyPfnZgoDGFB6AqqAJjMNb
AjeJlxPlyiyfkhj/pT3djUH2W8Ux1hg+X9xuxca1PHKJgxR5bnyzc/+DEHFWTSUXaCqaM4sPjKkZ
fPsoFGIbTDQG6QThoxdQlk0zv/vdTIR7x2reWP6PiZVwwLVU1oB/OP8Y+Tg4xmpRXBxW2tlyuw4j
d3SXu0t4EpIbkXhPuQNJ3Rb6iWgdJDxFafFhg6Htmu7NMhkFNLb6jD95pktG56ZCzN6dp8CxYc9+
iZofoNHU3iqbDDpEpkZTVF0lYsUHG10wI2X5H3XnsVw3lm3bX7lx+6gAtoFpvA6Ptzy0Mh2ERFHw
3uPr7wCrXlSmKp8ybvN1TlCiRB4D7L3XWnOOiUQW01UXxS8ECVYL9Wqg77QqcoNnURI7RNVM2+UW
ZpC9lQl4AFcoluWgpV2iII72HR007vO7McwIlyIJaYoNd1+V3nQfWxX3hBO5OxJ/doRb7QxqfnNi
vGF4NoATxcnFW5Jdh4DOTRjtRqRLd92sTmjgKJ8CjJXQl9o4K44Y5W4eOhKKN1DBmaGwC8NViTOe
BNCbbtOI9LjMWiedDfvBQadgHGjUPxX+8FJV7PnWFJFh3uxdi+xaw8DhpctdGaNexSJsr+KCCyrv
ufIAotJFMmvY+cgt2nIXx+WXTBFaWcQufJMJTwCfv/Rgq02ePeyGvHmptLypml8j8nOoFhsfXjZV
sLY67FjxgHMzabyXWbT6MRhQTLncOfOwbikXzuPkPKdRSgs6PJIoT2+3BFRFUPBSM+0nAoNP3pIE
VFTzQXD4WkNXk9skyo3Pbe/dK9S3cYxMqiedcASFryUUovISZtiBfZ8sJPvNdeCnjx2gswijchpu
y5FTex5Z8a5M9i7F14pD8aE0XKj2mfEQNJinKjDS1YgeBEMJc72mvh9Iq7uKwsT+jnS7Lce1oUy8
JiElTDVfs3DWa6dXZAj47cUczFcqnnJpf7z7bkJeJb1XmI4qZUhlJUcHSeUNb+lT0YE3zuz9VIPa
N0SXMuJCBxo19Z6ib8lB04tUHyWxnIJm2xp+cDa7B8sGAJdq+30cysX28BmISMUyOH3pQIWtYk6n
Ashq7kKrIgOZWmArMediPUJJ7WXGdUym+4R9iXGCS5obS+zG1Vl9ilsyngqUjBMd2tGIflScfdd9
habJC6b0Mgg8wbTt1haltlfR3avimgNmCftaTM5usBjI5gnjYHgLx9rrjYPtXgBo4cJR9KMYJNZH
W7T2DpvJ0UrYdF3AmXfGFJHsXhj02qt+7xgNYVcJHhMDvcbCZTty9KNQrSPz7AbBMawH76fs+o0d
Wvb3DjHpHbzG+LkR25kXsxsH50OL/KmuZMNYW506UV9q6zFGNHar41k9OAwrOmJcslhazym1tAet
l9wDjyZ7NHKPxPTcS8P4MVbEVpdmH+0w8P9saMqtHYiTB/g3Vk3c82DWD1nrfwXy6W6aNHpSoNjp
UkhJakyKFA2ueSB59hmZfrciIYlo0Bu/MpobFOZmU3p9AlvOCTYOsV4rkMnIlFlPGr/AzDgA/xyy
Lr1IhfDLmLLmNHTKJQOqkAeoSYgoKvQ7GezSvTA67zwzbNmhxSX+Y4jNu0gkJl+Rz9M3ZX5I7a+T
E35RyA6oHdpnTSPj0loViYL4h159mdHXwB+2quYRZ2vVG3sxh8jQ5ufAYKzOEQ2FC/Pf0sGdlBVY
ndD+NqL7GjCPmYSrDnMKkWUwiiev4PTVN4PYWPRL1sWEb62rsc5/K1RAKIkiccAVz13mIkt2vnpu
jdm7DcN16YAGd2N/PBcdalZvrl48ImWGzCnuR3rNdyEim4PT4YgNneNkhqhpZQ/wZmiDtSfvkQui
o6SWQp8dYC5Wdfvw8cAtBSVCYrozq4FStEse6jo/soRfQk/Kw1gcqzbPHh7xYJYPgvL5FicPTfTq
+61/M6sxecS+dbNhSa67ydSgB0GMebNzK8vGu0WQdGbVuk9BZLtPYYA8snDN9mCS2JGg1b0EiXfB
bRTvGx05d77h7zzmsE920w63GUSL64ESC7KBjjT9hVWAV2mD8o/NjNHbWDr9Ps3JXGwlr0fab902
axsaCKEZHmMnXdsgvbZFvPyVCnwXQQHFu6fiYxQP7Q3OInyreI2HPfniROa1yfWS6iHyR5+lYZDu
2Y4jZDq8Nzs4TB6ZAybceqLsuVdQwCfyjEF9Ompcr1FJIycs3mLy2/sAZlBvoSmOh7dKB+QtVnDD
Oac30NxoX015TuAZXb9NBvb3LhjFwB43mxuFAv0MDnfBdSQ54JtSVkeBbbZTBkPbOZWbqLvYjtOt
Rd0tHuRMnTjGch6vTzANGZPnXbRZpKUGN7B02jdZQ7NvyZWcuAbAvyJDJa4S9DAphiHu9DBKwyv4
i+BKm3uPDAv8RpW91u4oDiJTjzBELgD34t3b3E37FCXG1exItvBBXPU+0dWmtrOtQefnUnfVuMKp
lDB8yqEjB8+5T1PAzoE9J7l7lyh+OLC+PeaZet2U2HUVtQ0U8RzwhfN5GeRc25LugJkF5taD5Gxa
8TUevRz6Eib6nB/dTVaHx2XRT9jdezA2fNQYJPEdou9ThLxvg5KSxvfN55TD8c8YM1U1zvJ7j6ax
djIIm1UmXkMNDGIoxyP+DXuKBWCQ794H4a6iSxqxWfjuIO9LrC/rxuqcayXc96aglWQ2/Y86bzFv
EVDlmll/sedvlXdJ6XdvQenRhweFiBgCgPZSi8fmrmjMfcTJZLALsctkAC8VkkXRUy1i7B+PM6rW
Y5jWi8icQa4bxS2tXZc930SJyumftWJimsv8+DFrAD2FEx6fUkT+NgvryxAYmtwIZzmfewyRlQlj
mAF1q5/JeXaopUS/KjO6CnYJ9Tai4038VfyJCxsdoAVSyshqTDmzQrCNG9VFN79ZfuiWF/E8u1H3
nDsEAhoOpzbwmfXGILed8CW5ccdx2ij9o50HxTqOBNKx5h/KRgUu5vp7QNrlOqmJzpDgyTYpoTqy
NK6KderLJAqUBL5sMBMowK55h6ApaPc0jp49q6kfsQRtUapC9F5abt0IZy33bBhzBahAoZzPUy02
3gDrYAxq9BXFF7dAKAfHcRMnqr6REtwebP02oXzfiAQBoYpkde+FEMBzS7wLw3+ix4VgiF7NpeiI
4Ghj7C1txVEo7tUT20+8zWJC2igsNwWCFl8b0RFX06GO3S++9loanOXNLOz4xrcZooWMt7C8pjYX
cQi9aKt63IAgKcmJYnxjmSYpdA5+MDr6wyYvIHvnXfFaAmmrsXluzJA7vySLRHDwwGfiXVVmkroZ
xXqP0usEAsc6GstD6oIM0wPR7Qyf4CTmJ3DtL3NEKdY1PqNJMR6qLP4cDyNmTrdiLk4pKznBMvYa
NIfK0GBvwO8TNS7JMKNR3zhgAZUxTWjPBDk3L1mtzavwomTf2zTJYV8GD1MR/qyZkmARctHFQDVI
Cu9N44ao19A9GYt3Q7hB4Y0HFf15hN1cAv81XTGfcPrO+zmKD0HUUQJ5Ax14RNDRQwB4ZJMlTnQE
egdpYy1nglgnH+i928yPI8m1xv2ghYHcN9f4k7PHVsfvOuW1e9VYXuvFBWQXX3JGmLdAugbEe/tT
IdPpwHiCmiwEsJmFu7oj6actQIUyfahbSXSeBSPa9cgtMBvzsXFi1hUvepBAcu6oacWeCcqIfcjr
OEtlRT1dRQJ4OhoHbtTSY87m53iNCkEuIadG8Ohd56490+dkL5cpLCp4wlfOvTeqK1i9eVf5iF6g
NjE/Zgtiu2m+sm1md1HQ1S+uKDFwELVpuwi/spg8onYym41lsEG7JjPeuiAazIn6J/B8glxRI35r
B39l6FujjemHizCpZfz4BIdgHyAjXoeNaV28/BGDVrEt5/nGXnZG5qCQXYIFSsNDFpvlRoscAUkI
PWIoEiAj5aMVGGSBST9eOWP92QmgRDjewFEoni7MyT+B8Nv1ETQfOM8MQQC9tpl3EmVyoCM1k47o
HCwfK/UQZhN+ccZB0Tyj5cGpanXetCZfGLgBqVpNk05H5MxZm6bHMSm/T1ozgQSkymwSA4MZ1UcQ
3jcr7d6zUTdrqUKOoHOzypKV8DVk5W5wD16ev1H7wg6kS4z99BqNkbsJXIP+QY8giWEREgBb+nvJ
hhs7UbRxsJpuZMI3AzeC5OBQJs0zLaEkO1NVndqJu2CABOB2dEbruJBHbFeBRERr+/V3f27rlRQ2
OhrnB3BdjiEEfqW2+eD6L21AXrGnCFpUfXFsYlM8UG4yyTlk9s+6Cy8qoZUZ0T1ExrShzl2H0j/T
qcIZgSPpLvFy+wH+A2nM3oxFPm6foaWpu5Gq3qg//D+KJngwrCwUMPjtEcD4LWedgBUQvT7VWSXu
6bze+iy6VSprHyrVvxAEMB8URRmCTdS9ho1YHQSzaJkkpad87qI9VIAzSoEtJ9xq1Q1myTMb0bIi
DsPUcikHTBaEkBs3SXWKSyAQiXgE0CIeaQx8n8klsmBT7gqbwaQlcqAR9XzGqExRQi/tIE07oQuC
qiVo3WuOCvo5E7JHxB6tEMDT6PVxJesiINQHMzztyqcpMY8yzgmPKeS156DZ9YDkhwKpvTuTSm9m
X6NhsPYgNwdBOy2lS0NR/ZWy20T7brwa/vBQudWDszCeODXtozY5tQP7fIPeaKs8xgizFezwjBwj
UQgcy+oOBzHxRS0rtWKyXpACs2Mk+z0L+GIIuyerm15li0ha6dalzZA9sFNYa8Af8TZICNHILB/T
fvkyyeG7TX4TYCyQOXlDFY8sVGVuv9PUnNaQPhsmEF9lYfEzlF65FoJLzfwy01ijoj4jQrREmIRA
eNcbc7/NLbrmdTjFyPgmaAiBPpv5fQI6+QC8DGAMjZ0dmRHYPZCvdCnwkcHkvdA+KT3xUKf7gvQ/
bjz3Wi6Y0TKItlVSv6e2YiXUQ7mrMvLLhYhucfw+R121QZlXrrKGW4SKigfVfbJse9g0tfnSFRZ5
O4JURpHWt3IuXuC7EBEq4gdJLvOqK5HbjwDPk4AEB1re8AP8hY1EZ2wrweVsYNqd6SR+m0htTNnN
jC7gxIH5Qk7Z2ZaYZGdCMSrfehPKENvyW6cFHvRQjI8hN6GfyWjT8YQj/2dQIsn0MTBGdYmHqXnr
LWSRiICTfSLDs/TDGRW0le9AbmF3KFoor29pPS8Rp0SRJXNyP7Gr3Bl0TNY03a8ESweMLe/JrhDk
22WvZstogGXVQXYDXStC6Rk0OJSMRSlM7nav5nynKlRXsPAYEycScFUNSSh3MaD0OeOiduzoRcc/
MCNwwbQ7W4vk0yDpUAcd0AA9d89O3TSsUNhI5VjSWdU04+0uf5RhfB4mR1/awto5ur9YHnIV2fA5
1rU8e2ba73yBbb0s3+Yex3g7Wmt6+j8ght0jgR7vcEvXmzYztuNQBIcKN7qqPR9HJc12lzYrx1fO
TKnVPoq2pUiOylOa9QRO57emRYToyBE/fAMRJ/DFdjAAvWcYgFQ38gB3ZHGuEM6DrXC0KW16d1jX
kICYgOUvYxdsJjr6Kwe9miEQjCHx3rc1GDTP8jeaD6fiGBc7bA6x0520UaX8wuSxD9HdzmZ5v5RQ
HIhWtgHzQdvBY45pCX5a9NjkqJLH8RsCNQPvC+CwLkKYYLsLxLXWuzy0zKcOtHCvsuPZs+cnGGRw
I1znVVFdo8Dm7E9QWlowjVhO3LkElWeTQTtoPN4M3dcT4HEW3Gw9wt0T7vjzSRfDQxer6eAHyT7P
XU7xPl1vZOmrHF9a2+LWmW1cnp4yV4GPpbA2w69Ao1cRzMMtBxnaZhOdYJqJtMWSVG3DbLxXWpIc
HFSrRJEK5YXR5zZD5B7T5O4E+m4gaJyq1IzuE0eaGfB2oelmBk6oqk5y3HHddJUYHpezgghLeBuX
rqgLzGvZ01ChOwWRk96tEG2iBjeZJSRZ8D3tuObjBFubQNDERGw3I8ejKzbfZqKMUqx9G8stPwc6
s+6iIcc86T+0eXmgSRnvx9Y8EyeDJGciX5YB28YsTFKWNGo+ZgJMpzUs76nE1szBhi0AiykEAXfw
wmXWpHZd4XzWikzXgQtyHVv2TzPzvP1sJRu870ivHBpkOkOLkNZkGw1lbG5guBGgDXhXZqz5Ycd+
ScDTzhlpl+VxTBYjjjL8nAh/yxCqc0qNRO7TinCBamstFpM55jf6VAJNnC8+puxrbOEs7ZX16In8
CwZMnPgLHDSq+puJfPuuRYp6ZwCohiyEw4/ZKJ0DA8w+arR1U+WQ2kaGqDU9405yfJ3SoyA72iQY
qxKCqIbqWM7pswW+roEM1ju4YjkmkVaSJ9194GhjUTyu+sc+pcEJLgEHV8anVVQ1UigFHrLS9CMT
qkUqoLumItocwLzNITp+ANOv12W9KJJQCTJYx7+LrfjcWXTfOCnPO0sztWC8u6lG9azpQq8sM/UZ
paSfq1K9KhHiLp7BBqV0CobFVkIS5uQTWa60/QN1N8nmcKFYuLDbljlZarFETSxcTMfOJFCmjrV5
ZCbEGqrDSzUiuWSbWCsTxMgYB+YJg0FdmdUhLPKBHNrqJSsVtRYCSyeULyDRuDqntWdMxNiSrp3G
EmmXE2puEnSxsGQqe15O5p177BL5EzbqsShK4BgTSnRbcSEsFvs+GerVaNcz2hwoTsF3VYM7CGfv
jcrE35oVgSPsjYwKGkoyg4xywN7FEUF0h3pgfJzDIT5R1PHgBJ8H1tmt7t4WUPmhDQi+TIPsXmKi
XDWnMTfRpCzjEAsjLeMg7wu4eH35eLDILyhJ9CFANT0VRFWcUh9K2TTYtJcanCB8m1nW/bKf3nES
gzPNfR/VlzENL3CA5K6KuEkn0kVJonsKDYMTWY72zX1gs4t2pG5ddAvP2kBdARqaoJCaknR2flRu
cvBSyP05o/2V2w/PM91xejPd0UNwTa+B+9NZJJWSxvhoddmpSdOdnkHU6TlBPdA6B2dU3mFGl25W
YKCdEd+5P9ODqhOP+Kcxh27lU55PYc/ZIn8bczpWOatiXNk/cdS95VAla02ZZE3VPa++uzNCA1KN
d07t0CbRS8XbYgr2IVlZHSNhPimuaY+SCrXYd0+aHLIlwNTaJYpGkcYLI/Otwp62K8jL81F1gUl6
1472npp02wHTHH0/oO5Kl+hgeOVTYSDUnPxn/vEyhQzDw+w5n0CqEcU8EY8Buf9WybLdtv25JHNr
o3NCz+ZePPbJfEywKsHZxYypsm28xyA5HWdczLYaIrI3vmbzkNLmIGa199Cp5cP4IEIfg3nn+LRU
7GylioK3spnVJogm0lXnEoxF5KvTxwOHOX2qjIkToMSuPvTwlj6+UU43uwmGkxN+zd25IGiXXuMR
c0cpyVXhS2H39T6Y9RYpAc9Tm187TRD3GIbW6eNBD/O/vsJ/8q+v6pgGN7Elubkz3WUQiDOCQY3V
Os2JkKTmpMqJ/JvlKzNtJo9UBf788R0/1sYdwrhoDfHKOhZZKo7tSJccRytffvwl65Q4CimnPWly
HMe1e/x4AGXC+NiOM7K8l2nyIuneeqZ4m5bYPqxXqMGGy8fDOCK7RBTAn2V3qILBPcs8G1EmTsy9
LPPc1Qm72cdDqfhq8nZ5kZApjq7lwrSK6garLUlD0N7+/WPrbP4MpjkjIYgf9u+/F91rUafpAxOD
WraPLAETg5YA2K2gxFbGFJ4JXhxeqRBeyxLeWIJhZsQsc9+PyZwddZKEF1EFJ8czDHyG2v1qjuO5
dQKKDYGqAwxG8I5NA3NnH7K+GjHhc0ns3PMKgz0tTTBTaRWe++4e41oCkjIqD6ky53uR4/ICuKy/
tHVxgucq3+2EkVOTTV+QR5D4EszdPekZyEOAwGJMUOGJYIvmEJEIcgpE86+vPv4uWP7u4ysEWbem
0NiEUXa+wjvZFppXopqsWkPwMo69jVqbvpN8+fijhFPLhESIF53jVPn47scfu5Y8ziF9mB1JSrbq
1W2MlwRiH+UfGt5xW/Z6OgYWhArRkFCossjcWryxN3IlN90Y4PWS+eeOaMx7S7qU1DrEC+uMK981
vU+11/2M8zT50Wpzc6IFwXsO5uSB1QiijIGApUBfVlpWfXAHHC5tZzwXkW52OqU1HniuPFF7rDwz
gUhS2RUFrvUI/ce6GXVj3f75FajD2q4IpxY+mffRpMjrHafT2E4/Pv40zzhqObbYuEbcV0ur4lr7
vvFsVQW3TazcoxtW5k5XGtINjqNLzd4V+HV7+3iQGL0BedvNcU6x5MSIzBnXZc+p237LZRPxz/kT
B4Ngo3ptbkGu7XxvLp+9aQSOJo36WiVZ9TRrfakTkXwxSA3Y1p71OiS5sYqwNhCgiv2P8+knTRVN
+gzpnBOk7S9eXLwkqGseo3YmpHdfpGhhB2f2vw59sOfALqiUDH/rEuo1zUH/nTkJ9F85upTKBADJ
STjcnSDbwBYQ54ND/DOZpg9ESDibYoKnO83MNlxdBwSHEyEXMblkhEXdmU67YKQVkWV2tWvE7FxC
fJ5uqb1mSR/l9Duxx8XJdihy7yphWCO5SNSO3XeO+NmPvB7MB9O6UU61/98z+nfvxfVb9t78yt5/
+yOz//87Sr8H2P7/TenfdVH+/s24i5rmW/cnVP/y//6J6jcs+Q9AY9rylBSm7biO9X9Z/YZl/8Mx
tQcnX9uuRdks//u/EHkvRH4LkL9rOq7nKUcjU7H5gc0/Yf2W+Q8sHkrSTtacZVzP/d/A+hW/4w+o
fqwMNowVWzqmxXPUFMZ/RvUj4yKYJK/undbbDmH8Q7ItkIdMfl0hfvRIQO4YxPtHF2XtRHinnVTn
tIP801AFAUtT0bYnIARjr9Mg+wi+tJZT7VSHel4AL7+AbDkyCrU3dtIR2Ze2dCDHOj7ZhSu3XQaq
KOoLDOZ4xvcKUfM9I/f13I/mgUIBAHqAaYLBWTZtTKOzblX3jU5Hf++QBKNxs60kcTao2fLs8IdP
8vbPrIL/yrvsVkR52/yf/9buf74vynJcQePDVhaj5T+/L6g4c8NrwvvG7eItliR6u9k4r626+Q4Y
bCcEB/GgX9MJLPZuVD70zOSkS5BpLGDE40qZsVG51rbI7WwzeJO1lrg8DspFf17OZESX5o+yMvJz
OfnfgIOWd76D5pzV6ARFFie+38fnSHHXhjN41GxXTwRgUwpOCOCxioIT3yfkobC8VCMAqu82krjI
hnBJmLBYzd2AzZK0q3UkGnddKGluOzVsS7cp7z0/pFHk9ee6IfQoDHFAOd47jExxjGvk86ZTfSrz
qqdRK0GKGHe/f2+V+RfvrTC1o0yhQdEK4iv+GA8BGs+de9u4+nNQ7Ib6sSHn6RrMRJC1pkVkNo1H
zATJOqrYTOXGaGL5ybDNZ4eRPxm/ydNIZ7gcRmNtpSFh2VonOxZUMu2dDJFWhkm6sGjZwB/pkSHH
l0VjtbfKeVzjv0feRFPyzmGShrXGTbcNSiiqINxM6aCPCkcsgAEBVJD78+a3ig5LSJWqmlfFzbL6
/Zshlgvp31kZHzegUpgnHdOWAi7tLxea58hpYi4MjCXeOJUNyNKuSINOfio4v2viLxH+DyROuxMJ
eeqFfvGWOvwui0ea/mhgCYIUSIa2WB9hz+MHMMKJfpKIy+0s0p8VE/v16Ja8L+zDm98/eesvVg+l
HAmlTFjK9OQvq0c/WwbUbe8aZ5V/b3UcQWFuEr9cbglzBJ8SgRyhXUGeAZkMjX3CHEYbn39E27N5
+/2T+ViqfnkntTA93kJOhRZ9qD9fVhw6ana36F5UImcTZTptENUGZ5PiOsNLv8mDzAI+kRZPgI7v
Gggn91VafRuRNwASLuIXy7NvuXZ2oU8Xrredi92iRLGamaYUPsiIBj+Bpcb1BpJkrJ79avocuSiv
HPSd61ZynMcSMB6lJgwUKlQzV+YFcY5/iBmDcfa1viOy9e8ymKkH5ug5qYsuqlyPW83gBL0dKtrP
QJRBe0bTdWVJALqWOWEfR1Jx7tJnzZEzRNH1+3dO/jmv5eMatBEwSOkprZdt58/vXEJJ16taXRsS
7bZVxlkmBvPf167eM7jfVAN6UY08tDMWqVsD0iSPr5kBY0SHPeO1gZy3WF2ShObHPJFkN8clU/Ru
WJfN2eYGnG3hHA3ShdHTYdpZuJi4jMb9JAS3L7ZJwzHA7SgTTbZNc/3JloBs9OJVY1Gt7grFNf37
F22x8f564zkgmky2UGm5lvrlRTeopBFFm9cUXf/O6pFHm9YuliOjV3TcqPOicjvZe99BLXWf96b9
N8ugtdwcv1yvbLucDmxUiVLo5eb6Q0pOM4pI1r68srJU9KLjn7LY2wYh0JPMHnIT/92AUcePzWfe
uaOuWNFYuP/ufZB/sQCx9limVCQI4MVcLo4/PA0zSJ3UG8xr2OQ72QbRplXvfhbQwI9Dqi3Ch0VT
JZehtB+hhnxOvUQd24bzZmmiyvJzOoNRTZ5x55j5Gdk27FnGJXP8KaamQelGJ8+pZ7HJBg7sRsEk
1nCIgpgnAs86ok08SdPI9gLyAmF2+IG6dkHbrm0t8Qi1qHd//7k7f/V6LeE5Gl2Fh+vyl9cbSkPM
DKOuVTTeBiwUaEuL/KUOdqV2p2sqERFxxFgbZu4+VMdhtnGJZTNK+yHZ6To9VkY1XjOfG/pjpS1N
lr0R2ldSuNldh6vfE3h5zfRH02LyMOvmgSBOTLyT8QZpndqaeMhNWwQAA0uAj34qthqI+kapkjQZ
S+9FqL6a1E1xRqCBVZe3EtAOvU7G/26nMrqO2j2lBSAqOdnQFwJv3HS296p3PvzlA+VegsTnFBa4
C/xuaElcRj9qmEz1BTkh9OHJ4+iIwT0Nc5yuGSlte9+rHyLnYQjN6OI2V+fZc+9tmMbQc3GPtMR0
11lfHtx8x5yd8PQIS4Eau+TvdsO/2FAc4anl8Cu5+ezl6PCHizGEkRdERndtJNIm0/NR8VnF19zp
qyOhU2wb86i3GZPSuoX3WFoGJGF9dPN8l7h1vu6qsiRZsX+NozRbbBsrkBrRFo1evkNVQMwe1t7I
7Qkf9dLL7y+sj83u1/tZLwvocqS2OKT9+bnHg2soDKULrPMbJ4/63KNC63uD0AJncBkETs+utcN3
k2B96dALU482fK/F6F5bTCsKLoxCiU9Fl+wRuWU7uw4bLHzjvdGSFhsAHGAoZe3jOnfXQb5wpwxC
AhGK4kKOHW8vhhRxRUIsNAqR5X+Gw/H3L/IvdgqKDiU5r+Dtcqxfbh7E6WLy6/I6DewECk1QwFa5
mpvpW1klj7//XX91o1IdWdLifG1Z7nJE/8O1UKYuSKI6v5KaXm59I/ppIJzc/v53/MehQS3VFzcM
iwG9LvPXRTgrhEkai7gmqFnuaoFNFc+Lh947OopkmXSlfHQ4JDkDkmnRTkgJODskzVzvtDgbKcdp
RUc2Ey0NhyLcKZxkJhIUciQZUAXYGBmTqkMRIync+N1U0JEg86Xt1JNRL67Exec8RTco18W6t6D+
tEHBeXw5v9VcaHemd4+TAGvDBCdyzvgHY0MAPeUR3EKNaAWb4G7uPPRIlckRUmbnWk80YfX4WGK/
yC9+31BU6KL/m5VUO3wAf7zgee9ctk6HwlEpTan05w9oLi28Hll19Yz6uSEq4GT7JrEjVt0vWohd
40Du8WCDQJ2MiKNa4EV5Pr/KNH+d7NQ6p7ixXVOaexQ/h7DhHtVumq6HrDC31cTgXdZrWVL7zfFo
rOCXbw3FZ+PA7V3PEtd1YLufSscHHGvT0bKNyNiiNiTgqoW6IdtdaqKwB8ZgnnRRPhRNFOG/8Jmg
G5DLCu65rQUbaYsWNNk3Zswe15ub2mm/FDXnRj8AM57kAcBWjtfh2o6/UEU7UL7cH30ZkrY9V4+x
LfTp99ckm9FfvLGKk78HKYba5NfzWNFg7XVEfXViULdgrKzHmbi0OStB7LrWDT49fKVi/OdeLDUM
LT/Bttk3+QN6jo6mMq+0juHnmbHSm0j7zgGiQqkpJ4MBkVBF8tPBdeQujLv4UjfuCp3cwKEcrGSA
0/Iut+FG0DrHWsxMXMhFKzwnnxpPWYeMDtuZRh1KMPUVIS62ONz6KzSKRJ2nhOQ2VP7rEtbQXe82
YkVIL1QO9zuKrsXJDmVnwOuXTEcBxg8Yi6B9YEfeGUCYta3c4hvB2/Y+ae131ykNjhTZLZj7XUij
E+isN596NilrXqDDbYO9I9FMPRY60rZ0wHJ3yWRxO/NyAgJ8ygrBLwFuhxp5+NoMR+49Df6kCvIr
3fToHMbF27SUXBFW2KnnVtRF9Eg3zuNezo/VAIXNHrLwXLTOmwtyGEaJQ8M6MI8WgldbHhtz/Ey7
hnBP+c6sv1wzParhpKRrMs3GY4XmxLaAoYXcxWMQPpOUklwJkSMG24yKFYvSQeZxvwNrLTGj+DMO
dVz7hOMx2rW1dyCpbi2dLLvXWfmzJNQ7D3JxKTOEVkw3T1NDPtEwgkgsm6uNoFba1urjpIhuJPib
Y7P+dQdYbnqG6zaNVpPm06879FyOCnxadjWSeNi7DaumP0XjjigXNN2aFB09MBC1QcHdobk3DgQE
PPtmE+36WsFXsIljHUfu4jKAWlOa1yJGOOj1lXeWS62LkMJceWl7706kWE+YyuiO/aDqdY4DvnvD
0P41zGKb29rjjZIHkIPu2SXaJez68eAgSM8yGLJClOEGrma79igLN8NyIU6x8+TbjFVFN98Sg/oj
8qBVkAJDX4R5Ua+id7QFyPX5zKosL7fuCCfOIgZnJrpwbRj9iLPULfg0YJn/zV3/a1eEN9ZTQnMQ
tyzPc36tR6LOCLWsDbruhF31XZyBnOjdtZ7iJRATvnOJfG9+Maf2okFY/M1v/7Xftfx2TcPLoRkh
6Ucum/EfNtuaTELf0O4FbNiqDusX20ohn+NKY3wN3iJGLVHE9m6CSIffRh4gk0W7hvhcevzvg0eP
aRLynqgSdw3bGvNN/XfP8C92G4+OpyPofgouv1/qNQyWVdR53oW4XXKV5A836ZCBFOO3oeWpFJn5
EECuIS7uy7QYPr2JbhGDEDINWHamgLFwgCrBv3q+nf/NTkix+B9Ltmf+D3tnshvHsm7nVzE8z+2I
7BO4voCr71hFVrHVJEFSUvZ9E5nxTn4FTwy/l7/Suc3BMWzAU8MTYUvcFMViVjTrX+tbQjCw5xhh
B0i5/3Awol81z0P6JT3YoJwR7xZDPT47xngR+Md5rOm76Dw3O4RxOO/jon3USCSLVrK3tEa7M+kg
ZUNZxknlL1rdRTRV9v5rBtPKh5VL6wvBnTTH+wNpLw/8E7CzcD3jLl9Wdeu+DjIA6KqcYU1VHySr
AKMJgSx3F0V4hUru46RxsfnNbjscU10Vr3nKG9BvR+OEpVzWwsL71UhwZP09pchv7VgGO2FwiCYq
t9KOBnDYD+o5qC+AC14KWYKQZhq/VwYaqT/5zofvYUdl9vulKQ9IYBktsj4hjmjaJd9c3i+HnJiA
LEiYOkWwiV3UXioJQGGYTAnl5B1k/8BhJjzKYC62PuHCQfc7k8+g0hBbkKPadTvjYReNpQ6dAXGv
c93d0MPZd4OzNwSbScN2owPusVO1gt3qqt3QNTt6JdJrPFMKZkIdY9wc16+lwAXWDnP8MJKdfQXY
+myM6cPE8f69B95lz362C0Y8TrmdMYEpk3g753aBc7G4Rr78NbbuTmSScB/JLulrqjPg1saisMFW
dYQT7w1jHuw35ZGvA7PSlvPJjsxr5tPS6g8aByyM79HSFAoSAtzZUyG3muwObicHk+30A/fiL0x9
WN1JTG+g+t/JkQGA/Ue20qMfAGtt3ZHnXWGQN0R4mDob9nG6sybzkYDrmkw1tlwDmbpMuquiIQkm
GmlkC1Zuwk3DSc2fsYTpaGokGK+Gme6Yl94eoIUPIRJjYv92Pbu9DIVHyRQjRAesfk9cirWMFmry
TznEetL8KOC6eGt0+sJR1RxI/nERtt3vyvJuvpp/Vhq4iuaT1YxCZ3M5me6wqNHiNWMLvsIQQObH
OZGPP+ou/IF9h/WnYM6v1bergN4SE2JG6D9nRYswM9D16AWYFsC05RY0ivBjdNwDLrQldQXkdges
Z72KzrEa9mEd4lPu84fASZmEpl9s6m9x6p7uvFwMCnCLiRSp8I6O7fQtR4yHvPc1keNdqpaUPyHN
H5OwORt5SXh2i/k14UEC3sUlNdDM4UfPONh+O+wK2FSzZWTrdvCzFcl9SCO0n6RuBQCsh2URe8D9
Ch3ofRQjlRITe8BMA43DGN6MCac2K6AGK3eH9sPAp2iVkYnRRfUyMzA3wX7Yed3knAMGl3ecYsXr
lFreSXi8c9IG7n89/lSGM557h1dy9Pf+IAF8VJK4Mx1LtrI2fqWjjTfkVDExF15aurtVKfl2gCFl
DOuvqiGozCBALU8e5tHqT1llQFzh8LkaGS/XdFdNHPfziaywwrJV1LhKGEGeG3uujw2BpMpwoIL6
cbEmgVguSf/ZVDvdUXTTcdQJ2fHofSxIL3hJ/OGhyy7NpriUaBcwIsDfS6BxmgkUzXncYwz/1DPX
XKVN7VEtmOMu96161WpvXCtNg6VOfwmnJsCRYxlTE9yldnp1uzYCMtGAvqmWHivIjCcAVwk0gfin
0fj2KjaHhyHl5qDEl5HPYhtEb37kYFwsUpKmNIvFJeyyNNQY/Sl3aWaouUPuHA2r/3RIg3Hzfjez
a+EyyKKJHayIFBvdgjYxWvFbxfYHqLXsnuaVXE04/Q7ZSwJgaenVYPxcbXLnC1OkNgJgqgtmmEDO
LfLndBfO7CPCorsgqr4DUj94f+H59fn0xkr/Ftap2oiRRymaB1xS3Ufrez9Tk/N70RFvLe7p3QRm
W64PRvUMI/MDdFu0DuD+J1n2Zg2iWHvGtAIBxFTBpc7Qle+uJGYwxC27gFntyg5sE65IuS6I1l1w
SQAJuYOSwhxe2R2UC3JcLbzexQY+7Vm+jCsB2y8EJQYnNijDpDYBRtHehm/jI+kjWlXs+neFREzb
Sr/pMFcTBh5/2hYWrW5qln4mee9ytIVsOLVbVxqvdlakB+leWmg7Dwk9cRpcOt9dZr6IPnc2Ggrj
1H2aLnnCJowK8r3tsSLeegjhSNCHqWjiy9Lmxig04PYDCRILIB5fsprsGCzIQSF3M5iJ3WTBBJ7z
7k5GUk9BEwT31eGY6eYDxdheVneDbgRsMf+3XziAV9DLySEW3DSWcBc01ld+yN7n3E0CvZ+Bh0XO
GhhGLOZFluUQfO6f1NV+gmPu/p9//rqsn96QJ711eic5/vlFtDCSIXDD9lN0ZigQH3r55yN27peH
Lv9scW2sRVu/OzM6N4JxxIFxMoKFKmOT72dYU5VjN+4tntvfvfs0D/IcSnLjnIeQlfn62pr2BeVD
hIFrPAb9bB7K0jMPs++8ArSBYG+aH+CBPa6EVGH7RnwCC77oEvkGLWnXQCJfWIV9/vOKB8VUHNzJ
2SqTT2gq53m6l146emPPWH2koZK1TBrjZt7f5HMs2kXL2rkiG2d/JDADYMs/KI7nBzU1R05a+jrL
QNNP2kAjC0gKVcD7mUkxrUTpHPE3cc31KPux1FtuonIGrsexwJwW8N4cvPVUyFCIh/RWM2b11Gif
ZajWlpifG29o98E2zerXoB+Ss0/40Xf9eelDznHoMScCjgwhgGY2hveeFxw5Y6++DuQe7yHi30Zb
li/MtjXZYSogDdVu0GMf6aCTy2YGxuJZzrvjYSnXwnwtgIw/pt3Js8k4tkyuxzjpV9xG8BzbVnH3
sKPxcql94LSLh5jKunWQuxu3674IbvJ92jBusE4y9a2fZJa/JlYUnkTv01zkNZukGDnZYDFY+iIC
2xNFoCoL52zIQW3g9GyZm3+4tPjshQEVE3WNTjpHPgZCx0/1HJ1abXUrb3S+GqIKoNRPqJX5zmUP
H1sqmuZuCFd507+IMii29rcc82dV9tnG6NUuDj1qTSLvTVAQyriSRLeyfjpuqFcQ8nD6OSl4MJyA
cc2NZmJA/AJY9EhNx8j94jQPHlfg7BAlHmKYFV37Up0p8lpKGNTEYTs0UZ5JVn51djmT6rQ1V+GM
gbxlpDbz9B5jPNjHP//l9Wax1DbyMM94B6SejYo6kze/lEeny2DUVprCIyhFnkM/4Zh9JvcYkwvG
k32cpiC64t61G6z9FKK+hbGBztlqJ60IqlkiDMLxxb6ch3obWdMtIOxbzFW3rbj+LzQj6yqpHZqw
rF9pLPKjy/tpYr25eMSKLLpsl2MEsSSzqLCOJVphPBGqFuql9nHwW05S/e4bu35ohuzQUQT6BFXs
Jkrs1HJOx3elk2tSTfkBFgn2dI3Xp4Rz+AArAKNxlpyisqWFxGvMle/k/jHDM0+Fwtsf42BsFQ+F
KNxtAZG9db5a43MYsxQerjrz+/DkN9nCm8RHmgzqoag9BvNmfch0fFUUZiwjBChylMBmAgOuuUdG
neTQuB9aXKZmVF+svhAj+8/cbXE5bnRnHLzZmXaEQ/HwoyLuvZbv13Cy4Np7yTcT0XpDmx8h7qmm
I3piCmR5K7Kb/ibMydLyU6wWFTHHDD5NONIM5navgMIxaXdsdInqdgiG0yrX1sFUqXc2R/OScz84
laVpLgvBsdrnlM04lhjwJMim1/y503WgR4YwWfbsZZiojIvbT2JnOLzP2lAMK44mlxD3OwE2CuQ7
H3aicGlrjPplanFW5DTRw3TQ1lL6yTkvIKzOBW0gk4N3MB2McY8xZOV6ifsymjPgDBeNIXOyk1Gj
3yElnzIBhdbrk1up2mGfk08Yk54FvMIfEnU4u0ptblvbfk/GqSH8XPyg06E7QNRfG/O87qLOvcbG
cExc/zH1jfCCr/8UeyALDGVl57nhWMYyaQGOOYGFvvaOy5UZlOMuw5uxVHhpm2Y4+BgMF0074qP0
AneTQ/RdaBO92BpMua6yGipBf1fXmMRq12neiwnneWj0R7j4BuU4MGwZtd5LbeS8zcsrOLHkJVNq
FzDxArEqGxIc5D69zOWgakD2HajjXDVBgv08pn3PycfizzbwVBWheAwArpt9638iOVABzI8nCS0Q
eOBslihI15qbJQmF7q0lrXe/DU+bULPeQ26MPuKRPWZ4ErTgfGrxSNUmJfcjluFoyH5ntEqjNkXB
sbz3fIm4+Sn57rfCMlmwB3iV9uh9JwQDMqCfxy6LYMc788vIj5K3L0x1X0YXh5Ye7h/VzpYVIDuo
542THEfSXD29q7VbTkdOMjNdrfbSLOS81xnrXhtznkqQBVnWnQfbAG0Su+VOlKI/o/xvKThneGVW
74A74suf2GLkVpfCG9K1wLt6qib8hrITPxL/h4Tzc1KQpQ+5R0GMDg6o9GKbOzH5SoMCSQwW9SFv
kEGn2c7AYwNTDMyQqlLRbFyCQ9veKW8ZV9x1jUxQ5QNtFOT91n3Xhjv7rpXMkSK1iZvfcWz1nN/F
YWtyxmVjsl0nrCTLtAx46YmpIz1EH75FGGECNJ2L6t3yRrGLXO/ZNCkN5SntOHP2ydnE47LsaiO4
oHCf0ro8d45O3vzOlguMse8m2s/Wvi8KjAsSMDhUaSSr2GDWFI4Y45lKl4e8p7Dwd8bR7zbRX+G7
91Z0I6RuCA7MUxpQPonPeiV7nwlqEcEDYSkiEct3T0Ln3sn0iNtOn+rUOBJMv1gFyYmsiO1DNhEB
hetCgKdrgQSE2YmFENkcghAG68FeVDDK18hkJg8+5YdpH9FDkkvQB4AwKOzQBkgLPR+zATGkhCeM
OJ2fBjG8RSpVa6em2lGNRnbyNWhMh14sAvbB1ulBFBdZF54HJF3PQ1KNgyfVU0DNkjVrM97b6iSd
JjkbleUcyas8dKEIjryW67FMEErh06+okz4EOoXvbaS/KAUBEZxlpLZwxzybdIP3bUfTgXTLo9W2
GLjpPLBSYzxWTbdpE3gkTp7sRD6rTdvE6cot0h3VlriiG5LY9oyZSHPcW9l2icGtDA0qnz1iUFPi
EC8e1XZW0zUZ9TnyI3KwNPutESyLJTLSTmBs3UtpPdmJqu7kmmRbD8nWBqbxwDjhmnne25jiMVYM
O1qDD/WukS/T1uVRIDPYzSfFIHQ9cci491ZCy68/uTAUazZZWksBiSwL/2us0Smj/VBnybnFDtQ5
xO9EHDnH0Pkah5zRaW5C2cccWwMtTWtiIkHq/gh4zrZDn76JobWOJWkIFmPM6uVrWs3BCY3mHHVc
g7EfeesojowdZdXp0jK0s7u/+JjsDYJ266DlZmcJ64FBLJc+9D0PCY6mMvKTrguqMom6vZ1b7+RT
0C1Jy+x0QHCRRETo0yzSBE29ETYlxnlIKoAHiyBJtKX7ufgRjcvO4t9uFPKhSCuac2Nqr0p4WgA+
dub4zrk+OAnsGwtKeUmFDZAa5i77DUv+dwsofhEBiHKc1tyqagLGUIltH4dU8RFKqXM4/2Q16qWo
DtFQM/d0g5/RwJkmYreG+wPfqdQGNX4EnNZ19j7JftjEYdnuoU28wLPK76z47CGT0U+Zk+fltjBB
QeSxNZ/tnmYHbkkTt9k2YOlrN6npUWBl6jPsv29ZgsXATN6sIvTPR4nNiWLFulH1hUatYDaLR24U
O0dVd6yPB/HeqQ4QAgrc0SEEOUxYe5CmC6Emca8QiNaIbCn7H3+ewGiBIyBPXiOHl6x9kTXHOqM5
dmVp7woiGxsSRe02c0bvEgkGGHQFU/Knq2DbOc4IjtkA6KGwx1ccXw+BMm9hKNETO/tEdlGwkz+l
ewPVadlxkjsaJT/J1orpJLd6NtpEHWcBR4DgOIZWBGlluSTj+2ZceS0tYyZR33MytK+AWMJN5BqQ
UDvnac6S5FnN1cmkadYvHhoWpZ3uAX935fhowD/aS5uqA4ankMbgEGzdYT7VZtUuK2v60tyuVmnL
bu1SkaVoWtpjKX2ERNavO9pKENdS4kdCyaN16Gu8RWHd1Ru3UtdhQNszQIZVsR+tu9l+NtpoInZc
ZLD3p1fATYy2R76YsPGY5izspfUZMKHalYHxomygoMIqwls0qjt1OLskFEQsYqgxuHoyqHW9fXUn
3iKpEvPBJ9Wa35nVblswRshpjM50fm0Co7v5gCQIYvXiAh7zOwVcTbea+cK7GxfKITNb8TU0PgUR
KaszZUBc3lLwLJqb2xgm8WVmz+ftc8yzciTFUjaoIu6GfaReJ+M8rWFIwAru4BWFgfqpSzgVQwSL
kdIBvZxqSSMg+Ds0Iy5RQX0HZbNpZbVnHans5CVxRb2bO2MfdtR1RZSD7Ri/Ut0Qdc1K4e/GJJyc
wyk+YPXNl4Fl/LI0a+acxf6+a7B0GLaP3x9BLGqhIySd3mThXG5yLqIru8ryNYoTZlxHpQw6wVk0
qXv0OYg/UT7x0KTq/qr2zxqSWD/FUIHauFiirXGk840N24NcmgM9UHZHo7nvN1inzfkxYDqw9SNO
TXoO8OXB+S4lyX3I2NGqdzna2pGhLrIYr/YcvCcqY/2Lb2k5ufsoSpg230dq2nCsQ1HydUxnfIuH
bDN29EaXQNFGf2x2tRXFUGuh+ZNHZxYRw5rD/7DAEECotWP0J6J+k8hpm7QMA2ehDU44TbYmXxkt
3c4hLluDCych8ZJRe3/IzQQ/jdJPQgJNy20JRzagH8sPVl42llcC42EV0xMjXrrRdc5YbhfMFYYD
nmO6RBkZ+j1zikQhjw0PiYl9YeBtQnFRTibO4QwUmc2TGTTUzlbt66SY+IoCPzxYCHOdhFB7poyC
Wgptok1XUFjVcJ88DbV5nYFdoEnC1LWm+JTV+aMiHrC2pJGuo4wwNamR+rEYyze8Q+5qEK55rXpn
0ZLYXVUFbILKTOctE7YgbJxjTzUZ1g29gIVxkAAjMNham5AE0UkG0AwBU8cFfss8ezK40aygShB2
h2ZgFBTYhv2rcZ+6UsT9zc4JhVzcBd7GxMwW/A6mDtuwUYY7pkjLUQNzhBz2t6nYfyLTEf2qHv/m
BOn++Z/+PuPxD7/95/8ncyGmYDr6v8+FXNVn+fPz7wMhfz7hb4EQS/zlB64IAozKCEjSwzSjfnX9
f/6Ppv8XViSPqh+LWzDeD0aI/xIHMeRfwjGJfRCx4sO+df/Yv+RBDPMv3zYlNTu+y+Qx8KT3fxMI
kcK9+9T+3dbjy/s/zsIgyawVZ+r/4kt1+sgKpM2oPAP205jUNbBCnr3gq28dSSuqLtedBrssMr0d
HaVWFVPZIAhvxAVONJhVe5ix9qKp3sKgbgnoY2ltXTDXY5QCtbOJ6fvtYzzAPY0iBjlMWxnSDuaJ
+Th7ZZJ+dMZMxLTY+ff9IQt6WMcNxZV52HdnE+kuiLOjZ4zfFIMam9AdfmYubLTSJ1DbhYF5Igi2
8QxF9hLBVsoURwEtEx807cRmeAC3eHJMLJ4gYqplj3kiot5X2hDEShPVKp68lUOcerBxQ6sufp48
hhnTiFEz66oXSFW3vu5vklMip5PnamDC6PjdL2G+AIihxMwK16XsvpWsSc9MQAJBYTF6ijr6vrUG
9o6d04vCY3VnEdntNY7jXWyNFOQGxlfnjTeIC5KAYBAs87nfN43zhGVxUYBvXuRzFZ2txOtXU6IY
hkRNzwEvyZ/wZcRY76sMVETHdaV/yqjfqGfrl3+/z7t2BOJOAKLQRkyE0ATrmDQpFInkNiYIrXd3
cUjvuSwIDbemxRCKCWgI8Q8fTAUZgJMJAI+FDOqtzea5KCeOMRRHc035qKmGXzSSKxxWD5yn2Q/b
ptk5ZcC6hgTHvbgpMQhRWTXFQ7rMpqYnmhaBC52HRxDWn6p1CiDw1b6p5qNXlMAmfFRC8kroCBlI
lcbdV1O6L3sqIoKYKLtqaQmN5oy8eduCXiYxGX3BYhHkNNNkKXkMqWBj6gqtPyzc+YHjK7F1gT7j
ctgQdrtVLfTUYcB6Oe9sM8JKlEyveczCSgfQLNNb7jcbx4WarO0Xp8XomA51/RgWuPFaXFS0Fvgb
F1sRGz9ON49xlWNJbl7sWrMW4YqyAuxk90eEHLZMqy0o9DdCqBSBNHtfmA+IFE/twFiN+sScapgB
DkROUaA/cPEBGXp0mF9vQbVtuoR5dxJYu2SMui2mvHdkIv0g6fxws1+4/vQyH97DYjS3opbjdmhI
Baa5BxCC479nRf6OvOomj/WIIAM8BfCRpibHduRvOUTxQo/5Tygr77Gv37GxrnB66vXYMXsh3r+g
3BmJx7+Qe+88K2dinV+6CTU6FC++LlzwCRH3S9JJeqQwQIW7jqsv5sW4ZJ4DP/eOtsuRT5RQT1lK
nqYbi60cRjKf9nxuGqCchde5+xHev5N/Bu66j8fzIEb6rTQxFyQMt4ZppAFT0btqbfKohehjdPOi
4CDn1jPnMtOKsHihnNuTPjhT9QOzBKcdSNwM6I2jURgARMfpIu/9wpCofzUmOdIiMY+erp5Nr+9W
7lgXe065t2b8hTXp93CvEfT4EvgE7Pcp7l5H7pCLngaZoi1vkpjAqm/735ZmssdJ7gS35z69eXdi
poej8ON92zn7AXHvJkcHkl/1MhnpjzKqdz0a/VyaQJQxNOJSuoX9R22llP4qRFpzMJbWRDTFjN2H
klYXJ391AE6t9cA6Z3cJunHAibMqqq2IlM15JU1Rb7AcdPYjA//3tKUTQ9vFC4r+Vlrh1reYE7Y2
0SoPmkGljFPFIB46IZBdcAWYMUkKM5wi1e8d+xBDZhL4b4ntD0DfZgkl2VlGZvyoAnUqBVF/9Ng3
EIg062RutQtocFvKyj+JnOG15Gjcvilg+pfa/qRMezgJ04Y44oMKSdts2pYJPH+u6MUBXB0YSVo+
KWXCu93+MCJEa6Z+m4zFEWMbFN+qbx78zNy3OGGKcrjicnujBCFtcEVbRmAumY9TnC4b4luWOgXf
ecpiSHifyIovXsr4jG+cx9cU6f6HnHq5yGaL0aZxAJe7HfEhL/ox5N4wfUEu/O6a7gBZ584+Kbcd
qd7E0PGqYyjP7MKFAmJJeowaDV0IzhAK69IHHr7MKZbBokd2V9j3hfDGwVJuwkg9UYTmPLjx/G0D
LQgRu+nl0beZ/PCy4Hq9Nr1hn1bllhPrI7rktRvccKOK18btfs7Cmx49mmceGMPMy7hT0ZpYZnl0
bG+XJoH5hivb3hiKhzfveo0wyV/bA1S9j3RgKQbOCPwYfFHNclhbnHNxMO6EU3YXFQJRi+98nsDv
uSQ5b6Eyp108ULjTcm8kRnj2Qhr5iDXlC9KSzZr/MVu6eZcQrm+7fQrpZZP6CmqIoI6busek8j6G
1pNojIqTbuFcERk+Jp8lVjsjMPkBN6o77mdbV7zR26Mn4PjBSXorTAaSpd2yVEnYp663kxqx1u6y
jVW0b0PFkHwKS3HUTjYtpXdwitJYJ0jZnVH+GmIgkNSlUXvtkGbIkpsNDHtjT0/1gMWlFgHJyfiS
wwxYxEH5jovCYN3sSwik5Ad1OcJfHtodk8o9hdio0G7FxUpf9XiWUM3vLguxCpHfjJaPOpucaAuU
lgSQTJnKjaDIj5KS+tDKIKZI/qSTS1RZt7QLlnVTnxPB2JQq4CLMbzBh1jGbHPuseJ+T+VdS51vf
zi8YUR8pPsZpPgukLcjcysRyGmVf3HCeaW2gtw2/Kl513rt995PTGjHaFlKUiRRDQ3L7xAh8uo8P
3+iriZdwcR8LR30nufEBfqdbgTYZVkJa7BlANhAYG3h/QXHPy22dSQsaQFhX6UdAKuKhN4WHD4sj
1EI6+oS9xF6Izv+VcMqqwuo9c17IYm6KJqCl1jebfTThOMpbWEAxT7mgf2Fd8EbNaKzpfOu9CMLH
sLN9CmbTh6oD3B15zRcRk2qyvU2lx2tT9nQFtz5cJhD8GrNMY9CMxkljoVrjMW7ma13fFfXKY6ZU
DN+NO7toNNwzgVQ0i3ZOv6aq+lLj3rPqn4pT3YIZ50Pgc/LKc2A+jm+8WE31zQk3xBBHaxQFggKN
jHBLENn5Gm8HIi2DJ8iqbEiK40uWPiMHP82AlqLY2mVz8cm/AgdQW76k5SGUznPesFSmmUv21PD3
8wD2QQgLIK//Fczupegs+narD88ud21d3hLDPRZm4rwSc3hjBJAAaHe/zQLse1f5FbAl2rFGlf4y
fH3iCNXu3UT1C0go/SJLhnRh0yrPkgOCljLNXhrJYw5qU5YJ4A3N3H2gBcQeVrNIPjKMq4fSEAeR
gS3tyAowo0quygf/npXigxEV1ZFm8SLnuFi5Q2UeJ4sWnZImK0v/Utb0oOabYawHr8vPc8s5LB65
2cKLhVnfqPdxiF4qTrOuOV5NXB1Lg666rkjoHh29YtsUDCsZEpZukB2oqOHLA6zB/AXrFF/XJxqG
h5kn42Rf93qjPMbNPa2DvaoPeAjLzejlv404yIk+BR4/bHa8sAHrOTL3nunGSfBVswdAg/MJOuHB
pLxA4Evs1bAN6oFz0aA5DRkXp+U1ik2+LjBrTxYOaMSUM4Ub73SdQMHoypQO2CS5uAkXnrIihjDY
ZrsMPPp5rbmRTOthrvgExDfUVEK+1w5oJEUdTWnNm6gLf6ddva8sF1HIE69JNodPE1wvVp3Qjvu3
siHuDuNr6Xpps7FN3H2yBgZaCIg6A5bQ1eSZNSAu4xgqmIbWwMMOYqs7UY780ZJSrloNqaMcfqb6
A3BHOec/2kJew5hhCHgyZp2MewZEJjkKRCNkqohE1Yb5hQdTFm2SxQ3ZO36QZgG2j6V8O7dusBkT
4S75avPDBFT3XJsYHmzMSlg0csbB7hgBbWolcekSa4YkNnHHd+rRkkfk83BVQbhdBmNtYtdEioBG
t24b9TAL67cUfnr1S0psE7Bhiza0f1FGSh8BT/KjyJpvXU3Ax2ye6DiL5UqM+GX4l9Foaxhbo7Hs
PZ4BcvJhNx76HAXK6JzizSXbQz1y0W8Zx6yMaQjITx240aDEBh26e2xhDbUCWhcZnSFv4Qu3RHi1
jOkjTJxpxdqaMzwu61PC4UAGdK7iHJZ9zHAZrSWQdbEtHkcVJOAtvW/G9wmsNOScaMBoJe7CDoWH
lGYZDQuDgzzWkt/GpZtU5o3y4C8EaFrrSPPtIgoFAxYyTzxR9sGOiz+QgKv5Stp/PYQBTcHVVpbl
9EwojGBkumWIBv/K10yFi2LTKnY/WqOZNRV3FKA+cWtFgg0T1lzxndILbk0pXjX2MhKz2TIuV3Mq
Mbxz8FrXyu42ZIAJLlLZGLNx44S+FJmTbg0vBimetcR9p/Y6DipaOgDgrP4HO415HO4HiRCrw8nK
j1aaWJQClVQnUEsFRmCBcvc4+mm5TuNK7QCVPlmhvp8mExd7TvXGP9YkW2VYC5WBKfYNfmD5Uzhb
D6Pyd/NEVyiP48ILBxglKRVRTvkQuNN8FQ33mBKPg3SDy822QaDGU/pKSpBINKPAyQQP6YJasPsc
igzV7U5tEWNB7PZLOht5eNbasdnOPJCjfX0OHbKm6RRT+VZdZc01pA3pnYcWswkGzjwB4MuCh2CN
Jw0SFM4QCsZEGT4QP7u0aQNKhjvurLMXNeI0rEAcLfzid5gpOmTcKywGmmUHcwMamiYshhuIcWol
PSIbtJ7A6xmPEwg53mYYmHFBpMyaFon2nzU7HpML01tIWLgrm3kXBoWCtd1jSlBxrZFctS38+CU1
po+j8I4kIa1jKPWnMsdfE+wvljpagki1/wyGztuarQ0l2C0fNacTw+W+F1Xjs2Nikpb1qvCbzy6Z
bpYG/UqQlboVNpXebC5dFrd4dIAGQXU1dcPxO+zvoEJMHxYbS07L7lo20Y8hw55leBc1Lot9bVXD
Q+GAUNRTtKmsTzeJLpTbs/FKkliGzM5jlf/IOJZ5EPZWPcsDw0zWFeZNOZyTLXOb9zbDRh3Y33/k
t/8vREI7+D8JkYfkf/y38r//1//wX34zuf0HQZJP/BdB0v+LI4hlAcIWRDpt898ESfg07JIOWoKJ
CGhLIiP/qkea5l/SdJExESkApIgAQfRf9Ujb/SvAds0ihl/bMu9/4R+N+B8143///d+DWDzL/0c9
Eu6J5RAGxmiMzmn90Sv/LppiJ53jOzz1lERNA73DalvmYXjrC7qA5qC9VYjroL565+RwPjSgfQLl
fp4UjC/yzcMKcvP8A7wVJcLNtJOhyS5gDPJR4y49RJn748/vgN9ge8iJBlMJauzAjHCbcMOtIsV+
6BiospWqBoMVua3cVv2+bAtx6303Osw5tnSi5HwYvBp3O4dziPQ+xsrgRFeE+jwxWVrSyWpBTi1B
MiIlGsbg02NXP//xODDwilfTWLH82xF+ICGNS0OxKyXb771BiPkMR62lXxSYhO9X0XNGIe9WKiJi
9ewbt8G0s7VpK5ChHSohFuPm05+8JQiFpWhApGuWJxGlzmWAK08FDHdQl5KKR52V5aOP1fmU58Uu
LfV8aMe3wsqmo0vR+3GcPHVMDLM5hCZFWgP2JSjZ2QksIbQPda+YNCyw5eaMucIhlNp1hvPccshp
eiM+o4pQjJ1ABRgj4FckXdxnv59+g4yniVu4xUupKRwnt3Alv12+UKx+YvjhnDEndE3bXazY7C5i
JlDT8xptxmDIV3JwmN91Sl1ZPNaOU1GgV+KqA84a7PyKZqN8rkkE5rIrHwvtvru0KB64/jq7MTE/
mXzRWHf/RblRXbNPeaTlMQisXTneYmH/T67Oa7lxZMuiX4QIuIR5pfcUZSm9IKRSNbxNIGG+fhbY
E/dOTD8gBLKqpKaARJ5z9l77nHdD8PI4eKZxNQmYQUmAisS2pVrGKntC5wnXDF/htZfJbzX9RiJr
FlxyMQivmgWN/+V1E9rxjqUz2qq5+u2yl9xX+TpzQ2zhIK2nlTc2qPejuN9amuVClPWvWhKlVzdu
feZeWryj2hveq5Im21A+k5PZ9aN6bmwnekk7Rl92dKaJrC5TlZNb6cjkLnUqZ7zYaMLN+j02mO2h
5rPX6XyaW3x/PDeE8zVYKEneYATMx3ew54N0Z4NHYSfarjL6+FYwhudTcLb8xOMHTaf8aIZMs02r
++6z2NxGZV3Q4+AwggcmmY3dpw73jUcnWMp5bVj7IoMNYmgqWrs9NUHHc3P9f87lfG71aXMQffcy
tQO+qPkw1PDR3T69eDVWKRIjQpk5JNM53g5Z9vMYmP1R/88hEm1/JLN9IEOOrx5v/Pc1wig6wEp/
O9Dt+6yPgExMwTGdD1WNpG10vWkjAmmZJPnJbZaArkkKATYgyu2nRqNxMAv/z4hsvjtrzmLPTH/h
2eWtRMb8RBud7PBsyJ8a0ibnE2UHEPmkoT2NCKtlXsy5N2QJC1jAJymtNyOyh209OdXp8dLjUOtt
/e8pV2G2dafmc/KSEYf0SCvBJa9q0YUD7Y3HPcg+h8gjXYu+4hFSsg09aEUZgZpA2vklSLCAJG7y
v18JEtDI3USlV8tCELIwv+3NB7AR0aaoSuLo5tOMCJF1k0yIbmyLvOyE7MalP8w7O4356IoZhYXW
7YVO/ELYRX8TUJP4rU31JusqdkqjgcuiJY2bCvd/3x3+8y6UGQ/KZflLs3a8QNvzz2a872P/lmne
HTgZ/ZAxKmnTBcwqqszkS6Y8uLX1Yq27DafD9IoTmt5kUp5q4E+X2nHrNYE4rOtuv4WN7P3Y4Yi7
JDI+y2o2xY99+MqnZWwSUGyHDkf4Ba4bwQvGFxoMVgl9ggEVzVYmLRtI2CmV3LUtSeWBsJKVYdS+
R/Silz/VJbhbZu+oxInLnFwaFxGuSWY5AfacjPwCZM8gQrG2alvfpzR2pXqNG8Guyzf3oValT4+X
Kqxe1GM2cxg3jXckXfmALfz43HVFctYU+m3dl+bqcfrfN7y0NnZloNASONExGZL4aJBaNauv/vNl
XiI8FyHwITur5JUNubknDf3DCzJ/FWeGRUJWe3HAtD+let69WQKC2JiCIbdHwz06NID5WAWCwlJ+
FsrHjD8FP7oOxMWwZHsluBkgsc34upVV++1VyxKFHeLIZBkbBnJmF4JR4nDat6axA6jAIDDSIRpp
tssThzDgVjHZnnlBwcGuM0MsH18amvXs9o7cQSgxz47vGedoCGP0T+YhKtt8XD1ec9jzn8vAVmtW
zdnyx597HFImFAvX56GUkMCDnjqy6YdSSy0izazOqYhKPAtAmHhsX62k3LC8t89Qmtrn2NL1TeuA
D2mjDNGh0qJ/+r7I8JnzrvR1ONcYBlZB1HzBMHBe9USRo4K2iOepeH28ZJD2TJeMmICaVt3jySXm
JxfGo4Kaq6XvPD/NvK6DSd907ka4kvyfbtJfel+MW5oi+b6x4vxmg/NdBHKaaUr6GZpedrNz8DJR
xkTrcfo4zNK+ZWfW4/ZxGsMbjVBen9DRvhNCIO7YM4GfVVW3fZxOYXHOsVS/hA5aBi3MLrlt/5qG
l91D9B0b1OXGRotUdk/QQS7A+7XXuJP9K9l0/75uIAw5gNSuVo+/5Suw8ySAtsdaTiktpFi7SHp+
Q1LVRGJaCVcZCIfQVfGdgXO06bMOh2rrw1431OdEu/vJKrLhxUg1GtENXNMqp3D2rHpV6bl5aVMj
OzhaVG7LWVPhIaZYmI6rfnGt+KbTHUIPoFuB3ubSmfqe/HjWHqOfCCUPTQ2NJ9LRsY39S8+7g1VG
L6J2cGCFQqxiAbArs0vrmDNRedKRGC0GSxHNmjkZpFMeovzIHWaxIXh14vYpsBP929H1Cn7sCLF0
sL0LbZ2IiC7eSCtilsIeKEOhTxeyllBM4bba4ij0X5sSq6ZpfYlCt96IitXWhhhgKSvHfMtTpa37
oqEzM+8L/3tqzqePP/x4t54IuGSd2BS1BqsO5sSTjf1kVzNx2ZEaF+Kd5H8h68jTsrlSczIpFG6g
renaFU2JHltgi6eis9jIkqVcfY+UqZhzxXTVgsbam0VyShUiudibxF0LnKfOIFN3sBqEenH2I60x
XsZemD43UU8EYGnIQyHBUTjBoXcE2VAB80kzDeTB6oxhH055e3TaUofbHvYns6/srUPI7nnyCqx6
VYYyx3IB5ebTB8zUeQNkxtcgiCK235P4rvrkmUKyXJF2ikqKaMJV0vXyFgvoutgOzfPQh/puTEd6
PTRdqJYLQlLY8Sa6Vx6sSKijqsS4EeRoPbODT7Gnr8JaykObt9a7DjPd6Or8nhHzbEnLWnA7jPeZ
QwO6CfykFTbjPZ/cZcgI9q1ECBfnbbVmKRKfXvUukiD/1tsAQa3cN0Vt3VpsL6B4RuuPOeGqy/vw
C6CPRlL70JzcHF9kPJKaxqqFcdEsp13pTP3sfgFzyzj8zGaRrGULO0Wdhh8wleU+76afCo0qA4+u
fKtGhMOuFmp/NcRxyqy/VF9+GdbvlOjqZbbRvFQe3gS/jcbd4xQSC324fBYvzH9kBgRmHta33nWm
TeTvnY5vAEGcTAyRuefUa8QJAMs/qc5w2yBZ5cYVgTzZKt0rGmWaR75bXfy8Qk7nZu6pSMmIZlap
0HsFYhMHA27hxr0aSdNdHgdMOh2R6NxOXIg4x5zxy9JV9Vfp9ZJ8DnoLGIzWYCqbX5bBv6OWaMjp
CQejuS2fBURtTA7GeHaVTPeeYu0pEvgmXhtqe25/9yi6CBFKQKacOWKgH8opf8a5Giz12PIJdiRY
wXVV+GViw8p1v/u1vHRri9kOMKwGkSCG7mjZAq4xfmPN+sjwge+lxerA0xogtD/ql1SEydHqywQ/
SoJRzNDfZeoMvzLAN57EDECaPl/nbqJOTBHTc6QCgjlZwz6Lvt83dj381mbyI+jMvCk9IMFnooNp
ZpZilUAAmk0NQwNblV99z4qSFJZ/LhvV32QsfgndKb/MrBMUnWV5CpTTz8qTW6r55Re558TTNcI8
sHIjeAv73eP1GbC5jhAz9hGLXdIGwVvv5gfm2em38GkvY2fwWfqM+jlDqvvv62CkF7GNZM4Ge32F
IoDEdsyyb1PX/jKlxP/jFrtIWtR+QfJlN4X53pZ5zN5f5QxhHOO9ofG2bcumXj/epaGEOZsUHZpf
vCtzQls8RzOPj9NIhwtiSO36OHPod7a6G90yA25WV+ABChzr2FRtzmWau4dM8PSJHMEEP4m8A1dF
tq8FMkM3siGF6bV5wstjbGtTGOdSIKJVPg8R+S5BEQDEKaCddcyE8P029VJkhbFuVFI+08iANVuH
iijnoD11kU2lb7rUI0GnbwZo4m/NGP7ppdv/4lTdCyz1n6VvAYMqivwcEOZ5GgM3X6dKL+6akZxH
9EqrxkXzP/i5WoShpEYIW/MYhhAAXCvJuKmvIDOCL5tskHUwhsWB69YnrN1CycH7tk+bsnPG+Bn/
IZvWEdYWkc7riH7hMSoS86iVZATprjJutbJBPzsiuJMd+RZ4JZj05kQuOCt9g7HCSafpHlnYfSIl
mhselGgrgxrTkJLmseQXuoQK99FoorkMc16vQ5D6GSOCtW311jjZWkiogqrdI6Ej0V4brJjkPGkx
2bDrQ1yyAEc22DnYZ8weytTfpapClD4CxpUz+SfHWr4kZDJ7sRpE90OJtvlx+jhIfBTRZMunBHnT
i+cS18eOi8f0dyGQlMVuMTF67J9gyReviObyVzxwm4J66KmrafNYaKZwtzGoNYIrvrd624cObH5N
mYcW4uCOgCdx6SRrd6Ob4wtNn2xJClb6aQj1id2i/ptDrfTdUhEBrMg5bgLnF7PeDxF/xj2WPltc
mecvNli/dc3UeZHavQshX2lbfaAmFlUpDrE3kgo4qvgyqSRY+zJ3bkEPjUhU/iWuDSpArHJyBSEY
vS5RG9na9XEzuWlubaeKNa1gbMWyH/1kg6VdE9IyXg2/XT9e7tJQHILB2oQDT20HNfBX5eufgriT
Zy0hW3Xs2bi3dpR+yecqLmf2vL81ILCTThqbakedd/MHD53d6HSvjkFynjlNUUbWWlucHgeGnoCl
GmZzjYx2RtPWC8KL1LW1RHc1568cM0DGZFmkOs6v/fcN1tNs441hs/x/b9SNX6/r1mU5tjTGvXb4
ZPV6/lyMaDhGfrDN4/RxGKvx6mQsqWUZFs+mT9csEibq+5IVfX4pNdhR9dWR3zjPBwIpn7OCwCrQ
qmjR/EA7PF4rtLYDTWrtH2ddHI/PlslDTGlTtX78hceBAKuj1tvp5XGmmc0iQCNxhI0anDD8ag1Z
x/FEgtx8KAjpa1ZVZmnrFtnZUWLZSDNwBfGkIxU04T84VrvPiuSv0TnG2k8D74AWA6VCazcrfsoW
NZLuryRuBdIq/eGQEjuyYC21l2QXtoA7NG7k4DXV/XzDDU4qdmgR9Dh26vA4mHQQs3/PTUKQVm2J
SkfNyaVKxsUBt7y9nPhkFm0Er1Tl+SpSJrHqvmntFUPulgwNQDhpthFTT96ek0KUxnJ18NthPZnh
e6T7xrHkp7zFU8doBeQLVmmSuaXzG5TY7ch6W0aB4658B14rljI2E7DGliOwOdL/Xnk6yU2XVAcn
RMrnjJIwHY1cH72/m3oPGqRc6xbqB1EHLMI9Tl/ac/GS/f2qHgqT2gswG0vMQqS022bKP4bd94aO
x5kooKhcB6X7jXRo0Wq2uWTHjnAFfRm8a0uOGzw5Z1t1t7Ytyn1CulAzjMWxLiW9AnETZSF2dUqS
l49ODhKIjQ6eXD6Zq3Jp6xcEPV9IN1gwMRPlmmvs7WS2xBOAW+aFc5wooVcxTcrFcLamCXeQa2qH
IX6RdU1kLho3k4LiCAzwxw/bBO2pXHGrujtcgNHWypxrPfgQABPF5gvnOhNAQbJiHV6MlKbe5Iz9
Ihi6mxiq2+Nq4V4in8srko8yIfE3myLaP/jjKT9U2SO9j8TBxacH5njkPhXFk1bL5vDvQfebQ6Ha
1az5RQw6OJABM8qbMd0PabpsTQaYAsnF2pQkpyT0R6NmY9X4l2KyVlcTVr3DUMfTItcHEmc7J9zU
vnUXejcebM/9oU8vl72HnCyrrgi/llQD39K0so0xkOBtav/oQRgeQyg2dCuyPembHTOzXt2sqtxZ
MUrfsTsbNMcBRPRvED+N2cFAfllo4hOYFEpB70YbkhAbsmLEgLzFqkiCNWQzB6fOtDtQgFzG3kiX
6XGIDXJbQAr9obWz1qIN3T8EhzZapYp+Fi1wxmOqXMFwIQBLeTrRKRcRm/6SAA7uauK+cc1faw9O
SIYH7QXNHsr9wiXyOscIRLGxcDNP37V6h3zGju8NwRU48KNVR+owZnQ73aQtltnB7/Ojb7Zkwo7R
JnUTfPqlIig4GNW16lAD2sbGx7K68Cs8c/4Iv7ue4pMtaBuX9mCuS4dnqIZhAdjj0qViZeheUH34
apkG8Y/upMYOCXVCyRiHO9MYQJJETkR3hy77NKYrUZvliTytBRmM9SaAgn7Vh/iUlfIfX8iXlPDD
tVebnzYMIljHCaPOwS1XhH3eRRrTa3ToAKODpmhI1kwZmVOX9bApkeuAFO1Z5XFoOrSCUR8pY2X6
3hnD45lkT2yXXvdi5V1ycAvZnCHIRCimFoZHAJkiq7luIwuc3Yiiy3oqZE2wQHwH45Kx0yPrK6jV
jhUWwcd8gEixw69LjlCcUmao9IhxhN84RBY1apve9vL1oIIeH2J4qvS+P1he1J9CWCVeXL+Srtgy
cOBhgcrM2TTYJHEwfeBqhDdCjYkViE9O0n0QDtRJAU6OAQqIE6P9h2TcvVFBvcIbH+2sBADM0LG5
dRK2h0UO5Iq178Md0Fh41TOJQxjrhgE9uBZ+Wi3d9872zJfcS91V6YLDLnPvg7i0UHdWEfCbRA7p
kxcXIRj36TViw7Okt+ynYb0Iutp9c6S3wf5lbEvHsJabOgu995h91MJ0638eOuMCSwqaAgeyU9tw
0VvvHoIG4ofRrwQoORMjtg5jLoHHex7inbjZKRRrCFJp7nTtW1GX9TlLnmEu1ivbgS5SpVq4hpMg
l0Owp4OY08erYHG5T0ZNWK+bNUAGu12qc3FkuBdtZtA7JC77pm8JKpNB/Nsg+VSqsL8B1M4SU3yX
fYvrBlMuJZxGpVPGuM5BkSHPcPfUW821mbJ1VeQlZRh7qQRl5YrKYBW2kCEchP+ljkhTC61bViKw
zXITUGPtffQ1DgObHvSy05ODoJPga4Ozdq32XPnTW9P0vw3c10VvTy++tEidaqcL4/qtmQ/qM0l5
VqnkCf+mt+0KyU0Sqtfa7rcagRM8F4OZWHOxLQxTo9NqPPtpNmZG+YxCdIn7ZgvkpFlXidmhSm/Q
MPtjwpDPQfpKUdAJ5KP0+z1K5ZUs8mfhGdW6dl0THEIWzkvXsm16B0NCvLbTQb7Hfu4c4sp70xXg
9dBv6jua/r+OSRuHi/08FikDsFgnPGLqVjSCCtaXo3Cq7oUnGvY//tVygnRZJA6dUaghD79Disym
MFETycCAfo9se3ipJQMpJp4/feqVM4vDuFU8EPQMu1FmhtPWSmS2jyeJzgzyXwKzbuMmDHswJb04
pOxMVagvNEh/qxbJYBGnqBWxvRotw69SZ7ygCZcIwxiV9GD3Dmtniaqv0k3qariYxmTXV9J6lr2b
vmt+8tXx38bQcYBZPtZH+goBtwnb8XBRGdAJ+tBbz3R+xOikgg405kl1zG5GKM6gkdyV3jfGCpvs
i9kZaPp1cdA7zz4k8XD2bGhc9L3MYxx99FZHC9ik95wKx1lUVoCOB57aIox6fAteBQCgtnGT4iQQ
zIBWaUtan6qzT4tW57byCR/1sQ2jumzrz9T3fYzbmGO01oE8EDefjo+nvWKnWNfhm6qL6VC2GnuL
4B8HNtOStKC7lUan2OG3J1QeLo0JgX/Fh8PyAPXbmfvJZKAViN9IybS0cc/VfzBqYqdL/92j/7Qs
EcCu7EImyzpycXf11buZBc7CHfJu1V98uE178AOgiB9K6WqXGB2zBlvPlrYlT1Xl3ilb5U7shkHQ
r2KRWY3dsAwV1jgfkwBDur85FXyc6+zJMjLoCGRDB0OGQtLoW4mpHRIlQ2cJiLyVMCL8ae3Gfchv
rYjgraLWT/Pq2R1cuL2BsUdys611In9lx6Q30fBdmI71gvPyh0YHPp3A2IhUc/ZjiQ7JBBRsZvhS
kjQLjgF0tIzAuN2gmkU+KnONs3NYFMImoRniKrxagkR7uW5FCMxM6lc6vwlpvMmpnjpU/bgr9aZp
9zqBZgtqeH/BvOQV10VIrIokTbv/SYEOLCAXKAIc/JUVuv0q9DqHTVV2MVwGQkm8BRghcN9fExia
e4M7FIN1uZ3NQDWz70sQew7+OvSqtdvgMiDz1YkiYiPdwD5VPmCevLWfSiJYFE2vZUeoIYWfcwja
6p+gT6tbbPhEVOYfRdyVl6xpkm0S2efJxMsjVcO/Wur3KtYIF4S3RS4FoA+Lywfnyqnl8z2nQ/ja
dXw8GWJVwLSJGgtmiYa/LnSbdQiG17GUTDpsGWwinNoC1Jc5CXdFLZls49HjmUpG2XoITOIwFfrc
dtzSuPb3NSGI6Kmdg/ep5aV97HRUSVz1kKaKz0EzzT0ndA/DNVALD0n/hGfKNT5h/bKVmqtfPQnY
BjhME4ifC3EIv2SwFI6dxLvjlY57TdBAhjgin1uaBgujTpGXeQP65RhT56DZ4SqgXHVTE6JknR8f
B1n86TTuchMjEhM2xGtxnJ97UCszd5Py4ISxQqwm5GNrLTHvbTtUUBp8vKZadS9BNR48eEW7mTN1
YWaOAaIJ72bDqh61YGK0XEaE6EB5cfrEPGCH29cd1qSsyNYoZiMAe92pBt/MbqlYc8FXR602PgGp
dcSzMFTuiG8jLBjYHxEG5cLs2DzXF3J+1lVN5ql0iSkXiPPpS0FBw8IgR575TazvHJYe0sb0Yzzi
qMF6nnX5Lk8kg7IXgxSWVRb2zWoyUXZxgWDwQslSF6Qm8dISC81RC+DyS5cc9r6w9h3ImJWX4MaC
uv9n0H5MvycKpVLPgAi8cyv6nT4Vv7EIjYOtvO42jF7Hfa5/TblxQuMSH5VvfnUgetn9Ssp41SFC
HBMNBAj3eZdZt35IQIrZI8/fwT8GVnO2avhCFfm9uMzGP9XgUJ4PtX3ok/EPm8Dh1vhyuMUMi/Zl
kGJha9HolzkJmHAkNzr6zwXcNkUoEonn1bUJoRXJybvR+PVuiQTNQa5MvPYM0Jyd3NgxPF5kls0S
01xAdoTXrTGL10fLmt61H7YcCfcgYypI1z74Xn6pK57HfA5JNtP4Y/IeelKUcXXv/AF/k2CDEAfN
giHS42fCKKfTM44rvz2jhNtMBTpORoYZSs8dcqho4aV5viuJFgUk+IrWWds7xHot3HVXE85eq1Jb
4vF+jmmFPj0OZc2cHCIY0D040Txo3K+OggxTm9ESmux8I7jw9gZ0J2ucMQ3ltHVFew17BKE5UR1j
TAb2jAIopcQ6BiQt6Z7zwEAiSechy9z4QN7lkxn2t2EikN5oSZ7pxu8uSUHE5Mmz4xGhGfTkEyhT
gJqui8OAz3IhYlhzYfxV91axiWCk81vauU7/hNCK6NKRxxhNkjnlnW0HlEcrvulmdyvYb58YufxE
Sa32RFFt8rQ8wSriX47SlTJn0EIBv8x0XYKDi5nANy4aKLOzb4G0AhqxXe0le+fejSS7NxnsKcHG
Lgv9vcYDLPQQbIj25mP4W0DOtlZMLxERlf2q74GN5yq50OVxlvgA1irRfgd4DHSdnuOkNKBCNtc2
r9FpKwvaUQCjTGK40MOI8GsT96NXyWbZeZm2QEfx3tbJXs8aslYbkoO4OE595vVHZhM7mWg9sbaY
7AdkrivZ1+66b/Yob7fYS9l/Bhg0epsusw6WOsViQ58El0VicYWn06LuYEkwlVmFJn4zoSR3bC3W
RUCYICrPTZ4Dww1bneBmaFcZ+EetncptQQ9zqctPMoHhu5EksnQak70xg5ZV443vzlgae65Rgwnc
FOwaB8WcO+FYgSCStGS0WQFXfaWQsyAE3MJHVitfIekFRUlZxbCTEc0G6xIIMmpzTGmbVnOXRTYD
E1L5Ah/2ouuko1S0x3mQM2yAhbQN0FhXk7zTcQwOrn/supJYTKffALwLtxUGR9cTxqLTSlbRGN73
WM2Y1Xibqs8yHdtVrEMFtL3+20o6Yw2p4BRWEXai6qL5NYYkIi0yvRKLNEgwxIv+WI5EX7pB9Gom
I41XkAK5r6X7oBkQAvN9wISOqO06Dyxag0h37oUwnUFfa/mHsazS5eBXIJUqin0xmBkFxwQdxE/e
Q9eLFiilFN6E6U13Yb9lOVCf0OaDfhw8NHrQ3RgrmXY+d3efCvyLSwpLSrcAoGPfo0HEU6/16a+u
2n4pahcaY3ssFSqsYHQODJHxvr6XHdIIz4Fl6qcwPeNgGwvHWkYMD+2pahmcg9UcPEnJC89pl4rh
twjiHVSMAmZWQsKD677l4MyXgWK4XAcrlr/hXECYzpt4TzBIwM7Wh/1smR4iOX3FXoW6Hz1NU72Q
B3quUAkuSLajo+d+Nlq4DRNcnvQ67VX24U3Q1j2tbXb1myf1fwICxc3YHEkhmDPhmvhStspCPl0+
Wa6EphRu4X4s7MbbKpJFF3Wvv2sucX/8VsGD6i6eNFNsO0o2mlagt7p4pqrgb6EHF20s/RwnYfnR
Kv+agWZa0jjBVQxXKm7fe1xVy1YEOZ+ztxlfmHPEdemsm1Hc8QyA1Cm7YjeNTMI16qHCpW2wHukR
rNDH8PkKf5elATdpln5FZabRczXUxhF/M7iV4LjpATaevh2omKkDN6FQmN5y0NSZpl5o/rIbhZO9
dvTg6CBgXqA024MvkquCMfCpioxd7wY3HWnTbFgqtv34ASkoXgcEliykHgH9gCD4NGsH6/htIHVg
7WEwPzoODtWKq9FOF5RfpH+ja1p2FrTQoAibDXupLdy0DwVA+SBS89nU8nPWWfoO2dUXDJW8O+Z+
X69G+633BG4wB2dTSRu7QgoPgSXc9PVUPnUA+BaCBdyDfrMc02TYR1qGVGWkLaIaucJ5z740zegF
23r+V7lYp3Q80INO99hC9zlUtrapmv4rCqMvfyq8lwkncOH5v0ECQrdGdMSwkozxJGGlpclIC9tc
uT3Nos4MYpb6ai9qmkiNkV+JWxOg8YpLOdkGj+OCDyms5DLEpbyscj/b9TqIdouqdk2ipBkm35k+
+NjDXAwSYPrbXj9YJlnKqRfWgG50n82cWhlZ9VdWOGJpiSxdjxEgHVaWeqAygLuedR7DrjDGJ7u8
SjRHS1Qe7PEcrV/lAm931DYvbZ+OmyEnMCDFEILBxCx2mVcSykcS7BL5yMlT07CgWgcRKWmJQCOQ
K9neI0KL1qIBFNdpxxwg4gnFiU/3gjTwFC79oklJ9qZCrFYtnapnZDR7H4trmWQGHIIk3SJfiRYM
sZ9lM1iroMX+pUfoPnWU81Nbrab0YHfmt2cjisg1tAY5fm/84kZSjDu9yv/k/aU1rJ9WkxHBJ91H
G5r5HmQ+fgp2Q6qkWBf01g/RNL7i2Hb3YwPauknFQYXKvxXj+IrE9pgbxolNAabZpgOz6OxGsj+s
2HqNc/OnMF3/YMVGsQigJQ15CMyRpmCivhOejEse9nSYMDQLIaJN6Np71TH26N32XhgO6yDP9XVA
2NQCGyUkPVzYqgrktsbHvGlMhE9wyv7w0duYqFrctl7zGiaOfRm7m+2ztTZ1sSO9A3fKgcR6kqeb
tebp97I5u/zObdmTB6XX3hr14Z8gHHZ0ucUqH3USZniiZRMWGXWO0+6LSYyOzbR8bsoRJUgbn0za
KythxaeGzPd5dX/zSjfdDJZ+Jw+8PIfEowWmSpbIgNh98+D3xiNiXR7J3VmXaCtqx0dZlLZ3fVYr
m2zC+rEz17VWAdoKhh1S3gogXEorRg9qEuHHj6TxXnpgm8NkEEup9xRkYbw30680tF265wPPHitk
0tPAlbY6PV6m5KbYFUkaTTzcR9HdkOdTuzS/cojfJVzJrrw7GuyuyrJ2Wc3jQ1blwZ6Sc4XiDt2G
Ey4sYF8IVnG36vKjDA1m30n11UsH7rNgPJq6+icbyb3dkGmNROHWGntmmdO5sLyPoWd1rsHW6E5P
O0oifagECnOfDNYWWP8CwpCLGVf/iCxU42Pc1YcUzkZjd+G6Q3jFt0dQWdW4AcWrNZT1XjDSh1gZ
74gF/QQ1tgWY9O05zHoGD98naUogG7WPqPXFrrTLP0K7TtmwkU3BIErT/niJD5gcwtIyyfmXAv5s
gUBgM3hsTZIaHUn6HfbRWiuVu40T/5wZ5lXBw6mb8EZQAQ4vaKxJ+9upiUJ+rGPo/RsdHyD2FD8i
Vs19ikqaZPM0HkLV9OWb3M2YmrjJf5WUCpPyDCrQCEjfA72wNnZo/e1Zy6jWDRCNtgckFpSFHf6x
FH9VF+2LRILFJcnEpAKduzJk+G0nLfhoP/rWgVDgpbX/BO0aB/ypCNVX79SvzGYUn5369dv8pXOR
FxRa913wfwvsSX/vBJlitN9ghTjd3SCogPCgV5Tb31MDahkXw1LT2k/NF39SlT6hSscIOem/bSnu
Rdj9uC3Z1ibVeI9ptFYu1VsQ4cTF4xpO10ZqR2Qa0zfARpxmvYlRbxRXu8VOhB1y6nNtKUWKBaAn
DLckWFWU90rpCK+T4hQ+gfz8yi3zjrTgOsS4RqesYlxeI1h1u2tRzxwzN3zycnPrRmJ+lupqrU9W
t3AkAlLH+M6itFgkCmZBHCF418viyaqsWakr1bbSqmGndPZ5lk3W1gjGKo2rV0MGOORJ8Orh6sMt
mXmH+cf80EqTlevH7H+xBTIkevVCa9dOEBKiKXrNLeB8fcgYZnRekjrLT07yFo9IBGsN8IhVBDfW
qnOCm4T5hHUWMQ4zP8oOFBtYMcWviI0nv3MihLAxptHxkxIGlUhcPFeu827X9COMTt4SjVtmbPYQ
s9wLPoud8u58y+NIsPLovOqdxngmlquK+nOTVDT0YeuALgBtsmh9nKm4or+0WPHko/PoefqBQdJP
n7Ux47C4pE9T0IIowg9CGywAV8mP5vSnuPajpSbiz4TGAdEhrCttei8Jd29AO1ggR5e0xOJ1bzYS
3cr/sHVeu61j2Rb9IgJMm+FVorIcZDkc+4VwZA57M/Pr76Cr+1ajUEDBKPnISWJYYc4xuRsvAzQT
Nsq6qQGChhZc5uoHSSfii7jI7yOrpAB3gU/ZcjcS4Bl7KBWQVhP2YNe3GVGbJEozjahgPLC5ZIBk
1CiXI4yTaZxeqwFo8IyQmJaW1e/ssilW5uivZyPBbgtoa8XA7y0VdgNbOHzE70Ch4Wc3eua+NxO+
OLTW/ClwIHWmowfVWbekSN3LYjQ2ON1Py7W1tImbBLhYrbD4dAEi/HDVZ3xOq31zg8yRPBZq/3kx
7oGZBVTown7x+6NM8a5kdn8x6zc3crj4ZjVKcW/6QRO1jpcj148xFU/zNetZzIT+eNVZjpY9wwWh
6RsrxOxnpBxbWsEifCQ1iX3WuTQXyGBbXiF1uIFdv+Ln2dNYyfVkjqcpIhMgssFvV/h1C0x8HeeK
3iAwZvKikUEAGA2Qxntk4+NojOSpQzDBDjbesnh4yhvb3DbNpYmifgfsieZDfUulMaA3QIxY2dPs
oHnhuNuZDddatlxb8HFcIhp82dEMayaSj65AnaT1wxsW3hQ4cnJC1SWDEG5c6LmAczOhHkB81vui
0IsVnO5Ta+4KYeqf1IsMZrBHC6TJHA312PKhrTZ55u9Ia+h2TOAx7fI7QGR0Pet1TKARKqjOHSjO
MJTDmvt0fUK3Rb6hFZ9lAeWpWjREs3N0W8FMkZMLsCDxG3IuUESp7FQb0wsbv53XQl8clp8PBEa6
DKJaa4+a5KceUbeVezeByol0mS4e3eLo5MZt0rj6rd2MN1gaqMG5Ry7O0l9E6KaFLF261XemZ2ca
bGM3xJl1VP7IcDNBN8SkaUVBTRsPYE+zjB8csjuT7IVLnbHFMQs2X4YYWLalIYP+clcbBUvRMdkC
gusC8As4SGuQObVH33Z2keIFMHu0PD2yCeBtj/Dygs3dFXVPcO7ITrxszrJtmQJ15qMichwf+zKD
UzlwC1mNpywHaRhOSMerjqOaxV3CfWMl3fpK8XqZG+Sy7YSeRxbY6OKw8u/NVCwchKFei2Z60kq2
17lt7HPcedzTFk5GneqXod8JnYgQGc2XefS8Y+TDgkIu/k3IgWS9iTgHmDcgYOo6izCtLpb5k/L+
1MJNt5ZZv1QGcvNs7o2bNqa5zcrvqHDKGwsGMpdSPuBZYvpXL1vMeTxqpu7SW3bdWm/FLnPS5q6l
P40GC21d1d+LPkyh1hKy0sT1nzjKyCkdJOB8oAGrOCJqiMnkWsSqCzTEOU+haZq7cZrBcy4PETEQ
ZiXguJQtqwP0njubHgV/d/OrgwW4Aii4ddrwuaZo12JcUGM3nFG25jtOPDI/UdpzdynjP+301nbU
wmxZ/B1ZjwIJTOcErludSkTWqcWDyQJvpAGjQScJ/cVt7sxcG24z4JsrVxbOzaycepfERrguJEts
Tkv0ISgcJtphABagQ6dBPSQIx3eN8spTWEH/sAcnC2bnMVUEMMTi5HghFsEswbGLs8iv72nnon3S
6hxocX9sEni6vdmsytDBySLd7wW3u7IaXT+7Y/cMR2QxyN3PVmQHDrkoI3qEBJH83uesWo3Vs8g5
S4oOk7lGcahgIQVQau9z7IDTyN69Qt0fA1LgSOWWNZflnR2TT5Tr71jn27Uzy9caUBkjpgIoSAPZ
CKpGVrJU1P2L00eE6IEB2ruL/hMGWxlUKt8sBUbc6O9h6d6rZrRXSSEcklYWO0ZruVt2cm9cxb/H
aMYin2EaICyITKHGe3RUHhQmJLUqekCzzVeN/kfHHQU5TsxisodYppUOaRcCujsEUGsceH1R0VSy
I7AorcKVP5gFN7iJXWsWZ9suifcmr5rvolAf6vaaji1P73jjPMJE6vmjEOUFf7VzMkpsdQmLbMAL
3tD72yguwh1cBbWP/dYKGDFBVjYObhQHlo1moJ8vpl5UDzbg7SN4wGoVfgmy0zf1zFPaZp32GWwT
HE+8z0yVXDoq5h8MDIPRoJGOfZIYW7zcidIAVlnPFWsvy2hhfrg7h+sCHQi/uWzPfSMfHCfGMVkc
CubjNoCuNeHEBUZZcuhqdjlBGrIH90PjXiP15W02Ppo2+YjLP6WO3EGG/ofXgwLwNEXzp58tRE+E
mwl0SeGf3iCpQeKIHFL/FqFktNLd6XsS93jXdhkQiogIjzxe0BR9+mUaBRO27IUf/wDO4SHnKiUH
swzErJ9jJq5rYRWM8WMirgRpKjrJEEOcPKDbBOgfwdjoQu8Q2kO+qtrugBmrYcyf4hqIbTp3SgVD
ajyaDlmL1d6bGoRiHNBmRo5Fx82oupNdHp9V6780/ewxvu7OYtC8VS2jG+5ORIEMT+EQu+thst5s
AEScnKAz7Im44WIxkRRLXw6WQIaYZ5sMpaDbRP66b88ql3fU1AiRHrSITDRsKYCBGMkS7vnp9SxV
nf5PSiI8/k11G3XyZhJMbASokMhrkWUtL6/zR8vxs1IsqmSg2a4K1gRTsiqgZIGHelO2uI8i4ycf
xYosp6+oJGxIGMbVM/O71nfKrckSAUouvBTlvuAxNVaj1NaVH51Gx/+oWCSN+MVxxg6kHyzcO/p/
GEZYOUtt8UsU3e1g6T+8XGsmY1gyfQCHFrtDf/KhuNB5Dgl6hZ7Uo/SLCBHyMQz3SjEAXL08ugN1
S8wS18ghLQ/RBJnA2Bp2T6QtDXhj5bso+kHkT3lmmiiPRm1Tcp1IZ4gGaYYzM1H3qbTuEUWSzvoH
CeRP3RlXQCLrxqjAoaCnTZGgDWjS0fKD22NpXrUjr515kjgW6Pi57gn0ZlaqfUSsrliYeNHahLSQ
OtrHpFSPd5oNnldeMlYk+8kZAdKQWBvIRtzO5QjwZ6u8BgeA7yDsjD9TXZarIkYNFnK7VUVx73XT
l/Qi+nMRPZiIP5R5KS0GF3iqt0PITkAY+f0IzzaPrm5V38MbbDaIdtd1Px9b5XxVS4EYshINSp1X
l+L6HeUoJaeDn7G8MRt04mXtfpT13YR5qhmN09T6f/AGQ1muTY7U/iGudCJxiJVDe7/tZvGEV5cB
WBkGloZXMSkPsRn9QAtpqXXRWiBYQNMT01EDkajVNQP+v6rcTYY9C5sPQpgWh5fnIuCKtW8rTsot
BIF2JUIWumOTHfu2u6+w1AR9XdNyjWBoMruGqTE85uDymG3mM6UlZQGD4m+kZURejmcCb98gDQQp
X0i9j9+wb5DjmHhAw6MfG2dUQsmhLqnRmU8AuMRDH0E63KN0Z9hJBRbZTItaSkFkaWDuGOtKdH87
9P/Pk4fof1l22AYHlaV5xA56VxGP4qbzMUyNeKJXlQGNcHZfYf5uVIK4jP7gVfnxozZgHBR4hCaM
UTt/eRQzfG/N7r2w/Wc5Qm/JtepkNqQC1ctpAo66BxhA9tMCPd2GNcjqPi+OA/NuHDLpatSQ2wjJ
fsr17K+w1l8bxAJraha5j1i3aZpFZABrq1RYAHAkChMSnW5qsp+aGsLVbF8im9+IOVWy7oqJ0aYx
X2OFyj/MvjMYhazY4Gs6NXT8LIH0kgzbehkbRl34baonXMTXYtQfiyF5ITZo5XDJ1OPyGe8y+3z7
Lc2m5m4ipYBr0sA6MvwETPBQoReAgadMfh3+ivaZ7z/tUPZdEOQ1E4ptqvkaXe9OSz0c2S12pJkg
FzYm21yTkBHRuqASTgoUDubRsz0ZLK3fnnCiFu2YfnWiziB36hNs9Yvl2C6qqJG5uQUkf0oZPPlL
ew5cJo37a1QPDzaGCUaxKdPsIr0rONaYkAIVT/Qh0ApGkV7dM4Yt2XE6z9awrnUFPzbHCOIn4Qc3
Lx/77gRF0YYG6XLAezMYeKnXQV2rXR8jJ3Z6bO0OXVcp29eR1t4UEdIbdwy3jhXz1tc9Vq8laaHS
Xuy7wlHftK6owxXMqbC7j53oUsdRB6aK6VdH5iCdrhMMqQWg36fbgY9lYT7OtkI9+XX0Zg0bbk/J
xo3zJ7SSIG/p9iJejF0smbMInFjtwJqyGnfxnH51BjM9dC/ZpuksxjZ+UPQUURFB5esW40tgml1x
sEvxROQFV1GFNJgrZi98bNVx8ygxo6e4vXUQgpxIaD1A8mTriCMS6Ujx48b70uYCYz8ZOqLrJjlk
cvi0ZdNufRTJjo3CcwKfx4k/PsStTi9GKx2ENs1oa181wXKDYb0po6/SzR8osAwTgY3dOawnFLOc
2dgWRpEGhPwOKxMpUbFMxTLHfszt9HW00QaRm7wy4UWeyJZCn0+lkXVDdoSaw7bM3lmmgcQ2RmbO
en1ts4lhxGa6W2kVe4cDh37I4vwexAmsIez93NtmY/bHAw+MF/1UZg5HQKjd1TpCI+rcPzokEOqI
QmOYNJRkMZMxZbqfkAdpTt085CBn54F4kdCosO8DT+fmVenRyZTZH70xHtMpPfuIAerM6baOzqQd
nAfFIMXS1HCu9e21mzvITIP/hzgNxflhQZrNQrWZbTWzVXqc0tI+GoX3WA/USLYw1hZ2wxoXlSk7
mFq9vkOvy9k69i9NCVYZci/aGoQLffYAHfDBIMAL3hPDm8kOb4RmBljrXzttZqDcfg4VdXOB25C5
JVVKHRfbqmFUrRTX6E7XbrJubDb05ytDQOjMB/MYRhXNKUUTwCNjY6fkLPpDD9Id716XlshbyKQm
CuTCkKhb4fI8VMzb5jl6mUYSoy2Wgx2ZbauU9xCwXjBVAN76qoAOVRLQYtdwnWC1w3oz43EdA4Hs
UNGgEkEAkOIiS0TAigvydDlsyny5klQ98nMH05JGAzohzvVmrnE8pztabbJnUkmEiXGDjKRBRGaE
gU920sgmMhimxEXrN+3S1tiPtrICt8sAeVrxMW44B1PQhV0dE8lULNKy7D2LtGts+xd8He0G1G9R
8+cjyc/PZCgMVHy5I9hJUAGc6IZZ+5jisUxG8iU5ZqqkgU9SLdNp6+zb2hyYDJ13pVIAHszoxnHY
WLcwNHKGKHET1jfLj8pJWikcCmeht4jLiobbgEc/NZIPv45CSR7z5FM7gtQPOgU1EIwBsSHD58yg
7+yGFbDJkfScpie1Jy6+y8VjMbkEz7G3IgK25hfuDWunuUV2IN1oDGCW2KypoF6ZcsFPGXQdWumn
W1FG71NhgwcoESV0lAKRnzQclcBkkWqe0+o6LYRIEyop01RO2Y7sOZ+pYaPVF64saFwjd1M3ugdQ
FHV54ygIfSXXqJhRAm39mYzHP2Wjk2VoGedWZxgg3l2p62hBCQcjRzCO62fOb3orxY22YMGYoqdS
yTReR6cmcwv0BmuNDfc28m+Ij4U7EBrTJXczhl5Ayo0qR4UaWgFd0xscArYl2TitHDF7J+IFGfBT
IEcboHNMBytTUM6Z7XHJJECykZOm9uDgJmUvW3wbif5hTSh6jUmDXVFcQaSemIB8zLP3E84uwRkc
yBuxsbzSOGIDydbeaPo7ZAn4p/pPt9O7IxLMF7/1x1UherQIJTFk5WAFsz0i9UOu4yXP7PHhXRo/
caxwXZPr0TIE6dh8gAyt92HXyFWGPKAbx45RfnLjTX/cXHPvG+Mn8Tt56zkYNOzQI4Nz0OxVo+CK
tiWRo5qdXLUwKu9iB/WuZczMuhYFda6uvDMdsSzRs2ffC07lC6m46qLSrDvaafZAKAP63lSunM7l
he/fawEVbrpjHLQjE+9zNBG2W3jpTpLNDsPt9B3fOcIbTxsJ6iPf3TQZVGZG+KwXzKMs1lWbuHTf
4LLtcSa9pRReW8JXcXyEUt8bYnqRxUDxirKdA6H96f3rGGnZzvCit0aRewayc6+jo8NORPHW87lV
q86Vgz41NB0iFj3jy6+/kmKGVz4gnW4qbiilvjAUigLtovKf8xK5eaLJT01hsHBgzkcVx6Q53lu0
p+CPUU6YZOo4Eaq/GFFS0A9ELXeE8Y6uBpzQdY+1pXYPWgLCuTDLXyvPvpzIx1Vm/UmKnFzF/h4Q
bbzzczD2uQ6vTU9SL8Cx4ogOFA3tAT7YOMBIGchkAJJZzPlWN//YJplUk87uaIqid3c0bsy0OLZT
ONzA4C2wtuNibFvjEcsdebyCd1gV7C9nw9/W9FAGOyzXpXWySjxrExkEeIAgXuTOp5TdQ9vW+nrU
v7hpNpuEqga9W2+vyRVjjOgYDKlbSKIu/mjTAKRJrjU9u7vC2bVtsN6xf2GUm4if2J5/Btt0yDv0
N1TL86kwU7ZgeewFqUthVloOc0o3O9vsxHDGKjNBxJB3H14OcrbDtrlmccUGrvflhXU52gmNoHN7
nkm7YpjDEvQh1LHfanXbbnP6mnWtrDWd5czk19xFGZNKIt3oEMyCjbRWIIhHqE80X3tORHIHRgNa
ufRgr+vfIQso5VARRLYgR7JEV4bcvfTr61gLdUrt5wmHmFb2/Z07eNmWXhi69HxER/A++fARMvXY
hWQhEBGMbxgFbStvytTnaKzwO6Ax6yoAurNfBJWXT1uWBICRcA2lUwEQs8IzQNat00su4kCFEC3R
uDVGSwy5fxvCYTVn95mF/ryrNIbyrFe3U5Ei1Bnzg071QP7bl9X2SBbyAyuBl9b0GD47zgY1OaHG
TDNaF/0SXmpvY2UJcehNfGOiyN/l4fQWQZNa15DGcp1bhnSwD8UWgqlh6TALg+F0CBLYbw+mx/mK
rmbtkLs0gEs66GP1PbbFRRd6chDavNUWflmCdkz2zNKKenqpPJyuEQmILizGddLXP0Unm2CoUFqL
YbjJ++gG1oO7iovkkVwsozSfcpykD4m62KHAe4N/htpYfCLXQrwlbtNhJ8SCYGMCOxh7CayVbWd3
i/YXO3aWbTysbWuuDPV6qp5UWwTFjCbM4NLODbinEC50i41iIpAKNPdFjE+2H+KnUuR7XyP/BO+0
Tbw3o0Q/mmcwoQ/hhFYbDB7jvJ6tS2tsGFB6pxlXQJhtqn5BAg3hpWzJWKqM7lzN5r2fg1RF8f41
WdqP0GJOkxnuo8NRMXUJHYnlXVnSAOR2g54b3HpW/lslIWabGQxnwzKvCjNzQne7xlyfnFnFqW0L
2zqo2REZyWvr6i8Ywkl/x+7EeMwt8yPCqnTtMSwLsqIaIe0mywSlZV6ybAm4xA/S2IXZ9EDdvvfS
5CZpqluLfQLI3Qglk3zsdfLhiGxecScMMXnx7ude+N37xE6LXqPnjLAp0tfNMFZm0e3LKB43ZdO8
2J2cCMvK9w2NZ4A5+Eu7VRLH3sQrV03GsUYJdhjGmzCLb0OIpHs2yOwvi1ltppKryuD5q3qSOMnD
fTdjYdCQrBQKubZdT30wiYHURr1kWjl5+6YS97mKXx2rvx2859BI2Hdw9SVRHp+j75hvTjU+ZMk3
1Q7yVJPQwI60870sxSVRNqNMS3xHRmRB6Tt6GNmQPyXMETWwYrMFzX/8k4R0GMbZBI6IiX18biya
ZC8KosYntnUmozy5oXB60ouCHTvCxwhAeJnK28w08XLxkqQdg8Ac1KwTU0C7bDtUBwA1Qjo+A8Nt
YsUpz2ye6LpVbjAWmEbzexicR6ZtkPjy7UD2wjof0IpnQ/kJTfuM2hWLOxORCdiG0XgciyJAOeug
/CvPZu8064are2A6dGgLiJzKEwOVbedby7dg8nDdT5unFAF9EJezYnFJrcaI39mNLX2YWUhskJpO
RCdHwdGrpqAdo/fctLoA8cYApCgCuSTAZff9tBtYZ3M19jcOOrYV08+7TiIgLbJwG9rVcdmgudXn
8p9FFtXk+W/EMSOsQJxujOMieC86pHT6S253HygPa+g+LagLKvopBCjjYuwqjXmT93q8FoSZkFDu
Lbsx2FJC2YhNSGcfEsGEdwq3XsI71gxkW0aGeMiHRh5GGsSxPiYIae8npRsbFm1o5oZ93mNScACQ
rVyOQk+kP3PHsdXxwm2KxngwC/bTeoJ2J8YdP9eW2ISqSljIcBZkGjrpcjFdD4K+aGzk2S5ybdva
JHYXY/gcFwzRfv8tBq2J7WR52u8H/5so4/iIo4wLW26ih/GmBACgUSzfMcq3nAuEdGPqpgwpj+ny
f38/dKV8MK35AY1wt/77t/h9quxPRH1gtqmc6jin/l2TRtNWLb+SrdrqmC1R4b8PmzAf2HyT4jZU
N3mzcP9/v0MF1YBIsrAKmMDgIG/y/3yIYEBYxiL0rUlXwX3t8A+6ianY5Mrz+7W/r8bvh79/rX98
7q+/+d+e8/tX/v3sf3vK7+cUyn+cqMsL/4/n/P4O//jJ//Psv370P/7991v8/aP/5+n/9hP+7XPs
Ffh9HIM4UanZ238+BY9xsf/9JIoKZHV//7uZenikfh///lI2W8SZy+h//7Df/yuKwf/PX4t3Nm1A
cP73sPufr//rS//xp/0+1H9/yF/ffxjnYv/79X/9mZO1gTSyyiMHkEY/7Jmr3emDoUBQ0L4XafIU
wb7aFSaCdNGifjeTjLCk8N7Tpm6Ha+GZzXlOn+ntu9rTgDC9dZio1grFECtqVBTGT8YElAYe1dGs
wvyY0lvNNjnsMQPMmPT3IJvZZKJwFla/mHs9POOYbNmwnFziFwEVgkum611N9Ip7S6+oWqrAbztv
l9mtva9KVg9IlZEJjCMSOr5Ts/ijZPY+jMmPBQuG0b77HbdjdssO4YWC+tZQCSXWEKtVO0SBGrKX
rKFqKNrhKzM14+wOhAxFc4tqnSyH6KuZWmvLtKYJLNIXNya+5p3texu/tNwXyFO0/7o6cpexbiY3
/BmboT2+RwtqJvcrWAPGJ21q1w8fqP8YzE3VnfLt5hD3ZbrzMRxicag+e/bBVjfFe4CSrGD6Xt4K
Y9gigBGkxlVHSGP3OKpreKDsojJviLY4t6hV2ubDUZy0LabdtWV1A0SW9kaR0rz11IFQKpKZy0V2
0Ucd+nexN5pFFREPeIKFa2/IevY3hsAZxk9fKcept5I4qXXfOONi3MfH6FJ3ZQr99jD7L0zVJkAb
5keU5SBNKzYMMM/IFGb87ozpsI7yN79mQdWZbDZY0zAZpa4mo4PYpz6F0wsETYFj3Xq59T3OxEa2
bnWdu/w2j4cf9gHJU448JZjAplH8GZ+hhaq/HYg+lPqzmu4in/jqOMYKGhoDQYr1vRxjDHkZ41jW
o0D7k/sOqtg6rdz+nIz6mjonRiLD6jhx2SZ3mD97g061PPcZnmFd99/wMH5JW/spHDL0gMydpIsi
VLgjKwJrEIEVGjsbhxYvRK8hwze3Enm43kUs3STlcAt/KOicymIGxJFlmCDvGUJ86uwcj3UK/DYj
x8RFbSkEA/khY5OMoN1AhjESNsgQj+PqdtTqHnOj/QE27kB01AfE234DDH/LavPDqIS5V6nmr42k
5svrjr6eqevcMcL1vasWe14woLDchEwlhUsrmOQAceUMuhP/ireeZLboX6UZyJaWu0qVtoelu4Qw
+OZJy/iubaoawmyWzUtHm6hle30onmmAX1pQWAc3fGGdCa4IZcYqHCJS1OHmlyGAE12zLklM4WLP
Jd67UcOdjJPsJADnxyz6qxHuRd2m/lmriwefTOMtBDfcOzAmIvWGZ2zENNbtqq4z7oSTfNmNaPdY
HIHlOjBN3DDETjKx0Il5caEFfUYO1153cB8jw67YXc4QQS1inwqyUUaRY/A7zw7dj2TKtCkq9eyO
jLpG3XzGE8Qrrz5xwYLiSNCJaHuwAWgIQ69Yu2ra13GsHXvfPs7UKgSwhZuqRlevwSF7MQ9ZwfJh
glC8SdCBtR1CAPZK3Z6NAUnLnLJjZP8YXrtHldCtMNOUJ95OXg/N3YYNugBCdLsj+4rUNf509twE
Ll17QL9xM0XdjOASa0eOFy2dkbyZ9nBoiHNeaap4ZA/9wu2buKiRqxtCWL42YfObfPkM54rfqHVr
PqtGbwOFMXI9MesRmZdgh4xqRnsDY1+7OhRImdYGHbKuj6eoejUr/alDFNfKxS6LsNkMKcGzRNsB
Rb7LuvirB4ILvVZXm4x42an3eQUYquuOeEJJvmE8LRF1xe1Ked2dNNVL0/gs3SdABDqb751mO9U6
RaRUmPrOGvsDDeB4I8aJi/mGawS5fDm4YR9wzbAFNCt2c1e8a+R1n2lInxxHPHRDTYvAEHoVbRDB
5PAWOOFFhMTJawi4NjJx6R3i7tW4t+KM9YqO/4PtkH9CPrlRzI13QthqVb/rUXgUNeP5BVhqVTMM
Wi15VPWwhQUiNvVYRQiHmAyRFLNmdH/t/fzZDEnidkDc7WSGdKVoUYfq7lPPiANJF2q4oevfE2lG
+9FQT2Wenx0b5atgJzqPw7vt3qeOOSMGZR9D5ubJKQrCkjWBz6pjdpQv87FcGRujIzUlrVMCknWF
NGDYK401fqMz8S7RLIhi3EpVjMclbYdDHZW20DaZYeO7KYdv13DuUIhHEwE/XsISmzfiuTbALdmp
l645zB3k22x0mwM2RhJ/oMSe6D8uBBvcczxARrO1q9K7vSi2U9SMt4kjK4zWbbL2WO9Mhr7NSE5F
E0yrLD288qS1ctu0tY2mee46K5+1KHkB1jDsYpe4l8Cd7OfSJPehhu6/BXjC3F9LL6MjxJ4YvW0Z
2xOYOJxgDLICadBoPyhTL09a1J4Id/phhyUQcfFrVK719hp3eHqcomO/59UzQSb2vImwEJlGdkCf
LW9Z6N6zbFwJVb92KveObrdwrKlYWnPRcI9PvssNDEs7rI/yD7OKL/7fJZGcG2mBOISeMWRIj0+E
5a1LhmJ0VzLalhXBEOjCCGEsNQQ4bCNMp4OC2AYRq1TWl2SAYTLuo0MIpX4VSgQhoL5Qkw+xc2FB
ZgnraTB91gXpLA5JK72dVzPpIDIjYXHMJqXVmcPmuivuyhzhqq7tkWhNDIPztWsK51ATXIstgMC1
Mn+AkfjpWFznnfhrZKG/t4fiCWkkuRKz1FE/N4+TYcabdq8mzzu5/QArVwMHYYeIZOzi243lWU3O
A9ZEYxtPk6IePCtMrjf2hNGY/NhsG1noDuAmESlT1yxKVnIUqOBmsUmR2ogIPUsNVtjqybYhCxE2
mHkUJQ6IQWd88Vmw1Y7K6cq2hcVC4nzMCSMhNTMFti2SF6U+XbIkP+f2Y+wgnSFJWHMsfT2wMidQ
hk0FhFWMI967Rgo9B+QVNsJyk6HLdxLsjIRLJCOWcW1sz6Tl5YdOVDmrWOMF86JQCfshuyHsUrBi
1bTs2InhDqmCtfJDlsCjgpZPTs8YME8hLAbqH12Q/wM1iIw9I4RQahAqSKnPfDNnVlf39J/gPDw2
C4gyKUcyHaJUHxH6V8rtxP2XA5r1UlMn+8qx0Yewb41EZ+59M/5j2s+9kz6b7RUZNqO0obqP7QyA
n2CpXxniNVTx2YzQtUcTEyAxUqrP3SbyP6ATqlXuJ8Mp9SmkI7Q+ySRfY38+a50FL5u0S/hrCPiK
KhAh4iSZMHAcSxICBm09D+5ba5qvsupf9RkbkiMIB0wSbc/2G/WVpMLkAN9mksGUXWPD1RdMlhmY
1kQNueSmgO0WaFvwY5bay2KWdUbuwno+gcb28y0AwXbnmuOFYRN5zHzFzs2z53zGJsn1kLEpi2+r
S+G9ZBZRBnV54+Rois1GYJYCYp8kM1E6l76CPJJ7RBibIUkPuK36D7K0CW+OnEORT/bRcXrGVqMn
7zJYRux9O/txBviJ6aYRxy724w16kO/YaBzkC57aEHKGUN4eySwKC+yCEYvigRJvy4F/zEiYQSfL
TIFjtxVEt0X1tuwQ6CEbIuQqisJLp3zv1Fc6cjE/a95zrdn5Xqw9k6q2q1thoXIZ+ivZs+qOGuRQ
ky57xbia3HtWcmNwu61CMqqwzg/oM/Tmu4bJyHZWvkYLA62AOrNrzNwODIvx2u8HRiD6HljJUXds
ZuApymeCKMwnO8ET5NqtxqUgtZ6quvrPwy42+hPoPobt2F8xnaX6Dakv/Yv0OFAc76Uex+imdEY6
v4wdfaTr8wEZcH3xYp+Vcu9qWIx5yLCtJq1qrjGgJEB/ls/VywekCuaaI8Oi2eXh74cW9V+Aaomh
+f9/DpQlMaCZMbHt++/zVCEbDAD6vcEJt+3h816bLNXRuPQfBhMNzFtiOoxKTne21oqr5SRuYCbx
uzJ6cmtzOSCb04e73//zx/KVt0o//OPzXe0cSVhAMEvm3wxG7xnqgr2Z2HtsQzDGz6oz7KBEPbk3
ln9tksFb10Jn3hi5ZLVHHZ2xa8W3FSKYU7c43JZHY+Wyuwq1J5MZIHdzOkm87u6lzuVbbSfh64AM
HZis5R2pLKPncmjxz2sheAyj2UZqzPa/TxuzzZAo+TqzIt77kXQwDCb+lp8V0mfL7BzWNmAmmcHU
k9gDDeneRIwvNxpYj2tn65Rd5BK8LbEIiinBMzDoR+FiFteWN0WEPjkEy4ekLeyNNVPAdzg7+sFt
rqKMo2vY/PXA0cv2WiP2wv+SkSoEWmDdVK59GsIwPw0RwpcuI9PJ0mIS5+PmIozE3kvXkE+RtJ8J
sZ1um+VRkuFNk6FnnH//ERAxwAPF8Ix7kL1viyiBA0TwfTzq3ilXY78rdS+7k70mN25vE5iUo0ZO
GjaB4ILoHBO2iVli3ru+Mz6U2Nfobl0HD3/t0PJ7qFLk/KVw2shx/hkd90QO1/Bp0XlC35VvTPpb
BK2WxN+Dk3YCOscdkIJjlrVPACdDZQyMPYPKzEU8VqI1t5x2z5WwOFmOROVguPIQamN2njN6RU3S
PobD4F6wmrgX4AiBLbgL9iWnvFRu/1yR3GolnfsKDt3dup457X4flgZKbq6Vx+L/2DuTJMeRLctu
xSXGiUgFoOhSMr5IkQR70hqaubn5BGKdowcUfbObXEGtoEYpua86tIif0fyUyqp5TSju1pMEVJ++
d++5GHjQQBnNfZcyhiDVINl//hfdq7fppv69jOqnMEuBT5smo5FS4+yQjfpDFmWKUwcCzyZgupBy
veiFYAXJbwz69g8CqSl/cPMD32xwmEM5bSbHvAebGxziuiOsucVmzXJVn53rQ25H9Xl2B1jvDi6X
z0/YRILpaGb4DCSKg4yY1Q79SKy3mlYpmA3/M/Wr703yYUa/BaNyzPWZsqUv7ozMxYap8kqC7OGf
8RDd1OSgpsQonJOyUndRRIiuBZUUTLlLaWlqBxCS1wOYWwLzNR470uNeuqpCA071daLHZe3KOrnN
oOr5nO3VoSzVdPYI3Vl5+DKpab2CcVQc+FUpCz/sYowL7JOI7SChLLKY/TvXRXRf5n3OW+epV07K
L0ast7eG6bESZhO7YgVBws1T89b17vK6TO8/H0YzsXaBy1C2SZB/erHafz4wQVB7woLU3mUYQNtj
zcHbvmYPReeGJDwaw3FPRJjJ4Ybp2DEhwcdJw2A3gQw8NjwhwLjuwgb1eTJcFSCmydcxvK4Jl1zB
4Y72wErDYPkYMH9nDMZ5gtxHLMc3Y0ZARWUyqbTbNxuR71c9I1SIaoqxA2WNAO680b3QfLT6Qufq
tHSUr5LjwdjOG63MYFwlo3EkbvZb+pnp4TXuV3dEVl/iSLzNubYzG8gcZBAkAgTyknFuiNOsedGW
1pRxGKQQtFjqYGfDkzsE5IgxZ8GV1DXzRg9ZBwsHeTJvZPmqpxJdugo+ePKXIgaPXTMdJwwuuvl8
gEr3zB3PKbOztTvkLNaiD3L7fXhS0zjipEScWQGMuZtK3AgU+ks6zc6O2Pv2hKeP01E92hcBbXBh
jqkOkK6tDur6wLcf2tF4cisVPirP9daWNiGIiwbtAdsnAbacxvvrouyRgq1MkX2tPSX3BPcd6ql4
a4iyPOOkjo0VFvGRYoGyJZzHsybUcMcCaWzTqjWxuobDc55VdyP08hUDNqBgsdYcXBqiMxb7E0Z0
sYaxPOzn3gjPrZdcRKGHD02TbZi6dzdQh4oF1YL1dYrLHUfM4GBEMCmMGRMX82UYWbaDdiBnSAub
WtvnpV0fWQvKNfAT7Z4qCJd8jPyi6dPnZFLdhYzNYpElSXaQRTwQQ2PDgdVq7aHQdGuLPw+ymJDa
g0KhkjXhRR95ncMBm7HDlarl4bX7BZnfava1RwR8PgvrAMOUI3zOTdWivD2DSJTkG+jDqrnUpRzP
UdKi97w+iMGczljsL4VRjDtPfc85fudotrJcgQ2F+rttBtuDScbthZYFjSqX7j2vJw2DvsNLRLSS
iSVkgeLQPddS5Hdo2t6HMtaWODZDfME5R7DQ2adFisXu+lAiGnKFSO6mIQeFQBO10XQusymMb+in
l4fSxOJy/dDnAwZrOPt5qiPVHuzj50M2s/bFuj37n/+Nwtpb5+jFUU6mYh8G6vEzQIpmeHH7+WBG
SDSG0hu3NaTpgyWs2b8E3OQ3c01/jw5AsinRnW9snFLLKcl2YU3EoImlhmgXuz2Z4GXgnSQjXhIM
SJKUHJ+A9wilCEkCn/+iq0PFG+KFHtzwNFbcwLZnemuwxhwpbZxFvpmlrq+b9nzvMI6cNA6LxpyL
+7xS3a4bgdl9fnJKUUnYY48pl4nOwTBmWvKf/5yvq1HZJUSYKglqWwr7PDgy3TVjZW7t2sb0hciv
AX/qwRyO+lXqkhmrwwkgvzlDwRgCGbNMNdDGLlxgD0eqR27dNNAPQPaDJ71HeAP54dHp04CWu0FM
WFjXlwQKwAK8xLCLA5UeJlT1i6xySDvvGJOzeYzfxtZSK2S8gBDNbyzksCG7pzExNCi8WbtMZXUO
p2KbDIF5KvsUt3pFpgo4CHlq5vK3h7QROYUVcfRxNBcnrc2BCWBd2hUBxwGNg0SMQmZbIz1aTXi0
DhRDnIs7Cvy5bx49zyVzd578juY/MnUmuZIDIKrZ8jimsXM3yipZx6QhkvJo30DjUGBVASSbgMVv
hwr+i6GkBIcyDfrG6THr9demBTUrLcm6XLMdwXdjPZqQokEvEBOHclMyHy/SncRSyculvD0yWW0z
oCg7h6mxpUx6HcK8gkVa0cX8p7hup9AihwiWIX32IaK4RTFjcQIMD1zH77mpoy+aky3T4xfuqnoB
291Y1W1A7wTjJrvpxpnsepdMGOWHhjwx8H8c9LGVdWZ3mkWzM928Xg+EFxM8iT6VWlJHMXmmvctE
o7AZZnQbV+fOLOfmWI+cTk3k8QzHVk3NkitDi9g5L1lhHwDtaY45HS6uUNOeHhtjTo6cX98KhvBr
mcn9OJXlzhWTc5wMPCIF9OfNlfPb2ARYUaZeRp2wW5Iqq2VbUtU1Jf9gmGSGhb3XLfXGhfk9L6en
VJvByudNciy7lZ2+pqoOLtKV3qGkCcuxt167w7VXbBpiP9Kc7BL1kOB9zGKPrrtEtUZsfRx7u8Jq
3UUUuccwzxOf+Q1q5sJ7izoKvGyy3rqiA+pAfECfVPJQGv05Mt3HJlYsYYdmOM2moxGq7mY+id4f
JobCNkjwtQgS1POoumhptM8EkhaQSUzAyWDq0n6bOsD40Xyu9SowN2S7vKfDNprM+yqLUBIjAl62
oQ0+pKGjNc+p5ieOE51ax3DX44geKtHNp9nJESB2LehiG9BHZFD91u6dUchNG0IYanOXKUSbvBft
8BJ7R3yigJFTZltFVfuVZW9qA00pNthbLFtO5Hyrbd1B2eaxwkhEYbSyj64V0rByOACVkgN/GkIQ
yvV0KZU6S3TfGxys70yH7lMbqY8Gyq6svZ3T8s6BHHoFPLMdBvVgh82OcggIRErfPTxodvfoWi49
0YZE5Lx9iS3X5/W2IcvFOBqwVdKmQls0C7mrSPzCungznNIQDhySsnpJC7O/JQIYLu2NW5Wlz6Gv
NScszDYt49F2uXxkNO2SYhx3BX//cSjJNm8EmzBFa6TRNiklNhf0IqOJ3MFhyLjwku4AMHtN7V3c
uiWFUYIOsHWARSvaM5aeTw/SydTJkMVrpFXHdhi6AwII2mxa+hAP2bAsbHRdTeyUiyoEpDJ4s7Yx
O+3oJYLs8TEf/DjN5lMikXbT5lJ+Ai5DlsZJ84w9SIkSmk54Y2awOUIBAcYp/DIC65Rr3kdFLOcC
+DYmmYQwas3QydwCquq4+gaRmbwdo+y1R7Q+9zbEXfR/qCzWxVSGO6MPv3niHlf6kFNchG19YZU5
OwVawNaga5DexHozgbvXnsuyfcM3ido6loSywfGvzOv3AC6yG+cRdUa5NDpxkmNiQxTo9uSo41rw
Z5Fu+nH60Y/Jaajz7y7i151bt8/ohyKmFPHb+I0TN8MPo583oclUKrB5jVI0dnSyGbPpzJ1y8erE
EBMrK8VwXmtPI9qZRdiAGMyj74acHjBP0NrV4UDDh0vcV6VJECKSllXZ0t51RuPSaZcpSEmn9Wr2
a4XyPolQC89Ns8jUuEGzVOjGdqBkIi3b8q12upWxEa/JwMAFm4SPel47TBt4lYa+WlQV4yddzLeO
AG0u2yt0p2BHg+wUiapd0xJ8pnwLuedZ26+DGafFNuAxzF+TppdgT8Eq0/dwlBoM7j35w2mOi1gj
WTnQz7kVfU+u3OmGIIAVs64VM09KkeldNdPMcjvfFaS2FT3bthbI2B+9+8wpQz8PSvTUSgA8F9nZ
iHFO2VRln8dgWh/OS05Km5cdZdo8z4iDSU8bv1Nk7DvcMeRu+AZUyFh9FF2T4mYHaseGfuiv0Lc8
HL4Heq5v7R6ARoy6zCY/7Yyuxljm5avop3fkyW/JpLPOutlLtJ4SBbDE5T4qJ/cw1r17GCIizGPs
erSt45XVWgRoxHIRyeKHJ8iYYtV4Q3D3tTUyHaM01TFTTwcqp16kC7Y0dDRp1yzbuvazGgtOxUxJ
eDDDc8EJttKeiJb8YQgcWWV7mwycG9tr4oZeqO9hWd5RxD8ZA45gMwER0QTHUKijce0+6nj/q8r6
iPAuQ47vTkFwHmWCBllt54FzHNG4qykSjc8kDPE9A12rYvw+pW9Dbr0YLp0IrRFLwsNw8CWo0yut
+tbG2i1to5Pj1pzT3H3kJKQj3CWdh9i7Nu6pR6xtPVZrWG57hHMRpWD70HjJ0aXJQx2vR+EpqqyH
KQj3bQTBN/GwjpCGsM/rHEloC9gYDjvPh3lLE9/Fjst1Aq7aWefsZFz/CV6vqRkW0ZQjBevPnImg
bGREZzo/tIjlo/IKb+VuWKF2sYNiOcYBi3zfsjEBoyUrrryEE6kC9zpax85FKu9YbEXRqE1+bIQv
YT30WzU8pLBRIPRLuEc9zkV6JYUpDwnZN1UCwipFlIyK81H2DGtLp7yKn7GsAqbcMq08u9xmjEDx
JIp7D4UuETPD3sm97+iXqqUdgCx2GV8zscM/NZRHE9AZiGBo40b5nrVGSgowyR0ypK0+dtyJkZlt
ZVLdycZ7zrrqUiU4qPOWmUuBSbIv0NsCil7MQm2bOXvpYpN1L87R1IX2TVgvm+C61dYx4z4H9pnj
dciJCc4LXYZ/nDgtTnAbq9a5nEFsCPBndSd/YNvWfY1NiQhbv9czP3Sx1ZstyHQiBZcFKp8dMmwV
2j16c51Kizyweo4QiDjZOxHGy8gxfCOARVe3O8tE0pqY86aO8mdcu4g46mqXxd87FbxkajD9Kexf
Sm1KloWhIbHLrILQAII7umqHiwPkVeW9N+Xwca0lu3Z6mOzsu7LSblUrdIpJEhx0/auWoluxXGo+
IUA2tdylE7Bq9hg5psQZDigXZlF/yEkEq8YgMjGWPR7s5EgT4CBCqLkaU9+cPEQWU63ECkYYUWnm
O8MEVomeT7B17cKZPOSBXgjbqgD3WzPhI3Sn9JXufiCkVAAYDCDUJWVKa5AJ4xpfCXgESRnOFprK
3neK3Dyi8kttwoqcqPaNisFT+tqbclinTJuxxaG5GJXYaWby1KAVD6BnaWgHrnrtRsPi0Wjl7axM
SWbAQzngFzP04YLJAlY3iMGI7HQRV9rFmAxGCFP5TXgXr9QUIiB3aY4dPhzYlWuL35vb8yWeK0CQ
rQvKM8x80BUdnBGLWeBIy1PXOSkKScIOTfMoe+sVfOuIaOYFmQ/hOagqgHJNinfh0c21k7IbnYEc
nFMuhzDMPpuP9bXYguwfqXPG5at9qwxnUZaFB+n7MBc6OEjPgq7TeC91xfIY2fhpPWU81/hFVmVE
oJ+WvMUIaPaaq4W0yCam73XxOlEiDDAFeE1fvYjjtJW+UiH0Nyh62Z4HH1gAImv611pLb7DcISrO
CbFtu00/pae8scs1EopmYRjmvdCihtAQeKPzYL5nJ7siZcMixmdZSGSqQxOf2SwWdsqb3FI0AuTp
fTfK4q1JZ3cJZi3/VhKhVKn+Ru/cO6fvPwTrGTPNa33XYn5GriTb7qs9okoKEmcjLE5jCuRN7AI+
zSMmcm2D3xzKwq2jkpoq0dWY5kzbmvbVysSBsQq7ftUQ5n3bmN4tEyu43fQW2TbEO3KQNSU2+QIt
YfWBO67CKMLCHdP5dZPuzij18ehK0A9O6L7it7iqftNdid0Pn1e+Nee4XNWp/jS44x2WI4Q8I82l
OYMO4TjH8Vq4t0q2G9xxyKaMfNkk5B6QywIQIB3FBsop3noJIIu84pXleh82ZzaWuGo/z/JAhN2B
suXYhNpbkLQHbJG+RSZYUPbvaBrUTtrxdwQ8Yk/gBRdJGi0x8EY70nNpa/fVdhbYw90h21hMyJAK
U2giLjsR/PSEgAdJMRlealaLhLMMIQV0oVtYUbUXcsvOvMtEBaOAgJpRWOvRuoRp/tXG+5CJi0Lw
sKmS/FmLOS1V0t0C9t+3QMK3Iyk2TfEU5gjH9aAmWMEEv9hFJg7zGqScnNQGGnNDHAaW5Zp8grx9
K8gT4yCAoMjpjUe6afWSrE2SNMCXdgVGgBT6bFZPxBRY8Ogb5zzoFQEj0wMOr4tuDig0qdhoEWch
WYNf8QY6Ubt3MiPaa5r+PUudXdZcmYaGg6TH7cmgZCKwjNv560S7Mx/m+8qgc5jOyI8tIFnFldg5
tNcUU7dYdPaM0t24KhwyPfHJMX/UK0bDumjfZ3CxDPZ3Im5vpnq2V8IJt2ArpwNO9GeWw3UDujbV
ppn1ipGBm7gnT3ZYxCa802Varm1vYhDRgKo0yn5tzuZDmVrPdsuF1Mcj587A81aV6+1DHbX7GAAX
HWk0LM1JLCGA6htjYrISkelTQCTICBUh7E6DolZz42rNuQghNNoOOL55bji36eGbV9EPiIKA9xUW
l21QwdQAABI1cFCuGcIAY+HwLX44ZFAjIAt2qrd/mKmGxhiBgJvhGCjp7pG5coaD+DQENdElhGaJ
WKa8rBMuEJsh6NCj3Bi4+9NrnktstD5S/kNB+s/SNl0mxnGDLQRwwRyYtxVxffzUiEPiLFpQ7x1/
AvlUbY5JXQCtjAgqgCjiHoegPVxp5U1QCviDXgDESqfn/OboZXRCwsyN/nUkLZI809dWeR7MKcSS
YyBfpGLDpyONeOZqeeJN1pNzXlvBvkPH0KddfTAmwKhGi30sBpqNu65bATCzV1Zj+amXIaMXiWCC
TlcfW9tYsh4Mgim30wWIXiFETsOF0tKAmsOAIfAN+9Uig3ZNJGq4rEeytdCtlFtElgv8cMMqqVwE
GFb5aDPa3DXiiuXlvt4BxPCzdhGlkdrUHE6xe3Gm83jH/dBYxWXxFOltt61d+DZRlAGRlowIp6fA
0mBZIldhLLoyYY72uXfnBWl+TMGN5rp9O9a0hhqOedbQpXcp5lrGfDsm+/c90TmqIQfPDG4nrbzC
h+rXKJzDvU3is6Gc7tj0Gdk/WKZ7YrrWJk+RVKnSXOgWmbWF+M6cBkybQZhm1yMk1NW1RjDMZhUp
xcnMiRk7z7tJBYwZ+vo+J20igzNJuwVFrh4h6aS2rUjYM7j2RQSzo/NI6GV4gQXLXjdFkG1xXF4i
0yMxLjOXQuO3G4W31+KYbAPooEvnmTkCwR0F+kSj3YUurScuZzpLzYxDsQU8hN6gYUfQoCjEw0Jq
jsk9Ioq1KhyHM8BULStLnlQIaRxbp4vTq3vSPUhvdbrrkxE8tLo2IUrGRJ2d3NRaT/S8aRw/f/GQ
U9DWtuR8igCEQY/acW7hTsSF6yJ6UMDkgCSw+MISv59Uoq0LQdFimvLFqIil7KiKWBACog13kZU8
0xa+BYUBhtFoiYAXcb2IHQNCwAz1FIkXX57QRvvpyz//7V/fxn8JP8rbazhYWXwpuvy2jIu2+eUn
w/rpi/r1w7v3X35yddcUwjU4RguJd8lwbD7/9gJ1KuSr9X9CMTGkDnqKZRpV1cEDyHFOAJJ6Fq1/
RrzjKQKoGADj8qPeOgYajTdj1mnqmsSqmTXNTA/gbzyggRxq2NFId80daXj3zrQdu6S+6VPXuW1t
yZOsCzz25lUm0Qc3/83zcP78PCR/vm46urRMXVgw+d2/PA93GhKVF6DegbesheqbLbbufmFEeX8L
uzYBRivLlcEU/q5K0icIEsiM8+bkGY52rtzA246meq3SUTtH7tqqy/CY2fElcd1pT5xBASZCVD7G
N6wnGEBdfdAujl0EZ30qYCBGrbP6Pz8ly/vHp2R4nmmYBmcvx7Tln5/SwH6AFcSLfcBmCS8sk/ac
EwYznPgQBpl4EqHcDJSvxAFF5gr258yJq7mDIZl9xEO10XuHpSFPz5wKzFGXN78/kPpLWyBOHisn
u9hZ6x0/H2YwFEfa9Q0uvWyU/Q3IQ5rAKO0frkenZVUqCzI/sKa+J4FoyPGYjc3YbEvVLOsmb29r
MYULSQV/vZuyR2SqHLMcZ94zysu+KofrhwbEeGTb27VGp2g1J/G506mdsoisqc//OgWL/mxlCEGy
/MbKTXeXh/Lh83+Z1YW7z1f6n/90FzSfd8VbybOPw6j9y3//tvkozy/5R/Ov1+/6z6/68/f8bXX5
Hw9ffpT1l9Nl/fDXr/zTN/Ljf/v1q5f25U//AT/H7njXfdTT/UfDuOPvt+v1K/9vP/nl4/OnPEzq
45ef3iCjt9efFrIj/PTbp663t2Gaf7jmrj//t09en+ovP136l/bf/9eXhzL/93/7j3/78vLlFnfs
23/8z/4LOTJ12f/Dj/p4adpffnJ+ljZeM8+2bUe613Xjpy8cNvmMzWcM3QU1L02HoAGdS7Ygcy9i
KfnZEUKYDF0QZ1iObvGXNTDg+ZQmfgbeqcPNviZZ8p2uabo//f1V+W0R+/X9+q8XNV1c7/bfVzXH
5BdZEvCHoZuCAeL1L/zjqma69mwXXGqFgybTqjNEm8mBgeJt1Y6P7tRh3o/7nRw55zn9dGsb2F3t
IoLWQW9tqhDgpbq44wAaQu61Oc+1ixHi+QKPnvI5UBS+kfZvmClOWhahzsd3yxdYyy6U5r4r3Hul
mjNEqtlngMfA1duWBhulGi0f7cadjdc6KHaoBQq/mAGJg8YAyZdC6MxjnfaAvW/7YULlBPcqjK4u
wM4FjFwqbNvBxkpICauNSmcUhO+yyNS6pFZJB4s/U9ELCbXEp9rgyUEQWbtR/ZiFcH3RykyILVe8
hxc1BdnSFMXEIeqcexQMkcZgDpAKjpzqrQKmT+JY+qPrqrVp47CrCVtW3MN0gwigSGcwbGn2IUMH
nbrl7cYOYVBYgyCVNYyyqnrsVbIPBtQrtgE8aS5v7LzCaMKhaGDsY9ikWFckduhuQO5KzdObUW2Q
QorurWrCm4Agqi6lMULfeDHCbY7hcS6SYdoDp9H9P1z3/8U2qDv/cMVI3bC4aLkAGVQJ9y+L7ZQ2
hbKdZztPv05lgpEi75nyIob20dSsa8fg+B9OP8qkBQYy2QB4HGvpBhOvUgrYJ82p9N1J+6qQcW1y
uHkCP+zq80WtUwNOvUzJr3UbA4CldgtL+thW6HU1o4q2ed8+Yuu4vuDxrqRdshih5Pidzkx0uKYw
+LRhPZU/pY46WlDs1mBDzAW0iG3ZIPuYeJ8KUlmWWQVvougLWlcBbu0C5IF0nJY9UX+W0j5xiPA2
yZwGCHK/gW3JlsO4AuSGYpvgqSUF8bplZVjOLZqnCO1UFnOB0mqmueMcgjzb6pVOJxTezFJvcdYT
0IRr24LqOsETWHTkXayGcaTKGRRKFKNfBSNRZL26gdvjLUo2liVv365qpn6jocxddlcXG8HEb4E1
vnW5OhRzcYgE1tG6+g6YESEvl03LCAj8z/UHt84NIy4kGojeDBfpRmSGLxxqgHbF5ncznX4onPUb
wkDt2TD3NM3IcQL3tu2lWgOTmiCddPe8JVgwumnt2hyaGLOSrucd8qRLfK+0XgIpiX9x4wqfdzfx
hocT6Nn4BzzCcWFO+ve+IYhUOdp3hKbdEmd+uzSIaCkVBKwxHc78rdCXe1BeqdG/wXWclriAXV/F
5DXD3v+m29zacTpXS2LNOCRw83UVCn8HihSwfFTAMRkXTjbey4bem4sVVmumg5sX9TbUGkb6Rf7E
JJ4mBeM1JNDthyGhVmbUzkuzg+hk2fq2I/12Ywvx3ghGyijDmABZqG31prvvW+3goRHgHE6vOdGA
JnVRCRU9wUOmWSBXg4hOP/xm3w2Nb/ZQ7P+bm07/0yrtCsfAuUFhY0nLY9dwr5//Q+3JKL8nFPN5
zItTmKAjcTXnySQDWADSNMl4WciMnp0N/Ff00Y/Pm+f/b/zT58YvqeP/8xzwDxv/Y92F3cv0p/39
+h2/7u+aZf4seGcM0pM5HTBWZK/+dYPXLPdnhFpCwoowPOkZOjvrbzs8yrifOUrgjRdocZkdS9bY
v2/xpvWzbepXSyKVvufZwvt/2eAN+Zf12pYOP94yLeoGQ1rcFPyJf7x2MPoYlO9K+nMtoRrHVXuW
0UXihLn5/QHeent29PvPjyBFR6r2+aGw+vVDnx8fRNDc1NevVMHd79/7+WGmwN1ZFb9+GLMmESx/
+tDnF31+jz3O3Tlwbn//kZ//ouTpzubw1w+3ZMKdTfumYQofE009hNWj9DwErFP+ldHEMTTS4Vug
U2gXHFv9zgMH68jhQcDuWdb0yw4lVDofMBhUmNTJl1Otm9tOuBd6zWpdXzENsYgeYDo/yhZ3FNAA
CI2NdxaWve01nOSJM4FEZvY1uq1AzBLWNzaGmwEi1FnXMsYacbYPtZi0TkhQfSYxwMUDQmZCszYN
Npqtoxuv4OTnXQzGVePYSBIfRrWm7XdDGx7tiD2gGvEHDgGzy6EGEeck9V6jmPU/t0dOmT9k6HpE
HtZ4VtwwX6PVwTJNctMhCZyd3VT1TpnkJbDmBawHXY1EQT02jSuo4SZzKfOpwJ6MXcdOsAy0uaOg
j+k0eS3nYGrMtPQErSQ6Py8swhvH0XZMZiJ/pO3iVKyVBNeB7rlWYjFypkUKMAOjJisj89wrZG0O
/SDzvAO+1W9tJG6tuL9G2AIJ78xxZ/ZWtkRJ3ON5au0zQL4ysQ+JqwP/d+1hN9vWqlOo2OoprHxO
A0QPMCHeSjoHRP+iQ8h2jmU8JkZ+VMBT+HOSnRaUxk4F37uWjJyJ4JrRARsta4GHyxMWA2ktue2w
IWUZAnt+sAt/jZ5d0FCLgjHgLVI3OtNdqxb0e2rrQRads+4VjEalgmiJlsfbxvP0oAsiEyq733eG
B2OyIhyarLxNi4V27VnQtvsIBXqQN+ZC1BD29XHj8aL5aJaKr0ND3smcMIPJLVX6uS29SyM0Dqd6
dHKMdDNqaYYKOCcpRskESEi9nGyO/60DpUZ6jkVgdFqT3DiJi6PBi9McgggkaIK5Yv4fFpaPiC7k
LxEPTdPZ59Yegk0CFWMFTgi+UyGGpVW59l0z7zIrT+46pQZKjrJcT0PX7rVBUwu71eW93lYUoqHo
N7HEnBX2RrVpY/qD5HzexrOl3wz4BIkt+p5MdbQPupHuamgSqe4QDIcpV6JybHGdpCb+qVSZS97V
7mzRo2V+kTfdpTXzB0iTzsKseT/qXENJGedQoUOs2ilBF4jLX9N56E+RZm3DcmPFwUN1zYNuY8/c
zbwDCxM6pMdp+9FRBZddiEqsKmSyymVuPrctjVQPQK/vtBpqbSmMB48/hJjb5gk7rlz1jUf8oZiu
SZXX7ujQoxVV6EiriKZGHla3ETKHPaUiGbRamN10tX0f8+vPtRcx1kPm1prEHSZzwRTGtqC9ZNVx
bmSzQavu+oGjPSInoS8VCnq6nvujzvXrvWWgemghq54iezAWnaCo4Mywdyj6tj0BO1V3mnLVXMb0
EV9rehYzkRrcoO+DHjWPsPCGWsqNMKvogEXjoDuNepuN4ZWkIfrxsTad8ly/cyyEBTG6Nt96U9Gc
fSQFnb5Im9RF61Jgnp6q94TlFDszC36kSQfgtMr7U9Nx+UId2M9EDzMgEqBBa7jhDX2pNP/RZUm0
QTNPvadqFNFYkNAAE3c2QIPtoUVPuPwXiF1PpUv7k6E9INBrOUoeCaK7HohWaiwpr6etTJOYwREV
NHcQGsngsZBO9AxXHu4olraFZoztLp5Se+NeTZhz1jzUwgT0nvfDXiDI3CkXdU01dVfwibE2GIrd
xjXMgF75TjcfAntCsK0A+s2yXekKfkyo29sQ/QHC2HnnILVaAU55iFz6v/KK7nFIknDDjSF1lPOJ
CNZG5Vz69voj8tj2JYkOKIlcQryiUV/NQoSAk4hpSKA1IsPbGdLdgyyTG5JmHq/qWQJ+2QqquNnZ
V7MlGlYSHnIK4FaDmqvrQeNLM6PFHyC0GpK2IxqRf011h+U7RzSPK5WNYvABXX3jFrX3TbRL0rw4
D1PK/JNEBbOcLC68hOi0BJRi5twwcZd7RxwphJN9FfRy31G67y2CfRxItXaCXS1jBQUyA2Mz6vEB
Jqb46nTIhLC2b6RV/eClTm/CShRI3vV0K4lmT2KgFK18y1KZbqJxMJf92Nhbp4Sa2XoFEaw9k4lq
winZRja+4uCmjuO9Zvd05Yz6IcW2uBm5bdPRAD6poY2XWvmYGgKJcF7tuIDv9A48lG2CpKUZC6AS
MudgEjjraS4paYrBXR+Z80pd0Uil8EvZnBj5qS2UgAvjix7IxfAepOKjYU7xgLzeuq6WeZf6iS7S
u7odFnoupsPEXRv2LBdNb/q2+Q0V8tW5ZBzSFsX3pHjgNbtve0jghBQyEcMpWxAfR1y9r6yKzEls
V4be8dfSRSAcrlrFFBhIJBE4DRQexJjXfodFcDGNuFx1bdcMu0hUzj7ifLuyiZSQJCg/VRqVAwGI
b2Zh0i/uUrEWXnQxWoTDcUEqEPAPUt0qIG3JW019E2NyWpOEhEE2saEJW2IT2jNja73dM6Q9iCA6
eKnQEbi6T/aNK+Ujg+9HWbCZgfREtaVm8BTkcxWIrbfkA4z4bkfYovEmMhlMYJZ7cj0kD2NW5D6i
P/RWFnoG4pkbZhuMAgyPfi5Lmj5A2Za5O7ACtseikLsg/UraqnpiHMg0z61pkDOfwCaB0TFmqmHq
yB6JQxsVt3njzt+4N/A6I3t3RqiEGHgWJkPbTDFF6rMZ/YZN2zOEymy4+WoG+RwqpNZV0pE3UUUo
1/OCM6C3sRzB2OL9f7N3JsuR41q2/SJeI9iCU+8bueTqpZjQJIWCfQf2/PpaUN7KrHr2rMxqXoP0
lEIdnQRB4Jy91/ZV/KpsXBmk0AwHURFwYak9PZBym8e+CUMUvF0xbBW+nrylKEFYfE+VYU0iLX7e
oNkqaT9UVQ+3nT5THLW0FxIHqR9LhCyTV0/ZpJMXNi0WgB6uKj7SRaCL6zKEozF9VmEhrLCP9C9I
l7EEnKbsfRmGF+UOzw5H3I7kfKBaOY/58KbuDPxI69SY6X8AJhpoVHZdDvAkEiue/xAmzOwpb5Zf
Zux+Wp42O3aCjvTYIiGy8oPvuV9uAp43QWcyaqtq0sjPZIRy5Dnd86J7qS0g29aD3Vqn9zTCETp9
B01/M6r6fjG88pDRneLiOg+eVzucjfBceoBlXVdSMMBOmIrpNA1Qxn3/3NUj0tM8QsAAvdBcRlSl
SfULbOKLU1fRSjc6puNA1DQxhXJYVYazzWX2XZSFdeMP3sdQVofRSykBmiUvUfM5QKY34ux379vJ
xjBo5Uw8PJDNxe5qIuN33eTt1em6mlrK9GX172PRvqMjC5DFlNu2sh/lED2ZfQWRN8rXM3qTDlns
uqGXF7fiNlXDsIbTsO5hpAgDuqhdv5CdFhBD6BxkPBxsgQeiz7USjCRwxYgzOrSoo6HMYyL6S1rW
X5FTshaMsBAutfUAPQKivyTHKOvARwjnDB6VRF+0WVJRb+yJ2xmTk9MPpxkD8ooqQq8GJl0YN4nK
ol3c1V+Fg0M7Wx5IGqVE0UzHtifCugg7VAAzjLY4eDPNoV0NwwgoKLGYDupHJm9JEBFt5bicn320
kNJRT8vE36txfJgxPEVlZpuJ2PWh+vBQp69pvXQsIWCEkpDG0z0g32CEdYe8fw1uBl2Q219Gt/hq
Mmq7cWt4jEQEsNNK9uM2dMgDMQMiORQFGYy/SC7LdnmfSaxfpaUhN1ThFMyB5MGYjeAxj/t522CR
WvmGRrkvPFpIFtySYXP14nTmd3vBqQs6KjwZQybuyRezByt/qufybgr7B0yiND111HodkM3SmCkp
SSQXYRQr0DL2CentdbPsFxccTUN/er0gFSLtbT13ybeTJ+9h0d1PoSZ+uD2lrzK/RUPTP8WoZnHb
Ek4I3wS71X2ssN+0aFqSCjYb9AZ3EtzZIwqKHGG7Rda0ikg0k5m57dAsIoC6af3x3c9cBAe2iimQ
0ftXOM12o2dsLRZSlJ6RQJfp3G0XppHFQNPfRpg6Cz/YNXn20BVjz/CPdbA5sbCmVa49Z/5OC7Bz
TZU9KQ9KNxNbzGlG36HMZtjpUDBBKXcgbmJFXrau9wChA45A44E8x76gbZVbv8oF/79AXYfeoV1h
TBw3FiaDbdJkhz78YxiWvSYt0Vy51LjHaS72VRtvQp/kqaDAyj8vxQexB+BVZXEb/0mwEFLZhYiA
vHOdoeCIsx4T00woSeRepYyhrHCxpG/DTLTylClcnIS5WijXrfHh5VdPxo8dTEu38D4KByLgBFyH
SDMfJ0iJbzhhSJbAlllXcerBFX5YVntGE3sqvODNnfN05XhIUJfm1Of2ZznflBVd7tgu/rhleLXn
hl1B/mR5ELea7Lae24onGSDFuIqfI+XcM8cQo8y6Zku6QZQywolj2Gf2tLnGiXnrLURo5sOR+gkj
VvYNNIqx2YLSJeOmvgFuFe3SMAX9BwxuVJaFJ6IiXcqsXyjhQv/u/UMZA5IHfVIe1GsdE3QXNu2L
6cAdC9MtxLDsYLcZgldskd3sY1DUXMQg2AkcreuwZWslHQZvyUM4Z+NqmedmoiPT9SrakVS1qti7
4F/nmdDhKASxwYI8stbzCBS/arxnRNWbqptPqQlStWSVuJKCOaVsHwMfGmruFeemAEXSYxbFjHLt
ql8EOb3ZsfoeCxI+mIHiFQk921lFV2G3yxpOgn22uvqu88S35YqXQqWgylNLQr1tbxJh3C4kKpJW
h3pPLMUVAUODOny8Tz1BDJE2AIAFBKZB9kifkkGa5L+8qfqIQ9FvWxKK1l5T36F54iGREX8Bd73+
jGEA8PwnscZA5eUGKN0I/+CRttzmJFxzQ/+RZZAjhHcfOhXdGfoNSeyDSFPMhgn+Ri0RJYDIOxcD
M2Cogpuu0ziLFIcRZKNyszNSH0l/5e1FwxAYZ3COOe7gLJpeGgPrTh+/RReqXI5cFrChqInnISfX
aolWvDW5Ev6yJVwOQRLivhbRA1Wu6c1T6mJE7xMElwkUzUo03Exyvs4OZ8zvoqPTMGWz7f7dys8A
szjc9haNEPKZYbD+NAXdnWRUH6BVhynKuJqwk/nvQQbBM/I2krOCVPOtdkjGa/hpMUPQnonCmM7K
R2VmqWNoCRBxHtm7eXe75Ml1sboD4uvvyZ5eFkoVkw0Pu0o3kW2Hx7BHjl/2zWGq+ydbeb/qQLc1
Zpcgg3n8rFS2bKYxuMPnqhUq0OlxhKPgUxKwBTxU9SK0nSBus5cyhKPq2qjYjHx+GKoETtxyixXW
0YiBS54RfGj1HmcyIPaezh1BwyrHS0lrLgIDvCk9FhR19YWpjRUPmiiWWqO/67LucVTzF/AV4EOW
vcPglJz6TJ7RzkiaBPMr5+wIr2NBMGShRAM3lZpzQVHncwrkC+Gb/GUblI+b73vwHis3dxZ4ESgk
7fIGyeNXa1AJxbwwE9XHAb9AGlp2ElFlmDpbjwHJ2n8bdkBOp4pHXWL62TpDA1PmrB/G6jBNyb4C
W7cxhuY653N7M6Qz8c3jHbq9hZXANTOli2wvvrhsVVcZwp3Mm7cUjElHLwbQraSMRdydjOWTn2W/
bba3SYMlF7PjsStglHUuM2bDdllFWLVDAd+U+7SOIN0ULfOlVv60/kfcPuRh7R+jXJ15K6xL5vbL
tZazG3NHxUH6O1R4dsw8QKRmvY9+/FukhQXwz1hNAZq3LAt+2zniOfbCLIbT+dPsCTPMGug4AYVS
Y9xn2Gq308QKwqGHWWi2Oes2GnVkfQufgFSv748eQpmd5bbPcb3cTTN9orFgRWxxI1YVklSb+ocK
/WITy+IYOQi8VIU/nXQYVtxZ+4enHly2GzGN2KX6I03IS0XKvSH8mygnPa+cllVYyUupUACVQIgI
BWGtskRPZZ1o2lSBsaJ5AU4Ci6qcecumQ2e5Bv5aLeXvOop3FEfFyuShNZGJtbLS8mCK390kr4Gi
klbMALaotD0Nhlo2fjP8tur6xV6sR8QjuqfnPVmwpAoLEG+XG1+0/cF7x6xQydqdzPm1yX8NFjUO
ObwiTkecGz4lzQDWJmqt1QD5zk3UE+yEdj3bLF+G0L6jl3SbS+tE2/gesO4nimuTgOKVlzdk1mwc
Y3rHnbZxFJFsC/sIM8dtacJ5nADjiNjLtiKa9sQZ3KQlSTV+9ljlrkc2cPZQ8SyR8J+pzbzRbfim
IZkLVu8x8sVhfoum5sAiYpVR5xvqZefF7KnYIbi7znjvR+tGectHyoJ3YBrqRrKVgpQdGgW2kOke
GBw7XOM9RrJixdP7MLdQodwcobmPQS5g/jZCstVYUPNAYCYefs8LYIgyMR+TLPnTWNOjo8fKjLh2
HphP50TeR0VwCFYK0IbZIBuzGspSsq0EeHHDXbcqI1DXiHSi6Us9H+YEDK6HqHRVDO1X73cv0gt3
yxI/T3VyS79Z54OifjbzhG3jb6PMMc4hwVWi/nSX8CAGuTVM58Ef7OWYSZINq3vSLumw07Nd0aeR
zP143hOevEvcI7pUR9Q/D1jK2QxT6kji+rfZYQwk7bU8PmX0ZDZExcKRcn/PLf53K4jfIZKwYqtr
c0Mz77n66Ibpw7ZK/DB/UL+jfVMBAPoIze1cXVDfX9lez+iDnLvUq+iQju5tWAcPEF6+zYJme7Wc
UukfOgLDMWNaV2kax1F4Wzu23312Zj9QrC3knHCLU4KNC0EziVFeK0ToqO38VwuXB2Tez2Ait2yQ
Rr9eZlSqJksLlnk8rpqo2DzkYMVJj+X2K6r1+BMk1M+4VJcRSJ9zC28PSWIUbecccE1qeG9mSbqY
6DHPLjyAMZ+h0GWLvjUTNKmRz7pwaD5GrQWRBAhzRX13VYmGWTAnlLYqP1Mn2o6s/jNOc926e1o1
G/zeHJ7LJt+X5q8CtAa2vaRbZVUltoQcX5U9BmcjkbcDyzA0LYcpIZmBSXUDauTdndF/lOGxuukI
ygOUgoD80zfg/8Vmv+s89L8SqEqk42AtK7jxjeyaSes+6IZlRXVq2QV+9clz1jRGQgDF3RArAm6M
h3Y0n3MsLDIKbuvMJXHNzz691HqsPBpgoulWeT/+6rzqwaeOzT5hWJNecBpnOvW14d341MqQyScU
hlkAGBuF0Hnt1+TXVSnxDjG4hMemkm+Zi1aixA1FoCxiA/T75CsLwGem5GKjrY/Z9wpnvHGBE60I
QRDsLc1vWtLJyqyxjxgzCQnO3JV7/E8oRuM75ysBiYD8E7f2FHfNpnZphbcF8v9xIufODF8tojwC
g/W81TO4ra78tGVwUbS+zECjsJrpkUYJnlqAAWJEaouKtQD64an4y/kdZWo52a9eh/1gaggOBtGD
7oG/rvIb4dfTxrLoT9hN1G3yhLwujLC7ToWHVtPHVNKzM7X8My77dyv3Xv3YOiUkAlFgekwcyvdS
AruEDQfVKeA2Zecz9skxtrMWsAeZzT7kqHC6Fkn0q4nHcTvyrB/G5CFt1R3RKuMmUW/o+giNNKnC
hi/AJ4sjFoAvNjLPyRSAH1CcuSagroj8SVFJ6dCYoit2pP1mDNSZo0yQNxe/RuXkHI0Srr/ZAMYz
qQrkgfGRgRu4aR/ohTVMAd03mJdum5CURYGGW/ClXlLjSOxfuTK7NjnkDVvAQmC0Y0l9lrZeA3oU
5Rdtn4zJLh67g5MAUOmq+Ssf4SAucuvV0Rl27oSoPvf3jlOAkAlhwzvsrdGro8bWAXMxz8IgiNpt
3HwTLwjcIJXd1m0a/w5BCE95XRQ2JaFDJfMqwRMGw6aGFCFh25IF0+Ebmt2N2U0nj10GjCnnQmRa
tc58mLXKiunRUKpfxux5ose3Mqm20EUjvyUhnOREQYXuC+DzfdqoiSuX7e25cx+UB/GOzTcwCYlr
rkrb/C4N2lPYdMz1Afmkcd/vhplV5+g9TD0/G5RWTiiPoKuXEjieDzdtkTXnMMF835b53kYAtUnZ
j0Gh2AyLXD4i7xchkO/0IAARLhkFQLIbLFq568Dsa4Io8CuxM71wE9Q7n4bakRBuol0W0awBmv+G
nM9uBzUWlTaNP6tvGmPJbtn4aqR8oVC5fYhosW8WaMJAIJod5VdcWA7YPoOIDB4zkC29p3gQC73P
nrpwQ/LG0vig0OB+rRu/+xP6qJ67LmYpa7dbWGIdwtwVNedhXTbo6lHnzvVxttpPWJnnwnaCrV+D
FlqglawSTiZLf2Q2seA+zam6Edj4nrPUPjgUUUdsUhhBDDoiJNXCgWtHsZwtv770OB37JcgeewgZ
6dSv2sAo9vbgMFIW12NJzYa3Tsxnu56rG8IwQbGX/YZKI8vXhTZNvrCjbgs57bwZkF0VNCaDcH4b
l0ncRYYNN7D3RqL/rlBfwL7UI8bpBU/fKpjM7wT3M7Va2pssbATCV+sSKfh74PmhroUzfdHK3KHt
/eqVeef2dKyHke2aWxMnkJgDtsr+zU8gfXom+oZ0wMenFPVITAAouF0kRdNwBR52jrNX/Dz2iwxx
TdvtPveDg9Vg4p0wNa4cmy4WIV/vjUV51cS3zttc8PC7X3S5D5btfnb0zA+EqG1GYxqRU6Vo3jvz
M/PwboJroxErwn2SUklMbfFeqTHYRw12DEBrvfuMWP8xD1p7n5Xp/Tim8mEuymhDJbTfSveFxMXx
hA30DUb10S6LXzmQ7qMVpwFw2tRmegL42O4CeworIKkCQgkV251L92CD/IPU5nhKwEKQ9wz45Ssd
ULJRf/IkoN6+wLID6YysWLavvWmTG4wZw+Vq81FGth4Fwx10WbbSPj691t71JdrNQWGiMKvinZsa
u0eREgyynDODdoeN866azwr0j19Gyf00SHKgAKQKSVzmguXtZMRTvCmKwGZEmV8ypUbdpGl/oLlI
ran1es0XOk8Bjtu5CwxCNIC32NwW00Cs6LKQHEbyVQrDCFS48LGmhB2dYZLITVIH9EWyneLO9sLl
YhBmwboW6VcekbmrxCYXHBTRTMyfqXntnc58aJbh1Y5TbeCb1n3rRJt6okehcAOWI3quLIo/RBoS
QEDXwQDxuTYtZ9nIbELLGVm/lOl9d5HtHNFKBEInEnZwwMMQB7sNeCnvmNtQa2L6Nuto1ThmuqlC
KkYmSz1AguvQzYybJvfPCJE3WYFYEJuIswFkkLLbhTw5kaF2saiwTjMxLw6bbEqvCT1U/zCSw4q3
CCqR2UvUDUT1UDKvLoZr1l+mixPfIx6iGi6I4b6dMvsVec/slzl5Qa6TKDpKISFlKZ7XwCgDc9+4
6a1I7ec0A7fkLy9sb7a+hzWE5ceTjHjKZX3y0WJWWU02XSGy1XFdGYA48J7X08WghLmWCcjilGHT
oVgp++musmR1EfNTa5ifHYTaVUohbjfV08OcOs+BlXwmaXWkyU+EV5ZgoadJskX48OTi3cKMViEM
iB6y8hKq5sUPnDuAM0/sXfn2GiQEmwONFjbXdV/fIOfYEM/2XIC6xOkzMtYcsatU0tHbHnedxTiE
RXnb4yZ1nWg9i+LQLfHTOMNUrDk2hw28rByQBC5lkcYX3FEzlp7+0uUD8QbesCKydNjFEsqUiQrH
K9Ind57mnSU8tbJNgnMhYa1KYaunegIyTMZ9u+YhiDPJ6j6NXi/0C6fmgf6HZCMmycYTm7mhA1f3
c7BDja01I7FOFjfxIzfu3YQCaGXOgNBTrjZSHVSnlNTXM66/a56x86q1ZKSoTnbiP0+d8Q3wErcT
7YaVMoKDN/nlnm2Qi+3n6C3++FJbzd0wPPQO0ousXvuig17ZoxGK88JCo1zzIFyis2MtL50UL82o
7iIIfz1YLQYksmLTQZhkmO01sHj2pql1x6REmm0m9yQMTDCBMlpNCfwu1w6+qqIetwR+zpsmnuxT
4GEb9AfCxWsYE6wgWAbrHNishH9bB8chiBgAoFBuhx6elB6N04Sw5yfvnuITPjCbfWYU3rk0BI/j
grDC7qjO4mCUq2xhT1qk2Okqs7rzO/W2VM0b1VawJXqdXFXBeTH6c5iW4Z0dNS3zi+9uiqp4jYVT
fsHfv18QKDXjFJxLIzSOSTH/ohS/apMmPM2WDUg8BPTC+mzQOI0gxdhTkrYYO/ZN7MTOTdKBSTME
iw1EAqzFOcNJAoPaGxLWN179GATUe1vp/6LpTExM4UbvKhsuhn4gZyW9NFnNMcXm2LolA+4AF412
JzryC2Fx1aqsqmZnzCcHmtujbknZWrMHDIkeCHX6iWV/tRT2BdvTB6GQ8qPGqbAS+Wieq7S4dJ2f
PjMBR7Fp3hVp8YonnME8xXLrt1VxP0Tle0ogbZBN8etoCfMCOg/Kj62SV+W2D4EwWPYhr/7VUqsG
570nuLs4uwJ4opl5j9gM0u2Sz68GyavH2Y0+OpvbzuvK4DEe+RpLieKumBoXdp+XnY0JknBR4cyr
+/JMxlV5pmUJ91p/VDSLWqXN4m/dUuFarB0e3kVKjjW6rxHaeDPuhmHKN/Xg9AdkacztuMKvslkQ
iimEl2xipDr8/CO66pgSnxVfPJclXRtk8q/vDgwfnoEdys0/39frb7bVuBFWP19+/v3nJRcEqdcy
3oklG7mj/Pnx56XoaCst1aPjlQvImI7nKbGkB09/6salRS+QC/Pz1cVxpn0JhnkVxu2f2mX15qvs
6pOC8O0BknfaEYUDWX5ClviWfBp9bkdI/CrIpyMg4fL3NLQvaefEH0sXo3326+TNoRMAN6CqnpOU
lhT+EfOBzU+ydYm5uRa5bJHK+wF4fYCbBUyic6vmGXyuDKknmt3ZKtmLeUZ2a/Rlerb6MT3/fPTz
MtZJeBiafBvoL/7z7/+/7/WI2UH2kORAk7OAeaj3z4mXyZdkLO+MykpA7aruheyKSP+rwLF3bXv3
8ed7xoGxNLPl4vlp+y9ygJWTC+oXP19NhUo3qi1Hyrt8lcAHysfJUNz+fLWB+O9UNBsLnHyAdf/9
Q8RMOJfJiSmqx7N8aVIQb85M+tPPD2U0X3iktv3+51PhYMYjW2H+65BL37iW6PKuWeo7L8hq9J9F
PbRczdy7//l9Q+b0Z3Q8yV9HzIZM7RF90pXTf823Hc3Tdqu/jrhC7bjyRikvHQEAf/nd/s+F5f2P
JqwNG8EyyT7+qxhb/8S/tdie+BdKPonYWRtUApyNf2ux+ZLD0pl/ch3TtbgWf2uxhZZbBzYFC0ms
k+9pW+e/pdh8yTJ9B7SNdKXnWO7/ymrl+tpK9Y/VykW5r7XeqPc5Qltbu/67ELvMQLr63tJsdFoB
T/0z2UFUt+bzEBSXwEVlMqannBzFqJvPEZ55YAF7Wvprp/fJjDFeQcGKeR+Z2R8R9xuRfhiTAh/m
HkAlrBd293ZG2FXa7ch02etf5rpgKQgBapy3uMguJiEFLuXQmWg+Nw5JwDDPfgP9iUxoDaDDRLQe
gmkvp/TkCfPK6mIr4Qvo/+tjdmjmRW+hRb5EypxGc5X9cwUv0Qz8W+wztyQ97cuyP9s0ELxEXF2P
zGpUkJbXbn3XIUHvawg4JJ8oS1dtW9gX+jwkwBw6+5pIc10U7RbZ/BrNXcmW3kBGO3JEYyr0NnnX
EsKtz4g+Gr1sCnhq6J+2XSbauNtlAUBicTuipcLQQdZCt6sicInUt1b6e2IJHIi97wKdHLMwQKrP
OnaRgXDC524X6gKMm//py/kcw9mTuC9xyFii28EFXOm3Z875ZaQfpK8AEohTamcng8PNd2U5PIVc
xbkc9xH9F318Vs+bNuQtrSRSFmaYjrwXL7tkCdHLy9NYM0kYJEGQNgcm8wu16gHP6C6nWKffZpES
4KG4tgQHyoLFKqSnhDziuWGQMED021VElab+H5dtnj7VtD1QbjK+4mlfgPRSjrk2GRqib3f6DOS9
ef45g7IFs5+elnBPu5qjsA+0ADcqb3dglynGDtBT2GdyoPHMGeLt6yuoT4Hl/zV8Q6SdHjwk/Ub1
BWpN/7Z2OMFNu6MOhrEeNyFDWF803+Y0Rh2JfYiRglXujXv9ZjFCrvW3/fyavtuNZJfoH5/GdleV
zkEP6HEgojVN8Ly8DLGxqmdOId+mL4pQahN5X0Pa7lxWAPr9dkYPCE7ztvtd7ju3+pSNs3+r2D/b
Lfcb9ZmEJlfjmZvIuDUrNJJDhmA1oEFhrtvsk/0gLUkTEhH7oOJDH9rEDSOoAOqzo4fbzzsv5n0W
TiyeswsS61VLQzeX3WZsZiDy9BTZpcV1u2vzfpOBSFdABl127qNxKMFW+Qi/LLJB3aHd/NLfW+Fy
0sNEX1s1fbJ5DUl71+e8AypVl6DtGCkFG9qS78zqnqoe3AY7ObUZd1fuXryFHNO8u7qIGREZnvCX
/FwPfZJ1RXioFEqQZhdwLUkIQM+aXVIaSj9HKIctwIVtENAO9p0Das0HdlH7RUXnCSJ/GIIKITeg
64fzNgc9Yxnxhz4tSWKiMBj3+qBGQnXbmc1MsawbDkpfB331fPeUW3jl8InnYEE5cd7s3Zp+ctIn
Rr/hcAJhFhMgxduENLedLe9Wn+RSZKewbreVBNhVI9dMvvU7SfmDigRcfYQpHCRqFR/9vFwN8IqG
P7+4RHv4I7ehlZxigzpc9AAa+sOA45y3+Z9gce/r6KkZpvMYDE9L0KwKLvrAba1/suDqGXQq9f97
zplwX7upWMepc0tjdm+489kQzVbfVfpM6AFSmKy6+O0/l4U7TXEWijC71K15plJ7mEYqwthCWg7Y
Z7KRzEGnuta71V2aRkfBLZVKDtoqV3VInIDMPioOr4hg4RFoTeO7sNNLxJ2Y4q13Jo4qdg5O9KlH
6lIDZuW+JlN4nZE9Mop1gqW1zL9qWl4R9aqSW9RhWBhMcFM+n0FWnlqT42F2sxnAJsdce2s/ywFi
kULKvJ376UlqeiwTin5YBFwGquDbPkJ+g2eyY4602uKSc9liPYE79qFZkImhB56IbKR8sq3v8ybc
VcywFvOAYUxn2hO7QAfRcjAIqOkao3qyuVs6hSDvfmC06G/zmuUFQtdV/1//AatyD0vXbgv3bnaK
/eDQCMLw1+fFR+U6t/q3qLo4NXO767nRrZzGdJRd9NtmsX6OB+etyYenKi8uorT33aAJjbAc9YQZ
em/QG74Ev16fDqhBf5ySOXWwD3GUnGvaNliLqX1ROn1jC3TOzOKiz1AWHGo5H9CEvrnUsfQPi8k7
dI53q9+mZQZ0AAGtDA57kxN+iANpAKeG49MjTX+uL0ctpienHZ4oBAHuPKC8f2LBfiUH4gyr86Vi
jRCp8kLVE1UV+a3pRZ/hvOMOmLonhxlFv/sceblIiegl/bukQacPQOl5t852ReOtLe5pOLgPPye3
cA9BcRpSihZuCoXeOYRNcoosnhg8lQe0W7F8F9my009jPUOwrDoYkvp/H4JaXK6WkV+k6B8sFhT/
5zP8t8/Q/B99htFH+fu/rWxZy/7n0hZLoGlTwZZSBsIzhfv3ytYK/uWykSWFUbCwdEB6/L2wdf6F
8FQvXl0qWMgAA5ab/+kxZDksHRObnPAsD/+i+7+yGNqWtp/+s7KVwtS/yLU9iZ8chK34f1a2eK5s
J0/DB4/EbgKiB3VcFnGjquKb+n28bUFq7sI8w57TB1++TZKkZ9WvpMa4L94i4QPiS0lrUpKbdyty
z6D47nybmrJpQ0YB3i4MeWRFjd3ERmNbBP4TPrFkqZ+behZk1hUfIzr5GTV3bhT3VpM/gd0v147f
O9CBYPIo+RF7Qb4tVbMzTesP5fNhHaiekBt0qs1XXiQvdcn6Nhbk8bqduIwo+VcedudhOOay+bTz
AjkK6zIaNXQGTQtDlz9+lYp4gqACPsNffBhVfO+ZMdIFkP35IjHOpRX5usE6EZTbCTd5oFPo7+xq
5/TdZ9UCGIosoK2tI3lb0T25N86bXRpbWmKyMN2tAWplh9MFfrmhwPMZ5HX4dImmyWAJ/Twq9dZI
1sS58d3ws6t6JMa5xedQyDy9DWwn3tiUzHPwpCRKu+Y2deq9i4ePKld7hNCa0kOX5L5hSCF9I2/p
RQOV7ZcvNGxXNFZwagnTKSjjInzp7vtMT9RKEdwdgOscuva35QABiJtgIyYQ0142PBnppzO1KFV5
RO7SGajiRCBSLMsrmpC7uM73gFm/3dJ+y50SxpiOkAzzR/qdRBBhQ8TpNpQhOfT2I2TbvLxpRBDv
hrg+tQEq3XH4HgUM/h5FbBKMzV0JYI43MkPQJWFiuUydg2gtaKsDBa1fTRS8g9ew9nIeLk6aWPvU
IgdTR7MS55WsSmj+Qlpbu0L8BrmR1HqEtXnJlkHlFnsEuQR7NpzHyzATapakxsI2KETc6TY7aTtX
KQqEuFS+wZlxugPyLxfEQ1Mbn7pefFU6qzusQPr6fn9hFzPe5H30aC2zd3L+fpHQuzbCQcyhli7Z
mhWhV2bj7W1lvRZIwVQGqitFu8vdIinwBfZ8CB0ch9VAfrKN/b9xrQvPTOAKTatOqYV/9J+Xn39j
oa9OCXhI3LAePWVcUORaVfuKIkZZFeFJt5eKCGnaUhbfk6JyspT1SczVzvfm7FAtAVimdoh0Bbqu
Tj8foRncWUAm93nrdaciSfvTz0c/L+AtU2Qlk4uWZooB4M+ElsQEabotYL/GqXmJ/eZkVNqRozkd
oQScQQBKwaZnfKDuA2wOGSavNUKHneeY9wx2scEecuPY86fFM/883flLWOG94mizyKpOxhA2G2vM
zFXUiQxs9r2LAXQVmoE6yQRdy+TiUzSqS1IPyaFeootqZ2NhrNOZNKBMbNJa1LtJtK8/R/rzMvkd
ges/B/3zOTteGL6CgNlxiqYNCuobpuSPISsQ3+YPDizpTZSGxUnqaxTo2OufTzOnJfG3BL+YFo61
DyofYBbNJgfC7WqZcQ38+GBbbYYNozvoi7kU4bFV4DLo0e1pXFWnQb/8fPTzEglzgqmgfToLGyLf
pyxOnCVbjGY++dEyn/ou+1N1cbs1EVycVFR3p5+PtO9WQfiie0LvJgN6UjdgcbsoGlGj4Q4m5ecQ
jNF3mPfLFoRNd/p5SWOrOwkMScNiHGNkw6efl1n/9n8+zUwsRVVFZdMzm/a0AMo8mdjIWZ81rjq5
CK4zkWEPSukapNKmAadffj76GdoTTLWT/Zu+PTIG9z7GCQSRETG2l4X34ZJTP/Sc5gAX+NR180dK
L20/oxEKXejVswEH0Eiw5gnvWcY+MktnfKs62R2XVt5g4rW2SU8rt1v8a2QILICN/UHOMgEjbKgN
Gt0aHu4CHg7Nyd9UMkWzN5PXNw1BdnYriE9B0h5+xvDPmLCNYjq2TvGIENymcu/ap5+PgK6V284F
CdJjJUVkpMiRMG+8xe33ynNuMrslW4rONK9zmY2nMg/5UJQTwkvRHrhwhCK5wyhZpwUMtoSnEOex
5ofYbZ7iEf5GVJ5Lty7PFPTdUwapujfsdYh1BYk7yQOptbKnZNihZbCORtpcBnprZg1mozMjdz1H
gtKGfvHLvt8aMS4aeyhvu25AYOwP1BdM4jP+g73zSLJUWbP1iLgGjnK6W8uI2KEzO1ioRIODo2dT
Y6mJvY+8992q6pTZ679OWJ6T54RtAfgv1vqWenDb0rljX0iQSbcM/qfmwlVmMvg0z06rHvIwk0fV
sgJddhSU9SiZSEMA0luVNFMjZUDV+RsiewvCTEsJChEmLE1ZevT44z0dD5YRw/jnP7ErlGQJ+lev
6tPbbNl/ojJnbtE+5SknhiHDTWM65d730Qs0Zgj03I+6nauQKLjkwQhbBR+9jep4qs4JMQjnsqWZ
nOdjT8jmYvgt6fb4YrSjsI7YBemApUNWXCfX0tDjdeDo8gexGWYaUGykd4azZPxyMraaMUufItco
MXlYPhrRLN5Ujofsi7zBtZqphJCWP+BEM85TDos0tYxbxRN8XQXG76jBC2qJKdu43j1BkQz9veyb
APEXFv0+O0FUGY6F1GGesRc1uc+emjUx7gP/PnIyxNSGFBfsFRuSu7A9Aay1WjQc/lizXo5n5l+I
+YRLRAYcGzbZ17qtJdETAsVP4ib3Q8l2ebYBTFfut2nke9HAVG4HvrTZNw6Wbcg3KiRyu1F/YjRf
DMAwN6PujMlh9OKz5ghCksypaIvXvkBUqTu66Syokl3UPw4x52odDQq02sGp6/FQoW4xnXqmy8+w
3wrUueQiHdLUv/e1X50FrifNApzYmWRb6WaTmj1l3+hgfIQj40c1GrKRDAwZWgbn5TZyen3AiXJt
XKTk2NO/BIFmVyQOLKUpcxYSZkuE0BjhV2hMoDRl6Ntnv0ALjTMBk1lzJZm0eBZsUFO7PRJ1UN/x
6F1CkbQ8mHn3rfqB7YNdHQlrYU6Xj/ciNO2dWrZ+peun2DkDzFzFGiIi10jJlrVvsDzHrUvMQXjC
VuK/mEAidnpE+99xbZIUIv4kUEW2dlQlZ4PUwl4CbdW+ROMSkvYOlwjBR9VdsFUQmLnAHurai1Hl
giC0y9DdeV1wH9aeDbI0NTi3y2VNhZmahEsQ9I1nwZW0C/DaEHri+JEkrB+LjPE1E08I5bL5ysLq
x4vnb5/t7W4MjfZsBCiDLaJd9rZMHaQy/oEnoL1KbVRRdesd3PpXE3CPlY4iK48SZ3EC3pu6L9fm
hOSVi5LgS572VXVNDftFTUm2HSPf/JWP8iXLI/UohgPxz7C3VEc+QMciXngzy1QgGOtxdoAGhMUf
BM/o1zTCbWLQrk4zofgtX8mOG468/AuSiYFLYES8zW3oiGNiNOGmKkuonu0h7O1XVOjxyvayL/BT
Z+XLAswFojI99JLxgVM/tB2cbTEW8GMTdCd1769EZBa/3Da/kAb2g1caiWs0wqKq44vb2ufeYNTk
O/jsSpz8DGQRynXJUxZkOx2qUydsAlEz97uDJlIn73wE7PTb6tJ0cnhtVIs/r87fmOXA/XYc3BEl
TUgPk4DQVH5ESf+vP/39R8TkwEF8+/Jf/972kRiYYlG4JClW5tb4jCC+bPtC/5mivHsshoQgLpeZ
MPpdkesbpVty5MB4T/vmOQnG6RrW6iSI6Nx6ln4YR+9zSMksq7HUiGy5+pkPX7Plh1AVjt0AYxy+
C+mfikDzQGcpubGiPK+Zv/n4GKLIB51mfEmJm0O6sAEysjK8wX7rM/2DGlzdN8J+17J6NlkTX3NJ
Jed6JcZk+ZWPIJrsFLI5xFwGPxUTmYRhiw1r2uUGxNcP2AlwGjcWJmCUyyhmcDNRx26tIj5mFcrI
kof0Snv+p7LTT8uq9laeP5pj+DYCIs28NXDo4OYrIpkq31pxX4vfiFEVqvWkf0COmt11xLCsZZaK
32EBYx/K4nIxx3zUM8lyf38YhBqdlBn84Xzu8ep6KG3T57zy6p2riacISmDRWovn0cnYD2IZGGp5
A1Rtnvg9XO0vkalZenvtTaK5jNEkDy2Z9FLMWPxU4y1Wjm5tiGKfqaUTk4u6Ow2PoxG9Vt4azm9O
vxk8xH4WXtMIPHXXyQ0tKyAJ/FVsytuLxZ3scAhCDthOxfwx542+y+AcHLsof1RRmGwqA0sLbsH3
YM7kfub83gL8Iml6JsIJKzmsmVu/GFT7+CXQbrabmmDYlGX+M6BqM5C9ndwew2Qxjeaqgg+8ngWt
HaHzqb7HkN5sWIJhVwWwt+lNyDM2TZBRg8Ab8FudKm1/pSlxtVm1DJLykL9z+J6ptYCCaecuBaVA
aZs9+VEz36PgQwdcBVweubkdNLqyhEUEESuozJoYbT8UU4o151A36syl+yWq0WcRxFoFrAfGxLF6
sQY8c8TJbfjAeqyWhY3Srgu2nQx3lvDJ/coiFmjzp+M63rbmc6wJxggGHrBiKSQ8me1as63OTY19
sRKlRAyHmjhh71bz9s61ae2z3K2PVi2bS4LkEbcbA/GgYV6GSXaY88u8eDINqaeDMQbWuXaic7yo
Z+PkHI7gRSUe9JGB7DELeQpSfXYYZ+HzZj4Emq5DBiSvqHQkSTG4EQK42kl14lOE7lwror9DG+kA
SG9zahenM9ToxO2MO4YqD00B88w9KDdNrp42j8dmMEduPeeookAffWAbWy3wr1cd4e1g2KO1MUqY
AJjxsX6M63KGb+tHPwPp3IujsrN91GhcWSJ6gsmwJkUJQCOyX6B1NpWtnRy03dyJiCc4YMcz6QE9
TuHS31EPRVhfxc0W/m+Eo3LvOAjB8qnciZg3SQE4KX+kVfFJAJseo0IdI9a2K8mTHTnIFAF/ZJhO
CNOG8RnYkHS65g3k5pb04Cl/KB2h197I7qSqhFj7JU33wF9FWrNOIVRwb+ftr5DmlvdvbyA4x5cg
OczIxE5EYkByylK4VSZMcCd3MLhPOwNG+1YSlLM2wekCXd3k2thWfu2eg8mucJ4BHo/s5GjNyTvs
w+mD/4GyrUSuXHSvXYyIsk5+SlakF2ToQJzn8C73v9Qxqz1CFJDHXFxHEDvYZ9RpZL2Ehv/ahoQa
OGlXYVbcNsDxDrOa/U3UmBvD9X9bCQFgNZKlCecEYmtCcAok+yNqFQa9q7opyNk19IuJKRmH6J+k
JN6r74E2eRFPOKSXnNuZbZ8GQp2tPvs2usF7zfPopWI2chwptVahDQCgsbviRaiRAny4SCNILjWH
waYZ2FOwt4HrXQ9nkVnVJsa6Yyg1/Umi8uZWIvswET/C6fGGF2/aDRXoRwab7k3yJ8b9Orjmnu4P
peuN0KiLAfUvEV5Yirscg/IckolOIPoem+HNB7q/LSMqwsIemTx13Z1Mh27jYkSDzT4xSBj0MZMs
THpJkWmTwXSe2vd5yiTrV4b82JTkxpym8dB502/XSxzghe3BGlCXUu/hDo0ia9Np6i4e4BDv8ah5
vQhOll8ae96SeYlm2GEkZsiVmMaPcgTmnjhDtx8HhN/aJZGWH1Ft/etPbo2ite5hUOVzNaybQVos
l9SlzIs/JS6iDTllBGzrfZ+3X+2gk3MSbdvMLE+Vn2/lMFvnvz/Ipyi2KubxEZgZGqHFbeKl2RWy
rDpLBFJ1pDQrFLM4IKSHLwVKeM6CU5wyHCkXK30gB+Me8GV0KYLZ3jhIdz/HVQ28aWcwETzbOdod
Z3iacc54YZWefdjDN2AAr249u+9hwsICSRwZB2PuvnsEwVDcuhg5lQUQfYrw8WTZ1uij9L6zNkFv
j/e1Sqb7avmBSftdWuQQiak8xiOACbP/hQLLPfo9q+Wm4guHxoIcPqZ+FoX/MfrhDFWqIlWPx9/W
alV/TOZqh/CPK3cgX6YRPqZ1WLoQ6jl8hiy3MCSI/tyLtj9r1p5cLOMfEmX600ProcgL5Ih0AXUt
w0WYjjZ0zaeZyLyyJtlKlYlxl3duhl0zzt+t3mEBzyhlr2p2yfQG4oid8sM3phIqsDs8RaI8hnGf
v5seOTP4DdF2EvnnmNGhmagsypgH6RC7BTrX+svXS21fY21OWwAlnro2xVcSe8YFP9lSc9o3zx88
dizyIrzHUhLN1os7ZZKTOFPt7Oc6/2g7j3DkLvpTVOGdEG9VJllzw1VZhzu7JL5TlMlZNhVrrQIn
tpdWTBX8mzvaWBxzPO+kuq/bqWmOcX5ri2JxgIXZdoqRVUqAY0GY/FIdGRMJvWuXNdABgvKDRl+d
hv7NAwfIQT/swtA4NAEKsyT/lkaSbpglhuspNFNS35v0WuvkexxD7yhBM6S6qNlNyWdW8Pa29LPi
jdDAW9JW5juS8svs1Zd6gLSjUC2irMzvnbp6SKiJy8R3P6bKucnoR/hYjgD2kdr6WhjkjMoSfXgT
zNt5UI+l0mdj8JjWkaoASGyskqsE9Lqi9jOs8sshaAoRDKtu0LhdYEyXHl8MFiwmOAmEKmBcD1k3
ZGvbByERZmfLRWDXAXbweDgHy9HooPlvAVFs/HCE9xQQH+l2W4ARE8v3LyuIXtwKdDCo2NXkyuqG
cZBBVaU2HkDPTTaFv6YsfU5Kv99bAVVEw4StUrnHeZ8e8VPG+yAelpYZc3QZl/XJsUFROYk3v7BV
gLEVvY4u7uc6I61zmH0awLl9m+OkW+NJqNZ543ImRYwLPMn0dqj6g3CKcaMcvzm6k3bfECAyrpHy
lgjDfTS1c9J+/IQc0b2OGBvRdXje1u0ddVLLQPbvn/7+gFD9GE7NwdGofDW2Gbyc473OOUfHwTA3
siC+msnWQzW4nP78qkq4ObbMgNrSJLSU7W0D7zlnRXFMTX0iPWWT9mwHeu/N9GnNSnJgmFvAcLYO
3PF1mIQvdnrAoV8cimyp0gvvjqjRau+n/mtS/FJmkx8CwlJPbtze4E6wZPbxS9ZYApiLFQzq2Vk6
Boi4aA42IxnweY2kypLOp8eUGrOguE8d+SAZq3Q9sRZMp0iUEEAgC/DSpvNU2GqbTEW7L1idLUkC
Vz9Ahiz6Oj0Pi3VjsLmYPKtKtpo+RwbUmEoexizSR10TbSq7+LFIrWrrDMOThgMZVKG7ruIZOX2Y
HEdbD1u20gC4pKptOAHdJdWGfMYLHq99dDlZWRjktGrevhOOT33kfkfWncPb3nCv+OvB0oxN/ISZ
mZ89mDsocExfCz/fZxP7FGNCapEZB+5wd93OMM9IOPPqMUJXssl48CNpJjonsg0fU1Y5rU2qXSBd
hNTE+HcYovBfuol/dnD9gdpsrnY1TPcqk852HBKsEU7M7e21L1YxGkemUp7LKxJjbhzL/KGNLOvK
M/XVbSnEbmbLKS1DlANjSxp2/G0rpuhEtdAr8DTcjd2m185MAn1AuktEyZPE/asZql+G1Vg3uhvN
tJMwpyng3nZKzO+euBSj+4aENmeG32BwXerwJP9A3y7X84gww+kYLtCw3+HEMWkPMBkUNfHU6IvT
WAN1pltV1nQqeyxAk81xVmfDPaiTLfcBn4+ub4VVnsnWA6k7G5ihM+kDweNHM1HELNqFwUND1I74
hUe2hURyMve3T35qvSsyx8hWxSweT1xn7WDaSOYc1Nc6Rd3fgiHuHPFkzUI9xDraialenqUsR0KS
eTB9d90+Hw8t7La0aH8b/tFO9Qev85TO4qcz3QcIKuxuHOZqwrkPVL8vG51fGif4TXoM9i/IoxfQ
XeF6SHWPQSwicHMeum07dwz3SvFcWqCC5kBwPhWM2/w+YOXp0m5P4bPykpup3FNt1YcAfTx5A/Ve
TYN9KhiX2KjpmCZnew1Th3gVaz8DWYTA5bA/Cs5j6yfnNCt/YWx9tvBI4Dtrhi13akGHOkRXLO0P
umdAQSgbsyoXyAmIjhZTRji6CcOvBPJnTW3aFHdKNvrgsRYp6oY0oL65VhnRWqWD/IFR58bt0ERY
XKpTcFd62XGojY8gpGFKsQADQ7oZZNFURqNPC7ozYRqFWGmpkEfyDnGzofNPo+LAvX9om7TehvAS
CgiOa3LD/YPRZum7zxA2hCL1u5sJ+ept1R2UQdIPfudzCheW6u5kpRXEKwNJd6fS7j4VWPDzxQZX
dpiasZiUh8R2WtzSI3wmP/3MeOoHE/6KIIbuY5oWmaM1aBfXs3epH0coLCisMuLqSKzoCV0zQvNV
t0ykWM7c6roc3375JJ18e2ouAFmO3UNj2O6x7RyQ53HnPkvb/8ad03xbcX/UcM4jV8tbZlusHUJ/
O8ij6bjJU5nFhEWaif0d8ZoTkxVoDwTjjFdxGRrGfK+2g6tYtRfbZgPN8qx6k1o9tboOv2vLPidO
Ml7pOjpgA+KjgZnCoyElvnoIBOiMYGJ6y06tj6u1rVTxPYOp5IUTnoOkilH5A7QLoheli1coVviP
urWzPOCytO+eXR0ETH5JhM9N4gG6wkJNgIATdmtRvlmNe5ulM303+fhgRiR+tI1tXdx4AmmxuHOk
BhM/2VGKd1PLY2Ya8j6ReIct7Y73XRlyZqMTIAHW/5nS+FeYy/A18ZekU9c8dZe6WXB+nvOieDqu
I2smz4521LGM4mCBPVjEQ2+GYwHpwDdtRIrbNmAVO+NVSsOmeLQL56KFhyOsk6QWYNdYTwoOSOd4
OE+SOmela3Ny6fpIRM+w7uQfpojYjZnbeh4ABVswDKjDCWd5Fb87QUxtXYLydGpBCWdw6vQQP2J9
ZFk2sjH4HhgzMxlcAkj6cNu7Y7nJ2/6HB0TrzRekdRx81Y6KO+MaIBWZEeZOLb8yU7XaOPjb0zT4
qJzirrSCYsUW9wIY8cH3nGbtzOAsbdbmVuRuRCq++gK3MHOLH8bWj6bVHayAd5PEWbWNm+lVV7+1
h43G8CmuDdZPrEfowPEHgyu6RDbW3g8nxgvHVBYL+zD/0JUfpmJ49WRx82hQEGyjoUjoSyfKI8mX
EOo+I+rcuHpxcjS60duUKQ64WtnfLYSQucgfZWH/jL59td3+NwcToVQyvGWoztaqsX7zWnaVyzpo
rPST04sFP8fxXg8WZoobS8CnFlHlSmTTtrTBKAg1/+kpGuz0vTHkry7CJp+j1wXwcFf6+btOLj3m
aaMObmZHdqSLctWzdrbmEIqy38zfKDbYJZndSXkea3pfRqd8cpiatfX77GUsJkFWq+S7DcmY6Bum
VI3Qr1EpHnKbF2GmXyxjTpNFc5qYo9444ZKF7ARnJ/MIC5ZWvlPNd5hG1UPUQ0Pz+3TnpsEnT+NL
Y7Xh2ezmneoqvENoVP0uPzfalWgUnyUw5Y1djJxbof0E7cQ69SpZg3wDiRSYv1pMzhuV2tcOUdjj
EKbvRZ/InwXTkXGU3/PNMLhrcEcVY7/qyLx/NPLCOTRQjPepFdyrOpkIybPtw9xGLyRL7qWnzDuu
nUtYyw6LWDTd+YD/qYYJTkpsgLDElkEPkenvpqEyITqqV66xI7i7uie48nXwkvgsOH/IAgspGS2e
ML5PqQ9dZe2W2L+GGrdrEN0nsSBirINOncQ4wwuXBl7Cg0FfjlV6cBw0OwNHi2XCYYs/AwcUD/2q
ucmC4ZACWsBnfI4b+dY1kF6aToMtJfluJvgc59Ec8paFwcApnPrPIcwJEQOHtLPIjoRum22hL35E
CGcIQdwWJZcv8a7YXvFyBcwG2OSxfXTYEK+Eq8IzuwXymF0G/Gxu0juHAKt//pCKXb4ce3f/z7/Q
OXlng0v94SptcL383//671+PZTRtRTHwnsdsPPiDesGIVk4r5QjqFKvxKKYYoXZF/GdmV0gaRLqr
Oza8cgo2WiITMuOBCrEjz1AFJdtln92hADuLqtDABe8HyYeUzMFahB/UAmQ0itBmMki0V+BR6oEa
EWza/TIpLhAkeOzH+kkwOMGtDZ8nMMFsttmRgUS2zh2qp3jelkG3tars5MQM6iJwHZljfaWzjrA3
czOifNsSCXkk8bFcRT0xuWFbf0rM6/Yc3JSZISTVwUNCj4mfL4k3mqyVUsTzCqfft1qEUZ0od2UG
DlHP/q1KnIhBu4Y2Y0nCj2saMKx+3mG0WevKHKGYWdpbKIXmmpV7sxvM7kEm3dmZDOIbAXyXbf5h
jrDhS+KYBt08ukn5NCDe2KMjwVne1qc4x76nUsz/VWQHxwK0L4wPHrJjKgP2n0NOou4ojyP6ZyjR
iCEygCQ2sbAoNoMlFJovOi+s97Gmd82sX4FVfs9jcC0S9AiQiKIVVOdglS3gJRcF2VZDl19NTX0X
5vdlLF6tNPmy3UxdJ5NHZJkkT3bWjSuv7hasZvk4tCrlMaCvoUswI9R/8lFsZ13UVJIui9i4+LDl
dFVKPbs9q1qk79YBlc9q9tIPFil/zJmlFssMcR8b+aMIou/S4TuzQ661wkRJjfJtrlmYZRXgwjAO
8nPn53/UWBItF6NFisNg47jE96Cv3fVzm53zAExQE5cfc8BsngFWzPRXpKvCC9DOko9ctLBkiOva
NwWPoZAa29J2uPbc8THy28dUJC++Pb1b9JhADfNs65WK0jK1oUAWnBxP1TBf00H8mOW8G+wWDUol
zux7mBDFgpBoArVMAFm9XCDmYC0bCJQrDUh6O7dsZZBpnjCB/ZqxeAwNglh7fgYT2D5mPmZ3y0ge
yqreZoW7sQfgkSn6klXrc8n+f6HsX6GsZf+vQlng1xGtb/uf//E/8rv+/l//NIJJ8x+CpQBaVASp
FoKwf6tlveAfAg8YElWQEhZl939Ty9r/ELaElfbvKI9/q2Xt4B+wy6RjWgwJiO0w7f8XtaxrCfE/
1LK+HVgkcSyCXAxn0vb+qmn/W5hLBSkiCXw3PqTOVzM2hM8aDFSC1oGNqvqd5t5PCJnER4wWxYAy
748DqCNFQRBkaOJwLmM6AMognWR4SixCGVlptKsghKbRoGEAEDMPB+3zRJcGTSU7p58FZTzk03zq
WejWdF4i8PJdHtxXpTxVudZXwqEH6t1DNrWfpXStTZHP81o2ErcUgoEuuuogZCHnyWbDip/6bCB/
EkFI5Y1HksBecAwsIfD9SkfVl2ckJSN03sYyILRuKH4EcdRsooqK+AwvpyJTn21HpMTsO1vCEDhN
qzrbtgodrRHzCKZ2XEcmqbm1078XDTWkxwLkoPW4bTlutqiKWX2RhCp4nFDHRxhQ5HObJtaZJKSF
JvNuTYF7St0iedLd3JxbD16igz7Xkc+NQ5oWmgDgyVVL9ESkFVQQPphWert4Cl7zMYj2LVSt0HJP
USlfs7hQG38ElJvADImb6nfNq6cEHQ5KdfzSFH9O59r7qQhvQ2/9EMMYHnNTAwNCoiOZ9pqa9ihh
grbKmRKvzdavt+wVN4Wo00tevXgsRsCJoaJWafue9FPEzMxaz16EDhaEPwFELBvNoIPjq6d12sXe
bpg/IzQFFyYRh5Yx9mWAjMcuJvS2xtkAS7C2GxdAwhkzCqtZaOAHRyzk5orEI4EnK4edUqMAYxad
FStMb9WB2mQD6bWl+OVgYMAq2uwz1AGVZt1zkaG+pKqvkyPuG86kUa4Tupc89QxyPBiqGWn43Ova
uKHVAf3r40KBEb7qmcS5PbQJ10MXKkqDiKi6CZeyLeObRDJlOdo4I7s+kbeDixqpwU6EvtoFmfFn
zKF8Tv6EqShUL0Yg4nNIdyHSBdTa0asU6Jv9DCRH7yCcXtamLR9e7Zm3oON3d3V9wF9NepJdvXoY
4fkIwpexjr8YA7NbMMmiDtwFfxBmrO2BbOfoJAY/0Ie8rHvwjGSVzlaw90rjPcdyvStnFugqcJj5
N7wN03BuNm7gdef273Mbznuk6RWzC6Pae735FHM2WU07PSg6QkdN0do28HKktBGrzMt2Ucc4z8+4
7EUeXh3iZ/dwsOMzfaRxzy3RrRuZSEh/oNrd8qSW1SZQXQpZO5h/lbVtHRuJt60R5aXr8IH2bwVP
NSw84CREACmr9VEahDRbLgqt02iklylp30ZJMk7jHslOjLee+xSh5V/1HOX7cZyRUA0i3PWZec/y
pVs8al9h45gHO6I1J3yYioAlDvGtw36YlnXxg5AekypzIopTl0/sMHgIwJgTLVhLs7O/ptAhdRPo
B+Q2OLvtDAo1qK5D7SO0tpbNNoMHE3UHo3rCjRfaQ1rH0eOg7rooJYsAHSbHLmF+6cADZpyQk/kA
1JvGQAFi3Me+5676IERCHsRUU7h711ZGmVEkZMb45C7AacJJOISSsZyGW9WMB6sw3lrLGXEOIk5y
DXkAMuDcDb66NR4vM9MNPerYgdiFgV8QK4rFlZF3AacModeGTmsbTc2TgcE36FN6ecMMNz1afq+C
0dQ6xVeVVk+kcuxNLKAL6P48mxN1mR8y8LKkteMRm+IcuzZd/1pk7Wtdm/3ONZtDbkafxoDpKURO
RZyId9b2svlDcxMKzVzfxxGYdbeJoKSoZYgXmtRHLTzUbnCYFijn0alpcj2nt3Zyil6b0jnxKRGz
0cjq3jjKXoPqM+vwWkd1gIJArYe6EAeDhgREn4ouvcvb6yV2yzQ46FGBJVH5Oklj+8pq5xgw6p1M
ntpNscDP2+qraEPojYmzoMusQ2HgQ9XqTzCIp2YqyETpWdl0AIQ3xVCcVMsKcexARTb9QsY7aTQU
d5bBJ+0yV2aJlbyKYaawjzTy8IoNTBFlCKiN4LTMyDetICC8bPdKzcE5LFmpIt+FWDzcuKp+RotV
ghhCrlCkEwIuecpCbWFr/4pqGBL2s2mrPwig2Epk3L4dAHyi88gjhqAQq22AL29DuwGeZWlO2W8k
ByCWEZXyRinEFZCcd7i2n/kiiLMQTH8tFfmnehQbxCjFqbSG+2nBkhixPx9dT2zdtjoKNwsuPJTf
5Ow+maEo9zxKv5Ia3JJZ8BKnC/wQmr0oN1ex27yhU+hOkXIszKKoQD3/g67xQ6bjoyv6+RZlDuPy
kpm0iKa9y6NbVmRAQ5eEAB7F6mCxx14JJrG3TonuOJ/71M2PvZHO67Ytj0yGdr4L9Ahycx3M6b6y
4NqESKTWNnmJGNysZl8OLVfECK4CdM+n3xN7rgL/nqU9UHL0OAwT1Rch7Zu+80iYnlogbLO9Gdqy
e25S0O8u2w+Sqm+0fMYpGJPPqal2tCWbafJYfeSAxwnI3JnaBDqpBEEfeRkdm3g8Lh/i2JUvOgkw
hat6Z+n67Cfz0bYcRFeEia4D+85jtLxpWYKaC9wpZsWwkknDwzUpHkxtfDcS8luRt69Zkn4WaVjt
i3j4PRv1Q2V6ZESNyMFJ4Sq3HM7g65zfHZ0bE1D9ZrQCbw3tnTczrGZjjCF7XHTF0JD4jm5T1gZH
ycm2rXBPhx0gssbBajTTQDuxzYzQQ1wfotA0e5TsyQAL0I4eqBe/IylrbgmOt9FDV6CHi8l0fVc0
tbsrJuhXxPPgtvEQ5eaj95QKD/tpP51ApZLghba3eXJkpsiAH+RDydIztsj7QMX1Szc4d3DmIJpr
fncksuNUUfiEKK52tWtoxF2cXMpr3jp3/mhC7qckYFCYDeW6GLOARBwgPmEDtB15bh22yR14Fb1K
p/DFYn+2TikfLvOEghsg+Y/0ATGXOgY1XfjeKWekxTbPPsCn6QkTMtlocoP1WaqOlY7h1GtE90iB
0o1F7rVMRnGtLXGa+/TNHfpoP/ZT8iDGYO2PC0/ZyV7HPm43rXLeyG79nnpiVmbpEpdFzQjizIGe
mrylXdjscmP2dmr4aDLzguhyYCTswaQrxVOYGm9jbN7x7TOv8LqvgPH0Zp4DSEVlA+k7QvntRfsp
BfPbodHbuL41rauaR+nMbjzLLIUaIjkF5iKEtDJmn9WTzeZuZJwX4q+huHyn6/9NhcrJA6hzEn+z
o6IfaADVGTxLJgQRS3Z1h9HnoJom2pst08HJBqbdj16ImGHFZH0V4HUHJo1YjC9vNwLoQXiJOqf1
0Wj1bPUdgyQNr52fIxNZNyk4BgZQ02cYRXjGyL0rO5v0jsB+yYLFxpkkF/xsu9IVZFhYbGeN8MWn
oT1TS7KzSoqV0Zntvq3oOWQtHqFZOWxyS65G14QKSwZnJeJo09bNsG5l8fnXVTSn+nNUZboT0CFG
UngA32VX16qzZ+bZddglVx3vTGempGla5nsU5Qur/iEYVbMJRWM/RvrsJvug4SkEaeWztekmaCuM
Ra98qWEKhbX7ME/p40gDtaur0b6YygIhLfsnK2dQjxYWl1hB5tCUDkdvXwtxbbMSdWMExaqzQKJD
DcI0a9ta7FVYYTsxTPPACJzmSQYTVgtNT5Qw6k6VTZVD60QaPOSBdkfQl8PYsWWSmhZ60+PucIe3
zM3suz720Qm4481HaL6yi2kgBmlguAPc0iEBCLF2vC4tHzVUgkfda7x9DNsythKWCy184xJd3j5S
LMKmqAOZAG82Of/VFoZZ9+I6DAWjidwYGIlvqT+C3TJ4aX0VYrpyZ3VNxwJGffUrYbN4KmtIyiTK
ZDu/Mh8rKvjNhJhvrYXzjUAvePa7PTJx8K0BEYg+J0Kt1E02HVkiLnF/TS9uvdtwQseUQIO8IhHw
dlWv7gRCx//D0Xktt41sUfSLUIXQSK8kwSxSOb2gZNnTaOTQiF9/F+6La8ZlSzJJdJ+w99phnJGc
amOV8rA1D9ztgPxcBjwGAVbDbJwM17p5lfVtOXBlcTCQnDFUySFb7lmITwAZKVdi0dfUouyaYE2x
QcdyxuajzFh9NU9mFxYvyB/UzmyLE5UIBWhmUJl38FwtKqG7KXBFaRG8NXn4p4vZWJd2ujxCXLux
RIHFPr4MjV+gXaVKUeTAgeBPeE1gPFJT/zahvkPbupp5WZ8wQZNcmwLclQ7ADaw0f7TbojLxnJnC
Mv/SMQV/T79EqHE8nzTh78+O+g7bUD8EMEEFMp90Jk6mG4KXpQvnhzShnMtrBzgATWFKh7yzNJa3
hkziyMjwSOKlcQ4qY9mJP+MhcBvzA7tqv+vJd1zKzsabHlCCUiUifIYBGZjzwa4N3HohTozSZFBc
2yBCbaZKS2uS5yaXN4sF5q6Ww3kcezgN2rwWVoPgz2aoqGkGd8kwPeRUJGQ0EDfA+m3lz5FpUrLi
hm7n7ap5GXchgj+27UTRG8m/ISaFGRitifAkTm5DoKhJwWI0hjtyMrGV6jpBqY2vDLZ+z3B1MKuD
Q3BE7Y8nBDns0SofBxSHBn4Toi/DiiynBrZXYLJYhwZHgHOZ74c4Jf+oC/qj2cooIWVqJ0tH7GTX
dnjoQjK0nPLJw5Owt+QKIBD+yqRg/o91HodHPD03dmAfYrVmDJv6rTbN91YHgpUTCoWiqXYoTF9J
yftoEdqsQGp3K2IFqjVXm9Va1S94ZpjMbmyWq9hReWWMDoRMjLFNTAHvCWaJOpPB2RFSvQzlcurr
/LXvmvzo5QwiKlROm7ghXdksg5v0KB5C5bDOCChHloEBTk6AGNIKQAqHlq4OBx5nW0qXRAdnUh6G
9DSyeKgxTmlXXKZRvmgrv9dho4+VaVGTodZbqmsF+CyKn7UyhgO5AApjE0Wxt+SIxvAh5WA6mkHX
K0vnMvr2gzv1/k3xH039TqQLFkFFettcoOMug0xswx62ILEcyOJ3BnJJ1gQJo5HM3Wdkr0cj06Ld
omkP887eWQOFCB7Xe6tXtQr1/FkWYE/jWedR7thNNMu6gsCODcDuinsQ5KfeMr4XeGLbcIrXLYnF
665aqM/FUkdzL82zG7zNvg5u60M02X/Jj7VAbwDXmIeZ2b3y6sOC1NjCoT2F5FMm64Z1ELDHZ4Lj
sb6wM57QXK/LORTMu6Jl5IADqqCUE0VkJ+QvDLBgPBc1QD1sxVQjoSmXH6boTQR3Obiy3nmfyuJr
6inQGBdQ63c4x6dWXIgJWTZO5r321L7jmFj7lDWhB96cRR66Fj81AZi6PCVtglIpBBcpMFPwnLOp
dsmnxSXanObSSdfYFCZHqXdLF2ROHukx3Rz/QfKlAZfoDTHdE7AISnf2ljhrPxezMk8lhquqgUSS
zkhS+0bLKGezs83SdqHfhiUeyC57YOn2PMWoy5rfOVfyVBdlso8DRIFx3DOi91z7XjrxC/K6LCrL
6UeR+hDY6cvSezxIPEBbn3S9JmF8ngHV3E7Ip7W97LXLv4iRztaaqvg8dskjAoiXpMVzDSCv2DYd
xWKtsmZfiCZKyv6hFs6a74AKzlW9ewsmhM+JNedRDHcu9m+N5hTJFrAiiw7f7OUYzi1FgWW4mHrr
5wBcNdrFixN7f8D220dzcrBpVc2xykT7YBE1nCnaoMGzsLhO+OF923MuaTv9W1Cl25QUebwqbZry
3//tseEwMrAqYNnTEjIoGKczJiscRuSQ8l7RmDVBaUZhDeAnZ7HdDH+MeiQhLgEpXLKJZsVItQqH
l89v2n5ioaC5YacV6VjR89g8gKKeojlovAcmP9u65p9AGkuHt1a+DDkB9maG5sAjtHOxYSLgQaY/
ByE+6cNMRMuFzNfg6stfJNVMdXT5CUjzqDgRW7+mTyJmiqVKTPoW2Ppb6iXWZUoQpE2TzWd0/I7B
+BE9vxUeMXQ1c5p8CR8pcLea7oTrbtMGpFe2ExLBoL8GDQ1+zYOQhGigyD9i2f/cQOg9Anh45+ZH
AG/y2a1NVPsc3xsGw6sfE+0DgrAIu17O+A51KLmYAo+6yXAs1zybrWATl9gX5eBGQIJQIJKuz5Bc
ZKuWF+Ebl2Ho7SOdZQL4Jp72Ph5I9JB0xj62mz7oQBek87PLE28wCkPKmt96wfMXdgn90qKw3sLZ
dvqWRCvAJjxD9hHnKV6ubH6jPcwPRPdsurAx9rPHQIKVImIM5kYfgY1GNuP/TIJaNgRozjB6oS06
XrMtQyKRmzDGCyvCN5VgWRwBrDpjgTgPLQ09wY8NCTQyFHcJcvtH0/GDg1E2D2EAjaieIUubCK7O
WTswtGcPD3cANgVb2b1XoXUZqlBvZE6aV+PBe3Pdeg0Nrb863L63scitfayZfQSJiypvoZfNPeof
dhmX1ooLHFrJA/rA/G7F7gfJMVzq4cZd1kq+acEfYONXaUxoWKHeWNMh+V0b9UZxnsRSniuc48jI
v/qs4xu18pOg3Jc2QHJq1dzGM1EjQ5q8lBTq5NQZ1Q5IUIxiEdlCzANOShTgzdd4GeyTOc5nq55e
WIuhAhlJ3nVpfyjqVtFJghidfSTaxgW8kGbZkBupty9TQV72ZMRHtnEUH0vAj21xhyG7h2Vjvykx
JIA85NW0E4XWm3LEqP7afsMXyI1pC974ObYqQuN4+blYHoqkfxM+6gKk8/25L9EcOxnJNgRoSdxi
pyIOnxfW1I+u6Z+gr3a7ZejyC/AM5JhYlCSax52dQ9jKa+KLWjBKfTcyjFL2OQ8zuvUhhrVayqe8
Hu4GUkIYZ9NbDwNDx3559GGL5VNBTjddPY3nyR0rpiNNfByr5VPFFThLQWhLo0kTavxpp/yAyVIT
v1dO+VG6rx2rKN7A+j1ZZg5HR3x1yWuleAsz+bfrmc114+RF1tidibEIwcvpd6IAeRRLTWLsTCJV
YcZv6Da8hrNGT30SWTj0W3y/Q8fotPbd4WzUxk8xO2iZc/IK0rmmmrSBTMQ51hfRY/QfanvaVGp5
sgzrQgBG9c2q851c7mw3U/fSJvR7GucARkOSRX1dAz4Zk+FcrCPxEsEvHb2Hjt2w4aEZ76R2Jsya
QUYszGm2Sgf3ohf/uOSDC8jE7Dnj/4JGVT/ZBK3KKIENKcwulkLUsliy2Q8Am4xu6e4sNEhss7f8
RsmaxcqRY5Jl43Ye+VMjIj1OmvSpTdsPvfAE1OM2FYzftHqNFdX01BQ75BUJa7LkZWIPe6xjjeY9
uM5sG0jNsg699ILdMHgEkFLLq9RB6kEg3OLzCpuTS1Yfd8QIbuCMamfZZNDs7sytzI1op7dUj180
UlifmARqnPaODrCOzpBBwolvYPnhxhwH4kXIhyrLisW7kHdnMZaz9prijlAeRQIycz0gUZGNJMuq
cr7qtNxjX3yh63vzWpLiEVAom4PHJq61yeATN0Ms99RFmuqaHhmd8LRPFRAWgaPgVJvGs0V1tISg
LEYFfDdYU0AF4xFnztd08jDK2oYCW4h7w4+DIptjQBUPiAmKCAq+wtthjDz5RL/CZX0NGCptxSBZ
OM79f4a7KJZ06b8pHy1cHAhf+7g8JIikD45PDQMRbiRhdTyn2WJHvW88IvX5k+Ix29qQeuoYdrax
8Pcl2jQ15/1mfgwHOW4chrDcw51JQ0sVE5j3fMyRgoXfIpvhPHTD5whJ+NDBoGaHY2SnymAH5Bfl
3cqG7lxSSueiO01dXEQuMrJoSg2SrWOkYLY5r2gNKscKhRCexYTPOvo27Y2oFDOmnmWm3VV4dbbx
LW5H2AhPVuYxwiuYIi6xJA0kPyWdk5xGe3zuyElNZfJdF/S8DempPEZIU/4PHCnSY64Ji8kmkISG
Rec1UvWlEqMgVZZA70PYyJj4+KfDF8/y1JEdIjshpMgGb15bZGKP6hOeHu1Qj5I97B1sipiTdswK
GQCpU+y6Gt492ZHJ+Bs6ZXrD8vHD/DI/kZ5qbnTJdAQKCDwwPILhzCOOQMmIYnKWNvSlOG6R6EZD
av6GtBz9RKKu1eLNxqRqN4iAcBbQ3Ycgeh2JBBX2jKMIXc4VgwGJN+6gw+CVb/Lc1AudGHOyZv1F
8wQehE+szK+iT9sUC4tjI7Cw8ir/qU34kBWassaSxR5ZF+YdNHYoOieE5sL8iwzmv4XQs2PSMn3X
wkcEyevnkgFGmA57rt7T8a5oaPQsQNKVOdEhpxxsMNspH4UY98h/IBUan9LBQTU7CKEyl4aqpGsG
IcO0d+bnuhVkRS6Gk5yNKYElkxRQzpPF25rB6uarzBJxpf4XDCPB9fo/MfYXgOWQvaX87YiMGXzq
qD4lCKWPB+pwX6CrlO6rRJt6Jj/7qayc5Qi8s/UK0l2IdzKwOJDvXPVkSJslkwN/AJ2cUyQXCRlj
jKnO2lI3/EFzlHXkVzKs/Iu3Ful6cwB8Q87DGpI2YYS92HNvXsjBWy5j3yR7KTFfKMsjOKdz7sVs
hVEzmc1mcPP2rgSDeyvG4GGQYEt0ZnDSQqzl9hplg+QW1yF2vnlDJlJzxC+6j5dVyJ2F98SR+pDU
83BJ3bOfkEIiCpwyWTXwChEQ0bFrvMYgEqphZKikXOZCNII5PjjcMMlzFRMrWvXrDGREW1zJ8DmB
X1+H7QtBre7VgXeVmYnadYA64Ff5fmXsBfbvghj5Y8IYxK8XolCdiV10OP5wq+tDgx+k00FChbwW
DBWC0Pi7M5nYjKAaj5zAtzQx2g1SB9AKIwDEIL2txKUs9veh0X2Vxg0WyadvBE1UZrO8OeV/ilyE
Ref1Ja/8V3MhINrtxa4NPGxukhHkw+rqGtKF0XRoHafGwagwm+GOw494d2n8mcz+DV3vhGM8BZEp
YizAicWDUuldMJRBZDQ+6QzYpSe7pFRi3mBqk1bOGe721I1wN0yI8AbnbM8o80jWwYmWApvAVL9o
utZL4EQdM5obP1O2lQNTPLWwFMIUxPnuP5UWya41Vc4qRtwSvIOjWVevijny6IzPcRkS0AJ3yx1y
iRoMueXG0ONwK7yFrGU3bsjLcbIN0fL2poPeIpAMPq3BSHqtTmGzE//aCZwffv9UBiRj9TWpSE1d
kMyau0dVFAKELAUuyfb1ibjnfMfQZPUDcas1ZaOOFtBuZL/ssL2O2QnL/dQSf5qmSl5RSIzkutQ/
RMCzTaISsy3/U8w+weKVesyxCbFIJsuWoCviuGgygBv706aWBSf2iKklZnR1MJz8EzztzNateJq7
rj1WrgHVVdhY2jwUjrKa9aVWxQBC52NeUrI2TONijYpEGgFtcSalMU7svTEo81T09k3GZCyusDnH
+pwL237s5IjHb8TcBiEYKFZu/VgMb9mvaHg7SImR9WJ1JOWW1u/qegPTLrciUNtkGpngymYdcuWt
mi7rB6xM2ODUJrTdORvEVjTWGewJxHsvORkEgnltbMCJSSpK2647jLhBXB/BcyHT96B1/ac+yTyq
xI0BPmsHj/Ezg2dDliVaTr95TAhKIge0x4Rt7LKhAgoaMEj31WFAanmyY7fbVkN+HQhCQNT64gj/
yCgHu5L0nrT0BIyF9IJOkNXPTD0gbANruJs/xXwmNnMyI6Yw/7KbIQKWsQshKsndWLjHQVh/uK3g
SfCLZ89otpOFBSidV8xT5X8P5chXrNqaRaNzYLbpMG0vG545/pTt8PuTlj9OS1pz3XyFBneXwGWx
caX/X02jm4Qy8k08IfYyvlmLUAew4Yc+GV91xgo1rhDGoPb0tnEuSL3j1ipHZ97VYVccGkk4lDXw
wnT0v2NydN30YgV+g4/NMJg4z7uAyoe/+cQ8+ii1bx2ccWy2fm5cZZnZW6myV6wb6CkGn7E8cVI4
IZ5CqzpaLYVhz/CGbTrVuzPXX1XSwxdMW3ANWfdW9XTgXNHEKwML3DpUlLAW7nkV383Yo9yu1KHj
OlkKmKNGzjTVpG9I04ZZ29VvAuY4aZ6hTSp/Rlv8c5C0MDNYo9aNiJlNewkV8bddQX5LEjq/RcKC
oyXGDnHExqvFvyH7r0y950aN9zHFVAKzgYe/zv4mmY3GaGJ9hDwVJqiJslQRW5x2nKQyWDlUueVH
fshNB422dfAJVUaPdwb8VEa+MjIB5wG3yOOjLFpCV4dp9TqNQ34hE4dyktscyBMj14Dl2JZoDFbL
6a1XFKbtYckRZA0aZVggQfkvfHK1ZzDbgQudz5Bshd57w/iRzN/OAqR7aMPfrrpT8P6AKz16nZj3
GgQx4bYLjqEkEycY7EyLuj8ZqrMo8LLvPA3PFVZ+VLgnj2Q9ZlOYKf1Mn+KMut7sx1uVBn8kVvan
ZhTPOARxmQZ9+ZC7xXCY9EKkDYsGHXBSNel5ptmEHKApCcb0uemMJ2rIfueY/a/mgztPRXbzrVw+
ih5wQEKQhgjJ6AznEV2voxFhO0SwjrI956run5eh12cbMT0NA0MKg2UILncbc4T8m8S9QdeLO5p5
WnHslYWBy8Z0HI41+TOLMB+RLt7MIgkv0rPI/NUCwpYWaPfwTi1E2JXejEAbw3oAcmFqMpLWGOLh
YQ77x4wQvXTx3+NlMj4Y6aQ4fxGnUHG8uTaSLZJL2DctQh+zcjj0SIP7OtzUDsshnwXjnMbjuWtC
44JUYHRckHDZghexpO6uRnXLF5JJcx1cDcwRCAEBKNY82gBTUMsm/Bup2hq9VYgb74sfW3R/OPWN
kfgvtLlbsAHEXAGy6Dx7j3nqox+0tx2ICYj8xGoZmBPIi/DJi+IGbK1k2LkjhYU0pv3E2029ZGY7
JyHFrHTyqzMDCffSuL6ICpkUTr8jo3P3JYVgsVmc6bWeslexxGx0Bh9L1szqKO/XXX8y0r3J1o9Q
+h4Yq1Lu9n4cBdjVu8a5JWGwT8bwy+1HuEY2QqHRmz5lU+DGKDIZAQy5pORuROwcX10OZcByxE/U
eR+cjCTZCVkeeTzQcZQSRHIwHnqcH1bFoCyZFiiRNoDnVAVbBEFw/QihIfmr39RtfFJGgnU2EOFZ
Mh3Y947735iSerKYwBSlko902CADnYKpvhVVaTNdhZ6GuwMtDzPs4GFo4BPrhjzTPdHBquTSoQPh
tmhIAVQTEfCpPTgXvuNWlE2Pn+nmGzEZSCUP40R+MZCE/GFGAMKRxogg9bwdl6x1RvAIN7+dfgt2
N41t31SOhZkwaZPKvfubL3Z4dIZivrb+hngSHgqfuVUsQR2zZbtnhrSfcmI9c36yonGIvgy4OLoR
/VGRoONBZwhSiOTThNOUPCsiXIQtD7HHmLlDmm+yLB/bYiZrIfR3PTOzS977zyFUx1cJpWpTsjeM
SJ+hZw1JChhbLrhKyBpJIS2syDv3CBL1HUnDtZstkM0j4J1yNtEF8qWTNIHG0VjeNkDswwcs8w9K
shXFpsduKy7GIxF502MbrGGsgpgU1WVsKJOPQlbRDMH11uopKoiKehwnDZjMldlx9OYXIjrTq/KZ
pft6pc8LXpax9Y6tey91Co5kJMVXQj2Qi4p3CcsvfvxjRf3RmyLftYTMQC2Fj+Y4to1UIIzckZOc
fSEeqnxkTivr6azJgCLDExh80xJp5VG9pWhFci//aKy8uZva5fSrsjchjyp0C2Bv2O9JQWGUNstl
O0jBGswVp2bire9bmURa+QdSOODXDZUNBahi0GTtM2MSxwJbumnM0UiMKJaBLt9lLQwD2XZ/Z88r
ziTM03X7A44WO5OH0SbnErtOQ5tnDROnOJdTBrfPcIGGYSbaOuzeeSYHvgYexYjgGhRvUjHaPhkV
ymfhLVBZUQfR4qzkRsb3tdn3V8d+VcU6eF5Wmyry1MJxkqtHG8xpUVwJTfptQchFNvrD7RjQGsSF
PmFaSfZVA/JETds20RiMqLvP0MtIg1D5tgFaRu4CFZCwScaeXtwiNw+MQ4+zywxTpuR+GQAb1veu
ipCyYV0Ieuvi5stwzvhsWC7phLGefoTGjAzA5DzIvrmwGTLPQUEZOcNmQdbYaZYRQ6lA4dXvdQ8E
B28H3H5s3irLyMsZOtwzxptM5KEf2vKF9GtQCQ40SKw0ex2FIwK+dqB78Ke5PVjuuGPunaEOxvTW
g8Fvu4qoMSKZ20XtuxbxZrgY487OcMrMGGe3docmwobGN6UEEzd5+l20xZsUtXfmgvbO7voLYuH3
yiUEoIr1Q6h7noi2S+8yPIQllDCKLyJqZxgcjWf8zATfN562dxMsi73T8uVNhI6ps0ZX11keZakV
X2TsX52p+0sbcJrGjLIDdMAmtKmxyN/9R3L6vinxyNurnX1mwMCKGbabvSkGVoaCQoFh5jlckFg3
CZgl6mjy7er1g0WOSbxQaAs/UrEgNdFh/OJg1PSYmF4nPfrb3CrULtJ8dGBnohROe99C4OIQQQvx
NkklAaLCOjas/9laIqPndSfZ3jy3xNrsAuUSNTojpB4hNBl53F+Krrz5Gpyx17UHY6kfe3bWVnPJ
XCGYrrpbV+O5qQFS7oMRYwyWsMhKmd+Aw3mf++xLTGI+8GyMF1yaHTi5loH/4l1VaD2zZ3BO0H2u
vskeDJboV6gG+Y0MQ+I8JTUvP0MveiDa4wtpXX9KxhdTLQa8LlS9iJ3cUzxRr4v+b6bLZgt+1Nym
YW1ixSLTKi95NgLoIdhyTbjKffVeDcI5IVvoI0V/eC4nQrOcGYP0xLSWM5W+KXxvF2reANfMpkuK
LzkZNHiSQdnIwS56IiYUVDXb0qt8fRX+mAasrsgnT/zoq3XbnNbUg+qNngdjsQ/N2f+YHQONuvc2
pEa8m1qGOHNZHoLaE7dkUBFuuYtqBvnHH4F3U7GVR2Qh7PvWAJq81TmkCnsXo3L7jpHTIzfVf4Oc
qUTNZrz2vPY8pTYquZD46rqIP4cZxDA5X6wnmLh6vVPu/S0JcdlpCOr3ZuYoTP0nv5z6I5wtC2Mh
/FDH5/7NBxgwKKqsPfJ/LjBo10t3wcZibGYDHbA1J/keqtkDlqbGQuUzFvELC0V0lSl6l4FICZ7M
alelLsYkIvquJvP9yc6Y6vm/HqO9CwkmXEGSqJY4IE0rT464m+eaDAaLQQj5YXRSsj6XnGob00Sa
vorQujJ+Tdzw1w/xhpkwMbaVBrab+ZJAxJS+U83LgzdWJk8PlmKzgo9U2Sg0gsREGiNzdcAxy5I/
ziPCvn9xkJISKRTAqQC9cJiwY5FUyn6A2I0h5rNsgmODqnDokGRYT6K10qMXokkhSu/v1MZXqL7U
3KSnb+awPRpN/xs7AFotDUlHxzhOFo+tkwPt4WpUviD/wvt2Q1alcZItu5QRYWnCNE99P+ATgYIx
r18WdEVnu+gQouR7GSCRdFwnufNO7m2cKqa9NH9sADS7dHzDnW0eOiG/GpBfuwHTjBvOb8K2/rop
KcfYLjuCmEFoMN26OWn2U1fIp4U5PKnBYjYk4hZHo+SqyO2biaMUQY9GV4fAjwzHpjj8WCQ0jsGD
VUC4tybq3RZ6l/87oOjZ2j39olLQdCZANpYdNhQF5j6wguLSIiaJm4XJX3uJtfWfYTAJHNYdjFcD
jmJKmwyI5SdysuNa/KUrgg6Selh+4g7dvGT/MYIxCQw2+07832SSAUF+6RQxnMLW3FKfdczcMfjn
eBL739WAwWYWKTUsaeRt6TH8wp6pj7PTJtvuaCA5BgSPCoFfd4hKX6ustgHnrGpLogCIrrkMDh8p
W9SPQ5JBQ656op1n0mJMv3oXvfQvdjrB9KORQLuJZRPpFSy9vLxh9ke6yn/Y9sBcEvlp6FrqHnfU
LQpL3SazjENHuExlqL0JR3Wbc2FE4Hjesjh39gx2/hOwq3U63YrCf+iCce853clK6+Qxa0lgmjJe
6WLkzPW4c9hZIOOSwrzlVTqzBo2znYrZJXTBN4v48NEIamfnKQNQV2l7m0oM4xkDziI/h8kaz8WI
JhymNr0ukoXYhUlYTfBQV+Rl0M23xctfW4b8SWa4L2W0JKEmjqh7IWTe2nWtW5xsCXrG40+MFaPX
CQWdIiHAGmJiwGiJc7NkzoRjJyNycx/EnIaJxVJB51g3y9ZJceZfs8Ejj9UW3zLW4KlV/5jq7HEp
2dyKbKIZtFrkeLZ6oJbHeWOjta4qg7TZKU9hC6HoCnWEL5pc63BQD9C912ugTd+rVrxYGAV2zCo4
oCV3d1Lxt0X/PuLsPHpE9yBa3KR5deOLQRfzqb2b4b8pgPpgQhTIqWMzMyg2AWmtkTLEo0YDx5DN
eSgczleDS0+t01vG5wHaatZ0gW28cYf/eAC9HA0ZM3Bp8bSxJklNj0tNTgK9xFeYFISL0ccsrHOx
8o7X0axfcR//kwVZUdbXUnesRpX/pXrzQ05zcZmG6b1XDHnGzhqvxb1ZJ0XM749BaX+PxIiih7Mg
ZuNgyLxgOnCP9ae2ZLBZWp9xXdRHB11vIMlQBVnmReW1LfsFOa5HwDHVrhtnfJrqFoN9Iqpdpik/
uoEe2Av5qKBcKMbgjVE3yrGUh6sD/zHYU8syIqQQRsnFaHNljqqfJgtp07v0EynR1k/s5sLGZ5tq
mE95Oai9GNv6Mw6Qe6OFefANdctaKC8BWVGrRYVBTxgcF2v5Mvv2FPJJ4DhapkjMGFkdKzsw2SUF
AalTTW4TU7aLb1H0tK0H6KN7CEfehsEQJW55o9pLXHuudCO/m7+nmjo8K+KNcKkG55mLqxhM2Gf9
8lp3TcDd3/+HZamg02+oNxWgryA1fgKt330uscAzP4e4+Ncms7OzMvPC+ugS0jrDSNGXocwuQU/t
NBF4cbB1BxWw39LwGLR7SW5bLPuaR8w1TxOF6J7mUfHR9EgYDqO2r9wHQnyHHbWEt3gHQL97NZXp
B9R9Sm5SN90Cpm1vof7p7H3CGcW81Xz0De8eivKczVhgphqAjjIRLMD4vbRgN0U+0u/YA98WtWPF
Ab/qFx9Kx/wSBSJAZlZcTkfaDjOSsgFr1/Vn2OjLju1NEM3AxA6keD+0KoDeb8ZfgxOe/Vm+pBkO
Ei+MErilG0EM7ib9VzsTy96uii9L8xxjztnCzUw3qRt/u9MUbsa0nrddVb7BjDsgil2wjzR3lFA9
5PHGvuYhf3pp1vEtdpYg3fV++WlXAjIU4Ri7pmeVms3vfsmSbDJdpjB5eZxyyXRwJL6kodFyUN+2
Ay6crGOzmzCcJDGEo7GzWjT4kI0bcNLKhsmd9n8sRozFW5464WXonUcH4AQLPcxpMfLPsKvlbqit
+hLXtYpEUNnbtili8oWyRzVrd089yrcxsIi72EgMU6NM6syr68wPYhWxysBIkGnS26JsZy+knIch
mB97vWZS4HSBc+JHU9N9Da7fA9WJuXqbUzkUSBFc/6LxPeG+aKbD4LAdc/sFfdjsvqnJ2w+VujsZ
TIh6eh/785jbBcuhCpfl1IO5n3MeW3/Fkq12jPVYMpbe36MmBRbapuHmR8lA3GYZ7s32/1yjDu7E
qzGM66xKcQOS0mQLTFRpTj8+G8+5XMxH4GwzNqtVpjD8rRDKgioT/6Xm2qy0YCf9hc6RGK3NpDNx
QETy7Y20hEAHz+xuwiM65XDbxYs6JniNWZQBSASYwuOdYhxe3M7Zd0P+zNgZTWwfqAhTW7A1FEq6
1q3P2vS+EknB1DEJYEfMIwTeLOLt53LbWsFqmarDs+Uxeino3ZB5sVrQK/yjCYtkHwIRtNEQ1GhN
cF2WO43rgXeC86B7zXDUccig2wgk3fHCvsdT9Ytnz+KhdAk5zrdoHn+zQb3y0h35+Q0Ez8xjFZpO
Ts1sh6yRkaeL4JLagWM/SA7xMGl8M/AVSsxsdT0GkVeoo9Mk1XOdJJo9PaRuKmLUIO4WmIW/dpc4
0Gr3Qctsj5zoo1bGHQWMQMbXmNEQZ5RqFVUQ9f0lXbFmXNtAxcNtYDJFQpPMYpna+imG9A8HsH3M
3Do/EqirzRGf7GR81sEC6TcHJuHIep9lYtxxoCPjAd82GPFLUtZvYjKekFmQtmik7CZ5w+M96MTl
MBjk+CzizZ+NB1oif8SuYItg7/vDFBlz+xAYrXVkg0XEkv04OmtmrlYbVR+XBkVNB+Oef57xHKZZ
uq0RkO9wuwTgHRyWKaMlsoj0sj8elN/r/wV9dnKErQOZwUVXmxfBn5mu+oQ3lEQRWX64DTQVDEtD
xPKssh66dNkvqjAfKuvLHNmQrgPOQpEWp02c04JX8tani3moQf/O+DMLgENEw+2LHLv3qGqwcpy4
+Fe6e+EpEnCuYFr7Z5XDEY/pjkrhbE03/PA7u99X64AaLSc7hoWkKNbM6anzF2rJGssmebt/x44h
pLekkWociJurZrt0eOGFoRAli2PV30vPPlcJoZ++as1oSUdnM3uMVeWEKNKf3INXNx/Cq7/CIJ7v
aWZcwCeRwt6E1oa3dp2w+MdalO0THbvHhI3vrj46yOL8o6zviu9+sBfxIwYq0FRPXPnoYFwtngq/
eM2KHOLkYi5buPkzY5QUy0nbfpo6fdUTcEAMxIABk7cp7qnFBJ0tsmr2Q0tucdKCOU7f6bzQG1jm
I3b0+jqG6Op8ZfQRoffJtrbxObYeWva5+k5KC145WG5qLZArdYVhf7Tg5ocs46S46R5/uRsu/9be
K9eKTVsufo1skYeqd7hPK/Pf/9g7j+VWknNbv4pCY1WfzCx/4kgDeJAAQYIGJCcVJDdZ3leWe/r7
oVuhUCvu4J757UFHbENuECbN+tf61tTGDrs/6nyLGrBMu3laFoHsSXvCuxFDtAGnwZrgPIWQgLZA
Dl0LuwTTkBMeKvy7Fk2JXKYREL0fiAXvpbcHnP2JTK22pKLZzGfnmcSgc1sZNSVC9PJFDQL+dU1h
Xpy8mlG+FyKNNyo1nRWdntgZfJaPhCsJNxJG7IiZx6vS505Y1NspBoMHcslMaFOtcKTg+8pPU5Ih
elrykBFVQr+FgGrwAwtjBmuSGA+YMDCatN9Me0U3ToeJhphb5RH/iBr9LEvD2RCyWxO3RZrrJSMU
KjYQ7trqzq45k9YOeEiS1TtqubZW47G1qxFNJHyR8LYpmmZmUV6j70Bk73NUJeURV+9pxj5gYbaW
I10ikE15wSzT4+wA+HiRdlQ+pM5M4hD7AGYY3nI+RKKBqErYzivHah8t6CjJNJ6G0CQW2nHQR08G
6+hyCfKzj6Gpb0af1D/DlNtJu/surd9d5j1ONFz82H8Ukro1esb3mHaTBSAkiFn0G/FXf4VpuySX
K0lMZAnKdz7wiOAheHgXmoqz0liS82Hpprzm6tJ5Hz2XgTPBMdwn0UISW1r6mIA2Mdb3yYxxl1I2
O5ByrNt03PTZriiltVX+g7JsamK9VzQakuTeWx9fF3DfokssfNMNtal+1vIwe6ZXkM5iahvTuoF0
xRRUVTZgPnSGveyGZQCceOf7NeArk9gxw9ktkX5uPmPM8JWRD5hUoh2KEI4p58c0I/liYARdzBXE
3fRquYs21awe+3yT4svcGaJ8JMN4mYfuhjzcgXyJtfGF8WR2yU0I3JKSkpkeXF5CB10MO1l1Exjl
e1AE7S2Uz63sKN6IfELIvMxsIKJWK90UP87ULWHg+msVYJ8okHe2vWc7e9PMniLsSFupqh/WDRfX
PRUGMVYLitR/mswmO27OiG5jS3WVpv3AvkbPm42uq4mANlf75rPylbFyE8+FE0RwSQ0+QxNDbeqo
K7Y9OCXs5nqNO6PcwT+L1+B0OZSk4cVrdgCZ2exz/Suu5KGL528PoISEt7OAG5puhIM6r7OJwTF4
gmUe06tc6neH8dwuNoAoWNyJ/MynCUefdQehJxoNRrUIMJF4zsMuxkSNPEC+Zqtr5K94wpeYueND
0s63ZmkV+3SAUCsqzrqTAWRIvoUFpm1D47Z3Z7EE6YvhmXKFkdLALQ140xA9G1I/zS25MElEJWN8
gvQbOGx65iH4ndk9qecmiIbNXPftUyLHkFqbGNMJjDHsTeOitkA2qCKDUAuVjcBce41PQehQrGl+
Hh8ktkOXSO9665jNm23FFEDN9VZ68SsZz0Bn/WHIMR6k0IQ2fGYHg3dna/rYCjxm0DYat18C3BZg
7XT4Sd/g4BSSSLDF28+E5AH9MepGSrmaC0aKdj9o45LQVrcyaZtbVqmkNMfm2Xz2AvezYHRZKVPc
TT2F0SD1d9QEYqPIi/U4uSw0uYZphsGzIQNjmE5ByWBC0VmDH5UUJMtGsPfjShzxzblJ/5KUEUpk
nPqsODjWLVMf6xJfBwb6r9iyf5zGszneZYTAq+YkYHM4JiVQQFyOzBUw8xK7tcilcyUHr+k5gCRL
OrsS5sDMu8KZkWASXYHEBZ1ZRu7+4ATuTza2ObdRHsE2biJM4m5cHEKNjXudrqfvxNe/+ImSjT8a
POuYRsIOV2MZcdXMCJwvEiOkqLkFkaAbkPyyQgqKelvvxzw/Nw29gJ3k0+FrH/luhPMr01vrmiq8
9h6QY4kpeTM0t0I1xQfWp5cxsZ1VnYVfPZCtY4qFKQ+y+bYd7bcux2ORmMRw7Yncpu5sgp6J/i4T
RuJTrA5c8F9hj7oQVaJkaRjuhVRmnZd4N4prOUN5sURxDrle37DGr6Sz6DnXEo+r1rhSmEYaequi
5rlqNlMmsdkV+d4ITdrgRo4Nys/fenfyzr//L8Z7LWckorHVG9I4K416MpXZVzaBXrZkQId7wLqh
UoJR9Ae5EP2NRy09e6cjqB1p54otfoDHjJrrOSc9CO8RaB4WwNs2NpJlwxUcyc40buCPHNs87VGL
xTkIm4fR0HuFZLgOMuZvNrrEbRf5xVqVVGBkHJKwEoHLL1uXKIhNJEZ0ezvIqn1sXU/7jL+TLL40
qslPvdv9soOLTAm7BbgmGCbhgYi7ioRyApumvTaK59xyF7YACK+r4iz66Yel1jtGwn1PWxutXRGa
VK2769Hc6zLw96ant03CySVRefJAr+8eml2MpQVhrAEQaMsmgHegAkKc0OWR0laEVeutMIpPPSN8
OTLaEUdbmzmshFIOeAlKt1qxouh1VLrnemg/2c89PB9GEB7StowOSVfZ66kXxLkH8wPDfX5DUdd+
ZODpjKFPgssm2y5y8F9MKZYkDuknCzhPDAZU7pn4OO+mdmXrqNumNgPOCVwfGW26e4eyDOnJG0na
MZgy7foY7okW0dVTQNUMovcinImdzYw8OQgsg1Tifxp7rq6f1BCWJ5AT7H+Z5iAKpTabso+kj9+v
83ryygzWNB+Us8J8RDKpI3yRIC3bRT6vByLZVBTrgRRrWq2jsAbH2XhfTfJEdx/iC3fvFRFDw7AO
igZXIfF7xWVmrHBWNsiz1ZUA2973AabvqNmaSdnRCZcepolhQUeqEXxT66NG2S9h92pFDuGcsA0f
AGX6GPeu4IfQ2JkxLdhgI5+uq4/Z3oF0u4Q55RKMJsV2mr1vXzFtF4L3ZTKgmVN7laTm9GR0PYKf
a6bbyAvuuJjeRQ2YIpNzTO9P863rNK9BOw04DRJ3l2TBKwS6+liF+mISvt5c4w1WwRC0gW28clSc
HhomJiTDmB0hPCEyPfhkBQ5W9sQg76HOQFRK2+R8bK6qrvz2jNq+Y89/mOq457YlWfwmfQr8mN7T
xAW4yfvdnXX3YGTkcCIyWrVZq/XABFKTS6Nd7WqdLdhTK8NIXzIx7cA1UJ9Cp7bngjK25AOJAoXV
EqjL5MVLcCTBTe08pt4YHE0vOMmqgSA/G/ExLohwF0OeLuO2DJe6Atnikr24V+KScZ3nvM64q0nw
VKScpO59zZvhqhOpNrS3uRlEwIwFqQ/FZKNmoKhzzzqpuCV6QCl9KbKdx7OIiVATa+Qlvg2xHvMu
yU1MAoHaTdE6121MkSrx8HxmZjV2PWwFY76vjqPjpg9desfRnje/DTkvcsoPEyRQ6ZArdyt0pzGt
axZhqkzqkrx0kPwo+HtpWFSrWmK3Cxotl2XORlM6Ewjr6YnRloc2Rc1hjE0ptI+evkZxoe2jIvnR
bWf2xkFW04kycrX25vhsOMVLHTDuBIld3I22uxK++ebbMIjrGR8/W9U3skNytNxxPwMuaGrsIh5K
eJ9S4dMNmKcxxuz8efoGBjxuC0kumaph5H7sbPFqqAAuWmkjgSctavptUi/7YBvxYasyM+eIyo0T
0y8XpH0sxuQ2KKsvbfLmLzhejpkPWpZh3BBOKwJwOJWL/n5OM299xS+McOoQn+EHybbFs4ZwNFVp
spmm+pKa0XVUgsmuDMUOgxlHmHxa8OyNGyAL/ADsZatAKASp0CQIG0hNpXv5GE34qVvoumtlkFsY
gx3Tp36n5fzUSVk8mNfoTRJ+9yIxtkYwUErQQhegprCfKFryopjVzL7nPIKBsVxkpfmKfXvYdeRG
V3PTfoieFZGP3E17RcVox11HOahiohGAjxzO8yDWqltisSvpF/dMVPM7NVqHEefNEiceH+Sw2Yzc
LAGAci5Ih54YtRNcgmrgBcPtAIZAbwcDz1bc5yyTHluVi0rruPGPlo7YQ0DazVF0nRgwOSkpEpg4
FRwFKfECnKnQzP+Zv+4ob8aWWtIj7JDt9GSXQH0TCEp2PKzS7FTLL0hkEwY8KgOtqf7ArGksZ80W
PuLkQOsOb4DMMVRsu/tiCF145TlUPGb9k47us754Hmyg9bkcT8n4kHKrIsYMMJQCz31sj9OyohYj
iK1NMUJnQl6g8I/bnWNmu4Zs2qrLrm6SlmGN0We/+JRdGwhRQQ1Oj3uRYOSIaWkORtp4PEQieNs9
dhUr3vkyPRTF79waCkNnCwyRY2DfNpFXhRHU61GWdKkw+FiMedlubd6qLCZrBkwTLsI2u2MUcg8T
ilm4dlejjadRYSdQ3kdaCoroquaYWTOHPQu78dzgJq3gfvdTtiXfld24jf4hAxRRFercEpVPbsS5
zmCS9S7Tozh2fmlRJHs1o53B9ki3RP/VxTfF1hJ19NFKsgxRd+Fa3DHIuN4Gaw343+ciP7K7Qpfn
U1L7exIOqaD2S2qbGD8QempkICEJ5CIvLqk2Fa+uL04gdM5pfMIvHu0YmdB+leUgtdW4ipLe2StF
bTFJxNtB4ffL0je05xRKKY9I4z6ZKalZI5T8uBLYBHRYrp3VXReP9cYOOHgkDjPr3qV80byeXOEX
M4nowlWr4AmyjeIvdJ5aBQkkZgy/am9cU5PC9ycaNcOk2YQNPgFF+zup6qZaBnbVL4IcPi2tbcTa
GZI2FBZCdkFT9qqcGsWEGVrXZBwV+2YJQA+bajfu+6vbKZBgTPppR8pD8omgZcH0/GUuE8lrQZzE
uM1pnDnGDpwKBFkCHKW3JCHLO9kDY6KCmLZIiq8DmVHQAEI7QUkMAIO0VbfsMLGucEvWN1NncCQj
wygmg1W65SELRCzG2eykXU1xZMh8iiAeIwW4Q4rDDzaRMEi2dYy0E6FFYBpABCuGX3xOviknyG9l
isM8cnZWKOudyoMdn8OvyEzUBgvgli0JT7Ni8FI1DHFKEPcHd8DWoCCNgGt3lu1tDcn3sc7zn+TK
dXO0+Axd7rjNJLHy0kQASBv4ytXv47vzr9z28S+Vxn2iaqq+JxzhpeEuSs8Ux9hHVAwwtTO3iOnH
QkBgvs+Jy/ZyjGrV+8BWDFq4OPV6ItDILzAeHWuzc1Hb9J1rdQi8Nab4wmv7bYaBpoCPE5G95zQG
bVgqkET0UeaauUBeFSy6NnkUn3rKoXXdpZ6hJc+OA+Ej7/fSJWEXycMIE/TGLEI6pvAsUKo1f1ZA
y7dx0OANiJ8b5nzr2lJqrTRjzLkr8aq6d5wqjBtKYUBkcb6HlD+vu+i7mJrxU7QMN8E3LdqSJyic
LfN6LD7xegTLkOApWzrZ+7zPhyVw65NZVQ1QOufbpeJzFwG7C/2O9L8iT2zgawcYwrA6YtqVO7VE
3G+5rUq58lKV3VlgtypzY0PJuNo0GYqk+etM9nrXU7zH5WjCGRRN1KyI50Gicc5MhGlyo84zZ3Ob
zRmjVgmieijVKr62mpRhf2jlF03eoFxMdLpwRkyk8PzbIG27In/JrdTUq7yu9boB5LxQNvH9sv/p
QZqSYKA3GN89a/GPF2Box3qNrWJW2EMEl2Qj7pb47MSGYgxzSTyXXAQHMGgYa9UF3Rb/ubcIBmKt
dHZxZGe2s4In96R18eD7HQuqO37KHqcfY42Tbupk/bfGTSrPTT2fd3T6Wo+8FiRaPD7HDY6cAdkH
rxGuU2l/xnTPPMcdnu6o9PczDP6o41o/WxiyuO3YfKrCj8EN44dShugUs32eTWxfpZ5uE0uPXMQ4
V9aT497YYcRfv2I0cXpigSTBpjG+ITq6k/PpUWi8wcloMAKJsXde9afIgyZOKwgx1M1IIv4mIzRR
QKjdRFF6mef2OmnwNyNv2LoCL9U1AR03meuh1OACHIa533El0tZX2ZAzj4eChL311ASc6DO7B/JV
Ucr2t8pRqU8FS7gj88xIaCoADGKuBfKZ4lbjA9iOrFX0eR+ccnwimHmXA7OvwhD1MSp/ehvxjB5G
IO4jsCRhdURkCv+ogvQd/D9+79ne56P1mGEh32SaFDyQwX3DkWaTU3vMjfkeX6S/mqImI/qtz44T
3tSCxgkG9wvkGwY5ZBe7tBGb3HXHZd54J2ADX8TUyBcY0bsTNeat4+Q7gzn5yofnt/ZgzzBpY40E
YbpgZMsswE5fhEONQuGLXRZ7O3uk1prOI34rAZ0RZORPeVOuZo68hG/JEs/0ac5JweMrcUjZYudx
L53LYv17YVObuWuN4ZPrhKawpXitQkhdVuHnq8lDzuucs1DoODhOTB5QAnyzmO5blP4FEFx5O+cv
dWi/RW0QsNwb7TKxH4ewj44Z/heMeVekWHINhndX7ZxEsymMlYMYqjpiNmnYXLjbittcWE9uZxQ3
44D/yNdvVDeO+N7MEdN4Lc+qPSQjZTdCF6dsJFsCsfWEAf8Z6gCtZTr9aLqfNuNVM9p3TWgYwxKT
SIx1oIGL+Ngk7cMQ1SvEONQjVixQm/aOss8VgZCYlLw8DUyfWSugZxgviAYJqG/jpWvG59FCOJF2
bADfVRWS7SkTv4PsG5uG1e5clHQOa87xyu+pI4PhtP4badtAgmNNdo0DrAF72qd7lc0TUjcL6Bhk
bJQDcwn+mQwNZ5VpB1fPi+P0MYw3DkyjgEbjodPIkUJ0MjfXYHcIYQFDjGy0WjpDAO1glGyoftLs
HRHSG9rfBVD377Twb71uPndm+danJDnDbmPibaEACEpeg5ASqMHdMwio9tcZd9cZ45nyr7vJ5436
N5oJ0L+DItoxFT0AbZ0XmK7w/5k5jg72dSaHu8C0GP3MV78pXUXIFAdIqdmyTQxn/f/h5dP+19//
qmzr92fia/zv8LtcfXQff/kumD9Mdx/599//yv/jz/j7r//8zX99xR/gcmX/prCqc3ujvFFYUgAO
H77b7u9/lfI3l5Ch8C3qpT0OLv5f/1KUNBz+/a/kx3/jr+MDp2TL8nxle/8ilzP44898n5YMx/Ud
z7X/N+Ryaf6JW+4hapjwzy3bVtIhOeBBT6/+jVse+kGExqJ+chHB4LuK/QmGZIrPQ/gDgHPGHC+s
HWxCp0RNmTaUCa/g9fzx3vnjGbsvYXyUxV8Knd+XcdG1/Ox/xqf/82H4RDksDghCSPfPD2OcuNVG
gfkTWOlLBXpuzhjzs6nJvlwjo649q4IdBfZBEq7IEK+Yfvzbi/Z/eQieff03/nho19eMxwD/3PMR
BEzlWJZ5fc7//algqtIWkxX9XiprP5KsL84YNYKvhFWcTWiQxg8xQzYzPI+CFYn56iu09uABWDgx
sjKtOV5pUUHfK2SG5chJu7MzkOVqm65F8ATrDK0Mv8Eir9xph/PGZUGHhPhimZbz2GlZHa3Qdy6T
rttwTZGhQ9fsZH+E8RD9aiqbSUqcZeqDk6V3R0JGPad5WeIIpZwB+8HcoAsLk3Fd6tVvkW0oJmJZ
Wzq3rmqmd600smwMjpbB7bYAGvNhsA7RN+IDJnid2nR+TjkAd5T6IJK2/X022h55RLedzWVOC6D8
rKcWXepkOi3+457720k4Pmx2s4+Zdh+aOuaewYwo8B/KygYJ+xKyTqYUsg4JB9i9LAzqKaJq7IE3
ErKM3ZWdhnU7rV2jGdMTwxMnBD4UFsqobxj6hNGrRboNqkrl+PctuPbbGL5Gumx8oqMjcRNOdiKh
KTBLjPhkcJx+tnRdnyx06aN2c6A/vIrqWdFtwxYM3+odXgzTJhodho8oFMUl6Tvuyo4grha4s/uq
43x8Z+Jp/PLmENwVliaOHHVrei9xWtLxaoWN+KRCGTIkmUs8gLGf9hdXePHZzIzgCetg+wNhitsn
+6iiui/3zUeqi7jix5y/sFAZQbqY8dqlCyLm3ctkaOCo3P9eEftmlK+k7UDJS41SZhfOjyyt5qFz
e7Z5zJsP3XhN3w86ZnQLSstnwsx150rjdptXf3SM+wne/GUaBA7ehP84quhyPku/Vr804YVDSDSW
jT/VFJgYPBPeqvdE+GEU1wBQ6ic/Xmq7F2KFTL+Bzsh3CGq8mxwLlKpjSO9hnMpQA91yugtzE3kf
5PwOG//YXkAnpIeE6PGDkYbmM91rFnE7xoevIQPyY9D0wTMdTvpp9IbA4WSK2g9kb2SCHGCcxxzH
/TqsQ5OxQzrnr4Tvrz5gkeMRlpHIEYo6ixSpMriPLDoRtsckFcHZYvjweo2lTAA7S/UI35SjuUsL
Xker0LsP/B8XPYUEBy05WCzKObuiiIBKQB7n/gw+E3zEt5cM3Sknd0QXPKkBUvRD8piprgs3JqDP
J8OxSrbaSjbFOnY7znwp/2YExx+eOXAORQXZ9YGm0B0XbQy4OuDOCFYov7X7ND+GxAU+dG/RVtd2
VXdscN59hUUuoSwBVCQJ5FvjRaequxNJCAWZhWP8Vl6rLn1cwk3nfjVf/Nz0TpmdiS9zCMgv9ZiK
nofKiRh2J8bFyMrpkcQu/Z596/rhyk5MbHqGF32n5sBcPaTT/a7kLXWbhhXBmH5QzgcDEeO9MQL9
CSsRtbNOzOKLTgdxS4Siusx2FNxAUuVUT7te+NO2MDMWU+jWZEqduXmFz13dWY7X4m2V+AzqAdAx
kE67P9iVPfyaTC8Bnhsq5xRUY56sQtfjvOOEmftu+kXPXI3o49NYdymDPoSLs0SmYuLGuesOSZtZ
V20NBtTUjqck1I3zNFMV/BX7hUCdn4unPjYMNKVUPsZe0L0ZJLbIggvnuaA+4yVqRvE4WG7wYRZ5
+5yCT7hPLVdfUBdpiSibmn+skLkk8NCWLyGko2fPHDT9mWivT1QuyAMaXX3AYAgOiKBu/xRqApI4
zsGiLnKVND9zkTZvZUBV3s4sB4ODYOIwPsvcCcsmSLfgUrStfSl9UTxEpuRCOZapc8JzevUNjxIa
S1bkfC5TFxV54+GKrdhHwAnDYMlEH43ZEzMWJpqqCWyeel3CLeZzKjWd0ji24rmFDNNwJhz68QFa
SfYofFFf2x0q4z72MjKgIe1TeLYNc3j3uML/OBFKLeuBYZIETKqZEHgTW2K4M6PiqkLarfrkGVX3
Ex0saNQcJgn2WFTeEu1svlhhASxbY+6K62tTPtXNWNCUhBnqLjKsayWcod6avL7WeFTzExdT7zbI
RpII0TTiqUVqG+46h3luMHn5p05yzMmJIep2FblT/+JEtsfBuJ3RNRJYdiaOm7p/4K2LDSzxWfCn
CJsEpkYfd9Yk8cQsRsrIPzwUvesNpx1fajOPXnUZOs+kUKdT6M0YVtBEYqZ0DXnqRR+a4sHMRuMc
eDM1bEONFRyVIkLZpcp0fAoaVT/F6E0/TeFylS5y5qoeHz2mPqhFC1Lh1yzXQDXz9YvZH6rM7Q5X
bu4vqYW6lHZYXQC0E5oze+t2dsriQKQ+IPBRTw/IwyUN0kVx6dniip3nSIIXrdfpz4G461szNoy4
M92dE2UYj2k0VkcxRWW1tPyufuqQrPHHp/mNYai4WkpC4/SESgM4RjZWDznRJ8yrNXZwwl9V8RJ4
fnHyGw9bodQwUXjCW24WLVXGoHAw5X8FNFo8NDbvWjrXXZzhU50yYXBSXdN3aQLgbs04iB9szzWH
57YUBHkdsifObUYPBDSzmnDdnYVN8IUBlzwGgZ8+6qoZ33Cl6IExVkq4C+KJib/ZZi7AeNwg/aN8
X3+UfVv/CvIifKVkrviOUDifjKj3X0IVq1NpBcNnSjbr2x4yvlWoW+TrvJsp3BunmI6Ieu6rN2HF
6HDzXFPzF1H3sKY8AxWBhz7c60F7r3PkVQ9TUsYfaTyQd2MUZe9bSLoNmh6NXHyUHJOSdlGFb5En
+Vz6betB+DLKVNK1EOGN7VMT+Tz3O1iDyilwsHDedu88jIHMYK24ee671iGfgDUBDlPneY+67scK
T0JJQy4NA8mxmqNGrHJfjeexy+VLrYoe9cSops++Z1mBh8+8Kkla6sVmgSeZe3ErT6k7hwyBQ/Fd
hSOj4IKfcl6IHBPkAjgn1jSmjjJeV5xcQfEbefjqZjaX0nqYEnQ8yihfE8st7+lQs4AZimB6Z+Ws
bgttgp7hyXOB2PXq08EZ8EIekcXOnrFkrDwd9y8ybNUbZj/3rpgRtQ40OTJKN1t+wjJXAi+zTRBz
R189+6QX9/OHNfvDTP5aVbfVbCePgR9iQBCWGqxjBkjeWbedIDJlWgN12OVE75nN1zXYscaEnFYH
fSCtI3B/+PDcZ2GWLLxTZxpyFabD/MGovrlXU9U9eLYFwCRJ04gDKyc2ydmL8QL+T2JYtvoprLI7
t3Sr3xfTQBwoh8YXmgMDVA94/YLajh5XY+/vOaAmHxDF+xPnn+kuiuvqcRoMRjgMNfwjqSg9bR1n
ikb4lhkkoSkV7YsRMHnimJmTijAxyPyKxEjfymB2T+4cTS82bwy8G/k4nImOqGfKpuujMNviAZtp
Gf0kAXXCXR1nL3YfeHu8JuWtdnV/wLBB52fH2wMlFy/tbZ5YEICzORqHDRy8ERe+77Y3UOk9ks5u
m8TrggzzY94HDQc9V4QMFsrcgj3WG5xOJgxUTLgpJ30b/SQ7xbiX30w+oE+waUJ/Aa0IU9kQ+o2x
S7HB0apWtBMvgzLcAyO69K4soEWE8VSjHNb+e9ZhZL4nmkSdx2x2ulmzmORHmM/OjTPYJmbxNq4f
OrsuH7tijoEVEvAlHGrmCazt2L60FRVyC9sRaN1Rb4OylLCTeTrxhrw08DgfiXGjp/TNgMyZRDY+
pMge3xh4odSVxbWIMWE0+a5F2t0lHDxvqbPtXtG0/DP8nQwCOUGhHxsq8CWcbKxBlbTVYzZN87m2
E8Y85MUoOzSslgiDUc2Pg1ubOE6NOCAhVJsHZ645bNs2h/oI6s9r0PfiiT2HeqIxuU58bBVDqCNr
EtFBwMJPWnBkbQGahN4MnTt67ybtH91axyc5Tgk7vsUn2mgGtg+oLnRq9lK/163RvU3hFJ2tySwy
SDbYl1qM9Td2k+pLKewcKGFtG58cyaddnPnqru5L7zkx+vYwGGbzzpuS/aCSg30OmGOkd75o9GPh
aGMfirGDXCSTI+zn6myn5fBU23UWATctmjNGLAY0feNSKYz7IcKU0odXFIZjs+7KWC3xzc3ZynRr
bp+SfMKqNjzrG0+89WsAtPcVjy0mRB5eTQLciDprPTSYoI+yj+rHwhLVddBBpR9VnZieTKOJ24tX
tSHV0CSjwdNFTtS+qo5XhjuaGcH50cXAXYObbcoExzYmjyB1PbeHipMzxVxTYj0mRlWf26YMgBj5
ff6tIEQzpKm4MMPra6z7tIpISNWOW714lbBfDBXKH0XTwpueITbGPRG2hSPneCI5gIy+0AT5vnsp
qJGxjaZ9kKSh6D9UBoBDs2ZcvEiAcn4WfVI+UZrm3TKI6o5xJGxeYQtMjy0BBESVm5Fb9eInx+ly
cOSl+nApdf9xy7o6wUWSlyHKvZ/Wcv17O0zyeIMSxfU2LGvgyJ4nci6VdZg8t9PofxDJhQFht/1P
1dnekcRo+haqzPkCOg7eENe/8Z1iUj6H9pjC7uew1SLn0iNNfLsnb0unSLtUso7OdqeTl9lxJ/BA
/pCfuUWEPx4pgruQcDJB7QI1iwTR5NE3MaRnwLXirizr8K5zr/aO0qw1E95OU2USp20B2EhSzZ1w
O6UpaYaEB285ZXpsllP6Mc5T/UBNevsYt5F9JLMSPDmJNf4KnSvGD50nX7Qkrx4dr5SnADEDIhiL
4am2x/7VtayYbrtKOmuOP5haXZq5P4siZBnkSgXJiWMrg7Owu3r1SQYDphGzOx/iYKa8NDMoWlvQ
pN0d4oofnulm13xk/ixPnT2oh5bFjTlUZXf3TIzkO62wMSHxwrw4YEvRycr4s1SWhmJodsU3fI7y
uRWljrZOkgan0jFwUWUukw7oC9p4roGz/MzE0b/Cuqs+fxeu/utP4ln7j//h119lNTWc5Lv/+OU/
7j767rv+n+vX/Ovv/Pkr/rH9Lq96Zfuff+lPX8P3/ee/e5U5//SL9e+S54P+bqbzd6uz7vfv/09B
9P/1D/+pkT5NFcLpF3G67vrdQo60f5JPHVTK//r37/8nwfX9I/9PvfX6BX/orab5myts9FGsY45t
KR+V7w+9Vcnf+F0TE6vjOkLZ5r/prd5vSqH4ETVWJqFmIamXZAb6hxbr/SZc33LQWoXLidv831VF
+ldd9086IyWM6LpC+HTkmCh7/yG5MpvyJ4qfwfsOuFSaLF8GflHfFARB+8gTsB+jh6ad+72QbAna
bqDQzsBcRDqpvWMcmoREezFJSJTWcA6cSK9q6ug2TnLxy2LbUe26MlwDmaoffowwXBF/AlVtJevR
rvceBxX5Y6dudwMwicRDmh6difzKLIgmc+9gIyxz0PjGCLo3jciq1O+p0Vgrz2Pynwv97V37Hes+
P77QUk7QvdTM6b3mCdD8hmOuedvX6oNqc5C6s1J7D0vreszB4jhM2orq5Nn2yeqGgUY8bsQVW9+a
rhp6zdoOn57MbhIwv+smQB2dPZKTeCuBV9lMBrlMbYmY94+src3CjxAzpA5w0rbfELuXGDzMtdEy
nVUZlddeR0QPJwpBSWuS0KQG8nxAPLdjWQ0bCCufwvKi23SIAH/jQe+YMVFONEPArhNOazlZJi6r
d80gngsRNmegQTgvyRFClF5yxI1u6ZxCdPQHpqGMAXA4QgOoknPowRviZgb9zB12Xoo5ypODdx/j
H1h2ASGC8gN+4AhWkMODbMb3ioFPNKuvKlUanq3HqkqMGucY/EDtENjqwq9wSljihf3Kotaje+GB
rRn3GV5x7uYQQklCe7nooLzknrvztl7DP17YAtry/+HrzHYiV9os+kSWwlPYvs20cyaTGYobC6gq
z0N4tp++l/nVOt1Hrb5BBUVBkdjhiP3tvXZI7s7TcjyjzlOnKxBxQuT73J1IvMNtxvhnKV9Le2I/
HhlaExU3slLbRyAG7shG4C5CYw4Iavd4hlzchpndbiUxxT6ZmCmF2dEk9VYntO85tdOfKhz622ag
T7yIlXZXeARYFzo0N7l0jBvx7D3WN3FzQ+876moMFVWjA1umh2L0ILJbcXhUqzFYJPKPnFJY9mX/
iSkg9fM47i6UG0MfnazmGPdYBgwFiYAwzzMPmSQe/uQzwUHXhjixeLiUFL7kjHhV7BXluXflIQzb
+5quVEBlhX4WSdkc9clIGKietUgbr4zqXoH0FM9tB/q/iJNbr+Ly2bnpVoVPOm/GQ+0MkD9IZZ3s
8gYfT4N1uKL/I/dXqsblUCvvJYMycpkbmOc21S7ORB+bmCaKdRY3eejojd6jS2onhSwLiFApLInS
fuxHgKO1lyTvZjYdYuMVd4G9Wgzsh6RCsVAm5EkgOQtMWrP10oc2ntOHORqN6yqp/byH5sphvchg
+ZvNvVo/4efjKN+Hji383X8+wbPiT2MS+unnL/FlrMTgrAoAsi3UX8Ku0xFiKH6xqBaYSJFjzcqJ
d99ZSfxhREt6THWmxiljnS0bG4UAjX5BoFYsxLhyK3qSXT1dMVEcnTrG7ovduwypbP9Q+E3AbulG
kI/ZnjRi4eeNC/ZgLPczs+atQVAWx5FJZCa6Dg7JnmUB9zTkDr4UPQ7m0d7FTAugdpbfidN+px6Q
Hs2h970AL7hhlkMjIIzlUWTPKpw/OQGqQ26/OrjXOaQrXB1meYgnrzpwsP4FCsj0Q2CUsJEsUkaM
CgRHehKCvYs4kY29b+sdchhh9QiBhxIg4+L2c3Pg2HiadYyAgsaugA1gS5qEuNVx9GZfn5imWDTJ
Hils+uMi7gcNWWW/API9p+eYXckWlB6kH/024NWoadQJwsV7gF/8ic5r4FVuj1kY78o8fs3EwnbU
tf+kaVcGeYwb1BAu9yCJPMYNt7mp77WM+8NV3YMx0YCkYaHHtD4Tsndpj2o9eSCCh1JpIxlPHFpM
gxENHWBtTrJ2IlAbZS4lnq32q5gziGRksFOXMgXb7u/VvGaKwMOxaGuH3oFQiiW6CwqMTsSGqQJW
vxpMwldj3XaXGuZQK7Z2cDZwPJVUoNY2j4qu9OSNupqboPLL7SvtI1nFzKm0XxcgEWeQuUE2zRBS
Mh1hpoNTjvW3rrgnWbmCoZRvox23e3RW3MGJh6fbWuskmSgEPPyemgIgM3Uh284oomvD6F3oBIua
imQBRS8WNAaWV83Lpo3v6ZcafRI/Id7Jsh+f0Z9fzZi02xILhgUVqIFpZXY4BapXOthb6UKT2Cos
xbD8Jno6Il9PpjODVNKh8fiaerdooMfQWyh0z+dk3ocY0XVlgxZpgDRG7nqlpzQyenHjT676TuNO
P2FqLAM6JHDPWXPEYYh4RWRf2KrQYrVEk7+0RL1G2uy6mWSurUUn7z4k2LAH2AuLJqUzdbZbuM8F
a/o8Z3JHjWd8jxndpVo3sCqiU+kQcWCiKmBfoefeZbbxWjhgN6DdH7VMt4hY0hgJHeOs5wNVO0Z4
LOuG3vi539O1HCxObx5XR0/V7xatJ2Cey2pv02W0scoh6OTFGp0L+jpXyYDjD29vVz3iRwRjI8pz
lwzViXb4D9LOZ1izMFOTvvYHeyYmxnq1cwYd0FVG9KUAP9CZlMzHORPgUfyaK00cIxMopEoYmtmt
a/lazkZI6c8FMaVgGBTP+dnF+xhXQWeT5yTEc4K6smxFr2mBaA2GeOl6BkOFQ+WnqtXzroxVUx7D
fb4rMmwjeeMYL3Kufou4euqxAmJDkYfey1CKByy0lcuTy+p1v4v1GJ5Reu9oJE5ae6H2hpoTGdF5
ipiBhP9D8LbzM9P3bWYBW8nq9q5PyfvSkZKSEFcnWQmYmonxR3MGFLhc3FuednDHB7vT+3cztd8K
46yUS+QkpXAomjNfdpISKugYp8by7EMoBTZTJuQZPDOftRccfVG9VI5TP8SQbegu/YK+MQAfq+4i
PdcOrXXSGjs5y+i4kPg5lJgaN8NQyz2zb6pvC+veXIA1YLbmdiFK1+VUIpUWNSZTqZMqXl57RASK
S77ivo23nH23bRFFvMoRF1YCZLMovOQX2B5W8n02DfoLDxV83cPI+nubCpotEDg66lSotIBUZ8+8
GWllnnPKW0wckCr/qnE/4t2dh53WDM9ZGLHzqY6cso4TjTEnaCTUnlydHDw6yzE3V/fWSUcdME/G
Clh3WTjnttFZh9JPm+o4nwlFAj/dWLYZpwTg8VO/mxexGcJk8OMlMk+rorbpeqPd9+jEThjOlwot
/G7EcTQU5P2EKsk1pcdi7pejJ1tOfgDJFYCDpaHtvVX0sdXlUzuNxUZUhF+ABxxA7lnP1bA+hulR
c1oXdIvYEgOlcCCT5XMMU6Xv2c5y2td2dosARqzznmkQTwb8XJumjfjWFLY9MkrC1u+Dfofvw2oN
/wnHE6QtvvVOjvp87zCM2A1rfHOxNMqX1/GyET3+vKlKDSRj0v1aaDRYXIaaP2+01c7ZNFBq9EiQ
fGMpvLXrG91lOprOOFqF1T5YbM5OInJKa1OxFPNkTOLDyJb9P39S7PvRop3lzuGwIUvnGHcQZUgd
MUAR9J/ppc88l/xtSH0UDcgd3j/RtlQmUvPwIBO3u5RNdRtn2T44SVvuscpIHF/Tia08cLKIZ5Te
uo99RDMtWqt7wzEy3GaSVfjXT9RR+IOVlHcDadLdokMes9PBBHNum1eza927vLz9vNOu86zQBbOX
mmlylQ6QjYEpb8omUKusx6zwCX9zJOBKeJRYWKXpMvG3Duw0rWODNr+xtKjkBJN+TZ2uvbI1vPdi
XnJT4oBdENNhKBAhjzDZ56KjKbB34qMdaeKpBLLkVPlyAmV3V0Smd+0xHPAwDj1EmOhoqVe3mMsr
whrtbpaiTKVkVdFxLVA1V08AG+ti7xTJdBf17IA5KMWvWjamF4pbUDTWd82Gc0G5UFEUa9plcY7Q
BZZ7zTb+cDyGGFnP8zXFJXLkPgwcnhgeoKXzjMWttJ32uXY52FV/CXW+9JCTgOfVobZL7eWBB/Rz
TglX2tIvvDIlLGBVBzYA9GBkjnvvUYDKvbp13SjlpmV8/fNmnohzD+FalsdWAMgKRG42avrExdUm
9k5Se7GxMSldYouWC1Hx8JyEGK6p54pzzu9+Mo2NWvfvYQ5crmy0WzbQK+c4aUNetQBYXBPuwjZs
Qw6gbhrOk/lEI7AH4ANzqlNd4yXlpZDW+NDo+tUjpgkdyFqJhcsXpIoymOrij76sxEq7m/aWbUBO
GPklj/hw3NkzHwlYrLCj5jXUbMJYNDdRQk0qzrJxwo9ZC5WpZztcMCJ/pKPNvB+YVUXR7ym5yNHU
dlpZHPKYnYA50LsmxrZ6LGx5GULctzr2hkcaAWHfdPHl570yJl+WcL0lGSiM9eXdxpoij8xVkqwC
KGouXp2gxCKuQQV4iKXXQEYlKCYJ+VJKzsWRWdFplorJHaKn5+Xx3iaNY5OGq9utU2Ot6T32cqnN
dbYsaXU2xQGGH2C5giHPbADK16MmaMmPbxwlJJw3j85RW/3qoVZd9KR4LGO1jQ2d/pTUuAKuYqxE
l9XOsyjRRmvDNjbkJJP6vZ7VIUXIQLPLGor75LgXFQ8wbPhxSo6E22jCnpPjxwnsIbpDHc93uOVm
HM14KpgmAx4hwbToHrb2Dw9sHlyplxzDwQk5LmPQiCFVQ+AgqpOfASmSEQptJpLDR4H/FfZEchiT
4TNk1oGQbUXkU9eZgRWNHLG+nNFm/dNpDQYg4Uw8/noe5Ljw01MR4Ufj+f4eqb7dp5FL4r4Mmoiw
c9vIibDJJh9sYmfx8FIUAI8N971pKG5q8r9xGIvLIIgNldR3+9LuYPRH7eszvxuTVTL9tEY41mqb
DwqU6HSzvLUHLfLQfQDp+7U36j7IcThekQtZRBEqEsbKdT3aLMRMHZ7ASIuAFTny2ZEdxpEGatUU
YH8jSlticzeNFQO+G8MTmE1L+QmDYQYlyT5QD0VAxXgWiLSAkOLpd8lklb4Xh6MvpqsQEkxxz44/
mzSMGYoTeSexhiVOQxotmND2fGKZ7Kz0/Aar9iYnKAGDGbH/bNWHZY6J36+idT1T0dgo0x/kQNFs
Z/yxivgZ0pqfTSS3bHvhHKPX33Y8HeaaqZpwo+ewcI7SJjtYpXgKMMXXZ2zwIKHRiVQLRERX4PKw
8Yu8xgXfYmqlrohfA/UxheHe9xgKAAgrwEVJNO0XN2ZrzZk4Gvg3NCtlQesM1ykafw9jyytotr+G
bvlbeNNjexpLWIq9pZNcMcdHT9KP1YeMkW3iC6og9EOLaHxP5FjeSrxMefZOU55DEmxOgkiHVsB8
5WQ47i/P6q1jxKNyT5vNq9vUL4vDimaZ8iOELrIRJv0izfLGeqCONgXlbPE8tmScgiz2Cg2mctO9
ZBr3nd7rd7PGhZYpcDzKiu8NOiNFlhFiW0g1xWPsV51l7CD9vNgRvP/BHg+4un57Iamr0HTw79No
jQV6T6A02fMKEzKKDnpba2ToJnOfedF7FnlsBxjtb4uKcDrqnA/rOTxEhh3I8YVIpzjaJFZBhBWH
hK0b+JEZ+iYPcQuCAnFpSAW61I6c3++6IfqdVV6BfDeE9FVku44pekXXwK4393Od6yfPxL+Rdx/M
FbITzVF3JL41zCYmW0bBhm6jCHblfXSbKtHzbAFwBqLtOHG6BPte6E/RNKAE2hQ9pK+W53ZETtSJ
u+2gSbBT5JE4sUJS/88bgBWUu1CdBjP2DnGWwGlFpUaRoTPEGphBVGWEQHaIxxiwHZOK9Fr1/AAc
k/CITZ8ziaH9XIbTVnaK678zgnmxvhhDvjUY8HCfjDdmX+RSWpjcXhcPu4KFiy4+e6t5+a+a3Rab
SY6cHcsOJWGf7M+zpT6y3WkhwMjvbqL9PMubq2Env5uKyCwNfTtAT88VFWu7WuXLQYqLGNVDD0ft
GFMVri0JFU5DQTbIgC9RDlt97P4qAoMND3f8F2+cxg+W8+O1oOCSzonnPAqWSEjwaVS6Z2TbcmsQ
hMJIdrS4SO8ZVXyViX3FNvrHEysUn1bQWeQdhZUp7iCBXmYy3mIJL96bsGU/mrH3j63seSJ9TjUT
L6t2MROz26c8UpFMmFfSAeZoL4bjfQ3aWi5pOuFBs4sHmRmPXm2t4P8KH0pFX89ACn9UCvSA1O8I
ez62/VocrJMKG5v5BQKoG+hj+Azk5KtOkmOcFqyT8Qi1Wqh9tLglg22EUmRQXAK/qCv8yy/7cU6X
gAcZWOQFc1wps9m3xQSoq7xiZdl6Ee2h0ST4j8ZTeZLlSPxdsA/TPN9yCyIWNRa9SOvQONnz1XlM
40+f0FbYHfM+4bbG4bYAtN1n5QUsIMGnBI9qqNO6PLcm8vAEQiJKwRKvs56dDknTX7pmJ2tofnXE
7KrUwotr0PPa1/SaanrJ6pxnOH265cz8rcRQ56h9Pmcnfe2PLZH6q3w0jzwRza0tHmXO7iFpYVFV
nfeZ1NMLxzvadEPKpOc1N5lR4mSqkwtODhBso4IxofgQ39Gmr0Gr2R2nbNOmbFfZhV+q6avNwGLO
TdPuCb5mBjU8bTKG5FRe7a8mcbHIWiH1p80lrVRO2QiaTOaCvNEt9GABMrUR3QPj9j/S0ec7+VfR
peLUHAOiYiHhYqeHGtbJeTS5/VHbtwUmu607jrvQlh8zhL1dyewBDKi8jXgcyKuYga0sDm9WpG3z
VBL1VfIs1uq/Qmp/zZanc7kj5pgzJMl7dEHEH93Ewy5D800z/BnMIbtp4zZoYK48sPpZdoPaUnLK
jeFWLC6x1JafTG84By88TDtQWTdNSW0NRjFaND5kWWUn5ETtBJ/a0eYzQ+Zi103e36yiszASldxW
k0NXmHrxEPao06aAZWDd5JH1ELKns9jXj27zkFXlJzTbb8buQATGjVsY+I5s8bw4Quy4Tu9C4ZqH
kXsV9zkceehH8FYs4FPr9TuZ5gdwhV3P4DqecCKNdQrDSHhAHYCrKU1LfXcyfyczgcU6B1xp8Rty
zlHPlGSI5XfVmYTc2+aW2kht+kLurlIpJ0Bjr5l9tU36/C0rR3wltflQyuUj1c/GDBRNxt9z5nym
QB3viAz8Yiw3skg3KITV+JvBf76hB0LAAUpiTkQ67TxYRRo2ESwhuuhNIBkuEVG0RZctI1tHM+Wg
DaSWy8hDRyqIImNIdbap91H3833nGN0O4talzr3XkN4AOJxfHWw7c/QkIIeTOUCtY/qmA92C5kxX
EHGeXK3eEk7DM+qO3poPFnhESAz5b3w53sWS56Trta2cdEAH/aOJ0YFUqHltcy3es208OlUFzSmx
mQq571GDEb9OeipxCHYOhs1Buv4qTWdGvq3MIKvFQ6EGjkb0m6xVqz22N7+wn6TIJ7xG1i8jHald
Kt0XDN4VuMhE7B0ijlmOlmJ1pHp1mw64rPbJY5oBAz2D1kfm93aBANk3zfWYgBSjgVkdwnl+NKo2
O1m25adLtTKkCcJl8ivHRc1mbdra2mBxHb+lvbSOc96WuzpLnuslWxt/AIAt6m3IK2vbi+mtTtF6
EalIJWuvU5i84R6uLqIb4qBiV1yMOEyxL147C093JEktjbLbNYPMdnRtDdu6OYoIv78Ojct2zTMt
M8OD0cJvCZ+FKrwDVZjWBrIOZTA0xqhQnEtK0LbCsR5aPKRBI+endtTzeygaDkiLzTiAwnLjnOIX
WqPmjjo7DmrFvp0k+DNScKmtf8U6OwhCA5i2jGPeAnVYjHk6CHs4GDaVE5wDMcSjUHucYGkcfZmM
9jbU4xeeIHNDEgEJVeBr4TipNlg7hT/klrPXevmG8v9MtWFy9Tr3DuUFAX+J2evB5ssdAOqoviSm
4T2VqfdSdMZjmMrlVoMctU1geK2OU5/yb8CA4WD4sEgA8CkDilNp+cp4qNuCNKwFOznsW7qbKxUT
4G/fG3ey7xZFGyeooFbA2J/YypRMZ3Y5xITN1D4N4fKar/VKeQwXSbfVcxRNNx4vqZ85A2c/7dWh
LLks+C0xUsy2ITW1aIctZSu03XYdcU4xEPLMxnbEyn5RLWAUi+HGtm/6gGY9a88YCq84EEMfsxYv
fyI+aGOCBd1DROYjQVWQZIggLlpyeefB4eIhPkGHBQRs1K8yG08EPLStpYAvA7/F61i/UXaTw9xx
Eh8cDBqL5q7p1WcXlwkdEd7TZFs7JHJSyE1NJAiimIHxyR8d+jXZ4d1YB8iEql1smcax4Z5JAHlS
ETA2+ySe0i1ROANQCcI3VkPOT/aT7o7ydZjajxBLFL6M6q20i8d5/IWUFe9sXtZdTUnNbjbyiwq1
BpDzSeFM+xmHcduRmKSzAKcyui7FtUJrHzkCwPe3rOohNFoggOjdJTkKMgT2rZrL5GFaNP0E8eyD
6g1RmfFTXoSvet/J/RjDYq1HVu+cxZ4A4w17s7UJM3jgMQt6AKJoMzSYklruZZz4p8SzCERiceWB
UmNT8py924v7FEkWdagj5KFo6pQVJrxaIvowTl7AhPsDPaoCjMva2WmWKjrLJT40mdWhm5Oih6S5
uqR/w5BgmTjYXMpXVc1ya+G7BMWZvriUuEWaod4KelgoSdHuRFkbd5HV3VYP+HmYm+eMKMReWqyo
/KqNbatAKGKzJgftuEGilqcmzF+WhqO6BiMPpS21Ax1qfVc3ADapj668x4aLCWFQ/c2td0J0HWr8
/biIm13g1R0oTsoShGKx7CAxVELDbtRk34SV9kOvNf4yBna4/Bkjaq0zwIOxg0kPZYrdkYsFml7u
k7HYf5PMuMuFjkUd44ivz8sh6it5T/zoxP/Z7GZnx4Psy13jlSWFiyx3ehfklXYVNq/WoLVn2bCv
HeE276K5yfdqHpmsVR3xlue40miuXIqjaQxUvM39fTQX71ob/6l0kzOX8leo7ZstHxnf7+KWBR9Q
4MyxgK2BLpM7lTq/mOtBmkorqgdMjQnppP6onpg61aU+xj32hogJU6L9AaAOt0pjhl32nbsZXKA/
KCHjueq1gV/z3pOTC8aeuWX/Oi/4HZYuoS2gffUqFCJmvcW5olBldvp3EiHP4J8GH9eg2Eyigyn3
JfCA4y4dyZKiSSxypVe4w6PZ43RbPNNlE3NqSWRsU3wJB9x8G6uV1r3RL/GmCu19OFIbLkUmAqfK
km3iHBltApotuTeRCWGcTZc5IUvsWJ+k3A6etJCF6QHlyGv/9tz0aPbjxNx4OfPQB1EZZbqfgyI/
E0eDueOVQC+Ecz+bG2ZD6srpmZFcDzNH5/+xqY3691xCeJH1B/VtPAOsdPJdo94XHlr0MAB1HtVR
tcYzTecgT6q5OsSSG2csJ0qBpSVvXAc74DJ/Y6fixx0W5dfkhNnYpf1DVr9o3KeFewwHogJg8z75
qfg4N10InwfOQanmvUmdAfleVmfjL8FpJv7gS83FCjDNMWZN83u39spDq8S0j1zzYVhq4un49zel
N2unetbOBkCUjeYhRugRFRBLbUGmg+XeJrpfwR3uRDz7o5m2x2iavouonHwTOuGerzQfFGgtn0Jr
ChveIhV7wZIbapdYLKAUbNv00ptND/hJ4HMUABKdgmSbSZucyilkTZXcR41zY5RsHI1ZvxL+cI6l
YX9ONEhWscSkN9vmVg+NZ+zQt2W6wJJsMP1JEFR0Am00ivsSJC6Iu9jiTmE4tVswk0Tdo1ucOAsY
MI5oGO54CKEO5F1xhx/4ORvm8MSumARBschL6BV8TXU/zGb3ODV1dSziotnmhYJEVk7JzvQSYz9Z
CyAVDxhXL+DVsB9rttby2bYWj3gxP6VFxHEmp2HPci1AXiX2qyID1EvYkbDH6nkgPs/olpIunPrk
3rWBmWy4UWV5VaZxqVCSNt25G6xr69XxYQG0jWs83sDatGCtRph5vJx2NpOkdeoJCMAKTS6hz87s
RLIFkJcHJOi8AE0g3RmizvzWrh4XsE0BkPidw0OSGF2zt4HBb2j5gfE56lQJDpmP1hlQHtTsHJUQ
DWT70dlOSIO78U2nYbXLzB3ESXwl4w4ap41DhC8oFgOYCXQMbaLqzUmdcktM9fdk5g/oDNnBWIx7
cLfLBo0WlSZvPicmeVioxLVWxh+bboNGtGpP9RflBmFPR0RRsz0gD+Kg6R/MZSRcM1L6nOb606zW
XtHhmc8uqSdLuUstpGYIGJ4vnPyIFf11EcU92c3IlwB6vI56bAOTfrv23yxWeQC3ejaT+WYljMeK
nFZhwK1OZ7KBcPdN22yVM3Jt2mTvK869vUf7d08Xx0S9AZnBB2KmGw971osBdNCq3DZo2rIIRi32
GVS8hthooPb6Y19hptUKukhamiFKqB8SUi6KbBIYqXeYc3ktcLX6jUGuwHLA2DkOU2cNW6hd2b7V
ze9rKtW11TWMy+qB3M/F6NiNLjPzgbRDWShJwWgEvEApAQaa2rbYu+6AdBxnTxhSTOaQCjNRMZ/i
xZyeSs5TQwvvH+z9/VxCysV950cqzL4J8HGcicCCF1TYbuNCwvLtkwWQYAv3spp3lqODIe07EtjZ
2etAK2Ze09+Din0Fg6hjTYEZJRaT1U+5AIkijLQLRcZJzZKQFtyQU9I0X+Oc3Vm2S4fLEsp9XJpy
H2Lqf1jK4hPpHq9J+vjzpoxASEsHqoBZp9vCjeLTOIF/5GdzLqHVOZefP/28iRStdk7KqPVff/Gv
d38+2TK/TRf5859//vOnf31qXYAUp2lU+f/6i399Mp6o7tSQe/nn0yL7v/9z/3zs518NisMqqtq8
+9df/OtrhkPWwQfuP/+vTzNH83/+6FnSnEqJMvR/fe4/H9M0sBxi4Bj0z8d+vuu/vvXPuxfC8qyI
//s1/tcnVh4HUywFwD7+389r9Ko/Qhk7/fPv/3l9/vlYabQPnoFVoOvsy2ik9qUhMDlsft6n/9M8
hm39n7/NMtO+/HzcAOfo7kbyIFvO/cLHkSZBKdJR67hm/NLJhLqJTo8OP+/OnKQMC6OK1ivsMkPl
+bWbFxdMWEEWUmsUJo8zVlm8U/RdMFU+OL0OuGt8cWDG3Pf6WOxj6dhnsx6W04glBgYmVQJdGb9r
otk19pJ9NZVtAHS1dYA3uXkluku0Y8ZIFSntxelqCGnsoyEZGuVTGmL8tA3uwqlQR2de2jPKCQQg
tDVMU/I15gzlU8/NfdzAQZJ9yvC0as/W9EQkPvqdMgwRZXUhN50RVkPJQ/k70FJzrA0SGWHGD5P5
8OrHbaJ/aYjiZyei+xyHoYKIveyVMJMjvXjylVJm9CA0oYM18KxnWVuVnbx/RbXF36k2HjjQbSer
EY3CeJychJ7lghFYBq59slS3Lwsa0IzaPKaKPQHWG3pQsF5MsfYOrfF70cE+NAQh2eMCwTXRFjdG
CtJ5dT6VKaP1AjAWxM4YIOCyM8bhS1MNGb8ApgFE+AUz8roJbqyEoDkVasIGg8TmL8D3SWTYnudt
kwAdNRqikvDX2KEcLXP50w2GF4RCvNODGk7c1I1MwN/S9cHpC0JSDyGm6+NdLB7itWK1T00jwKWE
D+eZaJtQ4FrFgryBXIov7zuF9gZcU5g7YnyBAMPKrMvuD4qNekDiTfJMZ1NCicd5siRfjtEPVjRw
OeEY+W2KxN2O7bspYQxmDfODeW6F3xDe2Rp9vgTMvSlb9N7rkHU4anP8EiWy3ldiGilNvbBYmvhk
azS9m84RlELghkW6GVBdac/zQxNP0GSdNZSnA0mYg2boH7g+xNmteh/tCL/T4lR+rz2odGLkI+Wx
43m7y5jUwGB/m4uuunOAk+4SewAJ1zX3s4MTpJ+JBjfkgDezIPdHnronlr1sUsKFLU86HjIA3aJx
p4fLO0VW+7Hu6Ce08ucBWxAHxQN+cMB2tfwz16t/I8HWFtca4VvPnYAiNlUgow5y60iFqypPpm48
lwVn1qHtkCc8a0fdyDiCepZ5pB/Yi2+Ic9PGpZycnnc8kFli/3WsXHDhYtQqIbxty4nqQcDHWwYg
eK1WhG1dftfQNI+xiB6Xmp+nChs/Wwzrxg6C1vIgJXBehvxYIcVyQZsUOkB9Y48XmoLwqWLfykw2
SHTzAXaBtkM0wzA4/CXvAS/MbXFQKD2D5l3nMNK4ZQCMTins475MBBVfBcYWKPHAdLZRbeRA8Dml
RWX5rNeEOZJKv7apyTGioaUChw1cy5VtkGajt5tb7gBoF5umLbr7uteuXNvlShM7dCNlFI5ZvYmF
Kbjr1VfoIkBiJZsePepV0PcUAREVuYjCCixmUQ55Mdpn068OevBAlRxq2cSQnaOrRBZU0fKupWso
J2b/5crmERAQ+IKYs6MplD9GhrHdK53tz4ChakO47Kvvm2+nyBGKKIdjstWmQZcmNF2w8hJCzel6
6tpL6bw72DI2dKSZh4WpOely/PlDsnz3fSf2/TGMHOeOjtRASQy3g+skW1l07TnMHuWUz6cercZH
6pPbLLr3mKRuObEsh8Gyfg9d96tDGHBHtmBpQU6RsDUY48bez11yzIfcBHg/VYGd3Ans0Ufcp68g
pN6yiSd905u7QddeR3P45rD4nQ9ywvlEJt71gOUDWXdHLOjuGG+pc0NILt2dnHoXJMON7TcDwqWo
OUCXfmZnw9EC5UT9ifAJNGsQvIPKdkz2/tIh6oVi9nOVVePcb0AD0oRVtX/W/0ovyzerWT6gmFHD
ODHI63XGys0P5PYxycbk1KwtIXxnKHa1+a0SEABuEj6FI0pfEwPSTBPfrB+pRaE1NiKHp62iaY3e
2eWC72t/9PbXlP+JxPilgRHb6iDEttiSEt3dJmaBPlwy6jIyrnky2ZOvqCXVyoQSgUHtOpWqQ2Tq
bzPEDHxeXUuLGjYfOJ4r8wwfddwhc8v0efDix0FKzKuKZbKSmApEez/o0+ucFQhMwmICm9wxeonf
M4XhxjQhdg/dnV21FlMkoqXS3op46ve1nD16SvMnMAlYhHTjrU04MWiYrDrz2xmbj1aj1g3+6JbW
t3DPLKFmBhs91yXTFofqANha7jfzNfQlWx6GVZtK5Q4EJsrtMN+yuXHOxP4BMpp9HWzTjNeCdu1z
U3hAegGMNix6oFT7AFDLC6DQ3l94xvkGJtIcjZ73bLYYov1rNLURMPvOLxZ9XRDcF89hAIDpa8OK
fSGFqx/06YQIPG3agQD3NLh75dbAfXTOhAavJawNBBpKf1VnP7kEK5i41NmxWTmEahUm05UhjRlf
NFjG3CH2ndi7y+MW3p7JTTqFtPjBeUVSTNN955Qv+rjWy6bWxavUPmlHWJ89ljyMqKiO2Gndut9N
lsPr2x9L6iXMOsEaIeJxm0FUboTr7JeZQGFWN28Fd7gvID1vBbDeCMGoiy3vPpXVjol7yClkyi4T
JzPOalDnGkZyZCT4/UI7HaR1w97IkT4Ly7ObUNGQvHZzmLHc0aUbj80qzZaLrwEP3uR1pt1VDqMQ
XGIfwFLMvfQ05mk18nM0WBezxX7dQsx+j0KNPizxpUCundm+t5vGsDNMdRQscOjzk+ilahLoC/bH
usYvqCc7p4IijjVrk9ndtZD2E1OVYduYLmbJlol30vwXdeeRHDmzZemtPKs5yuAOhxpWaMGgTIrk
BEaRhNbCAeyo19Eb6w/M9zrr/VZl1W01qkGmRVAEyQiE+/V7z/kOHY6AAduYBuXWXyiP2lCnUpLA
qRr3ySDMYVUNcloZtbyKJTKjur8OUcGvrcTZDAzW1hhepxVJ7DOEKaLLrHVnp3sbPz01R+8zEO2e
ioAQArDGcXNWTZ6ReL9w/EirQFBN/4syu183fXesC32dBjZrxeiNHFifM4sD/ji1aFAJLANRvywt
/BJDCbQ11Ef294mcnfpnngtvVQ/2x2xWLzAnkOSE03F0j3nIoAQsCR7snvQmRO06Em9cEqjp3DvC
WsZnqhfmvwCIVlk4fSZM6Gjb+dOPBKV7paC9N3VXb7vIPI4cDLd2xOsujfyBxvfWSGy6Aoz79o3J
KLJw6muAiT3ubM7VtKFHdFe9FdF+IiFlNdBmp03C61FWdGchCZilRmedSrWqR7oKGTHmbdZs3X5k
jyJedo3GRj0ds4fIIfnGmBe0Xi9/yUHdIrRx96PMtlYzkN8krJ8dLX5jdoa1abc+fV033Luwe1dp
m+Dy2RuDf40Q0Ajz7LYu/bvYGV7K2ZKnIafEwky7tf0sP41tYDGeRydDCkmwJg/i9tzVmQU6jJSP
HFaxO94azexemZYqD27XgZq3+5uZpPa9zIYzL4xx9ODT22EDFMFCAi+3jhupbdzcJ7Bd1kynTJI8
YwZqIPPhYINfcqAB01+HARibK9o0sGAptdfp8Fa1ZHiK0HmSqXNrYYJIOg3gLC+DbZGkPxlajKfB
aHYtU8VDwG6Qd8Mxym1BKAILh2q68gRBFF9gk95Y6H9PcVyVp+9bsoq8o8fwevkwcKLrkNTenRsa
dbZS2I+XXjvdQPgNJ4vhp0/lZmceZwlYavRrmfhuwWFrQMnTFmoLvYkiplLR0j1EBf01ITH0L//J
ChxXOtvhicKCMjY/BZiHexgKXV/tirrakDm2tE3yYWO7tqYuzOqTorY5iWkijo1YECNrnK0z+8Q/
kGCLPe4uiZEPZzHNYG9C4LN8S5Wa1e//EjKfVtJhWt2h2z0J230Upp52dg9bsQzdZJtYMbAafndq
apcWFClX5jZFdh6FwQ1XRre0aTiHLE+OH5TjYTawoHAggYjYxsWJPhGi5JKFFNyDeapcdOSxJz+m
cRKguntKZlor0xL7wIzx1KQaxKlu4mMnIFEVHnPszrMJqAQWTCMRTWZSkuMWuD7hmoLJzOizMoIl
GljwXXhTS1sIpc77qGmE+xP+YeHqEW4o57nIdhkBShvNQ8A6ZlPtbEBgoDBpHZpHNkn2MF92KeKT
xOEInKFhj+LsIyEeY9UJ58P0uxsHUAZAK18Q9DU8+GJA5+lMLQ1BFliEVEc5jkwlKL29/oBNtGPI
dGzFfGWy8ec+a2KYJaC72vAQh/3OjpoPaUX3dKQ+ECAaFLrNcxFB8jQJQlBLlCWb2FOOr3DSyUt+
hMKxj/ucHEqzUESXsauTBePUHIiU8dlzrZGeg24yhjUz48qmqZ+A3+3Y5KEoPYHY2bR4utAzknic
MnXf4gEEQp/M9q4DEot5pdqb/oVYBgJTiw6JkY0HRwXWTaAGpshcKesWBydzYn9loTPWqbrXU0Fi
74jzXRl5S5bNNigntp24wwnY84buwaMW2tm0s9uuvBKO9TJlJN4NaVBPsFOoPlp5pSKXTBj+zsHF
ZTE36jouqZ0hIbDb9tmD4blPopopLagHi1Y+IfEv14WlTyUhiFjjrANz4KdAgLkyPEkcRRhf0CKF
qjziW6EbgIQQ6D1LyoBQyzaZk9f8dVVjbZsSNSOLqSaAIMMDGyHPF262s93+V4/AeCN0sofeU21n
vwq2YR5yTByas5H19XrqpstwyCYr2brS/AizAFFpUKZgZNS+zOSPEB3KD0Gjthod7PnmxbFB+Xst
c42i1adkUuQQVfyZ4ChfOlIkV1b1ybm13enW3yVj5iK4m2lYF5BanZVXLxXemN13eqElxopnX7BR
9gbE9chfuhXxmvO2sa08IomlnGGitUeMADxLE4FFVY5z07my3e55lJopE/hjq1ZMUXr6kD4y0GEZ
d6qqvDagtMK58eUJpVElnGELua3j0Z2rhIPqMczOooZ3ZFpuuafkQS1EzbXzABHsmftEa/B9/abh
2IPo2aGgiZ4Gs8mvSvI8y9FekVV11XrNL9RGD64Tl/R3vxiQkYjccLqsyttGZoTMQxp2Yvu1UuQh
hQraV5g7oPxsPIomU5BuyAnUgdu2Hp3kBgAt3kxvaQB5OVIUgjFVTI680/iEi9Fj4UnCcpBDAJzt
EoVveDAN/LkxwdIUPpIsoCLYV+O8B8Z4E/l4nRKvmw5hGVxz1oLPQBduY+PbKKS19mtOPUmWY6Fj
2suFv7ECFh1Rlj8xn7fIRDv3aIxXQ0GfeJG6sn/wnI4dezj5E2nvb61aMAGlsGfBzXej8+pajG/D
knm7gnUAdr76bAVhkQ4FlZNaPdliiB5LB7Z1mzIzybI2wEZIJdqSJJmMTA9q9HyFuu8lWLzep9RV
AjnePBrEMUTtwfaa8Rb49AIiZbA+DWcPTd6qs5JTZFD6lTnOKasbMfeVDi1ETgk3vRP5JHCmxrFC
RtU3/sGYo+NsGdVe9xnS6RwhCuekaRNCxtuNNkWo1PGvUAfFXg3kzFn93CxcbvfSEiCKqZ2Bv9M0
7s6bySwzRIYl0Ed84TbgjxybbU0+wAFZ+42H7GeenD0F+zh64tTxZI6JYmiC3ytF3E/NVZq7tJ1u
ojQHi7RIhZvbTPtfVHQ3vcVSQT7GEoEb65OS6bDrRfseMLrewa56NPrSvPWlcR91Z4DKaGQTQmF9
qyk3chTeQcjxZXFcxz15NSObtBHyvPg+kW1NU7zYyrok4YC2ObaOhm5fa/btR/o60UZ35nzjaM2Y
tss2TEk3aBC9o21UT15BEqZZGwG48fEBqv14Mo1sa1JCbfH63Hpp+RIE86Ecn51GmUeXmRMlBwdt
6lP2HB9FPsoUs2QHbYpDsIS22yO2XJZKsCzWvNFz+ZV2mPznIbundUFyWczZD1eovYm7o6V6VvcB
IJO6AafYrIG/wxiJItDYXnBFQhTNEm9dZrFzQJB1wKCJtTS96YDv39BPPxBzzNsghO4TlPgLdELc
Tge2BUGfJoycdbzsxE87bspd6amtxwN39PaObe8+YO2/BmfJm88zGXmbE8pqpQn/ZR/iG9AjdkR3
x9GV1PMDzJk9kigLlvyzRo287qlk1kndbGs7ZXhdy+RK9wmlCknJRy7z9wA0NMwlZvF0bO5pWfJb
1fk54jnfqqH+6Cv7AFs+2llS3EoLD3JAxjnSbMEqWRnJ3m7pcvvIiftUflZ1+Io0gbB0rag0Jsyr
DZXzuMewTCXpKERa1G2oeEh+oM1w1Y/gDZpx/vQNOtqwtbBEDmF17ZTTpZbPU+IFGweUgeVdJ3EN
66kox3WcWJ/LSwZ4lDU242AFHwDPeBffO759lFIZBBmyuccWSqM0Q2iOrBZt71ODhprAnXybhHre
JV116XMy4WwX5tl+ihsU5GKSZLRa4SZ8dUgHuG+4RNcZwlVo7fF15nElVUXnY79Qj0K1YGraWZB2
nj+XRQrYoknoZKTke7K+nNMxuwlL61P2OX9HPX1mxKZhy9a85X2PQ6TQb3Pn7kU1ebse2adCRk0Y
j7XHnPnWmarclzN9Mrv2vB0iPoD/Lq3itl7UIhEq1NmhHehuyXBgIFc54w5TkWIogRfaC/2MXhQX
HX17ayeFnaw7xJWiNGYc0X6zTxrzXQ/aRdFpIAAxphtCC8Z9yjMKo4ji3a9Yrwc/9vZFfDO3QX7R
rr/zoEohgM4aBG17EHx7AdZvVaOy3OUlVPXZQoRWDye5FPzf/wX29I+7Ew1MJNdHGh0EgJbz25yP
uAYi8c7Lntx0sWj38UjpPhGrsLJkynY7sCtrWoRQ6LaD0/8qSMOgknLfbCO4tmH2HEreVms0fugt
2FQ8jhRIbnYVC+IuLBZP3D4cOsKwy4IcAoMOqdPYhzkLvy01JcTFnkJOy7Pf6wX4EyFISYzbztFX
wi0+aTHfuKmFfFyr18ZsLqXy9Ern5EYFUwCX4K2VNPjMAEaX6olQ6dHDeJ1B6MMED1PL+7oyngfp
+KghjGJrOs3VFDLFNoEX7dKxPzlIcaDQGduBzZJMovAI4JfYcXxJXNuX1hYbt7KsTWTDKWUW/AvM
PK9rltZLc+XNqMUthJFLNKoP0Uw/Y39+HO0w2Kkku0o8vFvxUGE7lbzrBrXsUgFqYvjfB1pe4FbY
BGSQBNs68pyrukenIekOzd10LKIqwhqNITxGLVia4FPIzVqz+zzNLhWYYHjvEZYqsWskfdxiAqnv
lGl/degpD5mWj23R0p6W6Y/efyvSLAYFglAnpenO5N7Z5hwS1zTCn6LMDYkItucNb6qTK0+ei1dm
GIG84PO9yp12JwkD3akPVyHFrHujREz7wwhoN+WeppxX3jIt2DBkZz5WGMnRbKn0nYgwo1Zb066J
0FjTj1ppe6RDYVQkdqKPLvqjrzgh5fBCEkPazIfpxo2Vf0daAgfScGCuQns96lEeernl70GdcFbD
zD3PmI90cR9EjJ/NmpETNtYRrafbLv+dk2FyN4XMSSvpYwdH9pLhxHqxNlR1GzVVegobf0ezLLuO
2vpgL9LWqAFOJzEGlEN/kA6sO7cIn7sOB2vPfGznDPq5Uv1nYr4VFis8HjOPvfYuKiGF2ekdKGk8
8BkLel69ThLdUmMAEss789QO2j548ZSuR8JvBZpJyqTikgwy3Rb0ijVJppjwF1XYfWvo/ojp4io0
wolqtUUjoLrwzKYeng0L+J49CHfVTCR9jBiTRJv0p2rO7lJRtPvcdM6TFxICBhV7RbdqA24d14CU
+9ohZ0jhLIrzm5ph24pQ0fgULYg6L/hhJbW910PFuxlO7T4ssN5khuuum1JX+++cUd5BCDF1fExt
+96yW6xVFQfynqhiLnO9HA/HF/bjxyQQd7lE8DiHJ40yh/o3xsVpgXozZ3t7FUr3rYz6eKcm47aw
Xm0wvcfa9bneOYXVJfElAJweGwCNBz/z4o1C2bSGOMNSSwGyvMMxBsJgAatP3hGmjBFLEmksDpru
RXDRO5+Jlz2mvirRhQWr3NbWXRuug5hpViw13Jnw3UTTpBONuazWz/nI+2LBJTIDNNYWiT+rutJH
q6ue0UZ9QU4sjk3wIAIdrLsxXYFNMzZBxRnat4CO4Z7zL0FEMJK8Q6uMrUhh/DVHmmpmX1kUalO+
jbdtPu07rJCIO4uAYFkaCkh29loaK7etq90QOxV8IFaGunKMrTXRJZ2wURaWOBILzLF+tA522LFz
T/rSV8615PVjlEhoCCg2DGoDWrPCr/mxI5M+e4pPaYFXKR+TmzYLOZGBL/dDNa5GhwgiomA2zIgt
GA40YbJC4lFnjckTRIOFkmvyP5FqeZSbZpGFO3v8mBaPqA6WGTgzybhMGYxWKGeMMPp0FZQLvFFg
rJtmTUprvWHJKdY5fWUBValuwh3Jma9jbteHJSy6MPBqg/x8HCb5MgXxKXdDhz3Rf+ksMnz0VGdn
pbJLF4z5GaYP3gpEimJixNlhn1phD/yJYe6QlWl3KAf/gqEl3JW8XQgCmjemnRBNyjHTENWeEoPA
L6QzlJo4DJICJHXr2qvZ2ScMGKk7qa0yH3XXCEozwmc6OJIpkCY6HdXQGz1Jrnc83/XoPSMABXwM
uiWMLBByVx065o2OnU0HXXlLoPmnEbQ1MlNaNzZLZy2HV0Bd98kkt0VZXAeCYwJ9qOvUPED6TddR
wbKBE5qhRXIRqXNp5VQclBgPQcEYorfxBnUyugBrkuc2srrVUOzBKnKUKzZkxRGFWYTZRtldwvuc
+tRggm4M3OiiZounKWQ5Bvs8cC0Sddif1EyEQZOg5ZLTdR0wKBy9RmyLFJu9JmwLRdu2lc572zTk
fxJvGQX9qRcPOOQxlszBqRWcYtIYRZbhx1d5nW39NGo20ouOce/dT33HezeO4EWDUWQQio2CN4Ma
YX1kNhtvNmMLo9uxnMXYCIPqiZObtfbapNi6PvnItHF1yKeg+Ysd5HwuP9BYmWHRFqHdpcUviemO
RW2F/xi6FekIIL78DdIOHBfJMG6ZvCEM6EkjLenuM6xzp80yXZyG5sqKgOP4pXdr5nBaWny6aOtx
UQrU3bGI70B0v6Z+BnjLsfDCBGfT7c1dMPWLLJrk39xvtzrlYFgGiCZQMx9olj9WYiYlCZ/KUYOU
yG/8IviEtgzQO0WIn0TFA3TCjLPBXBOHNt14XGxbw8xfnPkhGEXL0PzXDBc0Wy7WwBQVHRJ6F3nK
dDhUd43nlnBsFoyC2mgZuccpwJbu4FVyWtpFbhRwdkAPEpkJLnFYSpt6it5sCXSisWZ/LcQ+miFx
Tb0HCpG9uKqfOkMdssKcjgMFHIELeySjWAU63MiRyphde0/pRMMilEIgvVh80uQjbYJQPKauPgLh
Kki6/DHFWX1Wc3HXdgLPgWUCWehupIcCFxY5yg+QzDz8PdPjp8DVINyTiRM2uIu0UUBycgvvB2eH
5S31I88bgT0ufKaEGi8txs/RhlU0Jh+yGVFPFqw4wZRbN0oFu2BvsatQFZJQZYvmySIJYQ/vnKK+
mtgykn545whRb6AqTQj9AU4JtOkssrnFpDslXJHxb3loZ0I9AuDTedcE21ykeoX4Zo83hPGOnzEI
Q5ULv2faDWPWHIwWL5aPPUmaRnigORkjXwjuuqJbz9KxaXgeRVfD3A+WrbdONpHTvbuGd5cE8VWL
4usg4hbYH6NG2iZn7TjzESIwWcrTjRb6nozQ05wXHGd6k6zE2CQiL7v2umRNJrRxkFSEnPOcfOPg
TJwaPIZEu2aH0KgINuiGQ93NpIL3LNCpwt/NEkAWaO03Z8Skp4TaGAuJvR8oEFfwVk7gUS5h5wZ0
IayVBARWBS1HS9whKkAHOXKmZWOx4JohhHQaTJ2zOa85TxvEC7X2jsPtOqplha3kVwX3aJO1MbY4
VX75Mh4Q/fAOG2R4jGw6n4QAm3SyGMh4OE3W8p3Z5I/ANBZbBANGV3mg2fjF5BwcSRohiADDMsNS
0i4hXZXo1lckl3tctr8fxUz1tMKGQGc0p7oPiRpZR84S32XyvIc3BVSRIydP1O7YXrHr8zQDG8td
4rdmJXizMn5Cbm3X+YsIyLKjfYf1OlbHYZgf4oo2fO0E777Cs9TXPeIyFK1tZAa4tWABqYERfyG8
DoSGh/COrLVFOg/nIaMm8GHaYCYJ2A1DdOhm75yBZS2S2p8MDsyD67ALuDEZ0Rzz6LKidzP1TeN7
N30Cn0dM3Y12dXkrp5krnT4W2LMVucbNXIEtCSzqFvbprQXDMTAm4p7nG4AU67plGoXx85kAAeZg
bcu63aFg9439WJHvbaXRNU1I+l011Lyqon4DXcCoj+Ku0AE0h1gditJmbvPJ35EQt4GhMCUwaD2+
hfVF06ajaFXZnaIXUpBmu9elpr1u4EjvRIWPqkRHbtUVHqfZ4fDKNKIhZLAggeYqSf1bKKznIu3f
pyn4mbStgxDVIHUsm+7yCMQW43t8rS1vvizYaQg6pyTuHp2s+cGIr1rRX5l2bH3BWsTpMzETWUVD
JbLbDT19QRVbe5R66SdHKK6BGsa0j3Jy1YRoKUYvrvGlsslnQGNXE3klgkq4WhJazQOIX6jpaGgO
Y8osm0S7fddN+NwtGEgMrfdDy6amTSQu+DPn9RRm1hZOBSfcLkPhZWlGJDXAsrU5yANRRTjG2/oa
QzX9wZjzZGOfyYW0z16e3dRhYy7XQkcwwhK/lCYnCfaHX8zOKUZVs5/p/IEmVcdiyfYtQU+JFoVQ
x8pqmqzEysSfOAOrE72rTrZP/ZpEw2sVJ4wT6B9yPdE6iUz0t3aHb07RvV6s/2lkL38ABXljEbch
2+DccEW1UXArfUgYvv+raH0fhof5waHtXJjzVeuKXyQzoKVqgpPnO3xbaIycpNubzCe4LVTOuNJZ
Vm6BIELzq5/MnFYU0DzN2tq96kZ+luKWxRJRXb9JvQ/ssGfo/M92WxaHCoG+dJExlsG+LSQiCGPE
r+zLdFOrCTEJhM51NqOPqY+65qzfD9YLsrMvERQcEScavRYwbKNlyJEG28bvcJdVGba1Fmky4poZ
V8VmhC+AImDEO8BIpEZ+s+5AAO3S2bKow9FEIQwlDDd/db00OQb2jKYQe8MqdnV1LmmHTlzxESog
nr5wZMYs2FSYB4hsYZqG15XVtSc/bb4SXr9V1ECxrltyUmNSH1uH7cDXhBtqZHhFNu7qbPiJbpHZ
p7iJR6PeWzCSsBe2a5pAKDcl0wRJO4hk8GhHmPl1NotHo3uNXbgL5oxyoHDwU4/ztIUf/T7k7tYp
04TeWohv/cuI3WGl6NczoFhFpaIdDYQan945RW+1zkPPAqW8nKoK0uBLdi+VsZvaVYE/urkXBi3Y
oeUJNEuGP7Qp112RP+hJHGt/51sch2q7OY1h2VAf6r/fapdbf+7++ZI/X/eXL/n+xP/D1/3l275/
xvfHjDJAwvjffpjvB/j9WP/pj/rzR/z5cYtlnRH0f/1c/Ie/8V9+1J+HsYsNUUfeEbsjPUijHBhb
24oBM1kGBbEeTCsRUilR78AJ7ebl86bIi5MqsqWrvtyXGrnS+fujQ0fPaPV9k178BNFv+YLfX/vX
j2KhQ1u7PFYUYotlh/rH/d8PZQ9Z8/LngxX2ZGAx2fF7tK5tJALft5rQ4Ed+3/zrfdJ2w/n3KP5b
VEqbl/vfNw0ETX//ru/7k7MMCf76AN/3q2WU/+fxv7/8+65MvH88/O+H+/Op3w/35/7313/f/fOL
//nYnwcvZrPfeqF+F15cnYDDLcHBpVOekty1i0NYcVM4NaLi7492sDL/fv/ffer7o8ySE9j2uj2N
ogn2jtGVZwTzP5Etv4QxwZOmdodTQNeog7kYTTMvw/Jfp1Kghsst3/ZOwESYmHspZwt/wBJfYmPK
S/ASjsb4XKkrI/DeSk1dlfbTeBk5JjbQ4JLqC80S2yADA5ZYnMIT6cSMD5fwcXQFhtN+TrNFh3vh
E9d53y1TooKIlSDfFlnxOffzA+rEMxojIHoNs3ZGI9NKR6WGMYXXFCPXO0Ync1V3ax16ErdQdhdC
eeXHofmwJCM8eGdx1WNU4tS+KdJwq1zQBXGL8y8LrnEUC8T/Ky8qulVdK8Up8iYv3FdIDpusKcob
orRf+YG3/jhMO6OzUrQpCLmiZAewxXykNQT5J4HVZW76pS1vTi0VYZ0Wy1CzgoyKSHkK5E2Ennu0
hb1rxvAeMZfFwC3+mUDrJ0dCd9g722FTkdc8B48FMWuMxjSKkCnG59vim1X2xZyRG45zQrBmwBy8
bEdzbYnpV263Yp2mmI8ci0ZIEho/dObuh7ztfgZeR6VBHEwaavcxWsraYq0bCuHOiinBx8+2a8Iz
csfoUIt5W/fBccJihBc4/0JiXK76XmPwpooM+uoSTTiAEFGLtQ6Ix/Mh2u/aWYOWuqChxjTAAesE
vWqEM4hxuSaAbFNNeHrtkjkzAvfiZ+4b92YjLOR0Ai22O2KIanq9yoJUrnzPKHcOAgpUKUSsJrAe
ZJv/jOpHuwnEA6MK/mWYnlPYDww8V7Sy3tOeEHQkMtYGDf/MnFNZ79MYBVtLLwe3xthGisTqwXoX
xkIiK0S9MWWGSrcmPzrIy/A1aAcubizgjmGz6eZoZi1TvXQ5tt/AjS+0oR+Ja1lV/gyKUCWXaZAQ
GtqcTfrEqUGchV29EFq2xvpN5HE63ZKShySmmtXaaQqCh438p4/OzK1wGcooIBwvIh6EdmgSMQRG
oUMDQXOy1g79ZKhnD6kghtK3SkRlhMci81lUT/m9rYyvefD0xgD2saaYCOBcyrspC25jd982CBg4
f70XgiY1KOpx1QB6zmHa3Zqx4imljzmYGnE6DsaO7jyVXz7eIhoA6/TkEspycVvKDRJ2DYw0C6Sx
2yEybBycoXX/NRbNVWaQeEdGxiZNhkfVPFtpnGx8qnKTtIydyhgX5+poEndFZuGIX4uQGpRBpGYk
Rn4g5/etwBm7LsWY7TvmImum8szwg+7g5ZBwlGJw04kznutilVrxD/QSdOwtGuFBm75XAr54jrZr
IXektf1iyMWHFEtBL6DEcFCKe65p0rUHRoD2wexAhM3KOZlNhUhd8kobI0bgQmzGgTdaC0bA5juh
XxaYj1F3eY+x5+1T+1IIn5JODMhPhviXZvYD35xzOEmLiElwLdYjR7uOmZcQOb/z6DIhHnLzmqPF
fI0NPT9jIju0Cx8/TECtja5yCNGMQNOmuF7n77stL+31ZBEcEfRk3Zcz5iDlOCj8lpvf/zW0nQEi
/LsPf39Tx5pIPtRwlYlFd/z7Y8s3GXNzQJIfnOq8Kee9UD1ozVofv7/C4TDXUt5fTSTdVRI+QzAa
L8B90L/I/tyaFsb9FBqs6K+GOb8jgik4tNK6hK060rFhpQwjcwOPdw4KHx0csMpshAKL8Q8ySYwr
8DodvLNVYEeaS1qUdAyZMPspwAsp+WnOMa8avcGF84pm5w75dbw3Fo2kFRF8neUgWC3CPghGida9
l+FT8U8Dze5tFae3UqtsXXIYpqiGxhP5aLuih2oyeWGlS/uV62dlUaejsCR4hWdlpDLW4SkN41ew
ZcHid/8g6+/E4YuRDlzH7cwbHISTheIqRLQldqZAaSJpJRsuhIiJ+QLHCz4Blm6VNs6eBsK4DYS4
JT5hBHCi7mr0uBv4DmgfwTnzrjnWjvPLNuaDScI8U/dZM9JoXmqZo7tzugMPuuRC2sgPfc4qT/i/
JeFSOWlQ1ms/uD/4fXahZf+SInnw3eJiD0pv+xiM0TS/5FN2qBN+QaH8jV9lN/Ys37rYZsuZSng4
kUu063yBGGSdhv6HV0Nhc6AaOdOA3kpX26nsHs02RwCB7DjSYisUol4VnK1mNrDAX/ye3obdSNoB
BvTSmKYg9X7X5vinIv/apdO/jCgxA1n3uh7aranAC3o9T6KKsruAqd8aine4cXtH4ggnYyGYxn3R
0QPorRKMpUeDJB6ANaMR5uThW6D20i/nNBNPtS4to8Ydhb6z45DSWaRFGFFwX4foc0YnvxrsH43r
vRO0jjfDjo4u3ZFJIfg3LX4VoidQC4dXou+PvHO+dAndptfphykFkT8jfvb2o3T6EHJ+/5TkzZ0q
zCsvC96QhsKtqlDJmYF3xcFozZEZCWJSBut8WMLUm+E4hOVdF6bDtvblE9Kpkhjz/GVyuEQkpeK2
mX4Qzosdub3Axv9RUhf0zmUKiHb37VODC3AVuUsQ2gCMFAHma5eT2xZnMZetCM5OM153neOTWOE+
6zjj1Gi3HjXS0pUi2yHu3hpdPFpTfHQt+6vIkzeGltY+65rz1PLiJsI5Oy7Q1+bFyWjQGybEGIi0
+dw/ARscTgNR6avCbD8745A5kmrMpxTWHSR4oh8J2aphuMiiRFS+d1N4ioP3OqUPGZ2UlTXUx7mA
0qy96ugK0JR0AtW6Ht2LN3JNC9oV25n2yCYoCrVWVfJrrEFtCRVC440wpWG7QYOWhFymHJIBAFF7
9Wozx9i0gvqZ5Uoeo8EbNijo1kHkPU6Rp3d9rx4MRTZmdI+eFlwJHBCmY0jXq+TISAS5XOSNHPnp
YE3S48CSEw6Zg7+FCLIbenVRmcKEZ58AcSL396Zmvzi2LMKijMI5ppo4cz9k9yrLL6zzqx427q7q
78wp1SR+UFXA5RxUj32+xRFUa3S31hBvcu3ec3KATycuLRFaWM+LLX8kdARoDGvH8756gcWFwLtV
ESfyEJXhhoxB2OX+VVXSdy+TgF51zvBndAJmt014a8AfLDKotcIIsVYbS4lkIypqTKhOra1P0/wx
E5k8o/8E+wEuso/KeOUL+CBRXG3aiqKSWptR45a8oHhlFP29KcnqmNhZBvwMHhLGqBE8G0qy1jqK
XMBnZQS/7CAIeXdWT3PZMzLuqy8rbS75vKCSKT7nChshQbwb2br35DcwerHE3sdFsCWROIQkZDJ3
YRoxDJtkFBeEjPBD3GofMf2nuh9WvQvzq+McYcXxlerKeFu6xUc7hFue8nSLs+R6sqt+2+gVrLpT
OuZIqOn9E5DQEtAi8e3aIW7JVnj1NmnKK1/5+97/no5dRQ7lNIm2MC89VgEVXsbWRFbRvSm2exiS
3Z7xMrU/oCTwp/VpsJjFQofcs2gAH2xp0BdRcWNYyJ2rYIRqn9+xe1eIB+tfjGA522JHKxBxOJRv
1NzxRrf119DjtPHtBQxKVdADgVoDkgBBHiD0bjHLwyVDElSOP2ZB+1yW1bOeEclM/VMbqp8sp/56
aFhywvQskMvRdQ083kKlg2rMmpn3P/HnX1cJ6J5xij493DYLQWdX4JAzFpC6URpffeZVN40VHXJT
3c6D/HAZVKzH6COW8nUeUCYxTmaBaGgEd6F/bDLkk8wET6Ju3H1uV8aeKO77cjbeQDgyZFx4BSyv
bOEgtnlm89ghEBXS2RwyxMXMsY179JGxk25iwiPxTf5q9JjurJoRktkJwdDwrdL4fQ13pHUX5DR6
Cp8zEqGkcZDt/mVJafr/Cqr6z1Ko/im4avPwbz/+9lU2f7s87H78T8irss3vZ4I/4u95WP+UV0VQ
btem//t//e32raBjutwqObohQfqn0KvlQX5nWBEg/a/SpZNmKs+y0DZaRNH/DrFaPuXZiB9cAlVt
i1MpSVVwkJekKuH9q6sA71AACcdXZCH83xArPmWZjpSeY7lsY/+HvTNZchvZsu2vPHvjh2sOwNEN
akISJNgEow8pYgJTE0Lfw9F9fS0oy8okpUppt8ZvkLqZV1KQBAH34+fsvbap/1sZVvqaUAVqP6rK
49f/+L+W5VouSu/1B5k2uVmG5Pe/fHpI8BHyNv6ftAfCT1eS+1zob11evRNHfsxsSYPe3CWT/sWs
jBvyjANtqF+Srnn44fLd/fVC/6dUsCqSsucnEuH195d3hekirWAD9IyfX94LLU/zVMYkNouew4Jz
gmGesGP4pFsexyq8/fPLub/7uJ5Jl9nlqiIpIWzsx48b93afOvgWdlYuHzqyOjjnO61H06l9MAiu
KWX53rT6fqQFBJH2gvDq4MxhAF/zZhlMWm/GJc69a22ET4nbP+SDuYsWNG91y5lSv8nBLfYfZg48
bm9d2/bCUdHnqd1Mjdw5uXPk7IUWK8EzxqS89E6R3l4iiERJ6CMdCRS6XTjgHgBLZ/kSwsxzteNg
RffdxUIvDbAhSJkVr3/cyOTJcQR7b3/wxsbHC0R+EfokCE4M59alVqFGdUj77FlFdTAxi3ZrpWCP
6zAwwI2GQ7HLdH6S6g8N84Ys/kgTBFic4EDVHzrHYAosr2J2vzF09f/8Vfzum/ekYZikuHHz6evv
/3Dj6a6l2AAoq43yWmPKGzIEt90lpEa1W337v3kxnA6Gi2PGdn+5y7WhzCp7sLxdNjc+SmoEoZi3
2nOSYUYu4t2fX8347V1m24bLs2Xo7q93tZMmyD9G3UNBjJfTHY58fuCK1TMHF8yW6DKLcD9Qrkc3
RKIHhSMIVMkDLVw+RD3GvMbWL5Y3fxkX82aWeAs875sS//QwsIb87dnDDmt5nHJNYvbW3//hG+BA
UFnMUJg4V+6e9LMDgSlP7EJXhiSv/3BFLJa5v7+YK4TJeudAWLN+fjEiJ2To5LwYcJ47NMGHurMC
b8TGtzA0BnzaEIQReSNGOnRO0XhV4sAo65aALNzsI66IYS96CIBldWfG/PV69O0xPXUdqEN3Z0kr
ADR1ILj1jF/qPAgToep71kT7lY3kVaS06ta2QntGCbV1eSG18Mc6C/0WMis3OWF5PTig4UzQTzRF
d0ZBXI+OMD+MAfQxb2a6WI30DimtyohRVodMbYrxDaP7aK2tm0b7noG4yD4qpATI1E7mPO1bhHkr
Ql5Mnxr5GiIBrHFaZ9p0qPlhWQlXbIl9g4lYqVvBoOfBXGJ8MvJdPpIAUI9nl97NZBRByxXKnWHP
owquiuZd3R8zfBgx00MnivwuRBqQfPC0+6l+s/QRdNFbGGGGR2lJt+kQXu21WgXsYAGmJGXogDTR
HzpmfrjLoSVpC1FGpDqthg8Sox8AcRzCKrzYjjqmhhVE1Bfrx4lIK+gLRJvg/0vT82cz2gM+RbwU
GDSUjDjo+uhjNHsIHxI/JgplpjtmDDEfuQg0xU/iWqWT5lMObyCUYUjuz8zAdtn4yUCguZmB5145
oKAtS43x2qEhDo0U5F0PQ3qszlqD0YWI7LtlNoYt7FQUwrOo4M+Doi20+FxXTrudVu+RxhRfeuIp
D5Nt3XRnA+4qgUAbAM/bmuuhUQ9LXCyEgexQQID4tsBPWviBUReAa3bpq6JsPSbAZyOlzkMVn7y2
vOhky+XZRDA43xTkV4/gL68CybBl9T2xz9/2eXjpieiJGm6aej60nsRQ1B/XNV5V3IB2ciJn4XPL
92Yrm1QvI+D8e8msyScJsY6A+w7uc933mGDUFlweu4YZqIXr537zopwZ6+DHdQ5eGZubpK6vx40i
bddW0xVAJL7HM+MvfyK1qPFSyHQ8Wov9uGBuLpLyzm1vDT05dbXzONKWmvkSuh7ZH26NUkX++slc
oAodea2MrA4O8iieiTmer85Mu1eAhk3uKnJ0ksgCkZ/vUkBrEX8rUeapRXKgh0hOVpJaGx3+vKDo
1loZ/FS42HBXDMfhHxu5kvHLgjLGGlEHXeHtVDucnUbzaf3sRZ2eynBvrPEaibyZF++C6u/Ae7ug
mfHrOT4ZRX8LbvwZ3R0/4Z4DHGxAmpTIJXDt7gyJZRp20XoLWIha8qkAyMk34TiPqIN8HOicZxhf
8/8hb0ZwCumt3zZGfol4xvLM3qouC1wjORkyOTUq37WKzC4Lhq/gwWtuDcskB6cPepcpfknMeKxd
SDlAv81wu5UnA0nkYgQzsr82q48+PpnzertY6Hm67Gbql0Ms43t7GoCyt8fcGA+tyoP1G/NyGdT5
eHBrQvUmdVYdz7rHd+ACv+ujA02nA3acFcGLhInlKy52uMMNF2BgkyIuYg9qRx+Z0wktHP2d7ji5
+cXRWZpNtIMDwBw76KYYaXn0qBnyRsWS9Yr/nsiN/l4/aX6K7mrxloMMo1Vs7I8dkVb8aJLZ/XUh
ptTbL6UZIEneIVXaqfzGctL7hOvgZjENh/jBq6Z9ZI18UIj/wEyd2M/nZQd9MsC2zVMS+/ps3Wjc
V5IhkaSjUtHNmVI76I2ULqz3AXjFpzir7ix92GpHc1BnZ3itaEdH61soJoJz4PlX2iVth2uU2/9Q
ccj1/vvl/pSG6Tnm90odluLPGx4WNBvicw/7qqkuzlIELhHkmZGeCE4B+ZduxyLxSWjZdjX/TMT7
0QVyDusyIwHbGSYKcs9ERBTuuxR1qZe9hXFxIc7Ih+m8X4Yrw7yj04/X1cDjcL+NXh5URQxxZTkg
B/ANkghgPducIKd0xmBIsH0RbQQmvj5brpmk8qOdG4+sKyLHGpUHf35I7b9t+hwpDADdUjiuxamF
Y9GPFYbRj2IsyxoxeJwcLRPKEopll4cpHfeO6BHqFrsGOVKCLG/IeNi8+LA+RdhEyMDgv1l/B8cK
2gHmUf9xfcoznINWZN1MM94Th71npbYk6SlL+REDP5p4RGK7N33OIwBBxCnfE50eGSY8A+2y44Ld
NVkJJnpNADdHwEJQinZRlAXrpV/X4g4kRv9syBxUwoTGO2eO1W9LqfyEJA66LsSiI79YwejmmaQO
gSSzTBQUWcrpDjUj2yQkAISIZApF/bGYBj9PxT8VmX8roL9fXFPC5rM8XX7PJv6hfMudMBWNQ5NG
S8u7Gi0hHP+9xVOOg3wTDtCVFReZXltTBLab3cM9O6QTdljUfZ6Anus+juSKWwaMBVWTSs69uF58
F4C0iiyyDiqaEm/rk71+7j/fGr97OkxPeDpWeMPW5Xrn/PDmazgVCfo6qn9QN0gIfYOe4tR7/3C8
XOv6Xx9CnkFO2NS4lOO/1P0tcKWp03MAwROLbk7Gnpe+/fmTrHnSf3sNiW8Qb66rO+Ru/fxRNK9p
s6lERFi0qMK5DdGQHprZpLSnJoUWRojq1mXDbHk2BQlzValhyI7Yfsh1lvKmhzv25/f0u1vjx7e0
7p0/XN2y5s3ic2NvxP/YCisYo+puse2LseQcZQf/zy/3/dT862Wmd6BLhxYHhvJfLrNlN1HYi8jb
jVX8IIdxn0WwVHpWKqQAkw7Hpy7vTDYiMQz7UmFm5REpUFb+r96HJ3TPlLZpil/WG45+OixD+nke
dTmzKzrIZDcZoZ80AEiY+uV5MGFwW6GumcZ+OSK40Y5/fhfG+ip/uxrSkJZlGkLnzPnz1a9gB8fR
4Lm7vuuPEE2COJyuFScGzxuv680wl+tNwv9W1Z0EqgOD+Lg+lWXDLlABBereumHwo1AG6+ItwRv/
+S3+HFvOfcrSIX94h+bP7xDKSe3qCe8QDUgqs1s04Yeq+8iMblMpjmSMzNei9c8vqq+f+9frwjnM
MiXdLppi67v64a6M50ZzbGom2HlA1qFerQcg2ZzVWns6GdFIUK9Y9UPU0Ji11w3+z+/gd4sOGGn6
PsKmp2b+7YuBn1gsrAah8TZDqDYnor8hMf7Dq/zu6tKL5xVcV9dZ5H7+nLqnUmQ6CYuOPvgaxdBo
SXz+ILRAGlAKP+A/PEGBDCyk70TT7Su+d8dFraeVd0Ts7ddS2iuRLbJpjAofOb/nRtBPRivQIvuZ
WJttPX9zGFZAOQz6Oj4RZHOQurZ34leZvigZvszJtF9XGgkgKrLyC1wltvr5EI3yxHZ/IXT+lsnm
gyKep0PVDYICbGG4RyF0rACmTAL2BH8WR+GBEOzdei5aTzQTN62+8oYyY6cxPPzzxfvdymVLS6eu
pzNBA/Tna0eigO10GtdO1MOZ0GrGEBTWqJBNg32fQ9Q/vNzvFm/bMoT0HEoVOBs/v97iOpw0heby
0VHGdsYXr20/qTG/Bx20T6BIMFbdrivIIho8FJFvT97FQQ7cmRpgaetUopk35dWzm0+VjoaWOEFy
k6i4WPUgevhasuywRJ1iN3uV9DNqnTB7ztmhYPjFcRtnAoRj5Ac3QBCDVnRHzeVC4wBBlI3gSW1N
PKAhv7ce2AfHPAF7X89ZA2e9dYWYmH1Ng9jq5Ru4K+TC03nSvsW15rNzX1gnOeVGB4CG25xvNqvR
jPZokOU2ZVOfYyuIEUaTiOyt7g5goNMi4W/oX9ZykHjWzbr/rzeo3niXP19843cLgm3RHmOR1F0q
xJ8vfoz7Os8TLv56oeuUwyocjILnAR2Q53Acxwpi1JRgWn6nm86T6eY3rONr0YislX7OriWVI0Ff
AW5g07byRgBdnszo4c9v9HcPtKODxDMNw9F18UuxUmVkccxEWO7GJvyq0zsw0oJDoB2sX08NuyGn
pUeCwj9VeOZ6AX5dMcG40J43hPCk88vdOVrQtZaGF/7epLFo1pCW3on0tD6As1TbOI0e1nJD1SMt
64ERIXrriIRVGORIzfAtAo2A91YZd+sN7RUFiW35zlbsLA5EXo8Nim1SmeQD10R49PHD93OWS1U8
nvsoOpRu/sqw86QN1o07H+UsjjnlGlJGikXyEvhnbZ6tN5PGPddnPej62F+R69o88C7QK8bDEUMk
R0IwPhpMHWu7iNhf9+aUvtlY8IRwM09D4BnVPpV8teshh2P92j+TNEZ7Cvr1Ky908tM5QplsmrUq
jzPmL462EGKCtp/2fc2ZiWI47DWc29lbU1in7/1DI3xYD4DruqtxWJKpvVnXWI69I0CHdFhXPJyC
tD85TcJmGA7XNsY81BVUwddQva11S5XuNDD96OxOBq8PEd2w0r1FMMiQwOu3YTdyqFj7ZBo/sEUs
ialiPXMsoAbX3ko2s9UrZzd2SOU4bdOYEGm+K9Vl7o6hTg8wBcYjT+syYT+RcbOx6yxg5HhxKZcM
m76+ZgbzQCtAcTA05sPAbe+2vo4a3O2faupLFU90gWi0tfhvNER2Fq0McASRM/jrCSbzePc0Lu3s
az6tmUEhWkjgM2TbpdxfCCR2is4eu9G+GTQ6e98EKVnr37IpG4kkOhbydl0WFHMDs5QEuxMWlo6w
SZUfyTRACLiHPOZnMDyNWWOsNBKwudAggV00EMBK39Il5JGdqaSXaeVqr4lVhaPdCxdsor6vsCy3
CdixWkJRHPatg46OxkbIYGP9miIWqqbXdgwsTO4NtXhPStWvUfsI1uBsJLQKOpbFCkoK/Pxw4eim
vza4p+2FD8eNNoOmiud5l9zlmI/W9Q0A7z7G17y+u1zcOFjIywWWXNHt/7ySfO9K/e2JpgDSTeFh
lZS/1gahGeFqcKgNIcQRWkCEmBXkOg5UksfTpNzFkhuSEzDYwx41FQDMkz0yRuqmk2lzUI+7dw7L
4adEH97XpyhmL/FEdFgLxbUVt9YQf37PvzvEO6bDexWO0M3v558fyrbObbTeW99ywmgbqNRoPTUz
dxb9x7Uz2EfqH2oA83enNlfYtu0itXPtX5e9Tq8aL45Y9tqOrJWWzTQud+wVb5KeOr7dLWwPHNMx
8y15Ei4dKer6tRebpdqLSbc7o+Wfm1lQ8RQU6ItA11zWDklUcQt15Iz1u9ZRZxKNEKA2dEXuc+eB
ICocTmRwhPF+0t6jtvjrQv7/obmxHviQD/wPQ/O3pPj86fP4/tOIfP0rf43ITfNfwkIN6SLDNE3c
yByg/5qQG9a/6PEKznEG7AvG1BT0/zUg13TrX+QcuOsjxC8656z/npCjRP2XpIJcz6IuEwRh/1sj
csr2nw8Orr7u/DptZluQmMAN9WsB4FXSDFefowQX6tuy5lSNk/4qMiDYdHsxyiMsK5lixQ7zkw7S
EHJ0lTLRw9JhYOFHP8eEFgzObcjOw8CloxFc1dV+Ss3iNkT7uSmz7gMQvyZwhwGaSrKRo5Pup3h+
7Owp2qZhgVUrzUlvmhia1GbiW+mMcLpPj6k1gtpcbocYtL470O9CP5jf5LV5LxbP23o0go9RMmKg
JYyDfW1vm3j0+lwJ33T5fwbr6zzW6XOfQSSeysbeeJ3ULmMZI7Vz4vo2W4qLxAei9TFtL9tcjkrP
ET8a9YcyF90j7rovyjSegcjWR2Ur41Ck+t6ysIWza6/BV4VxrR2078jet9NUnheVMwZRk7gBGDwV
IT49rYm2SzJNOAiTZyf85Bbf3CL81Ghz+oa9z65BWKMe3VJO9222jhC7gaw8zBr61HLCUipY3OI5
ZLjGBpPJMzbxb6MdVW+GjqqPSq2j6xB652pc3I0YSBAwh1mRv+yJLZK2cLYerdptd/Wgpw/SRSRF
lCAqo2yQ+wn/4t6Y2uZslQJ+KEZeBXHsJkNrsLWVeI/5Ok6LXryzytT88QLyCBTTi8ImERAFpR+w
+D03sLQOTK8Yzrsju4+jl/uxq98rYxRHVMT4rUdcE2HDnVW02rBzojla8Y904XRyBxkWXrrGK9Dk
K/NpdGgcI3hznp0JxJZqPzdV2nyY8wUtJfsS/aawYnpp+kRSrqXyQq0cxW9Czh+oOokKaQh7TVGA
D232lHTlx7jzAG8SwrshIuuDJQgqKXVYrx34TCd5jSqNbJgoKWAddmhEKU99Y9V3myN2BQ9jiGzP
tE6FT+wDEr/G8Ysx6n2wNm84bCRWwOKkotQButteEzGxsIuEOJ04faNfTg+cZD16xE6IsDQ/Wjla
ViOfwG+vKWSwsIB/zRXzEloVsIrBZ49jvS/QudVJsU3IhfQnGOSbTrPeJ2MGBm9X1Qu4OiYcofxa
wiIOJnANmzJ39gziCNMr3DtcU87K70J8yxpAUiMbcd837i0pN1da6vd2nXdXnp/4Kaz6+xiC0ZR0
wP2LMcWsRwJ5T+XQ2lhR5lnvKHGzp5QYdqgJ4sRHKK5tflsO4Ycm1F1g64Ct+lymflb1/akILayK
TMdRzVeX2RZNUNWoT5Ja3NtgGOIkJptBQ+RBEHXTE9uhog6CW8c8KGRhkJzpkJJYF0+F5Bas0dYo
VLZL3X8bhR1v+sukF+KSLq51wwxxiyCANAGzfQDpMGDDdNvD2LjnBGv3hlPI3awlLok84Medov80
RcAGJeh23NjwnEIAqxPSlUbrTqXlURIvdsldH88EJ5GkidzwXC5x+kHaxW2B5B6ACCh2PWelEhpI
ZsjpMzdTtEnge70OtH+anKg/p5RPdp9fQ9aYZbQB5dfwm+x+wXzaXokz/swE8nOEwRvqaveAYOlJ
FIm6jmFym9r6F6k4AreFaCAvcSGFe1k8Br5NVjcHMYM5dkyoxxGzfyouhvqDMiUJLcaHWuItsLPq
gJlU9CQ5ORglpzJ86hcyJvOeuFNnTPedmGfIL2Z2cByiKtWZvxHP3qkQ0VPVa8U+n53iYNXZbefF
NBpjN73TU6sL3DK/yVjIIeivQXLTKUYt2NgYl9L2PUyyx9S5GyxxqEvUehmRD5tpDYKrVPNtFm2y
NbjJ6V6jjc6Z1W47raHkL+ABaU21T5r6GR/hfbJ4nGiaDMxGQQxY7+Ur3w2fVRYxhIWY0qcDWbBa
9EiJB0fdAhwSFwcP7nSsT4cUKrK2lEdvJggmGyF/GACeisgE++Fk4RXdLCHYFY4afE1IaBC+1wPy
yVw9DpGOES3T7JPyQsz+srqNWKJ2OKbLXXdFE/Gy2NY1GtY0LFnt6H83d5D4MaGR5CP0aZ+i7UdK
+9qQoeoXytNwLYz5BgQHIOJanrs6uwIIXCvmrAva2ZEHaOy2zzBoD8VctTw9Msw+AXJG34rJlht3
Gl37uW6YKXr4yvlJjDTh3DQGrvK2tSI+5Pgaz9mnAmzNSlO5SaIy21Xe7SgEMnDdGviYgDUdku7J
FkOHKe2LW+MqKaLpBXAEXNOEwHMe/7khxG2px3e9mBRuvfYxHkSN+FUV0ISZv33/Nw+QJk6aDIP7
8AKoAX4Rz9J2TN1vwDqvaWk0l7qvA4yOHuLY/pZ+UbNJsIciOJ7CjTnadEQTwnG9CpxBkddfB42s
QZGa2iZU0JySEG1HMegcF/jhxaQTqjTY+5B0X44yWa4RvjOCW2Y2cG0NDcWPhzS4IEiBSWsBMM9N
P6cALEr90fSKColS9W6RbN0MBPCZqe672HUwFo7fsrR+JsGEqX9Zv0oNRzs4Clvv6oNqF+VDf7sM
fXl2aDc5DabuWMd5Lxv8dI3pw+oIifNdgJv0kIKHKNrYXs1pDiABtzqxWJHLRpXYRZB2qr1letru
1BRzfGMKt5txrG3dkFiNzB7OJFsJ1Evz7VgMcNHpcrRYMPf95yWM+s04Jwi5J+cdDcGaGGLhrl7D
U5zqsSZb/Nj0pLRp9Y3BghM4dvuRlNhhgATtNqZH8z49iXFIT6hQznGCHDH2IOwM1a5vuqtVuPo+
HE9owJHB6/beCzGEG7BjwvTrMFeNX/T5x6qyYoqvmW/SLF/RNLMjdKN2k38FnvOqkULDY2V8Cmvd
9PVK3Mp4aJhuevlV9M5r6Sx9wOjtEA9Xayyzh7mPbxwvhsfZe9Ohg5GKMp6HvKOjZ2nN1wROmtka
GxafcT3CI2+jfkujBLJ+CabaGRdQNJ7M/QJT6aZU095NVz++F8LGPgiTfjSxdesFAGGUWA2OS8jz
UcLeNJjlO99OlcJqkqXLgpE8F2Mc3YDRENBPtl695ruvu7HuadssNCAdxyCKqBV2emx6G0ih8MiL
okPKbIeb3i3Do2DVx4e7idBPHx340JfyMa854BbLOL855fCFrZiGav1YZGigIXR+qnuW/1EZ4KDr
ywh9YJNM93Yi77XW/rp0fXkIm/cSLHy4Gvg5HUM0RJSyXHGGmZfKenR6dIDECqwIuzUv0PuULtjq
PaNGElZ/Bbj2NXyGAUrZbW1L4TX0eML72PqCFhvejxGbN8WnOeeyRfGRDs02GsGVVot+V3A4KFF/
nIkxZHgsuz3Pf+4PBchFIwJKOVd+TbG1cyaCZ8LaeDI6TMh66NxWetre3pRpvXVbz0DIkYA5hXUF
u9fX3KbwmablW6htt1oqe3Yq90thaWhCrM91MVTbwk7o2LjMUGCmOECg97JqlxM+EKbh0dYbXGsH
O5UeeovxYWTmzg2R7IW7k4jpN+zP4YHoP+g2Fp04DuV+mNPzjZgLcKY4hHVqbqxVpW6oz5nW0GmU
5qvgO8biQgWa6M0WMBw2pYGc7om2Cnxwrq1DAx3+lh/r12RhVI2Mttv0pX0yOeE/NklR7KUmaVjW
aFlcKMCiTPlik0dvaOl84+v0u2zeOJZ4nlIrDKQs1GYZlQKRcifjrPfJ6fsCCQIuKrV4M1rAEBMd
X2MfghIz72q7uel18YJo/5VEgJYkgRpjRpe9kpR0tPTw1rY+cJZY9mFR3ALspeujk2YQGfaBfF2i
l9BWQRgyHxQN3rNtjGDQhYEaLX8jOuVr1wIiNDOHABXiJ0n0GSHn9nsDPujBswQ5nbiNClfrEdB0
vprHO2Fh3izTlymYDeJTa5MfGUcKiDo2mCaPVjrZezJo15JOpWZpjw2QZBjUcbXFRw+lJumuOrRU
LACkdRtRrQeRvXwdInqDvWrvrLl4N+2FDwQQeqdF6gqEkNNOu6yFTo7Fd8WxkQ92wFCFSXxl7RpN
/BVrNK1JHc8MLSQW4AbOSF58Qr4hsFloQKhDy4JeP8pdHiNYhtt3cOLqoRZ8eT13/XFwipdRAX32
2uIzs5FjOqiBn8bdoPCOaqRGxYXHAJiUZPprMMgGaJwj64PpRfrj0JbXLsbzoWNtRo1QrqzAjyDk
naOTeN2xyTSCHMhQwqXV3w8q+pTrz20LuSmk841vGoRH4T0w72o3SAPlroeWTELD0GH5XR49i+EX
ZH5x9hKWQcJqrD3jWyo4aOJ2xSJEhZMECYKFbRRpCI+6XDtqubWrsTPem/bYP6mh/9DgQR8rxbt3
iR+LcvTEYPKDaOYWrsxxm49EKYaZ29Fhr4NJt/uP8QBfsXDVR+ES4cn+CL56OJWNBtB8epnsvqOV
3NS+nMnbTVPnU+8k947GUKFX5m091H6SS1J/yG3emlP0WnVhvsM0TWC5WeyqFja/CYaRUeFn6crP
5uQGizlNe/gxI2XyuBwzOW1j74HJNJwVjUPg5JULIXjhSze5xGRQ1jE0fqzIj5gacz7WoYVHLXKi
XZia2L/YSm+GaXYBhSMQHOyGg5dZHkhWtTZtWHFKJT0J3H73RSD9K1tKYDsM7+CXRnSBJYnb3WgS
T7tNLABFOYNQdHnkUaDY8ItqwCYWY1UGM9fM+hb2E3a1yHS30jH4JG21dSZB/RqJxxwaIZm/OGRx
AyoP3bj0jKOUq6vVLuU5tI0vpST1B6I9k3ObNnxPcDJeShWEMYMtB1YmjFlfluPNXEXDbnRNGDr9
c6jC+Ozo3foNLJsk7V6p/vSANshrDWJyk0tpHQSt7Ge3WwVESY4zALA2sxZ10+dtsUdifzHs6cMy
dI9EfDGpoWTZzxSJt3jVz25kCMoWx/rWTtYXvNBshOYj7VPnHk3bNp9TTqSzIgUJpCMWu/BakiDh
AKS6LVMhLjoR7o2VTrBl6i/EKeT6CFKBL/IgXinauyB1RQ/4uVM7q2Mi2SiWY/LCk1yAHsZRckpb
Z1vI5i4Kh9lvGWCdepvwGKzUe8Dd+incz73wTrTA2OfsVm41rvDpr1+Emfu1U723OHs1pyTbCgqW
LzUeFmd8wBzlMYIoNfozMK/JSBu38YSnXUO6t01rJ751sXFtk7w94giUR5uA+E3YpY+aIAFsLKFR
zfI9HNszqd3dhieU2mM/uVYVFO2Y4rJ9GZCa+bpKNuaCYRkm0x0JUXdOVODMnMV26DC6qoXFTKVP
MQHHm0LJO2UP12XlIIxElG2GQcECyuDk52yTtC5mO3vQvfsxBmJUc2DcdMK7JA0hv0YpsVHbwTKQ
N85NVcD/fIRBSj59sZVFWO2SAhT6qOOXCxPObho8faIqrO4UIzLw6758S7QOIwu4DAj9TXoRs/GF
XBQAz8X01BcQoGYRozItg7x2wG+nhSRwhYg/oFKzz5l9uIFOMGySMWsOvYXTVdk4V+D+IHI2xZWM
s+qkcLXBthPcO3h3yx7UT5UB/SvyB0UYKNWMjosvb2h3fSbqp4YR0WkbAe5kI/R9yoZ79CDNc3If
vjbgOBaTc2zWL2WQNM+eVC9rb/SoQjDxY812uHD+TKtsOoCrBguobGKAZtOGFwIBME7dg6vD4kg1
iAzGaEBTLeJhM49Zi/gW0XJRXAWc7iPSRQ3R/J4C+WzK5Zsbw/0Iz95gg0BbdBiBavHLonPW2Spd
UOPWG0OQH335uauyfW1ObylkWFsHPGV5NFkm/aOXgiNvp/Sdo/h8j7hm9POcOMaCf19Fwd34NFDX
nUfTmZhiYJgXKcNAB3h6WLeE3RNeBVGcWsBi8jJLm3T4mRMQHBnyX5oFEFUZUafLNYARqpQaSI+t
xxcg0+0lgXeNqmvelTFfkU0caMNRDgcnnHYdJkPSmV/roenPRG7gj2W8OZ87PRT4HcaIu7OsSTrl
l3JBEzIgOh4y6W4MTFcRnTbUzHFz+v5LS9oDcKL1vw344qd8/ftRU5ONl733JMT4ikAteKyKB7pt
Lpo15wdUa/1JcSTZM7ohorlwtlZtf6XtjBdibG46GSYvWYi9WIz5uU5w7HsNMXClHWW+YB8CmIIT
iRnVrKV3VqJi5jIgIpARHfSBZ23gbLMJW9LeWmfaMyN/bNycD6yM5xCW1wYKV47eZkl94XnXSo85
m9CVadOlZaM1HIBnoKCTsVrQSBfc1paFsrfyE9JUjuNAzCQSCBKOqqclySu0jYbc2XGTbaJxsv0m
NMRxLF5zVgXfgkK6TQs2udTLUGZay6Ul4W+/kJC2Br3RVtBw5LO5nZPQe1PJUJ1qR5RnI9VPc189
WD6PWAkWTZKFNjoXRXwJOGjbg8UQ5nZ1wCZcbAqrUvsekypMn56btbNmRXpqfannPjxOzMUZgZrn
siiOS6sAIab1MaTvywhYvEgjMWBbuNahZNyA35ydvZK+VTaur8VdfNdQlu+1Fi8w0jlKEMQf27Ym
JEALbXUI7xoL1I+axaEbyW4TXUfaKA0mix4E36x5qTv3Q57iTGn4MukTypJpbUaWRVl9gfENBFKj
4RWFBjz3uhzYc8EAO7BxGmc6WJFBIF2YNHu4plMshpcxDreWGs66s51mdmfw/xxSEC3pgZMOqHOQ
A3hCwYi3a7AM5thuFlh2u9TQnpdSPaUlppmexue27i6ELYDIQQoWXStiAHeDQnSbGRDGB9S5MYir
m2KiXVAoew+95VHHieNbM83apGXqgcwAzodug953zA9xpft5YTQv6N2Yl8MAqNLlPnObJsg8Zt5a
iDnPNV6SiUgSEdvhm1De3szVrdXM9m1vtrimJzAUCScOqPA2yKCMIlSRtGLiCL72Q/VKNYXKmOal
tqZwOlRLjQ62kx7/pp3x4gPPuzMnA0APKZe7cs7es057jTMU/nO0JrfXlNbpSGxOL16cdPxoaMxc
bFr8wwA/3jbTdU4NHbGoOfpmnLyypr1vF7O7JH15lwzdrZqg8VWyc4NYnwOtKkk+Ss13NL9r7Fz8
kjK1zCRkzPVQoeLiUzE793niJX7K/iObWwB03S4SgI6JVODWAOBqip1TxosPSft9dHLvGLuEoldM
T1xAJ/wolPLPy9qEtWvu/cJoT53VtMEwikuls40awADxa/fXdFS7/2TvPJbjWLYs+yvPeh7XQrpH
TFMnMpFAQhHgJAyKobWOWX1KfUj35Fn/Vy8H360mcVm89uY1IGkkCGQIF8fP2WdtcN0wfQ0UHDWs
JzreoAMDCl5mb2OGmcaUhE+AOtnPBTn4DpZhDilxFTYPwgTbXvrTM9npu8iqsfCZ2lUaFTZbNPab
WuVKCmvNa5vnrwEHgsU4OJt5JreGFcwVQTMl87bMNqV52RTgeE0Cg1Xk6QijCpKyBknjKFG9jkOy
zSYDC7gGZ7fTbGFBWdKOTmeCz0nO3YuApp5S92+ShsaMqoudTZYc2zkC0xLq2DqlrM6+X8XoYPyn
GnMlMSePA97qB28ExBGSgLyqc6oztWAKkbjL10hheZ1mFp8zGwxAmWtfObQx30u6Ny6RCew+vhip
/wGLp7425f77f/j495a+qmlMzdPH3+pwis+aXZxJe4iiy7AtwjAP2Jpz/vjNKx4IGHdGZYSP0JZi
oqLOuSnMuAKURXK8CQToFB9fyqQYo3MiG3uZd2m+961hwmoXPOjYNMc0lPc9a/GuGJwnb8JOEWqg
tqbv1fWBxBDW4/3bQqoeQ6R52qXp6dldPpvhVaLbl3g+ZndYUT8QtQ4n2yflDeoR2ijGHoPH+UtY
OGAH3Gnv7FBUZ4fEaLu7cEwU53+rz1q3dVIPe1F8Wp1vDMDhLmvy69TB1XuoBzQokmrh2DM9NAuP
Ghk77XOVRHu3tOjeDVCvKsxe7OTreSTODAy2ePRN1dYt5GtfifmqiLH90wacZXRKr1lvMu+k5l+i
ZcIRJCc/289TB5iN9vwZvlU4QlIZkOpUZbjLbR0ztpqDUUIJlTyjzZCqvOpSDhJZVAGHqcYshEwn
lJWkgvCqTfA0oS9snbAD7zC36XbUMJ7L+ttwgq9R21mGGQoFWn2eh52+SQtd0t8QNPcip9s4lLTK
iPSGZDcKUpLzjUGqvsusR85j8lKzvZfA5syfd4Zx4QCoaPmxp9ZkN+hJ8b22zsaoveGrmUJlowFk
bT9SBaMBI+2wTW9T9zrxU6AuBR+Oi1q4s8lEGVSPDbjpbtrLU100oHrGKKLAMYeHjMSmQTffGi4D
Ch36jK18omcCDjrhkLHs9OAt1Vp2LqeOtrqNmVgyaVe6w/fWRvySAifZCK1H78dR/QQnxliPmoWf
cDKAhU9LXMWaGDRiL7hj6MMyqN4bmzCuRIM3NQHhK4TbW6HBHq/Rs5K8rymD1QqsyHynUgPeDoYr
Hsb1kYwfYIgZZ8QOKrYyoh6WjWtdzf6pmq2zkeZ0PTs++bTZNLEEpEAGdP6Zw5aFJnHaeEbJFsZO
AR9qXF3DoMgusRUCWla/uwhoCa6J3YO2+KoVMqD0NKyrgnCcQhZdZlDfEOb1xVpPEvx2U3chsOi+
EMH8Td+0dbmnKL/WppwRkMIAMttvceAFizLFHZoOre3E7lXSRKmJsFs19nBToN2lN4WSSmQedQfv
A1mSzvTjHOi6ydQAJNKDmdSu68rQNzSKLHEZKi8stlDU2VT4FREiV2gIxYgIFS3CVtyICp2ZnT+7
U2tg7JJAIVGMicJ/5wpnyg/QJ2JGja94FJUiUyAzpfVFnGPFrHCAV0hFsZgVz8J21yV4iwLMRa54
F5SU5FaCwGgUC0NTVIwEPEalOBl6P4CVAZ0xha+uImnovflq6uY1J+1dr1gbsDC+cdB0F0QMK0fx
OBCGXE8AOjzU9WvdqAAg35eK4KEplkevqB6m4nvUUMBqXRwTOEbLFgSInLqHESRI5mVfcG8HXQUs
xFTUkBZ8CCR/g0MQRBFTGar6bUveTfFGcIhaB3P+TSoSCWlFh27UvUGk4CtWiQO0JMhTPEo4bjQF
2CqI06/JZGZXEy1CKYHWcvY9UgZguZsGL81mwI7Gt7zTkDVbesXZarSvbYfEIbCO2GJJBXEcluAf
QT9H4tgCXgFGsu2N7OjaWMuktiyWVUwPTap4LeB0IYFgJ0deeuKnL2bFdjGBvHQAdNdNr62KLH11
FAfGjqJjR/XHHwxzW5CNWRh0A8YzUoEaxG5uz5clJb6V7vTtIgQ1I5tvviLPSBA0dc/gtIDSVIpO
09RJx5mHWir+JTY7WtCX33RFtMlB25AECvZ25r6b/ReJVGfF+Q6rCfZBDywO+K38o6ZvmMNOVsON
Ral70SqUDkidVjUrg9jxFWunV9SduaculecWETjt+/PMsoajoCL1ZIrZA94WzLvi+BSK6BPE4x62
2PWkWD997uB8pnOnlSIBNd4xiCADRaQ7C1qMd0iOcfIAHyTBCOmKJxQpslADYqhVrKEG6FAHfCgH
QsSHRYQX7WJSfKJBkYpmkEVBC/pQMYyq7tyRDN5UIuKr76PHgcWNBZ48k+bsQfu6WI/hJ1RD6QJT
ZjnAzCAm1YZ5aQ4y2xiVPHWKqhTjoAhFbNomiriECwrmizLcm7GJCwWW53PnmBe1ea4j/ZiV5q1o
jGGjAXJCbEQ8C9mJblZzr1VfdMV8IvFrr7DmgMPZkAsZKb15id+zZMQ7U1Gjpgp+FHKTd9Z5m0eu
6SzfHG28kRiXQhqMIQhUrmJRjUCpdEWnmsNyP4qAzIB943jOVxeMFf6VvqJahYpvlfVKkc6ZQbrI
HjIBBavTdgVQrEHRsQYLThbJ4IfU81cpdXnvtS2GfKO3LJ2DGWMNm1H8Ky0YcqXtYmjIJIPZhnFT
n6MUgahLbao9lnGhr4y+xz1iSi/71HvxWleCCRi5PHfpd5N8LAV1Akhzq9aebG75nn3G3EQCOLne
Rv2uZMNaZJ5K+QbDsXAxGMCoxbzppDymI/woS3kLtYHLyYxysvQwpnKju1HPm+sOZ+gQtzRSnwra
Z3BVTgtOyPBfpZ/QA6IFNrmj/o1VfIdkfX7IncTBzSj4moMCWpLAQCkM2HqPKZzEchM7tAYhhrJt
9muKbibY9AsoX+wYtThk/UjRrEZWO0RPGOvGtBOjk/DloWnsB8Ouppg+ZPthGAOf1BQ2GmmM3VBl
JhCvbTrlI5rAQc2NzaOmaWhiK8Cms8fRonJhCU9zg7IzU6X1oBnPczaBfxPsLjAc1qlKyNXYcZSO
tuVobtByH6wwgsU/B5T/aFMXm6q2X/kpJjLCudI9yol5FYqt7Bx7Y2aCgLxw0n1m0Tjvz9jjmml3
hHoGq2qkr0RHpKNswAWSr4WVTW/OmJwY2Kt2ivW7zq+e8xhqFYqWbatDrbQao2ZxZsRMyUy/QGh9
GS1GfFVzVs5o2g4ZF4XfUC7NXuYkdyEvtrddR1qMw0rOUFiibxGbTnf9hS1Qwsu47jao1Re6q2eg
E82D1YO+9BzjwUhZuqBZHDsdNnoXYwFEG++4cxK83kTTsUKhYyrJvWC8Lh4w1mguGPt05ieS6TDz
LocOwx468BExUIAYWyxW+0Zflm7xzQjIl0mIvmQfN0OEawuFg23nAEXIxPgNu4Ro1zaAMV3tuSoz
NP0tgv/SixEi8sR8DTqpvOVshOYKx9FTQ516vq+up3jk+EmGHrVH/bURiP4o61I2i/J0a5vWijyd
sxuzAqUYzh7DyErA/rwoq+FschZbN7KO17Y5r+vUBmfaQk0xR/yMSQucghFrk8Ahc9jpyWuBWWOX
tt2qLDviBJHdaBYLquyGfN14/cROT1DOie0uk/N8MVfGjcaatpu9G380MaoH+U+qkuxzcWazYacr
g7vMKCDu27jFQQM5jLUTXhppUbBEiPYSzHwAAfkCa8sZfDtTsx6TvYmJDQL4RenP2mHqbkMfrUSI
6wZzGMYvUKKB2nG3tfQiueQcncALYMCaevjFI3e6dvtrD9ORq6KqzlEdm6u8ds+i+hI0dMW2RCxD
WzOlYljhNuDHSRbjWpDQAnX3ZYAuvMlJpuKxht8AhS4SKHVD4XmMrgxYfBd1DaUV/cmb41kUqKJH
gtXqlh6dDSqAZiPJodGbcQNw8CqwX6goo7ML9UeARD6o+nzVceji9NoD9Ug3k0Emyq/NB51VFHPu
S2fU7Q1ywBxx1Er3s69WAXOcQv21LIqzx3QIMS9aQDNIr4QbbqHc+3sh6uWMvRBxBzGH79cnlHD7
QepHPRVncJPU9qWnrSxBA0UI9GqjTbWG/ZlDqcaIxi0ARnTiQ0DBshNS2wyJ9mbECl3oRBWoI9jT
dvWlQ0y76mmgWxkwJi9YeSIyP+sRJ4CjKCisYzz/nrZUgrK2w9T4I2Uh9gCoHr0ISR/GivOQkri0
zDswezjXYdq7SN3wZYjFhKUGZQgsPvIN7lpbYWaHyNXDpZNe0z4SbbS+wmehMv2LjK1j1qk2jF1H
elB/jzN65sgchYvE0GtkdtE1uSspJwpZ4uQK70tq0Y02FtpOC99j8HJhY2UMMXFDiuoMPHKbzMYm
i3EInEdMqFwiUFxNqBNwhr2csumhHA8SVhSqzkIgQigWcQMPNExwgZh8ecrrfUWZgxYFvFFINoEu
TV4wzY1C/dWWME/0GrQgXOu11GmDcFVavdBwkOrlSC/g+D5Z+FWUpTJLmmaeUBCuoIVzixBStTS9
kFOmr/KcjKzdoDXJ8PbZ9q2LFjnA7Bn+yXJEqOwrsxIBq7XEJqdOrIm0Sd1vjOBbbmpPbVlfdnpr
rZq0fG5pmFt6LfnBpoxaBcV5DulxJrFL5AYOjd7xm6L03MvBmZ8Kc0x2EmOQyLeIrQWbxTRRwvNt
bUU8jBwrxi+cM+rUI9owoI65djHcK2Rr26YxyyD1RiDni76t5wMN2axKNI8yMWDAjMOBw9RF35F2
t2wGt+G7fMlvDwGd8EPsuwvXBTvomIO9sYf6PGm+s0OPuzbBUW/1NnyKJWn9wC68dWX1r6GFmGGM
LgP4ZOsywX+5zy5Mx5FbF95iXHaQElX/k4jIEdFgTGsHmiixrvOniU0GWCbKgGzeT8jYEE+I7qIM
cI6gVLgTpv9qdgPinDx/k+aMnNTDhRJX4hVtOGBEXHiahtnhwhmVnNKzxyqnAVS3tIPvBHhBklBu
un5Y5mzG67chptqo6fUTgJxLvZ+mqzydq41FJWvR0EeErNjcu2N6sNKJpn76Ri6yInlw8iRZd1b/
XushJcqsuCyb5pXK+k1tW0vdJvcGIZ6z4URFp8/Xmm02Vxk+gnEz3rG5l3vbu4PnTU6Mdv5tHxsZ
cpFQUZbHDQpcpMNNeQEvOwoTCgP+Sz4H6BKs4bXxozNa0UsDYOUijcmX07cUDWite3+ErBnLHQ1/
D1lKhhVdH8Yq+d5qypOGImXVkftYRiT+4M8uY4Wf7/IzwDbok2aOcVOG5NMcmV4ZLsEhwhdc1N4m
7IIQQGGZFkjs5NMZezZRfElbRIkMki+ggFq2d4jns4TNFSkmcho+B0299kSP3mWuwCX3fJdlPRUu
sUhqC7kEin2XFE29gdZ3VczBa83S6AhaNaMCdI4YUmAbOSz2sY+2TUnbpfC1R5qAH9yQiFvT7Xqf
J+WLoU2XhgzI3XNyoh2XVsb2ANngQM5rXNglXnnZSCaf2PC+10cd/EnxlHs1otQhcpjjOp4uvQk+
b35Kdepbnlv5Cxl727rOih3AjXuvxv3MHNngemJ0fLs8BPSCPBqufctqqi6MgJhK2Mjvqthi6E0j
dWgLwQ3WVOewHS0KKpyX8G/TVmM/XbLMr3lODPBuWBZZvSZptG5gzJJLkbckiPEIMvNzN/pyw3Kw
m8gm7LIquov6aylwCNbyOYIc0yCeGLqbfiAOsAZtZ7CYUcChuBo13o3ZJLcaB4WPX2VgXeEtjE05
nIU4OYWcCVY2+YWdbYL2iQxvq4fNqjGqh0Sz4Gmr2DIw10MWeg/zkFxr8QMOgWIzETExOIobvzlz
NqSfukofS0vDyYs4wAunXVElW6fitJqa+W0TGHeLJCJ2iRr9MIa0IUrnzjRyTixD/I2g/xFe6y2m
bry9trofaGF36uk+cZj1OWRlbBwLhHoaFkIthgB6jy7LR2vQiRRvVmYnIdSdhFcvYjrUKPLcxDp2
soF3MXREjVonEdlMBFC5wdCK0AAaoXlXSPjdFE2+zTaJ+Kqy2TmiglAknMtNMoEH5Uh7kFKZBybU
myu3extTcap7KQ62uY+FSdEpDjgVIuuCY4oyKkCECgwZFnFMe/JZUKbb1XZjcy4nlWtTqhlK7V3D
j6avswSCgLYkWVktxwhrscGgqzQW0UNNNXspMzr9QqO4aTNMwPoUvoo20R/jwosd2/4+KLJrO653
kwj1IwjzF3s0eWdBdl3aXbg32ieZgCKjYeEhrEZ9YaIBhNHc7uAiUrv3p6vYyzHEyU9QBaptRi16
CHy0w1aIgSnNYqdexcYq04wX01JPbJJK7Ra+9BPa7qyjODFhrgtfgRazAG8eal47h9rH1vHz945c
kZuQ7Al9rVk7CU+Tmt+WKuCmFNo1ujUyetNbZ5rGvk+L65yQIqUKuI/BJflLT4b9bW2R/bKC9iCd
4aEfMTJsDdNedPoM88f2hku8Aaj3jq2rshcIcVmbcJnXMbnCcQCySLtMAHAuQ6d7rAPcwPM+/pYG
mAbMNamBOXs1QuXlwBnVKjehHDDIbrv7WAw32uwAGAxFthqwtSa/dKzrwEN7YO9pvXmlqzij04dS
cpIMG+R9A/JgSfI3uUi1cCPx6aIaCSkY7+iR97gpwIkIExFjmXvyMi/uczM8dDQzrj1C+Y1b+vnK
d+plF6i4dC6/0LARkJ+/Q5jWbP04PuPn1KwyNDK4sm0jeNhYKOzR8JGUmI2U0iGvzurKPUFWuB+j
5IJ7bHd4BKIAONalnqwdjVjHwlMBFWs779IedqLukOHSxXNRJPg+QPnaTUkTLqO83MoxKC9s16Or
0mg4UwfzSSYJOEUSxBntZgpst5jov167qTsDBoQ/hailZQ9bzKyxWVq9V7i5rUu3ugZJ7F96t42d
WjeckS80VDNVielcErW0bla0pjA0V8Ky/Z03qwZhPCcRcEX11oFhQFQTLLqou7ZsUq4+/VnrvNcp
1hvhSKrhTJd/t03bKlnmUnk2hlqFALS28ZXWN/3cbmYRckxA0+OTJxr19tarEJDYCI2pQ/DLhaCM
RhBWEPWMYoZZ3sCpM8ZLo9I43ImvtEWh4JfyfgzjCbc/3IszxnuMj/OIIchuIOxeFBWZw0H5unhz
vkaGaC0nOAC6NVBk7uXKzkgfN9EX12W+pS4xvUCimfYHvH2Xc98ONHgkbz3OuvUweGw11UVotxW6
Xzhjnn5tAt1eBRaFHJc2z/VAen/x8VuSceaYJReFOcZ9HIB7KGwNQ448e0BAQX5zBIk4U59eDF4Z
kzjhhEht5QL6ebewiUdXGV3xSwutI71KwOXp3Dp69TgvU0/DGcQltWjQoYX54W2tEdf67XSIyZmv
Ep2oMkkxtmBuc1goT0EbbUQ5HM24M9ZFPz9HboEHHg3cq7h/6hHEEkFTdsfJ8QQ+94JGVpKOlX+e
dDNgHRo2bVdEB+EdLKxmL4q5efQaZL9q7daCYVeYpG6SlBwOVi8nxustyJVq3WgYhEYbs+D8ZMDX
QMZo03iGtzYSfjbkfjy6EwY2s6Fvi94g2QlqCmsBraTzycjXYubcg/VD3El/VzLk8CB1jH04DQ8+
+mKOqjxtgnbESprgaTdPmNcoQjWJ34SAvKeHRmt0d0lBfVqCosw2mY+6168cBFh2c5jsGvkr3R0d
Bwzbzmdgl85Zh6OycOPuik5MTJc54i0LDAOoZPiXNRZ79rx3rUGuvUzZxElyUa7IxwsAtzTopuOB
cu+Rxi0wJO4ALtJOoGZND6BAgN/qQ83ZqUYdGyCVIjm95TTPqR85OiqWql42aX0VxoWxzP2bQUOr
28Xam+WRf0cfv8zK9ES0SFlJL4YVSIvLOVJWL05dLwqnPWvSP/io3Vyw4PvByzZa4J0QkyTL6hlJ
a7Knp0C5aOCO2DBAsgyPnzHNeQimxL+PLvTOtFGo1RxaO7n0nfI4+SqDO/X7tjVAOybdkcnD2pec
m5C0R2MHyq7jsg9wu+sab48+5zrM6nIXhJtysOgGxECDcstmGCpi9SqngoVDuUcCcTlFzLakTOl/
QmCXdtMzadLFMLcNZ7OBA2hwnaSSPuexpPjuI6My4u4mm2+wwD0GLYuH7PHU87tiG6AFtMz+ioL5
1pwKfasL/CLrzN1Dyn0m3mmJBTiodpX8ipEGvMyU7ElQ0kYwNSk4CfWbH5k3U91qS0zO4oUAeEJv
StrSw4PwNEdORjcV/CMXF3rMX3Zoz1MY6lhJlWGxqYq8u+RcybbrodW0dARUoV8v7KLZuKOiVCSl
3PkDuXIC4lUWkxkoJUgVUzDq3eI7beN/urNNBVf777uzb/vn9p//+x8PUf76nr/+4/kf2/o9f36L
8umnfm31Q/5Emht/GIajQ9A2hKNbnk7r9Z9Ic+MPW+gWyD9LCNOAWfJfHduG9QfgJXq1hRCc3SCO
/1fDtmH+4bg2PwmPBsPg283/9Wcz+fV3eELz6e8/IsVN7zM2xQNkbgjA6YJ6lGGpVvMfQVMRNGwt
MToauvrsGJF1MkuB0RB+rZPYItNaZZO37z1F3O5X6s+WVIpmrjzNBqXp7kvIFxFcJrVhZiF/hjni
TbLXtbO1GqrivdiaA45jJGTqgsYg60Z9mylRnUR4qtTOWX3LjEaK2H9hksNJhHMmJ8uZw4x2Zn3t
DMUxYjvRE7nPRueMuecp65xzRp3QmYsjFkWFP+3UVdAgvuqJWomsHULTuPHvzFC5mGnrwfsAA8u2
AIIM4oDrc+f4RffIJHX2g4MPpe7u6RvllEc1CIeIF78Ue9X93DfE3VJskThtvZJclcXPlaw4s22d
gUIjw6f+rz4QVxMkJzl+kskLhaMzyrRtMuBLW97Enb0Nh/w4Km4jP0P9wBF+fCjblboonGRpRsxJ
/yGgtEiicDXqgfaRd6e+N7frR/a4k7r4qepXtsDpwUmOpWNtcXg6prAcWG7xeHXvYi0+UmfYFTSB
+da5Cpx9JJ09CfeVCKwzubypllfCTDhCqVcEGUhrhpNLchQOktZZJwblvgTCqRfp0eBd+c0Aao2I
1aXDQFin3OYJGwJLrfSIRnMLlr2wqgPKTjLzFLB765y5Djh061yX9WNdG2dBQsBOOC8ghLDFvmi4
oM5RTlAq+bUduDf1J42jpyi+N0S2FN5VxZtzY0z9/HcA4qd54j91vCI0O0aZbYvSYQTyNnuxr6qM
Qxv4FnrpFfI9TY9D0l+N9glpwTqe/FXjvKtvyDUL3uQ2VFho3s9k2CeDEarX328lp2jca/rZdnHH
5dbVd9uIIKsKkA4jIC2wguffDdjyXZm+VHP4je6e1YwsI5ucfWDZW8m1RmP0LVWPpi8oPKD4VDeX
FMeeRzjx4tUzUT9DjbZopFNzFid1eXNO2obP1EOiS/tyQOOkcilq7qn52XfDSo18ekih1Ghr9UZq
3buzmKvqWZbQE9vBYtPC54U3TAy+qlwDomJ21LgEOSdHNftEIU/Yuq+n0j2pydkG2THrHcr05G24
hEJz14JJMjKAxCT2beQiQ7a381NvT7gg3pCsVJ+nfqZaG0IG2MBtBZ72TJPfVn2GoTkrzKqUUKnA
wocHE/lYNSJl+2EV/tey9tMy9hlNxiqGZpG1ktqOpUvvE62uqy0tNQKO2MjtjxmVOToh1uohR1r0
oq48VLyxGtma24i9mplV0R5RpQiLVaKm1X6WJGu6ddnUj4BW0KyZW5+7Jc+bHL3ROrkZCxZv6fcX
/jMsw3E+X/cnqldZ9r0Jnjyhplc9qukZdAT1o/b8+49xFfzqR5TOx+cA2TMUu80Un2l+Q0ylrAK6
QdXRPI/xcySrtVqNFfMdy6bWaNcKVKSGunr/6ollzHAzZtFjFSAPd1e2zqlFX9W19jmJrdMVFbVj
zem6nEjCzPk2mvEmwzXADTcDqX9lUtEXcGz1/rbJ6keQ/oAJ0uOcdo9phiME/10tsHMu92qctg4Q
i8L5mF40zSD7ZJyK4KUaHIC++6hNDm1cP5pw/Wht33i9vIsb1rw/p5G6bthPLyKVJzUmWw9f+WKj
Zp2fHIH2kb64VWtRYhaPar1I1U41BO967YA7YiHlRpET7NWSYzYsifqYvNQyfBlD+1waGjrjrV7a
J50LjnJaho3wb0bDZ3rQ57f0aTQUlvzXKFaPVj0feHWoZVjamNOF6ZxC29n/fmT8auIAlHGkrTvC
IVD5efu33RwmQSExS2Swq+0mCHnVrHIVgLLff5T9y88CPyMMl2Ykm8jlp1CjpphqNYKEZMEKqzby
P2OEgIZWtd2poaa2NrV9q6UmIUUDUZ6QQV2d2iTVhgkG5xSzEHaDfVbb0Fih5vdI1zondeFNDN6c
5xUzWUMgGmobqhim6jl+7AkzxiLMAq88SRrZ7Mw6qw1t4J8/ltPCuzN9lluGcMR2ihr8b1B+fyHA
qtfseDZT0SXsc81P3EZD14I8d4141VC6lPJZT7hlBHVqJ484VnbBu9AdUB5sxYHYBwQNEwPh92/j
Vy/DtaGuWoBe/+rygb1qZbWdE69anpcaa2rnV9uRRVzx+4/6i2+OumFM0V3GmeFKU/8UYyZkoULs
LmKKePKkoj7q/dt2Z9OQUtDg97H7E/GoGTzRNvH7T5fqcX5e+zAFVjBCG7rxZ/ZzYvSxCJH1ruaJ
SZ3R3aCWhzTjOMmfNS4WKPtuU7ddk1BfdWyDhVE/qtGmwsYY5Z8al2pjUduk2j9USExhdje2YqnG
a9CJk2TpcmCShGkCCsg+qw3EGtGCssvPrCoziFA1HNUirz5jRrpps8SFoqMZqCe2C61tnBfb8fJj
yXIICGJsc4mK1E7vGfKuNJmWBDmBTzjnFo813r0BRnVcZbghB3bXwKZRn6XCRWrYePUxhtncaEOZ
aG3tAZQyzNSYGnnZv3/MhnqJnx6zcHFYgk/pui44159nd6LloM8A53wcJEwDp7kY67w5WdPqq8aX
uky1zpOa3TYtoQurLeEDHIO/GW7mL440XIkLJVMyWP/idmBXPi1ehohXlVKXmwapwqvaKy6oVJDp
2PmmOKkIQE05dUHq4hKqCehtQFGDnibAdmL7pAImFRRZXKUKZuKiOtZ58DfP7Rc7M0oqHSUpU0N3
Py+KGsFG5Y1c7MQq4OE5YA53KviWWo6lxt/EAR+U0J9fEnNQ2I7uWWrF/4zUS8LUDiX5LaI7jjKZ
xDcNkWlYnrziqg3Y9zj85VKjQcc+qzfT8AzSks2as1UH0DHDVpJ1tMVPdc7cE0DgK02Dn2mEL2q9
LVPnnPYtMNIcmQeF0Lx5pFdihURcHfKM2FWGsftUx+IQO0sVSavgS51PfKN5VOPVN3Ik9cHGITz1
dOuklu2BZLfXiG1o4ceZA3FoDVJB2j6xoIXpgXv6/VD+xQBSO6JrsjpiKKZ/WBb9QPErBpGbTstT
+jhHQqRIY7puZ5X0P6no3YtYnVXkzp4RMRmzIXpRU1izJIlP7ShZIyoOud8PSvQCcD8N0qqP99qW
j7+/3L9GDcJiP5A2OyvMoc9uQX3Nyu0GU0z8yoEkqB+j2oOH7d9VsbP/OAlowebjI/8n/0N8/t9n
f/75H/N7/fLP/4zf/u//+ed/5j+mfPi+7wkfR/8D/KO0dNMkucMs4yvf8z22/YdkzhkKjau87dRX
/gXos40/IAYLcjq0nH98oSk6ZW1n4V/nKTs88AdUnf5N/zrr551QmsR39LrarDJqH+b6fl6ipw5d
qtn09F4mCJb9yN1Y1nQN5xvhih27m5pe1YXRk+4udJ9WlGY4WE58VdaoF6YhwJIV3fSK2UvyUaM9
Nqalcm6PbDXYhtjlDZsTXWSV3LUOBZh0crt1py3rnv1HT/DT8VOQpIPA/yagXP7Dq/jFEfDT/qNu
zqRdlpwYEwFcqPlp/5nzVEvqwsAnRJNPsppOoTQXKrvTuuIZbe+t58YPPoCyhVnLV7cyjtaIXMTq
nrzZe//9xVi8yx82QywKSecxAjyHNL7rEf/8/KRjPW1LL0mQgVTxI7L+p8YtzpEsj03nUIy3cbj1
SCVHct2MQ3gRlmTC4v5S5OJbALSXw7T/omM9jWgKvKA7l8vUpIg54GcHzA7HTLbaBRkSPXLfjND9
wnYcrzsqFg5t0QWbbqGbHPHrGJdzlbqfqSnHkbYdRPrl97f68+rDnZrkIl3uld1Ep7n7E6SVjIEF
EjxAZNE7/sEc2N1t/UHQNoposzUWWuLjBPjvWWL861M9h3lks58Z+icfiXhKY7vJYQvit3qOQx9x
kMhwzqLI8fvb+3l7/vgg5qxgYTXJ2Vifz0eySE386Vp9PfU9rOKsWg/Y4F70BpSQwIgPM+yB9b/9
kQ5ndJ1PIzLgDn8eOyLL2Hs6WjWrOW4OqAZ1tH3y7CG4WzSQObZjLIu/mz2flgb1Gh3OIw6+9hZH
E+Wh+WMa2Chx2ouGZiQ1ZzuEiReFKe77KT8MZXqgpfOqEDOZNdKrRYdK8vd3/IsxxBYmwNhargKY
flqXZBr42EjRV6Sj312U47ibQCQAejDgS1j3hdDOgcy/72Hfuaq/WDB+9aFgelkSCb3wVfk0cDV/
9M1JxNPaSZurwLyjcf0w9MMq7+2nsQekO9tkLH5/o59sHT6GExl9XbJfmzzrz1YusKNajPqwyxV2
9VWLglMdmKci8tGGCC+BRDq8ouY4ugb1Gzq0hIbqNYn+Zkz/ZXHimEWoQHSse9iJOp/edWlKnwgl
5V1H4y6P03jhpoyvIvqbVVA9wf8fbH7crOSDXEugdLVYHn4eUwg6Y32eFADdK5clgM1Ehgc6LtVo
LnudCrO5qsy/C3Ft8/PHkgpkVSDuJx9oMbB+/tigi+UU2vC4Ilt2G7cIz4Gmqb7Jq5YWm4XhOBBj
Dbk3wuQKM5o3RmSIwCSs8PJrX7TszBPHxC0pre2Yx7vI8++zOkbBDCg+6/M3CPv3ZhZeIgikWKs3
u77TjiGKVGjyNGvOmn4vnmEmXjdOCNp29N6MkvKfatCDyjMmd0OYv9ZG8mRF2ZfCmB+HLPg6xskV
6rsOGGZQgZWS4MVCqzQhReH1g91TQ4yHVHuqKS4az7KQl7S3bNDLPCAw/FbQkb2AbXPtzMqi/DVk
3x3ps/HciERaeuUl0bmCklIO9Y5CiGZkOy9t98ag43nq3Pn6dNFWdPaMNKQH8bpy6hNl1ZM+u1eS
n7GczQZ9Dn7Lvr6jX2KThscO5qQBnxfUzMmuvQqlUn1Z2tmBnj3wLCg9zbsBG5+V6XtyI7Iai0C7
ArrTORf2qN1NClTvtPH1WIXuWzjUwcbV3Zoscfr/+DqP3ciRbYt+EQF6MqbpfcpLpQmhkkp0QRd0
QX79W7yjZ4A3uLhodLVKmcmMOGbvtWGxQOJrUuucRLAU0C6Ko4ywzoNwTMcG90MoH7VfVOcU8A2R
FBlyJ8Ih3TCa+BD69NKYZrqvCKJH1+QXkOHBin2ObazXHeUBdD1CXpNBPtfuW+RysXojJpbOd86Z
cNorH+ZvrtFeCUzPgaiqjTVDcI/YzHIs9qxnYqYWhaXX1TQ7Z2VsuiDBBOSOgMMcFw3pNZlRKMfZ
EG5aP3rNR1QJc7vpTJvoW9N4djsb0wxglGwgnyTLiIw3XBO7cW18BHG/98BSnkxw/ishHHIlx/oM
6SvG4g9tIvVadF4qOsTiPsRJdZ5z/ykw0+likI1xsAHGpVRiK88b+odZiyMvGdl8ZGK3QkLQyTl9
B9H8Ifz4MW9s0jZ1uu+TFgOwWx1bglTSKn+qxfgMpFgTwfaMAuJgJz9xaJdrdpzR1rD1H+Jup5NX
OqzDRZmuHUeasP8qgDq3oa/CTUm28KYZ/N+mDKC3xBE2Kp191xhG+xAyipGI4Z5aOxBhwMrgkxoB
aSxETOKt8Xx2B07DWCwAvWXDCUjrV/JXf9xevOVqsg4FAE+Zgg5BIsAnzFoG9z9J8HzlWtTfh543
qguG8WSHiPkjB14b9Mwv0XnxzkQnv+d4v0NWQM31GHZg1WIMLCph+NXUbblDcSV2dYV2MGxNtBcL
Vrc3k2ZrCTUySSr2lDj475x4AkV1Cx2URJy30zW1LeQ0qf5T1vZTFKBcb7KcCJNKpRsTtNyuWRCZ
zMio1wqe0aCpDygV0Dtje9tNE0bz0PLPZZQ/TPXg7gdzdNfOaDo8uTUtNBi+cpq7q2IgzgOK/j6O
rT91tabKPNpD+mG2hHaqStl7w1V/ppIsk8qlK8fig6MY+O917FR6GoYBCnODBq5tP61xxF5l1f2h
ZV26nTNAfprvx8ZLrCeRa7iTFJpCV19l69zhQrJHxuWWdWSfyvgPi0O8Lrgmr3PcTZhbAEpK2v8x
N78TAkbTosAoIcqntjPSNWjKG1HS3qKOmdd5H66bSP/a0QS4r/WepK+SvW2cY9xKpLVLUJeMEUhf
wGaaxeDHTL0puprYV0joa28wPoNaPoQjZi0bNz1/aXHl/OqOAo3FhHe7kNeprMGRfJQJFqksCoCI
WD0ty/RR1YtXaO7CU9uK6WVK713r8k02LDQ9sDbQ5SAm6rQGmOCGe9B9uEuy36Gtswf4AuBC28/k
k+Tmxzi+8dyBRszrly5DA6TpsMQZXbXadiH5EyYQjv94b0rNb0WohYkZvoiuMafWk1+Y5S7mzMcX
i13exInXGJgSVN198guVxzwtg42n/WbtQ1FBCoVo1m5IfvKcJNjGtAmA/v3qTkgNkIFo1jtswutm
1nKXer59SCNrnzP+WfXTbDwJ2zAOWawIaa1NPA1pfLYnGjR0eUPTsr9h3BzBEiM3AlNp+I4fbViX
tRVvcdLIQ6YBaUgTR1/uhG923O3G0HoH19wgieL0CaQJrFMpInvt4F8PtMCKytepLVqwwESLpkoO
a78sPy2n5AlYkd0I0kmiVBmRPIG6BRXritQ52zbAP/gdwC0IH/vu0/aq7R8ndbpbOVc7THXfAeDD
XdINOHeLhzjtALCh4emy+n0coj122Gdwrj91pgn9MeStHJ+bfIJ1oJDEtVN9dsk434XJ8DIlRUIg
aPDeLgbTKvPPlu98NdPs8plW72pJrWuJxlh7RFAfG4ljLc3cBxtb7uw8px3SRN2YNfRSeuQ2gBIa
wD1bDSbESTVyKWTDPWn507HbfrqtOFtd++pYFtYPfrDrJ884ctBX51dblUiWZfxTh3uDMTJ+Q/Op
iOw/wchKl2XNndWCfPQibtkmA/Qj0RNi7vFwtYTLF3oEfZ3/psFwcJ32TJfxN5fzdr4U6DCXAMi/
4HnGk4OMqwQnPoZDgz3F55Exp3/JSGxt34eURN5MRFNuvxh27B3+/0LY+T/VN7IXCmALtxztBoPP
/1mkiQAQoIwx3pkagVWfi0fpdwNJnQI2QCRR2vYYSJSivtBGrE9GTR3UoC1DEz1dxsn8qkq6IMkz
t/K4ezPGjoR79RNkVH8pU8pLaKDHs9uPuS/b575I/ham3IqofuoQpTWkKd2yafqHoTU/9WV0idnE
zFAidlJOMahZyC5R16CbUMat+fj/X74b/K+Mb4pjjxaApYgX2uSJ2/+JUfhvM8a+C5ELq7BmSP/P
So0eH4HL16MNvrAE/jUcDNnwFeAUVMUhGJpjibPJcWmkZwAR+zH3ubFoytf1AE48a4c/cQSDoJfZ
JTbAIiNOA0Qa/moc/Ps+7O7h6Ni7qoNeEDp6vAc5fKO6x6WJdnXXVm1y0W6JXrSwsQbrajinpeJE
9WywSFosJWEeru6WHQUnLwXBNzQNQqDCkLzFafM8BhOJN6AQRjs8zS7SiiHTzaYrrPlE03BEOwq0
y9+FnHRrxSAM7QxGV7bVd8x1zjEzYiQvd6IsuscqZaLcYoVkXvWH9MtwH+cSTEzcEqXtJiMZAyh4
NXLqlXazD8usGIr0dn5uVNZsuDkZkVDilGV8zaMZr+cwztjGh+oYpvGvH3R/MCil2DK4jLzZ0M/m
v8o0B+41CypVPgQg2dQm53PYFmyn13Tgl2JCC95o99yP7VtTw7+1m1ZztXaQ5W2eXNNbtNktdRyT
n0uov9zEJgm4zFxijhDcZ5Zd7WuDVT+MII5+ysfznBrNMY7Q2TLT2tfQnNcU93KvKpAxxq3XtT5U
yfhZQSW4GZJqwRT5NZ/pMqLULw9FYEeoopZspFR8Kgi3bX8oERttdLxQOhTLRCH5krmOJE9yio+l
08tXlX03cDeT2c6PetIPNtSCTWNmP6UBJGyugm5HzsDa0M49wvmO/Rl3VtEln2xcGei48h/JS/RQ
TAewjTp7a8SRh6/koxrRYIdDOm2Kgo/J1xmSsQK9J/gAmJopwPZYakU2gj4b0Qkwa3i3eCPWfsv2
zWsnDxio+FvaqXtSoc8VXxrDErQ29Cuk6wZZVxlXUAEmMSHiCcgeris8o90tpRYnF9UerH0X98cw
mw9BF8UnuzS+LCwrFxb3i63aIz3BNPQlc/tPCeBng7iy3aKXODV1Q+ptSz1VlbF+hR/AqqEccFxK
cmupD5msprfKIZG3rsWpHkbjbUxSZDm5vPrS542TcJ9yrS3WeOKNIKy+izc9fJBzZWOA1ThHqwq3
TiXH8Ww51P1TqAEIs1N6VC5q6toZkbrSeyZYKo9+B1yVyqk7OsYcrxp2EWRxuI+tr3o+XxTaoijn
Xei43wAtIT0CcT6XEl+3i9bpbChueGvEbSGsB+XnyUZ4WAlK03h06vzMpmm8NAlUAEr1gFlWOx7I
IGsYSt7RH4cPmWtglSiqmwqGezkK5l0GsGszwBQdiWQLCdC/TYX4iciuoC0CUtjMX1FbhWcncc+Z
DzI4z+w752nWF0dV+KyEPPuplnNyTbiwdy0UoNUQwzjVtXWNsRJ5mRpPevy1dE4wmVNQ/UZcRK6P
aa6bIRnq4i9ejx8BXkx2GITqMODMNOcJ9yZkkzRzwl3N6bRJuQBXdhHLjWW/NYO7yNv+4dvsuPgn
GztL90+KetjHOiX4OUYaVu9aJ87fco+EFZ4Jc9t1zRqgAcoTWrc14oVDLJOXlP/Rm7kLOBIKrpOs
7S5AmuvU0crDbIdkV22Guf5jmFOwE7b+kBN+XUmzusp9G7gfmMpNscQPuFn5ycr0FTQZf9OKJwIT
i3De02zmVhyGa0+4BMRQTvPQl+fEd3GxKTLMCSV3ShvgYDX+mOH8r415naPXsFgu+BD8+iJbec9j
L2FxNX4VlvE6WsVpGtqcgBWwNTrqrYPMRLsljwaxRI/FYWoxiCIqRwpdXkFiKMhymSTopAvnu+97
zS1/K4DDOvhargmPAdRhHe4DCqaas2OnGuLZZgxepD5yxrUG4JFEAn5zNbyyhfizRJvYEwiugBgR
iERE2rpWAZoC8l+Byp3vlUXOBBLKw+yFaNoiUKuFNuEH8OyUIsZCHJvwgksQiPA0vHWB5Aty4Nhs
0xvGSFSiFU5mKsx/ZR6d0x676Rzox3j6jFTsXLMpOwzzYBzgEPzzlHtvpnHfsqBfpVDoQsoI0BnY
N8OI+UtHT+waxQfixuLszOoxyvMfUJbupgnUfPBlc/MHJY5wCR+rZDF0tFT8iZtWD3Y8JqvASJpj
ZB/K2vCe+jaQ91F/W7ghktHM//jhC7k0vAJXljsrqtL9lMYTjLgSj1lTb2r5BrdtpihhdpIX8iNL
LGSrJoF7hYvf3Bi/2T6ZW61pkvwUPFAIvrFOQvIVe4+ENGlj9VXAF2AX89ANzh8lYOZxDNBIuKfO
kojj00eWKs+pwpLodcYulNFqjsZo75Xt3cjbYFt3ID3bLNYr0312fTzuNtMdd6yyFYbQT0LyglU3
kNTgpYT+MabvVhpD5c7P+pNidjLMEL/nuc92NH1nPZTpTpTUyH3cm6sGX0EfcAyOXtqdwuyOw2rY
BpHWPD5U3W00YeazMY4GhT/vanw2wAPkAophrTFnUqCl3WT8wsD8qGQSEOpr6QpApAAJAsnyIcra
YjuSbO6l/DvgKmtn9hCLkuJuVuCCc/jcc3kaOqC3bpODn9GEmpBQ4BfTN3ATYBUdzgNfQSF3z7VX
WVfkkC+jvZjKZxrSQAl8ej2044BkRsIQ5XFu25Xj8teZc1sySY9Y5hQYKNp5y0Cq3A319BAHWbqR
vf4NR0a/cOlOszaozphEqZllhsVXASK8qXgtZOzZxYRnsDVyvmAJMHN8kAx34Mz0XDumjKprwXJx
HRBZtGHY/dP3jNCx/wx45FfKjtN+hexSkNh1dtjWQDRsfqO8xcgi8jOaTWvvkQXFT3PKs1t45oav
i1jxtXYusXP7z2S6FrtRQiGQEC0gbMIcqA5DLtMD7zoIqpYGHyAj0YqKxtQP82oHY8C7VgvvKUpK
SO8W1Snb6V0fGMN2SB1zSwP6tKR+vLhhtTPy4tFoRLC2NJEGk5dn+3pOTdpQOZxGjnMcUZ13gDo7
xOqhyO3+Ns0Beh7p+5syHreR5mzwdB2sxzL9a5tFc45GXd+btLoVbvDgp1Hx6LAjxHoW+zvUtcPF
F3w5yG7HimZkFFVTZGzGOU+urimPeuDuSUiqesRk99q2sbMetUm+bK3VvSrEx+AcStxMr8ojlrXM
ujMhBP51Fqm9Wew+EGrTDyWsvdHp/hDHNfz2IAN1j8+aRCiF0SRo9m4H/bwImhh0XkOWs1FnVxPV
fZV4N1s3e9li0FOVv00Go97LeWBwracHifp5PSU+tbHD9ZbkztnCX7wbKi3uEBiWxApz3Fm29Mlx
UOm5Jx1pChhyGwI2juezRJRF5jzQTRoTcv/ULKezmNt458wFMUZBDMl2UPaz9Pq3Zp4/QFplVzhZ
41rYcDu8unjHvphcLBJmNja5M51X3izXK45xUzzXJrayIvuOOrAefpOB1uzjMyNpe7l9wFI33q0a
x3Tl6fnPWOfm3zwXhxGnMlEr7QONE8mxOoRcN7bR3+Lq4xxj/JavUyPrr9JmfJMP4XfeiPaeM/zq
+FFmZdQwMaunBJb0qlRTsgtzx9+o1jfWKSHRT6y4kPgyq2LRV94zzrh1bslmrwJrIgTC+VvUjfG3
rcU1bWXx2xf2JsiwSqaucB+jRnzUkVV9iFkT0haKh47ADQKEC/3hVBs8G8a7N6XRmQA8zKd86WWZ
+5eOFI9VG2B27oPxFTh0gb/uWUOPN9LS2ZmjjvaDZmPLS9n5Qv2UCYyPsa7lWvtnuhVYQ5H92s8q
eIoLZi6NpGRK6CJ2CjPXawBlnKEiW8LaTc/NuMygsNYdY+lRV0/RJaQ8auzwaqCC3OSG/vKK+UWL
2NhEQ/ANA01Km91pjds3a35kQPMdjcn80OVS7RPNhBaLvrPyQVmd22G56sdGrBSZ024TJidSlh4w
KLcHc2BgOIr4bzx2x9DmZYEV5bvpzs4q/8nGdDgZdvVaJEV3gIiR0NAJf90g1VqpdCBNfaxI7fAL
5lwZZbim22CNPWCwGIK9ojNJnFljbxBkQJj6NYDjsccb11/Z0lBqqp4dCS5xK7LukxdnG88l64tB
86EYbY1XRRDG4kAvmtEYnsFQ/cPvexJoPm/Um9sYDuzKLtkNJcT3+UzLF04df18rn9i912sD9PdC
A3uBqN9g9VrwalqT1pN4f/1pLHZ+PDHVSmGjidZ8tgGBdgrqnG1rxUpm4ALDIDDFCcmxbv6Fp+ST
a61ZCYNV51TMh3SanvlG31BtwupKYHrWbmOj1GKeSROeAUVUy/DcYZq6ygsn2UFvNCApskojjPXR
7Zl3zGFYbFA+d57pn4RuBxCbROVyUq4N2YIciKwYvgbM0RqrNAY4QkccKG486X0hjLd6/DWchTET
PKLzG5hHgmbMuCrKKSuOWk1HHRng4DtSTcOCEB2hnuvFIQjlq4AJUSpgOfi8JSIw39G7pmjvYVIT
154Za9aw1IHed8zWm6fOiDZjhHUXqN8PSU30YaGplzUbzdLi4bQEzs8wgmdt5YDkO2l/Z8MJ32S9
cSvSqcpCw6Fr3IsJUAw4xtvkN+IQNtPatlDwQa1MyOtLe/BnYtjzYaarKAbiB3Dg2oULNEbN5QYl
Ibhl0wVy1s3OxqcL21ouE2xL4xhKjGjHtfhIKexfqVP0OqyVuy1F80KXBnIs7NWmbLnuraRmf5Ax
pBbFr/Q5rLuqmS5oC35oyX0aj+IG8utgj+wNCKkPJkZX/BaMOovqSFf9FXjXMlZfKXqPFSTTcoVM
5hIyPgXP5zEwKeFj4N4++FYN/TLT5LPAOOgHiL6C3F8mhN+1Hl6CYbFAdO+s1L5QrpawFKEqaRQ4
ZH8luxZu5OC5wPpp1nVg/ug5TTfNDPAFUGBLeN8KVAbEK0DsYVB/2iMJDkNV+BsudL60gc1gFECP
ND/tWvxUCRDrIGq/8iz/kyMugiigwdGy7TA8PsNxoUeagAxmp37xSVZZSTJ68Hmph6xiEyhdZjfe
JbaD78LzFTuiJTC5I8A6Xhg2jEet0vrFHvucmMOV6L8WwavLla5X0nXce+47zyavfhble+fBVlP9
4KxI68OYUj6FWITxR48r+NVvUYaCqeOSNQeAe46zrNFE8s/uD67scHhaS5RxAsKMzJ9HjT92nYUo
eguG/7RYn/XcPPij5nhNy1/YSyuZNJBNhgWqI2zkkcZZRPmw0hlXJ161nwbtOC+O5CwO0X08Gw4e
oynGUQvOh/uAntQHPx34YOVheCRYjNL4RXAaXWRgZyuJF9fMTG/nxkXBAKk82YX9x1D4d6lR1n1V
4/YxmH3NBcUsCteNCzV/FXvsYAIR/wYB8CY/OJcVrEcghNwxRA70EMw5uzzXtg65ZksE1RqJUfNb
O8FrVhERk9q/qRbGSmQfeRtxho7C3jix+0JUplzPMSdb4jGtIKBnotzfxb03biwL5KvROts0qhbC
gd4TBf/NclnvAp5xZzYEGqYZQmQ3ryESeCu4VCnJSlABo+IUzTx3Y24tMOxiH/UumZywHnO2HhKG
yYqmiPF23spt6GpmEm2w4yzyhREziDMIwHbMjgkMweb5HLwT9PBRqmc/YsgP7++SBAYxRAO8wtDE
nGKSaWiIb8/PcIVErrWeg9zeOrn1GIN1WkXNYB56BimZjLznss5WlepPlg7t5yx063M9LrT2+c6I
vl+PY8FGrvn12XKUOZlWKiY00ClIC5LFuSZG7Cmr9ONgGf9IHAqYXzu4+DuvfQMaGu0iP7w45KOu
ikD9JUxo3NRTxR7P+kID1KxqSrNb8DDhhfO52CMm9Gt3MOTKC6bgBs2VHTBb6byZD2QlUMsq61by
H66DJnjjJ+bEPQDq+5iEfEWtCqe46H/M2l87U/VeWl65gZjBhrK85PkERKOidysdXkT3XrUFmxw/
pInqWIf+iWCYUwMy52KqJUgibV7gTkOYW+Ce9videUAZhV8fKrtm7RhCwKnMR7NJXgNdvhayewh1
+21oseuz6tkS1hsAIfbbSfhgI8FezcqvV5lVfebD/MZG/LXjeEgrII3uuI+96VRP5Y3gqDfhPpEA
yNvLFJ9yhsszP8xG6DPD+CwhnyQyflG1fWk1eEzGyKwi+5uv0qekdc9C9A1/ejzHbnoNB1Ln5Y1J
zhJw0iUrt2ueBjZQHCzAJGb3yTYpldA8RJBgiKPxC9LfW6r+tZ/F97H4cOfksXcp8wEhbf2F7iwv
gRz3yi1O5YABn2Xc6NKtNYlgh7XA1ryTAn5CY4TCSMw2ezLAqKRq9230VIXxY8zpxnStvZgF88N5
HJ0NjiWGR21FWCkAtKnkP81t3yPALlvW6NbJGsBGaIddOcb3sKebhZA+rvVovQaMgnrR/Z08aoEc
mKWc5puDn3yte6QMEfwFByq6plkuAPTCu0aKPuFaNMgfrsrhT9YhZi45MUjUghM2EaE+x3fHnlmz
pNO6WkI/MV5s/Qm4VBoUp9EyL6BsuVLmt5xGflMQpSbi7uDHT8TrbAygCASk7m2Hb6RMxFfaa4cJ
gvtgzMVb2vV/jNw8A1vYJOV0q2dNFsvEeTw841Xa1Gb2qoS6UUzJFRXGpUBstQ6c4Hn5B2VngPrk
tHfSdtvYgb9JHDgbpg8rQQWn2mvfS9O7evWr8oEzy9YEFRM990l2mmBgbMhBmfcN3sFM1w3MTGev
9EAyZw+ey50gp83Oti4djV6WBWDiWkSXJFxCpNCLKfrofPENKODmNWzqUsQv7EODP/C+QMi6OWgV
o/obZMkJNioY5JJJoKj4YR17cL+LUId6HLJZ+uUnNO4d0Uvc7GTGtKji6F8eKz1ZW4Pc6aXZfeE5
M9bjXKc3fCvAYKu9ZTbNw8A1uqFrNjZNyBqX9ZXxHsAiX/eqTg8D289dFZc3cm6ml5YYCyDW8uxV
Kn5X+T1tYX/GpX2tarmf/ME4Bb5+CgUO3Eqr90jYOTQaJfd2WL1HwZYLsvhKhHmRVEyvk+fIvdGS
roJ/bp9Dx32I/PlXOrzdhlPt2G8HqnkKHf6t35kPhVNC8RLx1oTAtkJPw6yAiJCVRxSi4RMhtKTv
tq79KHPmFwCrcJKQFI4WIIAtW3uHQV0Kj4BW6Z8j8GrTDIHfjA5Zr2/GkvgYkgndNONmSp4d4NtV
8JGMvBPVMcKGsyb8+BNBMaWOD5d5EBve0XXSQmQXeZLs1UitXUEnjQvSrxj8ofONN1kGoIVotOPU
qadMhDVo6/bNDRwAXgEbyc6G9tqIQbAFz85dkRkrwDdwwfrHsRnKJ13k3y38H9CiS9fdVl+Iusrr
gIhLDXZ8GoeX+j0iDWGjEWyhuzCSrWJhgoE+oeu0dXbIvWXgrMC3LSaXJBx3CqOaEYTj1RE1jJNk
PA0xEb6jCyiVPrTOu+Kh8dd6QqBENU7grTvmR0WAn3BotYq5XYfItluH96wluZPJ7dV3F6x9bxNh
FRc7BgycYqVxaArjlkjzFSU1/ZQf/RtT9VxEw6dnB3c5uRdkSi95i9qHfgIMtPFH9VTNfaTe6uXj
jDj5SMvg5I/32prI6EuUu7OcEGhlyYbBmtpjHL45Vg+QyYroyzjrTHG0nPoxkvET02oFO2TtLKml
2H5/dFTvRleau97+iA2OtOWXMMHRbnuPcwF1GpFCOYqlyV2xk9uUmJPXwHdLsNTla2zIk4LZfMoW
RsxQi/PYR680KuSbFNQC6WJaR2rQhMg38pAICFuS0toyeTLGHtmxpphtTH0erfDIY4zcPGE8nSS8
/fPUDYBRQfuYRAbdrJoUTdmiuozA7Wsk3zq5g2tEhMSQf9WJG9GfL+PIDWr217yDoaJdmHMoNjZd
GO8J5/GpNAlebVyRrEYeJnceXh1tucch7n8y9vzmhzUQVu8Fxltli1PkJr+TMDkvYn2egubRl9HC
ycfvY5NY5M/ZJ6NruLPFyMp1HsENBd85eYZ3z0+dtUssXeITko1nD5FE75wy9ArIIaJL1jD2A0B9
p2n3GR75JRbq7JC02iQ6jTjTujmMtfurfMRDRkuaUFyClytSxUXim99p5ufbYiSODKFS4tMesx6g
ArTJAPDSf3boHmsfvT7oXDDHhBGIgNrQzDJAFNQRu751HsQ4PgSScFOMTMReNg+KWJWDcuRpcOr+
gpZuZJnnpOy4Ib+EQQWtpjzk5oCH12G+7I8P/dD9iEbrdRs3O/CQ5TaxDPvTReooq1AzKnQcjpvw
l6a85fHIsaFq4zcvhp/e+8RFBq7V6d5caKJcQzuCnN87Auq9RojtwPYz0ROw9jBFPo4EzyerBREG
JIvSYrRV0xUo7f6gPXwaQ/kHGgj1JL6qld3GV4OyoBf53nFrKLopT0ZrP5sOZKx6cVw3Rmtt8I1R
O8jgxcgZoQYtKievYAAV208oS17SxFjWjRDoy/LMx5oD0Q/pt/LR4L1HPSkJj87SBth2a+y9cJU0
w0OhjM9eE7RkgI21gPEzGINr5k0fAPffXO/Q8WsCxFtGrz0u3M5ahK38Wm7p301FT18un7boashG
/CnIyZBu1abWE/GvjHQvXvPqKv1Rj+6d6Q1cqi9Fftgqhmu5rs5ZqdpDI5MPh4SLJKCNthRq9E/E
497Kq1y+vNqmiqivuTt+uKlqVokxoFmxUIBlpcU8gWttExPVxQieMMLYbh9ml1j5iklTxFcbq93J
UXX5VOjcPQaabbs5gU2aMN/vmsYnVW2EO1mOl6SwT51f6ZU3W8XOnjPeKbY2pItYF8R1kT/8xYbw
aUf1g+tQPInyORjC4sjkYWH1yn0xC8YNvyKE9YRmdSBIEFQte89KQm5t9L+5oUGPG6aqZQUMlvsw
b4qbblDPVWha14FMFHGpQHD7BAmm/ejoxD/YpEM2sP0C01tZfgyHtSE/0HngEGK9lgIWJz2LCqQd
zrbIvDXcsvdBV085ZFi0z+2a8JyN742HvC6DfT/biHg1+Qm08l2KJtBToHpRc1T4cfN0X6RPHgv/
kAXaixcKSSRnq/Yh9sEuNO13Oxt2QTJNu8Ffhl4suC5BhoA+Vy1QpsVJn+SN3um+2FZpTvxP7T9Z
oX4akvlbS5dd/jicoVN+6cY9ABC9lkaSgMAezHtqXP2Jns6YzHfqy0fKcL4VofGIxJNpnOLySlum
sU3pKY6A/KY4ygBBNTfy51q03hG8fP+lniCy2hHtVxWQA5YEVBqV4B6YTKRWkes0RCoGxzyqg1u9
p5uyH6f8FdEEliWxtcwBnSYx6l4UL1fHn0Yczd4gwInRCesxRDmqTq6RZ/5gVeANLif1MLghE4V5
fP3PhKdKSd7y+KD6CgYoe/tDizJ/he30yFFALrdyfmeEpwjy2H54UV4eBEfjOuNso5C061vn82yE
squ2zIKK7aIo6KK2uTqkFhOxYu3iAKqZ9olHaRhREf7YwKxvOvDsefhXhAyOSVIO7pHZBvd4Ynel
klyfbG0RZMkSIEsU8YoJlD3CkeAgwEJcys5ynJs98SFPgjHZJltQ/v6EWC9meEQX2KMDtqw4xXrj
mOt4YJPsivwhiAYOxpGbgGWem0xr/t/5mlmKZDCcNwNN8qow4ufAUyyPJKD3bjncIYqS9bbhaMOk
ZSdvLvsC2NlIb9fsI8Sq5RtBWF85HJg75Kt6kBhyR0LIdPmXmsxZDYwxo5koPJmgf8MDFtjBryEg
LaLN3eRJ7eHkfUoRtK39Qij+AfksW5utafCohma5VTYKMLZZ13pg361Q7iYYVYMlZ8Mx3C/Mlv3W
h41N43JlzvPhVrxSh0Fz1SxLapKpSKT3T2USvFgmSgYSrbZ2bhlXRNd0RNXF4Jb2uBVaM7+3qfdk
+MvATZIrjRVljuSwd10mvcJ61MuNR88JxTkuiLBS5lvEmFxVKUxSNoB1D/tySEmfjitEEmbrnMnr
AERYQZ81UewjCWFZw2CMLyFZP+GUf5DHWJ81BO0dtdV3PMdq33Wguo3kU0tv3qXaPuSOmPe+n3yN
MEhl3jobp3eI4ivHV+Iqn7kIq7WrQwhrrbHLrJy5S6Jf/UWfu+SAHOzKOrZW1zP8KB8GPcJ8G35c
6nkihIgJ8SRzVcvPu+MUhNHaRmswu+Nb5eZop0T6ILpWHTTGONqjo8qjha1/z6YSmoPjnvJ5XOz6
0RW1cvIgu/Ex7jp1TNUpajCyxIjWvXw4VfF/sXceObZjZ7aeSqHaokBvGtU53ttwJzpEuEvvN83m
bKpZ4yi8eb2PKTWyLvCUeP1qKAGldG/EOSQ3f7PWt5SRitiG86c7Uzx0uMw8+yfTSGFoUD1fmQPI
Y2ynOyPajwrC2REUyAUWL7mgBTxsX6/PvVOQ1J1GOYsc9X0w2CRwJzEKPEdM5uwiehcNryoRXcba
uHsx9UK+NhSLeqbZ6GrzftdDoNl68+6DabRM5dHb7a3Pgz2z9KPVkggCcvBJuPlaZsl6QCMcmUuT
P4MIbEFC7LpphxWmke1IkLQnyZuInJVpJot2oh5GWfX8HZjVa6Wn0zzn5mbNvUziW6GZl8Qdec8u
KplvrDF/wZvBsj13fqTePsuovdoD2IJcEo6qjDyu4TKA4j2HifrcQIcsSKLlDgflTH7fZwJEh8Uk
b5302aYyStqeMxxarBLLL3QuqAnCSzkulXjc5am7b1PzpTWdW1oM5zKOjokD/8efFZ2/T6tu20+/
fGck7yD6wVu+e1a5trT4SQuKX6xmDiSmvXZu8Q6V6laH/bnWbcIKq03s9ftMH84G8Brm4O0Nyuen
F1Ms5slDq+tTlDG1MHd9IV4CAnVIkU4ZTfF4kVP66rNHmZsBryXmf1stMq59XpLqqHXFYiB+rCfr
z3eRvTvj2oVrCeRSSWZNIl6qtnurjPDqDcG6y0FO906/QX2wdUdxYou+Gdsn/FrHCsA8QrvniK+u
6wiTcA5RTFhhF+wgpb4FJ1f4HzD7jJhwv9o7lVa60oW19C3tqvrGizsJXJg19dkz9dBCiUuTcV15
jOv+rk3r02ezbS9hN949/0W1sr1f2Nesax+D9HfqqSanKI2e8yjdZYays6wMhma8yUdlI3zlbpvB
S4/fvvHMC3nyx7wBPOXtqiq8aT6UeOERwyKGU+i1cHTaASosK5Sx1z59a3wVsfkmOkwhOglZysYJ
tHNm+RUNmH5ibT3drOcx8I4myaVVxfSFGdOA8T+LvF8c1YS9bZu+XbslPEyEZ7LG41O3zEdRfIxJ
tGk1yPMxa7k2PjJx2UPI5YYZV6x1NwQt7lM6Dam/pLyGZzSnJGnAX21S6ylLyBpS0UiL/mz3zSoy
zW0Po1thdRdp6HAYy0OURlhflgGdc3z246eiYXJSKzcC3V7JEDmaSXInDp0p37hRYxZWo7xjV1gD
kiD4Tt4i332jt3hyavcFUWTL2sWJM3RFyYn8lmNtjDtj7LamYR3Ksr7LN7cOuAnYMdNEdvpGjunS
qXCmtOm7bsXvJRyB6XHWE+dK03HotBq+gINhlhBgsO3JxqCHFEYA8iO9llK9pMQYjkm/jlQADHp8
pD48qZl1zBxtQa75crTqu2Ubr1qMmsLgJ2TpRm05R1O5d3g5lmxuuqh6A7NLNnqhP9UDHWelXmrX
/OnxnjXINoSnvypK+VZaryopgMAfKO2ZvlOaq2Jn2hQhvvWrKniVtspwEQjvII3jDHDU4ctom2/X
XBf2LmzbN10VnzUdk5+rPyEjPFJbx2kFP0lbJDyVEmNE/6NMWt2ahX0WmESForATwX66EDrTddlQ
q2accWoFObwI6kNIIpEcwq2hp8fpKxTdeExscTew5paN/iSOgWfdcbJ/WOHIWIVEJkbDZUbQUoEB
wnju4LJoTvs2BtqtSlTmv8kCi9rN0dkxhlnzwlri6Crl3g2H9TzQnGOPKIOpsPFLmcbD0//FZnzq
8U5Mi5AAmeRkuM4XOW6P3o02rtkiX/HgIWaLun62Jh6ZGgLcfumS/B5Y4E0D5zpSCM4d2OCSaDLq
TpZeqlt9lY5C2p98cszis0A1Az18wugyk40b64PsqecYy0EoLmx2t5P+tkSbqPXRKgUdHdTDRmjd
HqLxpjV46rPsaIabWnHe48h/qD4UeKGQnxUNIUBR54PZ5DJlYGokyqcwvIvbuIcyH48ee/batg9u
r/hz4nQvMIhf8W7tKrRPSY6u1LsEhEwzzqMQB4fsilABua29VZXxIWNulqQcjjUZg3W7MWg5ab5X
ZWgc9bDdJ6oHw4pMNbPfTmESojBQsXbUFOPDj9KHIYyvMaqJdT2PJKYQCLVUYyh4TE5QRpLjkT2w
622JGKy5cMOiGOkCmUawvrpGBg9yEW2MlORI4ezyYKc5yrZrzX3D01LiOJgx4EJQmW9t48CQg1l+
u+QM2Asz2pr+vhzTsxWzOBWQ9PXoODbGWjDXy9IPVyVN04k30wFm84IeRz5gXF2TAqKJfncjk3Gs
3KVpuw0abYtX8wTF9uFxTk73k2YE6zjc8hsnuXKX7XAsQ3nLpbtX/XYtjQPa4lUYQSVSOjyd5MQU
Sc1sqD7wdiEDOigwl9TyOH0YLIfrrCXhWM1mcdZt2165unVzbgvCQ4ghIzopvLNkWhDZ8cBeSlHi
ocDICnxmjoGlIv3ljPqN67bPCqg21CoRIUT1cxNH1wBZYAFcmj51yw75jTr/qtXFF7FnR+jPZvYe
Axme3vdaK8+yDs6pgyOUlWTZxi8dLHCyOLc0YQy3aHgXyIFrAllIr89OYfjLH/N3bEXPYd9cbNkR
hbhzBFLnsUJE5ZGNF43GLrEasXZ9sbIweC0jh9Vri3S9IYbYDdPuPa/JeyD4trPcW10g54tI+YkL
qNtEePTLomSYxjvlBa+YH4diUQ+WtRtREFY6YXx4aUtG3rwePD9LV7YD/j7Kbes6Op988wzaI+3N
1yqJFpQ2gcz18mwn3tpMNg067HVVuN2moWH1TNCJRnCRTHfnUKJeszLbllGgrIUjvEVByTKTJYGm
pauP27weds5oIhdCMiLdoN5MiSZd1O7CuKXJYFaZjCNQvlh9H824uPh6weroNWQJ2EpfvdVx82Fg
cdziwtv1LtkrOloLGdjOQmNfiZowTjctyUdp0JXb1mt6ZChoPbAFlYu0wlUgeutFDE2xowtmthTX
0MLZBlDJZvIRxj4UvDDKV7bK/kBO643IDDGZeHa/6UxjnKtmCiwTB8OssF3zCG/cjiQug3DyH9TI
xftx4xfoE7ShdhdqNCCuRXG9YEDx8LMqZW80js8Ihq/mUHw7XphtNAHPYjDJk0dJzgBdK6wjM8uT
LZRxYfvdprNVuecKOMG6LUvn3NAwLsQQIl3psANIsH5Oy3q/YBK8UgcvPzTOcFbxw+3jMnqtLX7v
0FYxP2kMYZrhrMRxv5GdjObobriTix7siWGcgy5L3oBEY2kBYRplfX0oDSawhQZFOhKQnAe8+UbW
yEOoqumq6SCydzER3ELT180UWdn6eXevMj5xCV193rBxxwwWK6+6weaHDqoeh/qzNOylSqXaOowh
+yB7SxvQghlValyTJ4BqD3myYK9L678T46UpwxTStvqsJdprXCE7gMsEyc4ctsKq5W3s46NZjvFc
2GTa9pVx4N5eEzVlz3qFxRsROfu0MNY9wTthZ/4I5Zfajg8KYVAvjhFM6lu2E9gDG6yWsg13sZrz
jnAYN4QiuCGJZc6eflr0R0wv0p/apbpCkSxshQyL1MGs7a3CqmHnW2/yFCGMVoFkN5EKoHshggB5
K1bRdN/56S51E1wkTG0Ck+rRTPDXkmpXTRkdqQMWOxjltmFe8Md/Kbrk4SjeCtjih+khqtCyDgKt
RLZRWa9NweYH88QibsTTmDIoD0bniCXPmDPNvg0FTTFmxQ9bi06R2Gc2niO+WMIj4L8uheO26MwW
XMZmqU0pAo3U31MjjteFnxIsoMRLj/JhniQu+WthZrEfRbQcEd3Sp/YyR6K+cJETTNoiBSVOQLiU
3NXEJtB/gF+KwVT1LMEjl20o47p8+lYRxEl083k6JxI9a5CicJUPANL7uQ4pBm2m+4FpIZ414SOL
tHtBBamyIJmDCGiX3EzRSaT9KmqbfA3kK0NXiGvPVKr5FKyrtDkdyFA9Oj7HETXerdLrB++Li9LG
n6WoNgqDlhl3IOlOYwyC3VcOfqXyHm4IDBbqI3zJcs1fNX73oieET6gxn8T7lefc/0FhE5viK18W
bAqs2kTXzkuNnWjoxOigLP+7YCkGQoFbznpzrJXs/Jewqd591SZFMsSunsiG2Dnr3g8moYe6P09E
8lUTDTstnMtC22tZsyzdhiGS1WJJ59E0y/Y+MisnS4s6ADPUoqhY1MSp0a5IXbkr1XPLborIq4Ig
Y2sSXRKfp6FhbNgkL9QYCD06coF8sXolssbZBF1wsHPLWIQWhvG2wFYYQQnt72GXVwe4RA5V2Ebh
OzUtqR8jpfwO64o5uUvRP5nNS/t7kOqvNvAvyRgz7SN+YYChxvQDnYrCY5INDKVbDx9Z1JxqQ7sV
QXI0x/q7TxFRRJchIw2qKA5CRZbnozZad2ms7do2PundNNJLlLmK3G1BzfLtsmxLTKT5JjcMYzGk
l+SvYCDjNjEy52ms5BNLe2tWIedEJHZie3pISGUlOcfAKNHHm2ASInku2atEUS8CyKwzqiyD6GN2
tuhqEoP9J+nVCiMClTfUe2iX4zwIne/SyLZZ362gzlOlmu2VaAPkLr+GjBk/U8f3wHyBhhjOJNMh
mx/O7HlbmOz64MOVJ0PNzn3kz4XS/XJihleWGWNAhBtrtZ+tPU7Ugu+sdM8YYyw5PlX28Mr5ey7Q
lAa1/cothyHFIJEP/pxhQoCLHEHv33QM63Gg8fwAj5mlNZPFcogxQhL+AeVh7WvJ95iQoTr25GT6
o/7uY20SKHGTs90V97rwPnIKCLb6KuEInf4eelN8lhmcuNfrra32x5jrgK+ITT2L3YgEU7b+zHt8
RVwqHHiDqRIi4T3clpzSKN4qRfLkxTnICtI1YMqgI5VIG/DQhnm+kJZ6UKblep4fStu46Hbyk8iQ
IQSLfvhTYY1yJe85Aj0V8scfsyG+CPIWnlFYEOIWjPcgDM4MxV6QHN3MWEw9UDfvUjSqQf7dkTAT
hvGLopUbtSRdwy95cZqLIV3nxlsVcHW6pWqPZC37RPplsD3i/fTvAsGwWqQXduxLmaszW3WPKNwX
bpbfdFFvnBFcl3POjWzVurxIDbykmXZqrezJMvHQOP29MhkX+U1+zomTM1VvzRrwKRuQkQpbezBa
fW1UigibFZXGCK+oP0RRr9xYWRCecjNi/xbhqud2lK+ZV+6pudZKpL6HhPLkDREUDqE2cz1qVkmP
D9TKOEllwIlmKauAN6jnSfgoRtXM0Yh4OMZ4HEmi9nJjozC0LsL8niPuYLmYLyDwcNMY9gUxkbSD
J0evLxVRazNrClQduiWQsQtLmqxSv3w8ObTs1Uo20TUMHNYnwVHUnHrlStou1bjzoOt4NbLh2eT5
yEZ/W6gDWoj6pOdboG4XR0XgVovgE7LxFx9Rr513O8vfUwnooPZ/imqn+vZ301XPTqShcZDdk9Fz
PBtk5ejZbeTKDga9eSoYDXhhcZW5vcwcFuVmYF9Ek1wqFQ1U4juSUV60BkV2RmKQTtP0z57QuzY2
X2TCkQ2NbCumlNrO119jRT/1PvlmqckigSU2ieXDlffwByacnzjY1rxc/cF8UD5yurXxL6dMjt2g
ri0GjdZUf03ZZxqXYe5O4lOm8V79ZcQ2k6SYU/hvbpg3lZ7rINDYiJO/Wzwx7g5nauQQ3UsKi9UL
3o61umWk3s10W37rlbsXlMedn/+acscQhGxyfaNBYWGE12bsyRlYcjasgjVaOgZErX5Qcs5BgpdO
TttPWR5M8buVaQVoffMIdWz+xiLlScuA2MAeWDFcjPAl8I4IYvuNckQunN5+RVL9Xg79BgrCtfVZ
zQ38hR3lnJbccBMUyzxoMoLYBbPRiG83HE0SBtOHHrmbxA9/JUV49miEQvcjH5jxdWy9yKWiGx4Q
rY76QZBRrAQFYntCjmiciTZMTl2HzDFHhchLZTKilNcaIQVmck4aSkTXpbYyKCVjmqGMQErM6+4y
sPW3pI1RRkcj0pex3OZifAZ6cOokSq6+wV9lxSOhWh6FQ9jhWjOGN6tM7tzNZaM9jSMCWSdsfqrE
/4w09dp25sUaYm9uioJ05za4tq6NFJkZVlj3n1mIa5Y9oD0L3pWO+9xLs1Ng2eg5ExSziidZN0QO
udFhw9h08F9VrNMkuBK4x33JWCyIoM9wXssi9IhIIonWwG7U1fRtGu8Np/YvVTl+1X24Ul1UZKTR
JIQ1jB+FSJd5bFgrK+QnOYSsqar2ohXTpsO8O7m7rdrw0uojr2nKdqnTRMBx4DxLdJhFmAjJRmQ2
dsii8Tut4lNV22vbkF/UFzfimeiNVUrgWAtYnaFUZWlHLCsbpFkjzTer2HCy1AtSud/HxLtx9DVz
NftsaPJmvjp+D0GzAUL1lsfXNvQEucgEikrLxswUamvX3kSt+sD61y5YhD+4kvqiJvSVyaB4ZrY2
T4JuXQc90xJT24wSoWmvc+1z4Br+pS37z1oTzqpsmQ7KjtnSIA+pikMHQSyyPPM5x0kT5JVJZNc6
zkpnq8sahbZXXDh7Uc0bsVgIG/9KYyQfNF/ddrqf8cdSo6n2uXGRVbBymSeuiaI0HHmb6wvLScq1
yfsraUk3bX0oPNydO5VqU7NJXTRQqutxTfokh1Z2dRQzWBWDutIt/1BmzgrQ1Y8fIliKVao5v1Tf
UwcBkKFVLzrAafq1k2Mr37WsMBs0T2aS7vn7D0KCDPKqe1Q2L5qjvfZB6wFloZmyFIZ2esxOD9sx
LSoKHL2cdFjPdhyTbmYH1sLKjAWv2k1tFawhS2lsUsv6bmqOJ0+d4o9MEqIasiPK0l6WCMdZNZHU
jQjMzapiHmO7UONkN/DSm9W1+UC0CY1tDC593VLUOnOlgIqpxqXGkUL6U08YomJ8GGQr+CRHzx0q
4VWtEBok7fylissFMmZlaZZCW2napzSLJ6QMDBpaeBv4pbKwxV8PGkb3NCZj7ETDPEDIMNRP58D1
3nQDT7BtuXhALH1TBt2V43Zuu7q/tBSJ05MV+dwYzKeYUQUpc/6bGg7p3Gutn6Q2NgIDzKxMtXnt
2xOUN4G1JuASKdFbm56arKQ1KsFWdRm6zj4PQdx0ERAx7G6zDrfM3KyAHtmDnBajpKLqRCZp5BNF
JrVQCRSlejEZPcwM3zhhmy65C52PHjYAsg4llxWNTnpTe/9DGo+0bc7g9c293vLHe3fKidGmtfWw
RSRwpSpYVKo4ByqnvEZQGd6P8YVUcdVWdpjgfoaEV25cl+9D6WNx5DbEGE/byvvAVYNyaTH3nGlv
w+T3lErKFMiiWxGeYF0O2qhR22fA+sE8g2Q1Ay+ydTDrGiOOulInxYUzyFTirfD5i0Pbowgb2z2u
4e9MZ++URdET5p5j/Wa7Qbo0IGnRZilnEBjgd5hu6i7rMl59T1xZgSMlbxap+9UPnrdQy+QDLd57
DMJj1oXJuy//uC1Yx064NMtqC04T67tqblqPwruocXCngg2gCOKzpWdXZp7Dfl9bPNSjKtOllDop
YqRh4ZvptbVqoVSBdoeRLL4MinlgAqDs8h6zBaLWYl+40T3tVAZq6N0DIjqzpqEnwWNjMvl8qp1P
RVmFJbV/mE5dCx22l5g7mYT61iPofgkSiKU7htGYUHey6vWfyq16Kl1EGLEaPuVmvI3s6id28mc+
Dd+Imi5K3F8hbbCXlqfQiLcep1fDRJDwVWMdDwY2RPs7K6ZKt3HEpkmaFfqLD60qn8umQC5R3ZyQ
bjbp2h+jQbKDjwA/XCGf3FBfYq0CWlEUOMPYjjcJCn6citgCnXwzGDZCd7S0Llr4lRJjowoysz+m
w72T66JWDrTSMDSL4pfeqHgZ8ZjkFpv1AjyXtWA18sGRuTMK+Whr5bXTOo0lqI1lV4fCiktm5mpI
mtMEOWOAmM13ldPgsfUVGhGHomYmjX5GC2/tiF0p6xhztClTB8SJEdINZhxujMaN7b8376zoEy3X
TurlY+BQHqd4DDPLzTmvKRYLPNUkEID7cZjTuMS0shZ+1HKgElKyo1bAxxQG4okuH9EHWQpvqhJT
a6Ruc9+7RAHDiZoNRW6/ZXI49lMoGNqvfhGpyoHTjpzmVpmJmjCnwSwPmGEfhol3JOky4u9UHqgu
IAsvDFdtAFnQUYaXGtHbJZQUpm2ZQJQdUSCpZ8fo251elv6RLbku9+aAkhCcGr5J8aCbpFAkmn5l
VMR592LTDwyXnRA7qBjbs6p1HT4wuqDgoI/qK964S9hQDpl6exCeJXGOWke7w8/SIl2nojtEmMPs
rP8sml2toI9lCiLWKW0q5pHEmNgDTIhG9aAPn6k7LHFiEiB5CwW6CGl5DziVzVI6+N1do12Pg3WG
qxPv6grERJIin6PZJeFVOkRI9UhT3bfOFSyJGKLOYaEcvfILL2CPfZChbdX5jGwCjOUgTWeNJT+t
gtBQJDFWOxKWmSaPaLJAVZjCSszWYrwakpY8r8u3oFK2FmwVwqJOFDiPAOPkFN4KeRnpXWSl70pd
YEmpNm7s3NBU/7TBCGs9BDnTLEi8PJkxX2CoXUWu4+7qeYDtdhIcujP0P/BSWsaPQZReYsWpsdJm
60pl5FYawCB0bJeMHhcpdz8VGNGOCt/uqKN74IxfYvqnv+4k+a1pQvISGAWO1ao0X0wFr2HEcmow
sHNHXVjN8dbiwSqmcOkcJNmgAwMYOMf0/CXt2n1R18pMRyc/D5P8i2HKquhcjdmC9u6h+md9nS9q
B7E13WjuI9nqGbvO7RAuUoVHKIOmDkw5n7NHffKQa5Cid0BddCTsGkqNiduukJ8phtF5b0fzgfMm
RW+Gr4MdAHchO7eI+5TBiXTke6dWyixTX4vAfM/EUmRms5Vhj1ur77eayRfW6d1GzUrEjJJMZaYU
Px2wa4jMDEkE6d525/2ygtdq2qWxIaPZgVBGvRqvDZ2rzH+0ZaISP2T5D0fakA4nEVUZoLN0Enmi
0Pou1G3as9ozHQ7GwCYkVoG4mGjlHvOkPy/aDByQcvfVeVSFb0pYH6JgxIkWvfd+x+AkuyFTuIeY
6ylOmRUjxGvDt9ryUfg3Li13TMyvK5GSdoG6znRvUyS48VCY8OoyESB5zpddkhQxuFNval1shwh3
n0q2ym+9lZibfIpfVtyr47F7GwZzh1ndXatAFVRF00+43fGFrjThSbQYFwfFxI4TDt/UGPyidzvl
VXWnzrIJC+uDc8hytvDDuZXQ4hCClzxJ4g0aI+7XPgp4xenh/4AeLfrk3Ptc0cYqh0nu1iFq0fsl
LTA1yqg5S8oEmrgwwsoaclVKqtJm7H8Emrf5WAE7mIJra4ThKy3J1Tcpq58oUw4d12ljDDTRkY8a
PwZAM8+roFu2AQLHPvGWJafKAplQVTg1sE2f6iJp7FUdBc/MlSexdoq7nKhtUmajcNEF5j0xskeL
btcVlbPoS/1u5W2/ag3gPSEi+giAEs8jQ7i+io9Bz5gaDXK7RC21UMhnrbE/57byEgvvwSZ1ro3F
CQLW25ipn3Tjz5LOGdk0MArKOXaf+SGeDPxxH7YrKrBxnYyvea/ffJOytDIa3EqJgayiQxXGmt5t
TvRbTK9C66BIxsxo9Fa9soVGRcPWl6x1KgMCh6k+DVYz12SOl8hBMR1dZErIegE9R3Ojc1Tp97aG
ckvDPjOVxAQz58B9SOjzQmtJJNlCZdsQZuD+mtiFxkhOclqMM7A6TEBb54tKapjLmHK0HsO9epId
uuAhCzSmk9ZlNG4df/WhGMQnubk5Y/mYczpnpNfxyLSqMRl1GfR1CYne4jXQq1OhyGvM1eSJU/Zk
ssXLTisjgmvZrbYeTgIs8S0COsdn8c5qzgAKxoBA+YoFuXe9plx9Y/iogcNUUIbyUu1ADpH4C1OI
4wEizidi9MihlC8T6hzpJ0sto22Es3CPnOJF8hbFlZlwKBrHWk1TrHBPFnZvTkj7I3XCx2CrR8Vu
fgm/3mS1pI9AGqglyspo20M+pnTfzk9TIGTzxWfZChaQ2tXCrdpq7r5p2g/sIQeHW19GurMwpLsm
oWrIxZmYyTuQg7ub6s8V/YDADwjPUqVXE+WR6fc9TbstbJ4PxehwQZfjFZjAVs9giTYjC8NoVdrl
IlcDSGj+vNFrubL69tUthzdCX6Nlhy4TILUbag8ZTrgEbQFojngPBifSfSC6mbe1c1X85qC3ypUN
3XJA7xZ5I+zUBpFir5dHRU/XBhUYQp0WgKDSg+nDTYqG9wdgzI3Ofd8mPh20sJeTmiOS5swQ4jWq
OZRaxocog87NAPuDARKJuiEOMyAKe1yMSfhZIY/NNCpx+RI46U4Y6rdN15Kr3j7Um3s99qTRBUe3
p/4v64rMnidNEhGVq3SH4aQMgm6RacWm1JUfaxyuRhOSYa/XsybWOJ/S1xKb1aKuwCUK5+q7Fqd+
U22t7sOLaZS8XHyJDFOBIaKTEs/rqNfhZ/MiZet0dvMEBj5ieG1oGCR5O4/3j1OhNsrVV140iV6+
y0kRLJLqYNlyhdAdLR12Rmk0K8g8PRPi+PS3zAzUtgvbcllp3DxWqR5J93gf1Hhj5gUZ1NULlP+V
0fBi8jVB14LCEXYYAnt3Ho7Vpq7mGeqNDAsKucTRU9Nri79pjUcX5FILAdvQZqMRMDbvmBhorKVa
ncFRaDArU4CsDFbHXSWhcjB4UdnblCbPIECweQcBlq00nQVPaDLAo609j532qANF0l7/5g54q4wQ
jbLS6Gea6XQeUi3OhNUT4T79w20Va9bhnPJtFHj492LQp9GsVIiAUjvoyba4SuC1C9bM3a5RaaTp
eUFN9dHes1coeKgYzbycCzg6bH2hYOE/eWlG+GTe+A9S5f9GnejEJv2/s05mH3mQfnz/93/9n//8
c87J9If+EXTi6X8nMda2Vd0hLU2dokn+GXTiun9XddeAcOlougvig//ln0Enuv1329A8Uk4cwmpI
8oTN/s+oE139OxE2nue6Fugi1f3/irXVfoszMG0PLjYWWH4ON4n9B4f/T3TNLADtHzLa2kD4n4Ru
0XMS082TbIRrPYACGpurHO418y1WF6D53L8i/fMh4Viydcq33//x7w5IU9WAcEqMkOPiXvs9kTI3
NGAIICg30ncHtGQe6r46vArmpzDrmYXmEiSt4pK1xIB6luSiY2bkgGRoLDFDE/D5p8t3+cdP/re8
zS5FlIvmP/79N+DqH78P37mmwbOY0oin3/dP34gO2q3tCjPY6GhHVuzpJ/+RB31Xq7au43yqJqOX
tkUL8K9/rvZbgsb0gwkGIWACOikX3P6N9JojmR9LmyRfYm6nPMas7rfeCLgkpBhkKJA9TQ5dH2k0
aolsA1jxjamVifLYFTNCw+5WGO9l23bP97/4zX77SoibwFqhA6LVSI3xuE/+51dCqQuCwHLrjdZ3
z27IDJSxnze3AwgUNbCUbZLmX3ARA9kXc6zv3kkY7zT8AnpT4JxoC3nzUHWULMzMvbA09y8iKozf
EhT4DXVDszST28mx+edvCQpJT6YKcRvVpuq7H9tpqwVfMATiNhu2QUnR7I/RXpH9YjCkvUFIDc/J
B7zYuIs+e9GV4jWRLX7BhLLaq2mzFVzYnsfkObT7g9KNC2SLzkIn7xOomhiWokrCLQ/oG+VrXlHk
dK4SgRLLWKAXDBmypGEEzV61LbviZJcbX3Q6XoKqntKZ1XssWDD9xWX67Vn+40vQdZVjQyeQS1N/
+xKiwhKRSFW+BJf3r18pGcnRK1l9WJXVrQREHzfthqXvlo8qHc3dv/7xxm8P8vTjXQsbsEXQgaua
lv4/7xIF4a/oRNtswrKMV5rbDeRI6GsANcwNgmYdgoY8le00tocckAeueYM6uA/wL1Akh+amVxE0
MN+JV3kUcva45U5RW7lFAv8MwPSTNiuFdPqGm99au5rSvEVVRT6ahTqpCh4WUZAG2PuNDrQeZRiT
YigFuoH9719/0j8ST/50ZBH+YqgGp6XD6QCZ+fcjK2sRHCqtn2xqkafLYrQJ8y2AUSK17sqF1Ap9
35u12Om6T4XvmTB+fRmsSkRcGxkH+UKT6qxmx7x1iNHLU5xJhadG9OvNuaKE9GojWQrrAeB+YUJH
NwKVAAe5i5iL+n0gL7WZaSiHapgfPV1tAnYP4NERucQbNri9x2zg4DlTgpNuyHXmNs8l1lHm87bP
NtmHehGhPy6N4nMAE73qRr2CXRVv1AosA3ib1ZBU5oWpDXaHvGzWhsNyIxlBPYFZNfeu0eMEVEtz
ORIVMbEzdZD5xpnAYQ1JcA4fI604oWS0DDK0SSHmLJAchX9MsTVttUzofxUFNN1cv18SVrYa9/90
hP5+eJYCD16UR9km8YzXznGylQVA+VD65jM2CMKgef7WlYFTuw9KOn7D8w6WzyNhkLAbjnW1hFuE
xaqk6XQUOezcCFd7XzjGLA9sbQ3mDDsW3oCFAqBpUZl8ZHtsjq0q/i9n77UbOZJGWz8RATJo4zaZ
TJ/ytm6IqpKangx68/Rnsf+bKf2FFs65GQxmGi0pk4z4zN5rl2eQ5KGcQAJ2XsXOvGOO68TAMWAP
n6ghB8w0d0s35Y/JOpzG+RbiX+h1fwZ7ClrKcLa2HW0t2Sb4eDpEO/RULhI7AjVOQ9h49yPAp33c
QT/p65QwYjr/TdiYzoup1iB5MGeCeLSfelNdTLT3jJHz5sYFRu8b9WitKsGDStRwRwsEMKnKbwCm
PjaapvkdoDc/mqEWpgKDEU6Hi2VP+iHDHomIw//mzfnbt+TCzDOobljgfbnitAGKo6fF+SFq2F66
KXNL4N6+7rEYx6B1+O+f9vVS4DWFpKnrwgAcblHq/HkgeXbm9nS2OW4gZH8sz6m0M/TJjMUyeDIC
UpQptSv/khBtXPTdhf7lPl9PCUO3PeJ1qHAM52s4ojvBSF4afrxZVNF1ql/G2Qr4XSdwZR4jHxq0
//57jS95Rf/fT+R6NsEocTqJ9f//n9KlmEQJE6zND0OJudlIfiSxvGNrr9/WvA10xk0KlAKrBsQy
XOhD6sdhe5Jjle0wjHQHroeHxctv//vX+jdQ7su7SXCu5ZAPJrmWviafkYomiXkri0M+DukFDxsj
Lgx3bGoQgdOLIU8iVMbOamfFAaCm5OncVRbJPISWcoJr8rBs986IvVll465wpu4iOgPmA3OJVDlx
IIiE385yUu+FkdoPlWRqJABbbkLJ6rqyxm+erL9+0jZ/FHh6SzrURH9+0trIumHQM3VA6Ol3RKUA
K8cbi+PUOoXQTCLBdEhLW+bEMSdKFdlyW/cjQfRGfm37GT1OYyqUN339zUlorIluXz9t3jDHklxO
uv61WBOFAz459tTBjE0wnoRsjuxz2O7h7m/2i+MV580BWc1Iuq+Rf/fT11Lw6093PNZ/njBsAZ7+
zw+m9JKa7AehDl3dhFf4qr5ZWSbbDuYBcbcvaDJY5fFFS4i1tXeKcJUj52pU0JADuDXYA35TFv37
1H/9lVxhwL8lGJLP5cuvBH8hX+yREqws5egrxgcpxdohj5Aw2MObN/cek+PbvpncK+cJgnw3D69x
imESRlE5rqpwcwfQ8rREY3gS/Zjs61HOF/b+KBOUfu7MZb4oQw+ssX9Gb/PNC/Q1sfHf9xoAh+0S
zmwT2/jl2FxaLxwGz1bIZlCNI3LHAovCqkQCkeTqWiEWiEZkDzpqg5NVMj5xxMymqGmJZsAZyihX
v//vl/qvvxOhDIILV5Kk4n6p9jxKAr1ueQMad131muwfk5Zp6FBq1aHqCKvJohx2r45sYlT22sK1
g2/oE/2NtPL7ZtR9AY3qm9ps/Si+ftngZVwC2zzHpan98/lTRht6yImrg1si30uRm25VWRzzgQql
aF7LPn8LR7f+pv/4y08VaxtruB4Pvie+VN6FNBt7KWJ8WbN6nlfogeuQ7ABbiGGrk1LVwa/XIswE
33wLf7ljGP+CYliz+aT8+i3kHOKaYk6NSeKXRtg0+P4I2lNeWycjshf0kU22o8LeK4PRmchmHW4P
KnaLHiVCxLIx9A4dCFc+CIj6s0HM/c1v+JdLmNqDrsBypaRD+/LRNGwrSLNCHtlq7V3YAl5mg6Mx
8tThTw+6PLDZSp6stj1LEAP7npyMDr4kUOHhPOYlCl3HvskqoDHkmLBgFYTlVAVCqVFzvknEW5+N
L8+OwHooaRQMlDPel3qBPTg4Ey7JQ545GkAHnbhRQKRVth8HuJXffDB/qVipDEhitdcQVhgKfz6p
A+7WriOd7NB4cYdYf8YUMGrxVutv4tJ9ws1861X3IzOQ3VISc1Rowq/zfvjmC7L/8giZJg+QoKOh
WvoaB1vZOmATWSDhihkzLJb+zC8ciGqcb3OepbkRGhsiQdFiGW/DONZ7BR/CL63urZ7V9DKREYY8
8WPK+3I/SBVh9a0ZX3hZ9Cs243pnLQuK4KkVB9OKTyFiC3ycxsmt4vRa6FG0K4GAs0+u3T0bM66p
Llqj+UojiEQmHlA1pFt0Fb+SAvgSaG12iwjsPTCaKzq732Rt4h5RAcl80U+A4amvMmnt0Pd3PrE9
K/0kDBpXJ1wAvYu4WEu7X/1Gx8pVO2lLXkw8lxqLw2+qhL9+slgTXSkY7rn/fvL/U47hRa8zAYUB
vUVp7fhvYmuQseHPY+sc0qLap0uZfdOF/1tVfnmIYe5J2+HHssj4eldU8UxvP6vqYHrR/KuZkUaG
Yagea2G1OzTIbEAig4YuTDap0gauweawpOzmF9ysPQKNY6JcewXr+MsU5y8a4JgtUoNhvdxYCNSA
PmPv/yrbfU1TZQrqgGRiGMmQSa6jhf/5pHp9oUhxO4JaLMrwAhv2xexVGBQGzEmnIk2B9PPlmyff
+MupTeKmtYZGm+7ay//5U83MYl8BxPhQZyMLFQZI21ZqbsC+9i21P5cIN+Qce0VQ1M58XNAvspN7
t1nhvk46WhgTAeypVHTg1dKeBKYTPysgLH1zUPylpDIdW3L9w/H9/9eaUqMrhx5aHNxQ2Ve3+OFY
NQ7RHEfJ2K+3voY+zTIRs0qV7eqoeqpUiZIHtz1GBO1qRPL4//Ir0VNRf8OfJPfzz09uAeMUz3lY
HMrOeM3r1jiZsr5vCwmCY8aE7Ok1S2ligw7WEr5zCb+h02YjY6sduQ+PzLvv/vs3ctfv6utjz2SS
jCxeOEm79edvhMrWKHKiFg6hadnbpjIIMJnY07uIqretIRUidGtlLJmIZnLH/d3VPOCtd8jjGZK4
3GeF/phNTXfpTOYms2uLk5KheRgkbVKaNDddxHYcwP20RW1Y+bHpegF/XedbAzUF0+1nQyHZx2BB
5HW4p9ptjuDvkNcarlrF0FOAZi338cyTar3yh9IaIeaSG7RhLAADRJHWbhIMlh2BubhI4pCgiiQ7
66J4NUTFDCFM0TbiETlpRF9MZTaeOEFG5M5Njv8IJLcRecZ5qvatt9i3donuf3LAlVr0f37TWt4O
TKrAjkqCnTH99EoHZYKB66IrmL1n5XRjlziOh1zo/mTX6QGN8CvZS992qn/5usjBJl99bRMIFl5f
zf954U1Hbzur1CtevQmtWuOcLNs6NWZDKnmnj1vMVswHLOsd5S9KJ4QCAnX/Kcp7kww/9Jr//fj8
5SRYi2uOAcEDzezyz1/HZdTvzRi5Dmx+I/KulpcaZSLfXBxtpXOTRvK31LPsm6rxL6WRzaNOlcre
gEHBl/Nn1uuunMWcg54omOx4y70zm0hg1W3jkE3Qtey/NaiL+sQ9/N9/8NdUNU5ci0kZQ3MaCsek
XfvzLy5QZo86AvxDXKOoDDs5+DW8+HmOU1atM844rqxkyX5aaHa2zWKDLE/N05SPRElGDCVj1WY7
XceLnO8iPS5+5JKFtOm4OZaOEfWI0tu9qtHyWaGj/4wMbBlWNJUPc1bVECmqcFM47fCyOKfR/G3X
ie8oZunR6EYHrcX0nxJgBN2nyQIvcxDyWqlz9erw1U6b4sDOapNzEtzBO79zFi3f5ZmOHKwvvXsr
zYNM6Rq1ol1f2mRUr4wSzK5E0QS1OTHS9DAKzWLNj4ADkYLqzY///nj/fX7/PI4sal7mAwjaqIuc
Lw9UbZESNDPtP2iD84pvA/2ykR5VLDV0nGrC9lD2dzrM7oL6BDEIcYZWta+Acmy9Cogt+tMxaEpg
RH292KdYr5mytt45588tmbEcM1gk2BBQbg5T7+7EzFwLCC3mL+ioDL3oxrwWFE92Xcr+NkoK1JVD
GqIoHuBxgzrbY2RmsozRq6Ko3DpJfuzJpwck15BYNCOVMOJZohPv9lGkvdeWpZHDO15Dr132SMi+
m5bZzCh45v780FzbJgmZZaCOtVL/0qjLRZBEhtToYCR0tm4iFdwiZvuLPBVj8SgnO3moMKXewvHm
NKvVSe8lQlI2Z88yfJ+lxM/Rui/mYI/njoRafyI5eBP1WCqt0WhvovEW/btOS8FUfB6n99Q7xY6Z
r9FwPewT+yWTydnWovwcJW91N5h31WfFWOmWkFYZOJGOC6zJP1L4jxZG7Y2rXLpYspiVGx4AL7oB
mwN45JVE1zc6wSjjgzf0cOnia55M87nXV4ueh6S9YgSYsuKchnDbyRTOQc3dQIYSlrwocOf2qcEG
jqIke0Ys/DRV5h27qAc5gT2LVI1ivoZNQOhe1BTyNsVAO9jSbzWAn732iv8luoRq/CdaoeUNcp+u
HK29Z2Vgn01mVkY2wicCjgHD7VNpQOFMPSILJanxiIdwr0en+7XoGJ/Im99qTp0cWqKvWH45D63n
pCAteUA+GkkQTDQ1/8y59jtsyDu2wz3pqf8oN/5nwDGHdAfcuVG327IpyHjQBAYrIii2ORHMgGeK
S60kPPefKivJvS68T4T6j2R/BN2UYfYFMG+FlSDGqguDmF7a73TzsbdxHeT5eFeohmF+6zybXoXW
blxiYKhILDtZB0O/ACT7BAtpBKwMUTolZ6/EA7ZE0F6Tzn504+kYFt6N5fUvmXJa2Pi9x7CEmtmz
iFat8jDf1kYSJE61HzjBfEjs0Au98S1yZ7Qf3mdMzUGalnim1g+QNGPeXjSAcJiEsPNCshxYGTi6
85EMhYclC0EYPpMtQpGEu94U/qgzXGo0AltmGqVA4fPZNuCYohiaqAaBsJZLj4wdyWWBHdUrmv2c
LjbY06pBZkIGpVb/RguF+XBKzpnrrQozrGN45Fo0x/7YpfWpz5CvChTcKhIBnMtxt5hGezfmd7LJ
mssUDd0x6pzLmMIJyMmE3LZzc0SsI+5mW16WqChP7Rx5V62YgbchIwgKp0c0EGM9qEwVlGZ1QKr6
j4mY4SLAHwaTWWOa09LhPDFjOJiDPBmI2vdeWcPOwZuH8hJ1j9Et2xZOjV8OxlPdAZajmUIaWIJD
mOAIVOqtVzE8y07AWMzDBQ2eV/hqht+hCsB6bhIfZoUqBxC56uHhJaNBL1jUH9ASziHECjL77sdJ
x0cegSEgZa5BTYXPLqlvpPdDIPphceXd8HSvjGUqNE2omcfMCzcmySle7uxDr/yITGq9dOGmGcsu
yEYUUhiENqCzb0zFtxnhKqduJKdkSTaz9ZQ7ErBkFAoeo3QvTYIjGIPYRNgMgZpj66aq27u0YSdg
NuLeifpP16sJpJtu6m5+N2J5oxlNh6w8qnbR+EKduuvq9Nk1lUOyPR5ZsN7T2Ed7w02GXRgBDyla
tAEFSVPiJ6u75Djm80FggkOMfhxmhq4iJYyaACnmrPHvYu6XjWtid4FQI7JEBI0X3kp35ZSXuJ9n
jAqZQvjb5ijMwJVZrrqNMQxQW7YbrXbxXhOD3hAAcDaIVTZdgnjcsj2TM3qwLbWmpuTYATT70c4S
98p89sJeMdk6Bu+O7Ny7XHn2Ti+S2/7qTIJwpHghH6HVyYXukFG6WoTaEgOnZVj7EI/SxtbD4yLc
6ppV450ggAQKbHtxnOEmaZs3c/IORdj6ywCDkMxcZHH9b4Pc2g3ygLOatAslF5kCDpEo6fotLQPh
icsb+CmSAcr0t6cxqBjxatSxfh8DmsGl1mnRznWTkrQW4J0qP9lCuxjWLzlxtXBm/2oEJ3LaFkRK
kQ9Nvm7mEIqLxCrMQT2YYoUDINSuMEOGlr3pGgFQDkz+tqU2wj+Arh7VKXZ7pnvULdXVKZCWcxFG
26y1GsKchrdVY51nYm9bfFuJUX1KG5esQZLZkuDKlXeWh+CMPu0ZPKyKnpeZbz2vfPJ0b9qF/To9
GomLcfO0NGjyM4qfYSFqCBSrsLBs15VKfcMejmKIi2O3UA80tbsxpPc+WjkaXueJTtqfawOmEQv+
nsIdagFkzLlZSZWI6G0/1j1tUzHWqIvfi54gNPdIt46r6onWKd3qZKmgFKUGSdkbbPXReZYRKvLB
JnrCmzAvr08eOI3TAjsoL9riMtSKK2GWmGzCbWWB9B/6xsBDSZ/Zkk+mDebn7Fi/a6t/pYJ9ggzB
Z7+ec2j1Km2ZglHnxtDt5MLSdt4vmTikZgEyfzpKD8NrVD0gjyMsBtsyFFVur4RkNlr4Ri8yFObx
04x/j7Ay0nV4FtZPGgAI/4T5ahvEOZQLUMu8Hp9UX7zQvJC6nKTnRAH8LrXnaqILZq35G7LGgUOA
lAhsa7bNd6iZ5Y+E3MtGuVemQD9Gme4biRIFC+UGjtnZ48Af6ykhtg+9rXkmaEbgeoOQaLWvs+Yd
8dqCaZLx+wLUwUnvUprSjYl5dRpXn6/Sj7ab3mBoctz1jtUYwNVAHpnSchNMQV07B0tNuzERH7Xr
7AZCCPHmrVhbGaN1Mp/SOGOqbPBPhZzh402zLCRwAJ/k6aUQGLCCFwbFjolhZ5+Y2QHHfXxB/Lhz
DHZfc0paTCuudTW99Mb4zHu4pnTE+6GZLhrA3qLX720Dvqul76YUVbwJ1lCUREqPFHLK4KYEmdLq
JJ11i7WfkLej/WyusWWCHI8ynA5ovN2RHT5pdHtLZC9xtXpnuXdxbaBKtrT7yIGQ1BWP0xC/9mwF
iUzHsjHacEQMvX6QxGCg7hX4yI3xw8rcc73ILXaTZ/zZcP3zmInX0MfbNIbIFjoERPW4GCmSU3ZH
8N/teAB4E2EnlioGmzgmH/qE7AE7L93TfBpL5myZ0Y1QO7Dbe3jCcuckOmXwz2YgRryOYmByTxlR
Ab2Im41NEB2U3hhmFerusoPXjH3XrxzmwIXn/bDks9JAiruozDcU090eF27thxZA7vgm9JrXxSPW
pJ74GpP5lSb7YVkmvHsSjtfQMS81Juw0WcgRbICZ77qi2REXc9s6NXmvGVxpbApe5N1lM3H1JI2y
tJt/dbnKj3FJmo6nGkCm7QD4IK2k3wtK8Jo7Ylct+TFVxNg3CernLgSDPxI2XOoUW5lrEmuM63+Q
5rb0oHmsoatg7snBRBYDMIETtpXJuLUhAF8jL9Uvs/3MiPjGc8ZrlS1WoHO/xPHMd+WU4x5DVJLg
Rl4cRFYen85RB2FkZIgYkDH3gWbomzkmrywhYdWfnBF1shvejQUOC+ZHydEZTSxXFL610ZKpVsxb
oedMkycSBaIovWtKRfZRoUj+9gZMINRZPuXEVRU68cEUV111KFYWZIsMHu8lKEJ9a3q1uofDSRZx
XfNlNuKBIdq4ZZhJ/o5CWz7Vcu906bZWlNTVPCruTcBebQZBsClZneXuuVIDSuYMhU6q38BJCYwB
pzWhi2D0Fdo26GK5E911RNhuyENnVL9H/9acSRYjqpg3MSJlgMHzeQGQz03LPQnmCkdkuLecYTqQ
cP6RmDTQeO/Rf5Mi5riv+BRouoC08CKaN3OmfRCrgKnE/BVVP6qh2jV6Em5UVz62q4NUaOUDlo8d
EzWqavtFp8f0y/55sMb7LpljctC1Y98Bax9+pj2Fktao51hMesDZSqT2KZ353dj0wOfj9dCT+DYN
p6Mrq6DFFNgicNhQLX9a+Q7Da3OGhOYE0Z0AvGA1SNiV0bNaI9wjvLNiLpZo+SDglLpu7LdtKQLM
g2c5wV4ZMYsi2aOMGKldm0VcBxmjOPO8N94evpAzTOpT1ZdnUAnadqlSSo9o3vYu7iapc4IRR1Ur
/Yn5NdVlav5YSRdmPQJFCB+wpH30xAP5ClC4aLiYJsv+SHSTSqSEmVecsecG+lLBosgOkPBuI8SQ
GPTKd+zLuMKsm0nDPYGNel8uye/QKJ/5OG/Gf0ch7dbJqu4mteuHoVo4y+uy97nQgdT0WFnMPL0m
uScIox1Qs3dQzMD9YCYV9ySafHbdTKSFjOdASAZ+YXQ3tJxljGeWzTwGdRt+MppFo+UYL21q3esg
2YSijnS0/hExebn3hnYk/TaDoZzpzOK8kyzo/IGSYhJPQn49BhqDOnma9owLbgrd21oMPtvfmH2i
LfxS3Q6gUgpr+fAm4KtzcpRDZ0LWtIFlGtWOouDaRiSWG5X2umQ6Nqeq2jZ29ise7ccFi/Vmcdlj
SPUxZ8NxiRwTdzdXgybfQ3vMj3XYpACrJQzLhGAwUT4skCa3vVfgf+bgDYYsJXOHGqckBFxNC1hq
CXKAA5YXOnP4Hw2JE9XLsHnGdAtd53x6brJsJ5esztgSfuIuZ4kPFZ+ZQwYhsx34PyiZGTB5t1hW
HhE9Hp2+/cRiTm1uxFdTef/0FkjxKUVGfCsdqZiiwB9QU3lqVBtemtzM/B4NWmY2F41eLxug1ati
uVhVHUjECbuZU5mfDXUBFO2ZoXfpW2nKJAtgzNmZbEwN9usS8Z6olHtvrAFcEAudlwfkYsbe7ehB
MXKP7afVWzjwbRJ5bIJ2jeTJk/yrqzl6hStqbQnyoFzC//OITyYi+bBEoZM6r8S84da1nzIxVBuN
UdnGGGZ2ao3zW1vsD8iYFiEhGTRcbDo4/gE96hp0gVrfNklPEdXK9zJWG1wXtgPKWLdFuztqWgfU
TauZ0ivtGM0Ro748Z/fHiT5GOHVz16uuZH3Ph6pNX0eXS7HJ37kud8tSYR8jIHuyfZVYPcngFCBG
S3DhzKOklhdUVfaWKRrNK6cJyQDJRSoOJQM4EWmBybZLh+fM6vFcWfNP5rrJPiLnR4M6uCmwzgaz
4+tJ90DYxrWwrTHIQxn6Q7b0h9q2H2QB/onI7C0nfLfHm7OPyYhJMzsoM/kTp5i3jerO2HI43Svy
fgGxjLdqokmDkHNAI2htIo20eqwYgRGhdGocb5NExmvSOdHOuZTtjEk2ob12s/i3E9ef7E0aRFKK
+g74X9GZO5IEnuaSYNGOaAl/nisAjCR970L5PtbjZVR0TcO6ymV40+4YusDEiNOjmEEOaaDLfahj
yq/b9HGq4iloQSlsyom/yR4wbgOCeHBRWhFgXb5lBUEA0rUhHOr2mUs25Hwx/DEhh1GHL6hwBzJc
Ep+L6az8UitHq27CqFo1njnJEnm269jproU6FYFHWRAPWFgbjLht05IHSRHQ0lBtWUyPW9ZH9i7U
RHv+15Znjze2x9kb5wPgCebC7ADyV3KN/hEGH99UTsCPhBZESWrs5AjUMxthWSMV2FnM3KJ0wT+V
RJSp7qLxQ5e7ntOa9hziZ7dch2QOcLpZjE15x4Ckf8AERiHY0wyCI0NYjJ50n00XuiCFq6e+yxcV
BdGaoiA9Ud2YcfEomqp9SKrfQ1cSjN2EE6zwZIthHm+qNh5KHQCQpS2tb8bDXVHm5REyvfTL1nks
R3oeXSOjFbU5MZB2iLHKys95wR8R0hCmrvMYMzpiAiXabdsiyLXNgREMfWDmFw+xW1oUFgoYUqbS
YxjFTMh0nlk5eN7j3PV7XUzOtpsheY8TQ7USWh9W/MeEJyQ1TMp85FhIACkfUaQWgzilAk0Uazvo
n4XxARrlV70Y97Ckip1hVOmtrpD6xGW8xzhZb37kiTjOQK8b7eBVJyOrnGfP7eYgot/b5ZA7aMWW
DRBLKt/UuMcx+QPyr7XLZgrPviOvuYpIPeTgUiOpImQLAzKh6ond97BOnuKkDsKyWJPhXPLLR3wg
ZL9DKWtKl7xa0w7YDpeLxGo1dXiZC+dm0PkekMx+ApM9GSXhUjKZuaaaHByZbV3yCouZE49x4BZZ
c++01oFBdHQSVHeXSYBqwRFZh33o601EkLlrvmm6CEA7F5fRBbcKeu5darBuqwU3eIyRDPHpEy/e
dDPmT8PKgMxWxdUUy+fF1Rkoy2MBSvO0dM49s+t8x76NVGLGM/vZCJ/jsX5xWThj8mPgqAER8Buj
RD6f/qgMDnvbzPFfdpbvImYNtAocuNeMV7S6xkGFKrmSajbAqdnHZfqEvHgKpoZSwlPGfhJ07KY0
iONL0l1MDJdvtVD82hw1mxVhLrHaxxzS4kZ3xbCLIwA/dkknLOmxq4zyfLBmNM/YxDM9vvPkzJpw
ard9TCYe2gnQKDotghmCB2Vp9aBmLwx6EcHuicORzI/O2Ym0fo31XVaE1q53J1/0lLiJ6XScTogL
7DQ8NRBV7mq2EhFuinaC8Rv3iPAYUq/KdcM5TCkPB0on+cARHKR6iJSKhvY4HZkZ2RcTvNVkVM+a
KG+riSQub3gPqZUfvRKjSl92N1PXk2KY0VQyvDXM/kIUBTk9YrauBHSdZTRFu7zujgMJE9txRvWc
5sQDGjL3wKTfJkXyRgsA8R6xfhG1w/rS/dSmjsNchDPaMsmDAzom8YBREEGKsdJRGCB6bJ7G/DKK
/MbwHErOfHJ9pEw7G2nGiRPjxF7NDKZsRU0tB0RZT/Bdqrg9EVMr9hF9S+aO9GMRjkXnnqpstX2O
5dlr8qvOSDdJ6G55vWVW0b2btbld2uRcItlgRjvxEDXRvKnSuL108XTSs+2smDERNlNxdFvdNhVQ
L6p0fgQalFgps6a6fJFNx+lsU6cv+YsSg3WxeqQ4RmXA0EBgCzDA7eAju17+JkirmaleQ1NuckXC
BpSN/ZL3+aFzl5B6qsGQY7m3PR2uW2m7UNeJ2db2bKoM4I9zglcaVyz6CV9UOZjbeWUarPEvFhSC
xojjIC1rIGMYQYVgam8nBW7fbHiseyrhae5ehqoDgQBJQDjmXW2ckdT/mPJB27n5cBu+Z4VFDjeC
mJ3RL+ldomX90cmtzxoPCjuanOrOM8sTyHdfQ57uE+tSMJ8KdJOnWhi52s+1fYgYqNdDHB1wO2Nu
0KMXVTH/aAfV7Iy66w7Kyw5DL7wrJAAojrDPOdHr6IhRi7uNfTWdWEQbYoUnQKaHOuJHeMv4brVO
AjTG2zmgPjZLw8p3jpYWNgbBPCTBEaLSgp29Tyr3VcV8MeFY3QrsxEA9FMee+zwXZC1NngkYqUqS
Y1vXBLE0ZPPEwghqTAugzUkGq+PjEIZ64K6Ith7NrUlU4VFkOIzdxadmxYRLxmal9RfdIhjaKbTs
TD8O2UKj5in+xQUtP9ifB7Ki1E9DcY2Ey2w0plj0yKCsx4qLL152Q+ndVPite1G2Jxxh1OGDCA9j
W71Ghk34a4GajHWl1hAWXmL09b0SZmsTNTu7tUofXMTRoWjaRpJGhwJdv+vBGtopKdIL8oRzlnXG
UQ9BfHhI53b2BAhkQoKDnnRyNlUy/dTz4pPltrcjRtk5rjtkN9Xk1TEAQ6xk0aVBBbwM+c/enY2r
LTA51jo3i5VQs6El0fcOe7CiM9prMsbttSkcy1dyDhq+HbZZO8cGIdhMBlO7hCg+rY2CJqmZ69FQ
QhUpsF5TUIv83p2wL+dqFzPpdI0pOg1y3YU5jCVZvYynhD9mH1v2HXT7ai9aCA0uDyLDEukcu5Ks
7yEhX9qEhDs5tGZdDztUi1dnR89NShHzIq9LDOATs3QZ2OO8aTjBVn+JCka7vOtD1e/6aWqCvmSc
PjBBXHiVybOiASrMp7YofzbukgYe+dXbOUxph9mbesPt2Hi3dg9mydaqoyucmOyinD10chvFaj6a
WvSGEKnaJekaCZSbzW6K9WnbIJhO7PIf0GYrxC9l1DwyBo7FfFkKggI0eANAK5HdedUUANQZLguh
RT4uistkzAkCyHizdHV358Gi2Iw9gebVYuw6a9D8xInNXZRSoi2NyxiqdB3Y+ON0ZX03XcvSfiS1
ibbRngPyxMvbf/9j1vPsFhJiPpEQ2ZWkVefLlrfPeIg8t76t++WNzQdBM5KJWw3BeJfrKSAhJvZd
Y+r7RIN/6xgQYU0HxRwyJFaDEWU8fQFrxsV7It+NNU9V65BF4FmlkAqWAdDZXLEzp2+yC43gxBiA
GjQA0CVcRujtftcLO98FINWO2E5uUx67VZI/lm6FWJ91VCMYGppVYQDL12EJF3tZKfNIIeXX8QR4
w1LgG/VmJW9ydGSM57Tefk7YBrCm0h6JidgVIL9P7IjEc/NhtbByLGcymK+uIGbzrhXeqSK+C3vY
dK3T5ZzLChauFbtcd4u40+f4R1GMPiWbu5vdtj/Ddmfe0I4nIptZZI92C4HslWedu8lrDqKvmVcR
wQ5QnW3bdiS1YtI9oJtQC3yj4lIM14iIos74pEptb+byH72VPmX+fqj6KzJPGxD0/cDwbz8ljH89
aYFl0cJmb5nAFfvaonMqodT01WWB0bYxm+Y3f0C4HbT0MM6qIdmkf0kZtJ9SYm69EoXTMKIl1nSK
mciaLOYutXlCeXzKlLpJbA3QX2EKSp5yFwq4PSEKS2rA+tyTFBq0FZjEMuXHMvohFeuSshJQyXKf
FuU/grtgE7UkZhaQ5ao5PzNTe7DquPK7tr94iUFkvG79YE/gR3o6b+2ChtUbnRdnigk667du2UWP
kRsTSd5UYjc288mxwDh3ALLpQvGoui9JMTMlGiyNlo8TdYFKYqbG06hCEUSWfEM4GNSRnIIkrWBM
LPwxXZkuO1uj0mzKDDGC2CUKzN6Iuijo2g67N3sgLXeXg9ebtwWROhuj68nEMBAeWWvkNCBQTmHz
IxqMAO0jcZ0eFJeict4MnrrNTE0KpKqfNzRqm7Yser9wkqOeCDaltXp33ScyRiketHLBzKad4lje
Q3mc9imR1mxPwm0vw6ub4qpFKE36WcbDFVG1a2n5COCJLMD6ZAj5sDKLqkK6Ny2ss0p+eCEr3Pe8
QdGXetdCURpQO1zdBFxvFTNAKVlR5JwsNAyBTK1Loy2vfHkLLMDxTSzJQ5NBI0wZGZI9YII7ofKL
GckUIwTHrn4oFXv9gn1esyr63Dp7acz/Q9J5LEfKpFH0iYiAhMRsqyhfKnnT2hBqtYT3SWKefg7/
LGZibEtdBZmfuffc8sydEpxnne1zu/6g3X3JUtFS/CZi03TZHdLbJ9OFQVg0rGVFdRjxfm4Mr59X
+3a17TLf27EHA0ZZ0M1X5H9FWvkhSQVc1dW7XsyfbII72AqaM5HgmCLKRtv1rjGIQO4nfp9U1+m1
U6CIag8M0KZZQELbxdHzYvOcrgc0O8Ir+6hk1zszFLuke3dHTM++k14Ttj+yp3JsDXRc9SJfu1hs
BIu6i6ZAr5fyplN5EUmmn8F2PETjY9ZNAFKCFMNqs7zqnBWRbudH8p4OXYLgqy+LbRO1ZA1nV7hC
K2BjMPhBZBdV6IiR8TIr7neuyw+01chMvGj+wAF6j9yMSZXn/+vmaKeFGM6OGLudYiAHX3w8z6n5
Ntrj+qfLB3RE8a4meiQeqCciL3op0XkrHQEJK6xhTxTfobB///v1ePfJR+dg4l4OHoYKacXSFMEL
WyTM6a5Ax9PtA0OOfHbpcxuncq+8x7lVe0P7PMEZ0wJ/zL4We6EpqYyLadhkYtg+60enMQ957v1h
U8aCyY2OsMTJ6nuJ8THukkiwK6kP7iLcHYoMemXMtXHxbU7ZV4Sy+MMszhS9JN9hn8fhyVtl0TWj
RfDRzC5eGmr0f0r84Wr3tr2nf0lVVBdbQmxv/cfZZIxnt5dx5OUpW622mi93go65xXaiS2Qy5YpR
jqSsDl0jXnNWlCzmdVPe2YpsCb/E/S2yc7LIU0UsY6JaZiLFl6VbsP/Vj0hzeenGJKzwU5PRUjQb
o/G/mGMuqgHs7nxUmpiBvgRosnTpE7OjnpHCyhR30n9VoeSF/2odCSDycSqMGj6+UoZd24H5mylH
JogDjHsqbIrd/JylU7ev3OLH9pzuUK7pfONo7ux1v7hY343P6l5K54HPWG668hmu171DQCVwQLYl
SympMb2D21jv9ZS+LnF6F3XqJ4HgGfpm8cNC66GUM/u+lslWXVMoF3PEVr96NjKxgBp3d2Vt/0zG
DtNtVUfwkIOWTqHWJ3BHjzCCLrFP6hCZSi8o6F5xfeOx7gAaw8mh1nG3DF6/yqIFQCeqFyabmwFK
dB6JKRSCWWtAz45G6yMtXyZeU5ZuH5xonxpNEfcN1DOj1gfZi9vQ8L6mcfJrWZ+mRbvfc25DakdG
YFbU0towEVRbZwfJ0ywwCPe7ur1L9UyyRE+QQz5O8EShvcmeMK7iN8tWmV9j7sa8Fts+it8zf6lD
n86E8ce8bEjo3hUtLq3/8i3cdtqVfo4GtKpZKMl2pU6xoc0e/XIgfDLdu/ZXywbjMg0QEnwEOEFA
csCoPpyRUr5xc0JsM2IQtWakxCKcCtb1PDSHDIxZYQMbXfJjTmIZYmw+67FvVjBlzK9GdlVOflq2
/Em9hDhWRz8sVLIkLeoQ8flDm2UW0UHWKanFcZrpwXXsAUWinDrL9oJ3IdgC2zRXDiZK52wkJDSu
yTGroucyiFhGOR9aG/m+fgY/yKOKGI3qDIYIUpGRkNPaBihbyv7JFqyns0IBjMXIvS0T4jlgz25G
FUT7JcWvadLq5UbCWtrLWeFh5Z3AOOC1S3nJUKINbYlwxjTupI5ga2cJ3ZdwQlthrxgpEbEcXEvh
a9a5y5PbFjwcfJupXN60g56oIOKJYDQiK22fncsCFwvaMIq5uEIQJDaDl0AkQfeyS6pg6+bs8Ax4
zhsEuRwiVe5D0CI7oMTQs/GjAGVB+4cJwoFr1d6xmedtypc+XJbyK4rco1xlPHXwljVnr4ThbL3M
hQXNV9kE4SYJqg5SovAULgcvE89VbV6Y0MJwnL4aUyBb6vNPNSGASCZKccwU7E608dwsiNeDYTj7
dfFVTx0Fh1u+ynZ4qThMdm1m87sI56dwzGfZkeVBQO2nbakwBYlygCBWI/0UB8cB/un38SPxHG8d
EdfhFMNng9CHBNAfrsBdDnNsMLlD4JWQo9O586vpAAf13aU7ObL/7nOIXCTTYfhHJRs8yIgTFq69
uAgt+EA1QNomfVFJvxd5d8f0h2deZzsblEPt+eSSwDUkprcr97afEXzVEg426Ps2Uzcu9gtmKAY0
HrvghWRbrowOrnD7MzsBZG5R3ikLMYxUtiLpr2m2yaQ4cnJKYjf4bBPWdqmXAmStptduDNLQlzdD
2hL8ZMY7UaTFpuoDvAccEyIiMtGke96nScdpYFLXJ6ROG90AxztHtKcyGIkM7niD3wt5bFxEEvOg
JEVWte8r53dEjpfN+tlR3DzLnLMxVq+2Pe+IxkBHyIwAFyOj41VQaG/Xf7Dh6jaC1JZzBVo1Cqxv
E/9sq3vUgS4am4wrAQWl9yzhtya2m51jrBRkN15aN5DHfuLpKa8e5Tj3Xfug8ZqHIMM3xNBMz2lh
3bgrw0qhvvWYYSf0VGWZ3dmL/5GM1ruBLoRSsKBEaP4K0nE7xdKx7Rdqc8+9pmOX7rn+qFbvUMDU
QN7HSzcQ1GtNZ15YvQ0yvk7DwJyWaE52K3KJn0b17JyEdG7wkMnbeBSeQhDmMfBsDIOhhge5k5yP
oE8eC8lMeRYxteZL0y63JjMumEHCJgtuw2wTLBGh32ijvZGs99bgXZMihyJRcjuwHy9A7tIRcTcK
M0cHAkZOtITRiO5fgZyQFIiWU7TiLBkgM+yNJqHRDjy189xo69rxD05EfG+26neF37xmTlJsYFXA
cKlVfEiZfAs+FS4zci8XkO5llB+YC9k7USTfyMtdavm23ftGjqrX8P9JA/m8bXjhlPLTeanTkxA/
Xg6etKkGsflKc2WfWn0IYpcksui7olAGjUu5b7owiasdgV4CDKs0dk1Who3umfIhNzaxQm+CbBk3
AzNSHTDaN4G7KYNgLbKf2V61CoLqwG/kFMWzE0umTARGwZF2QnI0Gn69/mKqbtxNPA95y/o9ubXN
ep1G+yoa2TCb/c1ZklXxOX1qe74PaucIyHhfRMOd0PE/SC1A90diFseY1UDK3AibwKf2CAnoWeJ4
5WtBebJ+JGOYE93WL87L3NfImLwcKL8qkdXF3kPXkyJYGCx/XGfgcDTvnIwOvIo0fApL7+0s+NfO
1T5uobfSYl3rmqlRT9T6wD5Z9vIjafA1t010mHvzXMQOQaiEZJi6DwWSborr3RQ0nzLJHzyb1rSY
g+9s5PEHAT/tBNp2BNVwtsr5PhbLK9ramVSU8mVG0tkORii9qUB6wSDCws4IK2+fN1AynekwSHLQ
CNtiM96GlMsfpJebDCFHvlNrgwjF3Q/SrAB6NsZe6hxTG7G5Kr9abndXT77FIi/+MOHKNIb9z+rZ
/FkZK0ozAJHMEripx2ebXPusIULeQeOgtP5sTa6bxrq4hgPCJLgyitmqrmNCrmW4CPEWkXMe0BZt
ujx+BBFtkI4EpLvSdr8pUVORccB1xDinkrOzJVx+OWYuf2cPWWdPnPGQMRhRSr3MOcNPiW1hrdaV
34WGqEmCa9AzyVi+OtEud61815byW2TsmochYYY5P7gV1zaU4XJbZIpbMS/R5k3xo5EhDUKDc08F
BnLRad7aARLsNEzvXWJ/24V6J/iSRFyjIWUmCGjj+mrm/LY1+ABGjSK9i/MEWj0Jrn0SwTdEL7Xh
ev3tihZXRjSe8LJQkAAm2HtmcZWlexwEcuCMZfM1WrdueGAatzix8OG84P46zSJ5r9iqbtpu2E9o
2FobUb5Tu//ygOmXofiPjJxxQtJZtyzQmDfU9NEv16TyUpR16hH+q4B643EqMbmbWxtPj2zuiLP7
m+Lf3HakJ0obz0LUbEmr4ezN8xC/+F7OPgM8rtcdRoEPaFc7Qr2BBg5VE1IP8kkk1r7yzWmvGgZ9
rnMYl/Zdd0TFlGiuknX+lmt/PsAM2OqI/cT8xvftbexIuKEGZR12cfXtZNI+2C4ItRmp+N63SPkx
hovjRi51VHZGe36bUjS55Kd3DZAYO/L9PZlNKOoOuIRo2pR5MYP5WNnomJWer2y4Kx647tm2xCqT
taiZl/JhIBkSfHKhUaKQXNYV1m6KHX6fhR/OyWjlw3Sc+B62xsLH6riLH+a82yL2geT0rYYirz3C
r5Z9Ur37iT0d6hlRibQiykb0dmZefYoq8AjXzPBYNKhULJ3uhnJVnqArrIGBc23qV6P8zfxW7E3P
fC8J8yzqJthEdRbv47k9qSwnFzQ1brq3nzszei2JW0AzTvCibvTvPDhvdcvUM+i6X4yy28rj+6Gt
3rodfC+bhnRionAE4ntkIL+GAyElqxiJbJa2+R1ipBMiu+RicVgeMPSxZmmxcyb43kzdU2QiS23i
oAmtMSGXcyn+urp4LUvxUSTmeO5e6xdD49AwMjzV1Tq2iZsJaR0EZnpjQEHQ0pEwaOThGsG7Hqcn
UXfNNZsINJiXMGZzt2kX648S3RLS2oG9Xvy/umJuTnIzB5iE4CyjDAfKQuh034l9N4r7JeE7bpXz
Q147C15Uunt7AiZKIBOKciImygmUQL08o9wk6s8KGaqtG3SCcj24tSyW9h78822byt/FoKIlhFhQ
CdUoOgUZP+4QNgMJbnr4LdnzHHMs0AhJ3pVNRQtG4qx7DkoLi/XWM2Hds8R5ogT+xlwRbwyJwRpJ
B4is3kBCVxDuxhmHxW9NT1+Tef8Yef6d84EMk1GeYsvmD0yZGY4D9s5Z2cc55s7pzHjYz0Pwys7h
bI7P2TiSzVDQThjVR60cY5OYCymvaQ44ZnxQYrEh9SByJnhO7UmXZMNOdHs6EN/h9vXPMHtzmDVE
N5AQeUwrcMMFMGaKkpO5BEyyx+41LRNmpCnvjsuOr6XJTI3P0gR4v4AT87r5YBSwl21WT3BxT5Dv
Hdpc88PL9Qe9L/qcNoJGjdDguCRQsEYGgaXZnohux2eDED6kqv9MsuoPYRYtlGOk4VZWvA9m44Zu
uWZgQJ6iluEyGO32ZEzDu4gq1HOVy59rHcAFUPm7yYpafkydfP3AnLdimv/SNiJ87Rt/z0d+NRh5
XUzb+aWT27sBejjFUmp0rroru0OqwDoPcpeq+eomy+/o4toIZPleVIxgcR+9wuOZtssAYM4rHWZz
Fnis7FlpQtQrZG8wkqiJAQlJFTNDATG3G/hDQ9ck8LFoqpEjQ3xU7EYdm8Z3MLvXqCYyOUmunpzy
EBvfASUVEan1Hxn1EcxEY9ugQ4TIiykYjyOZXT1BA0ayS+wvIcr5mJC/Ng7yaZymfFWA8vMtasvJ
Q5c4zccoMZ9SX8lTM03M8dR1ZC+4hrKaYOEScjT6e7Oeja3Vsh+SJNdx23qkslGKnhtzerEqZKRW
ZL15KbGbir/+5GKbYgPxwvT00PSsrQ3dRptUy1PSlId0XsNDJqQ3dtx1Z8+uX928P8JcKnakliM6
uGhb3GFxbQ+8HHO4VC6bUjs/d1a760d2Ga4VipSBQYaiEwfCSTYEDBXrW4UTpC5S6tRoUEclxs8i
fgFX8O34PcYZrQjMkvbZAZi+TRAPXQezjNZ7IMYr1N8M/5aged2zqar3RP7+w4GuEORyRg2XzpZ3
ZmYUWGGYFFkJaIeMJHs4vWa6a20+dXZIbhgQ4aWxTL9UC1zGpWUq4DmalW7qIU0lrbX1ePuGmap4
6j6nocfRWjMGHCJjXHkAM6EzFjeezyMK3PK18oe7IBxMStgxGvyTA8TtUrLXyqMlutgDfs+ozSEG
rkTxoDhaU91vnVYtpEvHYT2RlItf+J/nj/5xyZM7HbOz7+pA7gbGxADZyCyQRsXqEjcZzqNlpDMm
RMXuCHTIielmd7JJoLySLMCAgOgCLlWu34OMif6JBlD+jYownpWAVlvvzkySeqcyk+It0eYF5djR
hLuezUF5mg35Y0WUTIWzEvZtOmlixhESgU/2B7L4anTdOXnk24DEWhI4kjABTHxI4m67eDXMYkHS
LFHNRHsQtFHY8o9M19leeVMNumWvcT4QUf7GbKbZNnFq6xL7E+vUQw/aizkzirLOs/ZNjCCDuZEx
LN2xnpY9xChg7XHx1K7FISqOz5E0HArViPDQvLw0T8PQk8q8Pi4yN2+54sLLyXxDAWyUu8KcEFIG
VjiCw8HjXxKky3WTkobSps529evW83seG/120AU72Tn9qAu7IgRjQuPVmneQ0Mn2ij2+teCRCgIf
LYiroeM+9iaY+/DeWJL3R8xQmuFWdaISp0Popy9yYLZehhSd+eM56uULjidibIryMfbGD9jdVNNA
zYgfUNyzJdnNVbAvDCRAvWlTtfU9w5SXRt4gub0NRkML58e4t1nz2tUN6G7B/jKnVzFYU09QQDac
Hx+JEPChWENWyP9D098T+vynHzH5TBPPOPKP6J7soNekCR517spwsEv8Znet59/1+V/d4CIhdJJt
VnnfiOSGixdztW+aYavz4IxwgKMjO5WKDzwtvG+Byp+RwswScyRZrW4cJr3khlCaaQZmPrWSu0+n
gxLOEQ0UNEowBFVM350swd8eBD9eJHK+Re6Q75o8V7wQYZUJcu1QUfZj7YRILkuq27WWMHFipN7T
rOaPACHsFhIGsVPE6Y2qvUNWjpE5JUXIX8ifSEV0QYBv7vrKNlmW8/qbHjbUBolykfyNBoP7hdcJ
WzZfHQLZLJy97p5S8aeyk+KUqvdB4OMknAcZZJWum9g/ZYrtOoGanKnhW6OnzY2RCtn7U0zTd9A0
8ENK6zhXzbeZModGzkRchyh+Jsji2L7Zm9ZVDnQScIPQB7FEO+VkEEaY/fa8lkwF9UN/NBOj3KTt
8Bq3JdxT+ixb3xu0dnLy7kXcn0Z6xFW4/sjl9VhGLp7pZJ8o8oJHqmJaY+IUN7IFoyJFfKgq7PJq
+QOPjoeDvxzNyMso01vRCPiBrvHuilPdsJeNHCQvtV3+5ilZeWqY73QfdBfLnr61lZ96tFdMmtXP
VGTURDZzp6X4xhpCGggN5LYqWeI7VnkmX9kF/Bfo3TDw2U53BvJ1fnTgboOUm4j2uip9Bp5GGYWV
90zjQW5WBhbJXfCDBfFDJi25RZjBXGg1B3Bkp5M8ypYNVFFW91FbPRSTNI9e/w+XbcRfNxtxgpjD
B0wJhDAmtx9nP+I8/kem117HPnk2iJbddBxxXj6mYTzgCrEZXOmZdBtnYHRg/C3m8oMgZ0Xi+fTS
BqBgTPmZOt5ThUaehSL6+nL+KQdaaElGW3QuJT2RrkJs3zx4GPE3rZn8cdgrbsTQ4TFycP4l9iXO
4h097x83cB8G14W6E5zI2vy3wLgnByGUVdlto5z40cDbdlP+ZNeJ2onWpfkmzdUdH1y3PUf4ezbr
o8PEbDyQIED0HM8xc9NwMpS3m3CCbPphWpvFqEUuPf9zWmGizkJ9m6QXFTcEZtT839zpLxPuTTvk
byjKiK4a0t8hqdh3LIiMZXLqYoS1c3qPt5WN95pOHQHyKweuHTS2M0J0h/yT0ntSKHP3toBX264K
EASgIl6szTiPG6HLf2Ty4kwgxImTLunQFexxfVjjB/fGGkjGnB+fQuKM7d5EMc9Y/Rf/9q9lHBrb
RArrrhI6AtARQG7mqfrEZ/Q4uczJIyQxY/3SRmSqJPa6l+rwrLSGl6NJxRscGEiFRN3/1B2Yf8Qt
R5MyMRTQbOCM9yTsZPNTe8KJp0EJk9zkBtYzsW2vxZd2CQOpayagsucY053Ec8xIqpi9mxWPxm62
o8d5rj7aJbrnKdIh7SvZKzShQ9BW20BQ72rSjFjL95tGsM8dF3XKTXQGTDYznhOkEdMq/Uis+uSa
3g8JkbS7JHnX7ogmZU15hguCqZYQBHNIUPMn5KYR0hL4s95W4+MYdAlZAAP5LMafqXV/gjQHEFBb
xPt6Q6iE+di5C2beZghb19l3CR/HghUnbi2mSeOwG3tU4Qs5DT1vuvOIJuAxqvkIiV0mL5Jj1Grr
k68mEkNmnqAgqO5oATWrD8/wsABPAztp+k/HG/9FsqWhGDqfv/ad0RkvUx/l+2RasP81D6ZM2NEY
DIOy4CNN6+4yoUbPehaQqqNPNL8IZPxJfBZek7M3LaA8y9eMw2oQd5z13l7DJKBzlQm+5I6biGcw
aHnDC3sMAHGSWm65M1iB74zR4WZukzfMrcwn2cCvP9pzxVtTeddR9t5u5jQgHDh4GEHSIr06eQkt
QRLAC7P64MLNlmC6Sv7aPvYD8CKxjfCHE+HS52WzlwXbXDGqneyqo+rN2+DaWN2qVw86D/L1Hs8L
Q3BWhEyxezSinqn+ZvScuExePRMYbCfFG5jpYy7ITS0UkG6+kAXn5b5T/C1p7474ijf8vcedzPUd
Gpv2/0SUXh47chaPjk/YWtO+NtpqwxoPC3Xl9A5Gm8/CXywkBtuypVbQo3r0+ybZOSsxpFxnTILU
8q2vUjMcXeQXuYPPL8bhXgakXyQsDR33sbYnST5wY296S8UUNMFHycBt48ssxlNxYH1PDLlDZhmT
phZhlNj6CC9nGvHSQDkvKkw9FSQIt74TTUoM7PyDbP9WOph84mKLYry/KT08EUpFNohLoYVrLuB9
3tjCKjcOfm7kSuvrjnB5JJ7FK2hLbdXu+OthOpEI0uyanf18187B2TfL5sBAB8rTJiKMOarjnzli
L+zF05tDNFFNCB0shfQwztmB4+ihcCBx+/qGqj5E+3ifGt17Lr1DXJfFAX8K6zib37+noKV9SQ+m
DbhH50fbaJCe97Xc9R5WEaJyEAnLL7Y65A0BATl0Y9HtPKRI6UzKaDvXwVELihYAxPjArAgWdIpD
xpWg8srSCAN22mBXKsIqbUDTQma7pP2n3eXLZ2fdVdmPZRPCQtuDQEjCtfRb3g1wmBR7HV6O2Uu2
3aiSHdSQwOPLsJDrhnTvxDYOtAGNdH4slSMBztwPd8ZIi/KuO5hYGG81Wne38MiaC3zyhYDglwb0
MDsmsQyqJeLUnujmYshvLRbYkK3Ztefoii2i9upGIOJy/eQ8do5+SsgGxqdcMcIkOMpozf4AO+TU
tLALgqYNwrmHcyQH420ZS0abbfmuyEp/tRH2cGSUKWGkRkO2j8EYbS969Z5m2dlIy+gjuPjwHQ75
EJHBePaLMH/ubLv7KjL/IR3K7BL91dAucCxjDUUuY51GybrZMe4naH9NaSAmqqJih7Fnj0orvg5t
sFUgDM5OLy3kIQnhpTK71UNZwFBgJZfgtQVH854MoAb54G3KdOPelky6rbq6j22Ypz4xNCsLrDww
Ulryjq1Xyg1ULGgkkonwdDyq4N9j1OGW1Zxwp/9Fsx/wO8lXenWIMqya85Z0zdYenFMmHy1LNtcY
c1g4kEAApdPPLtItXpSkRZ/Q7Zd1fg9ujX8zTU9dVY0vEO3cLfw/j9VTjlQ/dfuLR4qhSedzRXi1
rWVs3BUBNQ+jU/vStSqcmuGvDUxxirCg+SUT/U6X5q0TFKAInrgUY4z5eBjWkPdmuRMmLYWxzK/D
+LgibPLMeV9g0D8zIsCiPAbXsi152h3jgMM0JbUOW5ShcuKv2EBPQizbWZXqWlvOdzyWztGwcwuN
Z+RcaxRAm9J3HuwOasp74sb9I8uUZEdAtN6RMgHjZTCL5wTJfJVLTAlpUD2R1LNpC9AW0nKDi5jY
pXrtxEfQ98mltkpO0vElpYu5LxbPuWFiOBtD8LLwGl4WRm2FFR0LNtkg7dFEDxE6Y9yVwwOxZqRj
ViyuMCZ9Zdl070g9QXIfy3AskfisdGXoQ1Ho9QxMkH+zbHHsm1vYLWUIsy00QDckFRETqOjbHz5J
jiOiJ1Dnmj5yU/dNcDJ9EFqoJ+NdXhfs3d1+vFWufEm7KrqWVtpvvTj502Wsh4C60bMtYLFmz+fP
7B2Gaj2Szb6Th14ymEjIvGALOX+AJ3kI0qG4BEpt7YhBjkGMeXmtc2s8WBHSS6fIvnW5PA4lAU5Z
zTmv0tLdRrO9S5FSdxOYp8TnkRSGN59iFyQji1vga78AtNqzWzHbHagUD1Y9lSjxp4+ujkhjxa+2
nyTh4VCQCn9n+5U64p5F8yy89om+lbmrA/a3N6u/8ElGjufAv+0Xw/wLOae6VJCcMqciHpo93KEM
hjXNIMDcJz7gRr1FAhWINp3ryHfxEJUR44rEqsK5Xt0PPidslMbOLm6vvPbmSHOXz5PxEFQYssy+
u+g8uVGFRbciuqbgBK4wwvJLSrHN9+sescCGlpl8RmPxHA8YishYgHAhQSyW2v41CzqR1BzebLPT
l8T6ULO1pvSOw3tug1fIzQhrLxN5L6InMYW6UzaJWviNtyjc1MkNMvqzujlXtRzutHKmR1kl1DOg
vZKJcrwL6DJxzrKrb0YIDQ4rysp09FU33pHrUNxZo98/YUE/oZ06C2ac9mLVn2Yyb70/nv+N98i5
Nw2oBJDjrKMes/yeAWM2+vVOpl3A1nviTa0kYWBFewzsYoepkahEWVXXEdENDAkSsRhtvgVGAwKu
N5bQq/P5IMfFu/dNHkgYMBbAmWUKSSb/0Q4Z1CrwT7Lo6tDymbKnchXGZwi9FhTZDRIXf24IOFTt
PxVV1kG4+V2jlvjem/91wjAfjdoKqyGx6X6ZMyT1YF06g5yfkhJ4s5Srp6uuHxkO/ptLu3iajJgu
LZg1xqIRcbPYG3mMX0plL00ApaUNegThBtgA7k5unHOV/5RLnh0p/DLsgEZ1y5cLcYnITqVCCEP9
u6nseLwFWXPJDf3GOksfU985mFkZnMXqYQyQiNOxZVu7WJAcQAdWFHWky6nDb05mYtXZTACzf00/
jhfXTCmJle8d6ojRXmIb433ZJr+m26m7UdrmC4QH/CeLzTQ8FseVsnmSkI42jC6pF92OFaNdzifL
gN81m4t1i+mWtCwwCLIvDd0IuayDAGabM9QPdebY9yTWDbNOnmavesIfg3AUNTMleX4gwIfy+v9D
TYZ9qyDV6mNsul20sQQ7b4ZTN8yH5d73AUYDFxgJaDFe03WVuvhthw6Ou0wpx7wq/773QLlAmoKc
mz4qTwf3/z0rFpTw039OTjlIlFjGq+j5FyA1vriR9hBT/C1Zjvae9fdfYXNWWcoaTiL1xrNpo6NM
kpHJfI2ydE6Qx9rcQkFcnBB9F1Shy7q7muYzOUD7GK0TOh/7rcb+tJirAAWs8/OAqFpr+ymePfFN
adSIRp+dBlamCUsMRBzP9uIEyxeI4xUcHA/s9sufPsCS362Zfm5ndY/FnL21S7WpFxNOGZv5rdsM
fzJ7es+GCCdk7T2PBEaelwVpgjt+o0T8Cw7KPFjsWAiaZluTFVZ/WsbsuFilPONXtg5qtP9MWYel
z6vPVAxLGDXm8zhg8rNaWV89n9GrNQq18534XUywXO2aAZIoWVuVWKU80CFYvcZ+S7XZE4zHGGUp
3eyQJYYPZ6V5SXSDIrWOFOOoskM/NgeX//4JU+purEH+iyC2X7uBgV5e6PRaRvW5KQSeQQMdRrlE
3U5PxNWYZt/wUxr3lBvs46LMQWuqBNJGFUxnbZ0E6pRj5Kas71YeiklELe0BafHDOqEldIbU1yl5
dYsMTeaUPgy9smDpGoxDrIoI8tE/OP4/5XK1oF4BmyeCh2DsJKYC8q5a5qBzReph3mCWafn/HUnX
e1aF0YCIzv/M3WA8tA2HZzRF10FXz260rMLcyQFnmiq2Zg8p6LQ4WUgZVNW370/kPVsxCBXmrrrX
xz4APpBpmHh2zESepOH6SATWIWC6fJt7QTK79KeLS/wgIsb40idor1tlFWct2l/O7KHQ+asz1Mm+
muhPlBOcp9j6cQKU9qyY5DYKGrVz1MS4tb5Nka8fcvShOLMPbZCxmZ7x7MIoRNSC3D8mHOeYtPIz
UsQN5+Q63CXIr8mj2lsFvldfIjhBsJ0UJM1g0QpmyH7dsGqHqgviKJ8v/D43g3Cakk9lee+GxxIG
qjcexZiiXsV+e19q/Q6wjw5B7slh03+9AB0OmpbipcTqSeNrxWfXrIlQpZmI+9J9dNSZ7TIGuy67
loP+dsfxqyoAhTJJHh9Qe09a6ZeRenZuu2nEVGm9DE3lElwm7esw6kvWo5sHODsCmRnsl0KfW8bU
aBV6ZFbWuNxHPncutn1rJ50URKHVCRK4CTLAIIkufzLd+wpv1XbCbZIR3srYVxjoUl3/QkP61wI1
MtZDcKqmlp58MNYwKSP56n2UMujUeN8T765HlgVi5zMpo7dKqe7gDL4+EYc8h5bnov33SasobE4e
NwB/O3mHCR0oWqq2xMOXEyH+aM4LeSKSQbffue6hnwlhnZUMNQPL25jbD+WYOs8krrCOHZdrHZOU
2y+nsvW8MFis6UFJv94LwIgIHJBwefmnTa1wW4CVU9XJ4U0C78dFAZeo5xLeIHi6H02ku/W8nuNa
j2cfPxi1VHwOrGQPHOZ/7J3JcuTWlmV/RaY5lLgXfVrqmZU7vHcnnQxnMMgJjMFgoMdF3/1NDesX
cvp+LBfiqTIlvTRV1bwmNIWcjTuai3vO2Xvt6zBECEqS6Y6BMF2hGmeLFtj1meHasbY122fbWx3d
CpqotPJ8neqUtzHJrAc8I9W5S2K1MwR/1iwFXdemys5gPUjl5Lm3g56AiGY0yiuwtOo6prhrnVB+
Eh2yDjPB+dDFQXyCfsfTc5oM1AipfkLT2AHXFNe+V/nRKB7SYlKnUF9sXFW3DPDbnW7m40qbixbh
8s2JyLhrCSVfOZn9aqkEz1fSHMF2+xPN9oONB2LOk/xEKczlomfPugMjwErTPTkyBXJ4hgLL5sGe
iyOlvH6ApGxszS5/y4WVnW3LEAdtELt+YMIJcokBpD2SR0Z+KfAAZ1xlBQoZwzt3HXw5qw3uSO6m
kTjhYg7wx10oqFy/9kISVWcx+6VBGCGFFE7BiuKidd46I/5Ea6jbzlG7rhk/XbC0Plimrm5sK3HT
ijPSGEQUZYHoqujK/diWT6TwkhQ6eax4IohOkSq/xZjiofFA0OhHDBWp4TzQMAiPua2/MEWgk6pH
52TKqpstsQ0gi1eTPuwzLT/mPbjrMSzvpkDcuU1rv0/pOUPJKtOZgXJ4MfO2OfVze8WYDR1ikM/0
AvcFja4Ujyf9f4C+tW0dRme4J3nspKrkME9etQvZ8a7xHjpUECeDaSgXSiePuuj3iRTdQ84mtXXE
pybrraOY0oPRUcSIwcDwHoXnPLXA9/XsMvIxbx5spAf42DtkGgHmvdKDiaB5m441AqyUN11+fDFk
qvkUfe3eTPd2DrBttKE9ATKOjlYecq/mtF2SaLjZQQ3mojmoBGS3XovpYod6gns5rqgFGR1UFbKo
wJjIRw92MkWu5trhdJcZen8QHGAT3SK+JYtbWar48uNLUJNvndkDqecyPyfFjBIqwRKPx5KAn8Q5
5Dl++3zKp7XbhSOt9+yKvSE4dUn3pNuNcQ7i/jLBYd+btGr3RCZ8101St7ORTJZZw9LZ6kn1mcYt
D0Ln1IWl99p11bQK+YnYyU9BuwiLmcBuFzo9BGaoxSVRFGPFznJYms0ACjZoQOnMm644NxbZi1NW
HmWZ17SG4aOa2MPxZAFE1Nhs4pEe1jFzw6iezgFSi34IlY/O2YCTo7ydV8DQCULvZsJa/ZRqYoMb
/AuyARCkOK+OtQvmxFmRsqTfCY3uzuC6cjXNhEcFCEJZfKjb7cUU35vHPgvSRzEaISjJvqHhBfjA
BGI4WXw7O/KQTrNB2kSlJVu8DZE/pubNVvZtwpe9jiYzPMZL8a8P6uTVIgZMoIttbuKdlqTO++5Y
k3C75AdDXIujY5KTVroqIPs4GXS72Gn0A9vWyl+UoFYxb2bLvM3eMH1yJ+pkZsn21Wkw3wd1dwhQ
Ku86d5y+NHp6I5JDPNjyhKWnOQYV7FG6f9WeiGtQJOXYr80a9RjPphEJmsDObHvRkeZwiNUKWLeH
7+GLLtC2jDw30cMQt0Vz4trmuJD80o3v8mqMPjVDN4CAA/XbGBPKYw+ZLt3Sb1T8Yu/pWHoaqyt8
WSVPNP9R3OVZ97lEbXThV+ylpb7jcEu3AN0WwYEa77LingZz5UPk5kZK+rn2O1tHgmsvLhAra1bG
AGMAOdJxqmJMkebiCcA8vtUnxjP9HDwP2ZL4WkWkyeQ4SWXDF91xxmcKXX6h2kS92e5kMuY3cwls
j7i0lM7BTTumPVnpoOAME1g8HXHxP0IuFE6s0G3VhT0AYvZdrVo0GQBXELj382s/mVjW+tssSNSM
6O+d22lB5ExoWRLEzQFz7A25bWSGTm3qF5EVEquNTC3IQlIbRtgIWGmPc4DxEMk5ESZBjZfWe5gi
Q7yU5bbp7frVm4caB4NOcImhmtca0JaL494R0GkSoG3rKAFbFBrjiK9VWK+Y2MEg9u6DPkNhkjMY
pbGLaVNZSpLkZUeIwUr7C/6zKq2rF0C43cFy4KaMZP0ZlBw8ap2ZYqBCWu4ylugEt1+rjezKyuBD
krPhwGWnIzDahyxyUMVn2XUq8vKenBj9IQzNLW2UrWcF5S0cWqruRXdWobtNKid51LBMFDJIYHIx
rW1vCP7kCwT7EyN35yZy7bPZ6c+e1JorEiboKXh+ikY6h1ahLBWBl5zKBnhnaBEwa43VhaB17WkR
wa1b0/2oJ0e/eF7f+UlhEQYiBHDCofuU4zFhP8pTb0q0uziOWCSa5DwOCU5TxOB3rs5jUbg1ar4Z
O5mJW35+t6QUawEz6WWo8VvHPIfiVMFZIoh1U4MbWGO0QGmRBNNnCWEEVVSjiej+xxdv8j4HAk0w
E1jdlzoBfjxc9xqKVnYyLvnsOpMtpAvHlAHCfQDam0Tc4DAMxOTgbkpQPKCG0BgDb8o+HQ7Eixxc
JlCP3BV0SCieGBcxcFceAkJG+LvWgHeoddwfPZXgwZ6gz8j+A4VS86mM4PQxbzqGZix9cyirF1IM
mNm5Dli6VrJDxOdUDZ17bOJZA0T90TlW9jWOYjIjFtSR0xnD3iZjaFuqBPdmo1WbWCu/0eZojkPq
lhu0e/01BFO0sTBt7dCBYPlPpXri8ofHa90mg5Dv0eZmHLtu5D6P0oPIlPkgcBCtEml6OwRH8iKB
LfWm8k66ezTMybgwZy3Ps5z2Xmwhy3J5hoaacYmM9s0ifOjG/Ax3SzWdp7nwfGMS3oGyElvtaH+d
EsfY6uHw6AwcNmlXNAtzjLVO3321l4ZOXQCAcBNiAawJbJwDC2TdVvl4bZyLIfPq1KOSRs3KziGi
y4bc54mN9HuOk2ZX5+wSIS4IJrH3cWUCcgMd5Mtavzcr2tJsGpjSkqLTvrUfsTUgKKfYe3C68WAz
nL70gIlWenNVkYSlpNloLwS8q6aJHyBJTHtZFmiBcANTqN6JKYQK1lRUIxbxpQLQlIq8D8ss7Mee
RRjBGNNHJD0rvQ5AN7Ht3M5629/FshlOoo+uhUq+ZSHc9cl02aFQMWMRnBAO1PomQQ7qW0Z8yFVJ
5z5peAijCjAqkwnq6O7QSw6oSTNiYuc83Kq42xNViwLPSLJp+4PDj5+rOrewiZjDYeVEs3AsXeKF
p4ACEL/kY9ElT5Y+ejcPeSit+dpku9x0TPOljoBCIF6DfIk+ZKSz5mMYW/Rp2LidOpJXlDB7VtfI
b/gXjfDyO9iX5NQiR1nZnYxu9JIE3nrwibpI71zHCqi7onyL333TMYf7scdxJQABMl0Zu+mzcdLq
CvXT8l/Ae5+7oUn229lhRR8EcGtN43mlZyAxOiyRR51tO5uGgCkR3sU+Rs8iLcYSaQDq1oNdJ2p1
wVHSHD1Dcjr1A9SE/FEailgOs72XIEIx2OFrnY143+nVXfm9L5Ov7Qgv2TEjBEaiPmn9hLWct3Is
7H5L93YfllrzxeqR0mmzAfXfYjUtw644dnmxkarrr9EQa3j8E8zjqHFiAwamNh9nCYPGi5SzFuUc
HFVAP7cxwdGQPzkfw87B5DrT9W3dhJ5lTTc4wU4n2SO8FTVSk3ZUb4wQijMKlWqr0Rg9x9w2p0TX
ra3s6/IRC/rBzauvLXiW9yq/pCz5N123H0CuxvejCF4DlKAHgi6eNVW2OJfa5pCA7vf7Hi5CXNcO
PQm4CFatN3ed8KoHRxrfULCLmx40B8JF1NYoKnsTq9a99R/TbNl7J8rildCKJ1V08xOyA5xjqr3M
Wqq2djOH/4eAFfHPWSeORaFlk/FkkM3n/SnrhIOn6brrFntLYg+szIUFV9K8T2tZ+VU7PbtzCD3a
DB9x6rNrnJsvCfvhdbdsUj2MAGeKZqbgZeYADcMM2KG66QVcFdb2H+Ed//I+/mv4oa7/SJxo/vZv
/PtdlZQVYdT+6Z9/232ouzcaf/+2/NR/ftcff+Zv/qf/cfvpu6p/unza3v78nX/4QX79b3/ef2vf
/vCPTdHG7fTQ8Vx9/Gi6rP3xR3ijy3f+377408eP33Kbyo9ff36HVdouv4349eLn3146fPv1Z4NA
jX/5/a//7bXlk/768yr6+7+3f/+f//QTH29N++vPnvyFkSkdWsMmXdxByf7zT8PH8orr/uJgTOMl
07UN+eOVQtVt9OvP0v3FkOQgcS2ThoIpiB9qVPfjJfsXR3dsQxeWY/JfuvHz/35nfzhD/3XGfiq6
/EqGc9v8+rMQxp8ifEypO0LwpwhXchyIIH8KtGEf2JHInRnQxdp3UUf3eodnz4Z9QwPwGGjOs0pR
gObWt7GhB6Z6885eqJB5O3TQg1SzjfPZr1zM4EWMQFefX0wjeujzPt9BN4vpBCwDDxv5ylhSHWa2
9VyX4XSa+nI6FZXAXE6UwFrmHx5t+rXb64SxsMU4h+KhxFZ+nyNxZAKZAGkVgfKZrCx9JfPJ8vRk
Ow9MSajQV3WSWZeIecScSIRzrK0b+LbPdYDyyHsf7QQASZm0GxVipWT8d1ehEfVRMly8Sj3mGjpW
LY5KP6mb7kjTaFsD6tkU4IvRX05fasY1u7kkGm9Q7Z75sLgUA+IX6RpQuQCVebHEdxp0YEbkPRUr
DBrs4hPt6E1Ddw1fdv25ILO3CW1FSGMWbnuZnYOCNlyAWI5wgK8e/rvPXdieIiLASJIeUKQMndx6
FFoHrNt5TAMyJ9dim7dAQuI5PMnGeXWZ3JdjmG/MBSGUotTxwbgR/ZFP4b2cH70rp2ra9nrVIkZw
t6IKxEaN6PXdov9qo73CmqAgTk/Te25mryQ5uvvWnZlrjc2GGrg5WhMdqAIclV/AvzlZnYkrboo/
xcOrgYv1WLhFolZ9b/GkU2ay6RtXHBnOiWNf6gXGs+hbkTSfoxY/juWp+ehQz/ouXA+AS9m2tuzo
hT36w5Sb8K2aHN1sSP3MnKE6jW2LIFZ2Nlq3VoWQXwYpwxNfXoSIk91ErMY5QjtKyEi16g0z2Box
qfH9Au1AUoHgGyfwOEXvtpaDr3ZLNmEMuLjrsPobc78X1bibag3ftmV4N0An76N2yXMvfiNTY0IP
QmU2xvtyIIGC3yH3NdCiJn2z3XZbaBTZiNKvQ8P/HHIuIE1HKsoxK+k06N6hUvqXjKejtLsahA0L
OE3ndGVryEPjuYqvn9yejBYUDGyeWv3ZjMcvZi7alaPQHweLnCgxwgbj61s11s391DwGeW34TQUQ
M+fmB47TNjhQuFo8OgKWozWbsQrWLD2v5AyUe2amh7k0vzc93YxuGWsZ9tOCFJlUbjwOCIt7qJne
0K8TBcyyOHtB5e2DVttpfftaTfeRQ6BGqmWubySEQ7uibM/Qzrek5+Ai9rBtJ51BgVhlW+AVsEcz
uk4GpTh6dWg/BLME9l2N8hhmHu8PLR/BcvukNt6xX9RrRpaUZmrZ39KmLzBPFxlvOjwwW8V7EkQ7
ZgLrQGqvZRJ8dsfhwRuxtEM8doDzHGkPo2ytXBR8xQvoYvQ87N6IF3C+RuJKGc+oYIqeBwve8ThO
AI2ZlXoRROLyakqFN5431pnf7NiYfRNxCx7+TZ0o/KF9neBL6997VxbrUHCnpGNB1yTcZ7XXghK7
eMx4fVtTxSYy9RuYoQtKRtUHJzOeL6oS5RWJ/zXKC281WKSpjy0Z1iNJwyInmtXL4IDMDgDwxnAh
2EGsyZrgWlkD9GLaxduZJjQIgG3E4YCupWNqESqGCoaFCS02u55sg+wNx4+lIZvN4NDU9T3v0fzM
QBKT0VBftEUgYzOrZfMC7SVhlqdFwJFKk1ndRFjztlAXr9XsI1h6TjJdfcmQBx+rYWV8tmsP03ab
9+ytSxtxlir1R1CFR8/Dm00J5m1mGRPTPYw0e7U2xKGi7oUZvfVmXa68CclsMfXo6Obsiw3WduMq
d0YSzh/vAFcXBRykYvJI2QT870XEtiCdJPeiKb6hWdce7VCLwaUnz4OTJZssLQcaIOz9KtU96TzQ
DpoFc20Ofb3nx2Y3/FwMdNh6Sz/EZu7uOkQOTBDstnY/F4C01nhO0Nun06Zqd94MZSVJ3buOkIvV
aFa3wSbxZYQ3AJJqa9myPENEfmmS2WXwoiXGyjJh43pL1lDtSX+qzeKoa0R8VgN21JBYyzKfr7S4
gNqIfWtEzgrW9RHPk0WbrejqgokK7fkUODRK/XTfqPbDGFEYZxDRbEUqVgg2/jRq2bO1WGKmILoX
RlmAw7CSXT57myyKPuuCmtiSIzaIKsWlWwCnBI7krbkLnfUCySZf9o6WDKlKgKLIUOzvYU73Rzvv
yjtydQEOYRXBgdQiYjy7u3GSA7NmqzsLQYuiLD80diTsISu6vJ75Da+Iu2qwoPuS3oSf6uVTWbnV
Dtqts0o7JF2DKW16HnAt4UMxlir7z5ZeG/smbu70LOzZSA98yr6f77MRi19e569B1Dvb2UVHTLH3
jQoTbAjIBD/XF8SX1PpdPDb7tsV6xMDpixI4WtxINNsmZnwnb01Yc2xvM2bAnc3oCVN5cJNmNp0W
H1TixPfAAFHcVYRCNnZ+JyeRnr023ga2jrGVHhn2G24ryDqXcC7kKadoIEcJHXJT468mg5iGb7Gl
09A+4J1O2OpD3o/6b4Eh+6uBgnFDrIJHwuVTCM5HtM8OM2i/zYwzMZVbVSDuAFZLXEJi6Kuh5nII
yfwlmMXNMyTaqTuf+i7Rj1X1pQgRGRcD4Ylod6HHTu2hfTPNrkRxz/rArojGsWrug0KrDgRVhPBM
zH1jsBKFQ/FCKIeDshclehMkw17TwJTVJq6LadraMHfRD5DhzkZkpVcNipYBJNRMaBcM/oh8DKYr
BALeEXFYHMA7DqtEL6r9NNvq2qbutIo191BOhn6HXY8JYUmLIssQ+RD9kpo18cUGz259GWO47kMw
j2AOau+ddNh+y6wG+B2zG7JhsD/oBIYwdbkf9RJLEQ5ZfFAdb7ix712MDWu713dsQpC+YqhKhdfd
68F4QmhNU2dokVhHDdYi7NhVI74mpuMecgvLgRfee5U5nlLzClFrXKd1N/NMBFAuGTfRuVmlxHcn
SkEQ2UB75PlbC9PPAh1comWh4zWQmEczQSKmwt4KOPmU4FPadkP20tWVuuSTvVH4jfd1Ye9krmDq
zOWDl1YfBmQy8rRE4iPSSn1T3lEuYh9OdKSHeMynNLjrcryCgXurKipmZdpcCZn3VdCj8TXobr4y
rfwsHFB7eTLAICzVHeENzl00qnMqJIEXTFKLsoP+KJA44WHRzfjDntjnKKKSpMeuw1MQIj0Hn13j
1C+jY2wyW/MkF55u3CVuSXUefDPLrjkFUBfBoygmIHSra2tY2WF67SwNY04CvgWc37myJN6FaSaB
cSYAtqCo3Axm2GP9joqrTBwmu278JkJgXKVj76cFbPZIVgbB0QOgQIjnJQ/i4pOYh+Ck8FpC2cBF
hIkOh7fiiZUAZmcatGIm8k7pvUvq9Fs4T/xe8BSRNjIPQPIHsUyhm+g1bRsXjNgTLFxxu+GJg/IS
f5hCa02rSZyNUB5HrNl7b0JwbEZ+PmwJIhy5YyVdCo+5M/2TbeTW0Pfd8lwt6X6jDjl1mloNsIz9
Du9KbcIyJu8aJmw3hzjGe7mzux+w6WDCc41zJ7RRequxPTQWPIUpk58CwYNuHtF1u0H2aWIYCSq9
PPSGeKhb6W2J0jszIzl6pVHtBulrARRw6A3vsQHSQEx5eUjL/GtTdpB0ivm5C/SAqsC4nw2onI2E
ZhWXN730sktfY/zpYyfAHXGM+xIZcB4+YSsPLo0D4YT93TpCkAKdKcLXbFiv1WKmwe/LCIdKjEex
l/iqHz8svImBaCkA9HTbVFhpaN57hCoKtWGY/NnUg6tV5/d2jls0lupL1KiXxKsNzGG9uWE2FlJM
abBB2JB0A00m5Xk1y7vgNHgb8raHayK7G/Jc6qgYnDgU2xeNxKCVwRSVHp6b3epCITlpYHXPc7wp
y3FlOKj9leYxxWi9p4WPIvVWPMswOHq0gsiczj9jUWkYj5bNbrS03jcNC5i6DbUgKcbznB3JeYt3
ZcSupQOm4VIIHIm4IgsgF9PJsNEC4LNeVJqpP4iUElUR3xCRKaOA2yyZvvlFFCZNFsLhziVmBEh8
WH3ArVjYP3wHaa+ELVFp76ZdwanSHyjTkE3E3c2dg2LPKlcSuaA9oIk0PuzmCyNsqBrNThJ/sSOw
rL/oZMqABcoeRJTS1AvEPZCJb7oMsAvQ6y8lcOzJmC1cCByPGDaTz+AzXtkLKkoDcLsSXZufUv1T
ix9/ldjLVtltXL/yMDKFlQnhNk82YYphIMQGl+Iyx1swJdumXmTQbmivUmNppuv5dyAq7iZyoztb
i5NNMdu72UbQ6sL/XHkj5M3ZxKYBPYI4FZMNe9yTX4Rum6qnAIAWP6VWgVavgRAJRXUhWvQzdmqA
cdNWau13CFVoTmP2wHqVYH9x8702Wiy/DdQtoInbXplfdUNKIDPh1xb4GSxAco1xs2ljyN6rG5ih
AQVwxuY0lYNzl2v0I3Kj3FYKzcgc/wDs5ARFI8EPendFjli7Bv85+hN/wB3hoNDuw8LKRKHMrG3l
FeROsIMkLnMkLsfDY0TlvDHBh1pNXoGCZag62yk2RWYhK3O273PkQSnYqnVTTtYqQI20qgl33LMD
hNUvnQf02rgm8COYdvGWRAh5iBUry9w+5GE208wtL+6xow70DQv9SF7mFaPTBG1gtyH0A+PEBABJ
dHvkvXgn9PkL/gd1bknbIGSyWLvb0JAO1iusfC71FZ3VlU1gz7VmnLedkzjcDl6QbDCWrN0RGoqJ
Alown/gyXkFiUUoHFahOEn4JokQ2nL1joKH4p+PZjOwtcwVuQZT9rho1b+0Pno7ov3GhMzLBge6B
WsVyiO3xmmJbweX2swlcTpNVviD0y6mL5h7p3ktITgA3nsr3jMz6VSQX0FAb0Ts1h8/ovG3EziFb
lL49lMR1ngldeerJ20CcUWl+HDBahRCT+GVeWusaOUBJH8236YcRcxacjVGPd3HjsRGnOcMRKc/Z
xGVoagRHYSJbi2z+FLXdprND86hKy/Ynw2I3NkVn9GkrKQdnE4EsJtCnwQpafKurafQ1DGB+FdHZ
SjUFTgq1As6X+kjatn7EE7IC4OasPfpAa5G/lCGQ/K7YIzP6og9FdO/G+mVkkLlzvQHjx4SV3Uvj
89jjeMdBV64aLXyDj+Byu4zrAuX5cSJ+2UcZnD6bpV1viqAm25jnYc1wedPr4oV4ukUMcJty7Ujo
k7kZeouW0Kxupst+aiwMB8i8eY0jtzksmzkgGfHZUTQBYNRwszGO8SCArmklNT5ZEQwNjEOe0Two
YcPw4JHYUyIYQDhEzxmU9RV9AuooPQK2RXLmPxK0/3+X2BV/1SXevn2Ai/j7//pJNW2t+un3/eXl
J//RLdbsXyQBz4auC1rCtqeb/9ku1pxfSJ30PDrJnuNKRyyd2t/6xbb8hTwKhxel7fzWZP6tX2yL
5SXXdi2U0Dpfzf+XfrG9jBv+K2oao4AwLWmbvEdGEQ7zCF7/Xf68zbDUtk0sZE1FqRLRpaLHQ80Z
tgxZLDaSEuNcR/6I4bQPMu5cvy8mMFrIofE5NRSGpu2TzOaPFlmmVk4csVuorQsWT6+zc5SX11JH
pNtF41sCLLSVAOdCkxZcNdXEQEKzoR4Cl+nq29kO74JAw3YLOrB8QNbxPRrcs8PSQGWeXzSDHzOc
6or7l+IJHin1yM2rofDk8F5W8dgfiIh+HWV2zHU8IZ6CC9DDxDF2Ffw331mo8C4s6NGJXlp9scSF
xSvg2VdBeIO//LZ4ejea+vK7K+O3Lv3vu/JSyH8+zLb0XMdlXOhySpfE798dZnSbBhmvmDlm3uCq
87Kz4ZLjFEBQwP+G6cILyMp0YIQaYCvYN+EDqorvZoD/2TI9EG3pd7hDqR+j+Ft5ig5FJZ8LCgTA
l8gaEgC6g3tjqSVE17q0E3EAoTdxYAhBbfIcDjE/14FF5khCbMtpjM8G4BHQ9nXVDTCfOf3Ecaxw
klBELu+y1DIU3c924Nx6FPvMdG+4vp6Ei6jRXFLROzLi2i+yDZ+Cii5oPaclU3wy562CvcO10zHj
0mbJyGCkbeQZCFemEuJq2GyFFVL/z6gW8ohpKqihGcKddleXQJa7EHeH9Vqr/JonASHsrvvmAawA
M4a9dFFfm2hNViOZcp7WTjvZ+pZp7qPR/Zxi2l9pnnurO07sDDFl+Q+zwHU2QLxDoEw1SwbivnHz
567DaJwlfJbaRiObUnKKAgG8Qc9cukzKExjYAcOE1uK9e2n7Qmv1tVPhBaQN1uZiAWneokb7MArQ
KR1osFHdGpS6nDPOzExvZa2nvKPhR5fYySDkWIflmxucF+EcactQGcyzcm5Lii6E8uuPuwqdzGvl
wmDVxvewKa7CTr7rVXCDl2WyY9VwUnuwswHduS5Pd1Ri3+2ec0tzA1gmnRhXa88GGb7lkha2XNd0
La4y63iOttzQNvqDbPhqTU5DUKtHG8gV+xlnOYI9DoQefp+Ip+k6JPLLp+lSVgKPmGe3fm4MuyDN
a6ENE9GQBo859NPYpVuLcnit62yjNVRxa03FXwBsXbyGQ2uG8feKPg3FKAK3+LHHOacFnxobYkGS
69+XD6ChNfUXau2qDfXvPeoZAojLjU5UCm7L8HvF5JRdX/cpI1iH0HFSSXAFsfFNTsQvEU1kjdcU
lFRp8Y5TDSBj1w+XKlSfflz72I5YPCpJopNiy1yeaDq9/fh0tAZf//p+d/V/ut0tSzhAVj14ggTS
LcvB7253E2JjE3cLcDhNDg7shVURFm+eC4kBBNfTqOTZiW1y7ElG0PW9HHTEyyO7lLhwrwquJYOE
5M0x8JF6tQb6NsOEEcwdTozuhEzt0XrUJfdBmaYHIry4uxH8YKbxEzwfZZxtMBKuGBN+tCZ/Uq/d
6/JdqZMcsgIefpQJHJHxi+UF77mHbLxmazCU87T2+vwe66xBsdBJ0gnDEfa7OENlfos0iF2aYfuJ
qx3tNH/DdziQEvoBsONpziQIl8qHbANulakOxXivsc+n44Y6loqUPY9e4CZBpzQrKKd8vpn3pSWY
TWD2HZY/Q8g9pPDmG4hPAiodNlnCHr+5blWtomb59DZF0V+fKqFb/825MtCZEfIqBc+65fXfnSsO
m4xnEovWYSmfPD7XcphadrAle9aN4z4NUbbvlHjNTBoKCDy3sFclnafpopfjbflub+YkjQa8Gi+L
Dh7dJ6eWr/FQUCI78mnGW2oJ/YPKdNksboRmvoUFh5yCjxZ1ytESiGacyYEmX70ZynySHi+nLOxx
VXwdgVdQPLOWqzdh0VeGvPzJcrI3B48Crub8rTWcg14DWrG5hsAQkdLKsrSMr9Yh7XxGpD5ODk5B
wAFko0H0tHkYCg4puU0S55N8wtexUk5/FYN1lYTx/uOVOVYY85rrvCA+E9DcbRKCxGboMtg10yqP
z0xuIBR2EIwhVyEo/+vIuhZ67qYids8ygXsCiiawabCvcppItCFmIXV2c0PtZi+fQE+caY2W2Efo
ChehemrCrKd5DraLkptRAhdCYcmvzsAln1B/bmluIL/yghTymmTx7zocMukLcZx3f315OH+cpi/7
I4tnBxeHMKhHmN//8erQOzLg8GwLenU8oIuYDpqLwcG9zjPHyO7UV9fg+tZhNLchSTI9QVA/bjrF
NR3yyEXwvLKleEIq9aZSXGPLHQmCC61gwsmyUbS5ISoj56yn6m35zq4QXBVT/gZ+jhVP5xqR5i5M
aJamXfZWtuZTPMmnePBwBztXZUUR4OfmmghY3XrKwSJUMuRkxgc1iSfMvWcj4gJ1Gm5gBC6KeoFB
1FBtxoG/1JIDWUFja3PGeFrhHnOJmYzfUmK+8dN4UffiCG7jgyOJhWEkSf97StAWOoeCjFNn4G5o
BV/6gC8o4okw0rY/FgGNNKbJ7vYRy5rNgjex+GF1e/rrk+T9dyfJsYQwl/21IyTyjt/fwhPcXD5J
LTEN9+5GCzowbeKuFcW1d4q3xlFvpeQ6ayGrtjYoHmFyPcaMBhrgMZw/bmsje1tW5uX7xQwmu2XK
nVdZtaSygHUc3K9YVNCrs2OxdBbagh8Iy/kcxtpRD58bJR5xpfIit6UNNAniL+dAC9IXVY2Py7la
FnwonNyQ1uOS5JCk4mwjCQ8Ka7scXUKrWOTtgbAC6wlTDr0LqkBsovSlplU/7QhmuMQ2wTI6IU3N
8kzp0r3WD75kwSDJj59eLg1+bbEM94fkyWU1ExZ3eaFIPEozwjky1uypGT6KRpvWeWZWKNmYALLS
BNoSsx33rxoNFQyN/aWtG7QME237WEe2isWWEuK0nL+msK/Lgu2oWa0ZZ6w6V3+CknoYFcs5dmd0
kZKEKXfJ1UCO/1D1XIB/fdZN55831ZbletyjBGqarrVUXb8/7RzAcPCERoqoqTCjY/6t8tdmZgic
qyuFy1ONF5IUR8VuLj+XvbaxyyfLnI+9UZyDrrxOEdPcwL0kiY+SEA9XHeVrXBJPAUxoL/teIrHf
OLF1oCsHM58XC9SeO6WT7EhSst6+JVVx1uzsynOeHZj3mNAxZi+joDCuMrZRVcU7cFXyvajD76jl
2EVjV8FhH4LH4kOhloBrqJIYFrlZX8lidnCUUbJrNKh8pHKEZ4ULRV7dpiSMaQaiISTzBbDFsi+T
5WfGtTsJQYKBw0NLuB+Xxr3RUg2ZB6UlOrhMuk7Lk8QENeRnxZDi7V6A3GW5qabuFQX9OYa392PH
auJpWJVDTbSJR//AIpJFWfi+0Y1h2GN7j7tFYPS4zTR0GK5iH0vDJ0bE7532PNrWPtKsvVmr/2Dv
PJbj1rJ0/USogDfT9MlMkkknUTlBiKII7z0ermf3ve63oBNdkk61TvS8JxWnRDINsLH3Wv/6jctT
z5k1dWq2KewcuRW9EWkXGPrj/XLOmSHdTB72XxWRfgOD0bXi5GdbVV7Cbo/lx4U6g62e6Msgsc9L
Re33dBNGntwgd/ym5Ar2+8wuJuAjc+SrYEsLPaEO9r4TY55pYCRiUjRzlJWUfSGv1krzUxW8NvGg
6uw/g5yAdbrhBwoaqOrSV5RZcbB655xM/J+JAFYCZYonBSaIOhMBEukHWTaykiqpMkedNcfac8v8
ao/UyG4Xa1CZxoNvJR/jTBOlJ3gkxc1zHzg3cRfcagQzJUp5ziKasyk+FW5yDfzkqmXZRztKF5Jq
N3USftbkM49B84og59jF+b6dom8kBq88k5bII0ViFU3a2W/ia9TzRtKGLJ32nDAZIBrpjP5iP314
eI9glUwuQGZT20/bqJm+YMN4HEyCxuvsw47ARHtXu9Hz+JE+LGVWTiuvhtpt0rJSiLSdMXchn3f5
SEVoPY/Nmx0Tyjjk2QC/im+im4OzohTnbmNNO9hXklKvte2gj8DajifC5/6i0aPbgFARvUNlhciR
s9ek55RBZsUljbu4IDfgo2rjj0Iuj4raos0+h0zYlvUAP2pnlRr9c4fhfjBfOje7QhvC9dahqZFb
YwzZp0qvjTXKauK5veHUtswDkIXRmlqEXwbXnDseoV5Ydxn+ol38uSXfcTXIzW5NbEom7VVammW9
Ses9xsXTOCVv5OaykujdJoNIPPSUmVtAU4quaeM+c/Y+6ylXxoJmlz9CJj4UoO+uYBNoc+m6q/AR
6uJ6jNCKEtYGEixNdFt+clRNx0Uj4BC33/pG+yCO4xDE/GGV0b/K7uK0/L7036GpXYTsEpDDuoo8
+BuRfTKasIQ/ucM95BPDmmeE9me45Odli5idZN41aX4d5QvicorolQSsmkNtNLqnyMFdJvCCjzwg
xiSdorOl0WQvzSRx508tjAHuq4dhewovjSugxPzcKKxDMX0rm+aT1hcXpSCTbYBYGJyivHmVt0vN
+TIwrByx6ljTNj8HwqUImANmCg9KzT3GmgcTE0tbFfqsbz1nPEhSNSbY+CED4azcoOMRUxXs7gYk
/fJ/Wv4ZahvlbfDhTspzHUQ3Wq1gFplhvuzHLge48iQYELJ/OujqkBGGsXx9j1XujJxFqpGd4gRD
bSYgWsYyGzmN15Xc3XoOPwQRSlSQli6698wc3ef0mGQ8i0RDguTO0LTYB80pv5ZRcWGIfLEm7HKy
C9j1FouclePll6YHdpIAblasLEulzi9ulH4opfgnaO7BweEE/17eiddgFRP3ddGc9EVAnFYDVQ9z
9XNfIV7TFA+NqW9cQj39OpakiSc5KByTqg8Lt8hUPqpucPgHffM+rlr5dI0gL27kHDAf5ua0+vZ9
NCPOC78eNm7q3mEYQLWAld/aIER9EzqwSaj4ZpWLhG7lW+EYt0ODXDraGEz6D73vbTymRad2wHiw
FNSAW+rLJi2Lo7C3AH23scaNkb0DF5Hr0GGV3pfmwdO5vF3kPcuanDgjZMU0eDNurLl0V6hSvOSq
v6FnwFmNnWK5ybo2Q5AjCvzPNYP+n5o9z6JKtEA9GVH8BnfigV+jmWihgHg+ZziusknF2CtJZPa7
JuFutxzdpJNc1SG5ZhmmY4Gdi+cHkyV5KLvCIVio+1QHkHQ8q2WehX5N4B7LmJHSsExbYR4F1Z7p
x/wPX8BwqGl+xWstWwVHdEzTgWv8O16rGkMAzBbrawF1lsMoxUTZhWW5YEz0je/16Bx1zr4Fv+3N
4dbt7btAV+/dTv9xlg5DBsetR/1EbaBH6Xm55sXnCMryau6cm0S3DrGcgWZvr6Mx+TD5JWMYtXVG
/JmsLrmRiFFJdXRJ4jDaA569V3nQ/nzDDFeQ0d+/MGIvfCg8xC+eKlDLT+15YfRZEoQ4+SIsRAEa
v0MD3ZlyqjLRuziyLSwgYR36zz0fu5nMQ2nkV7FslFNYHkEpvuYAAgwcGf2pxwST89x/rniA5UJh
vXrDYPtYp9WF6uFSBcFLBawmuKkXebsWeQshuYG2V2JnnWMOz0dZwGI5kFAoVdAGA84leM/PRszR
0JPdg6mhukKm+8kq1W8B8mupOg1LrjhGVrFXPaZ2dsG6eZsE5oaAqz0pfuWW7OhnbOjwYFlZngUi
A9thpffmbdxa9/aElwwlFyHDFJcFdvWr+C0wFapVHKEW9B069qmP9evyQ8UF8SxzKj6eQdI/z3I1
5Gshdg0RxqT7wqaFq3BP22KHA6+zsO8g7PXLVmiKV22d5HuEve7GbwgcsgyU1VJL1GWzgTRO/JKs
oPgmyqa9PPbLwR10vF2TjmvstcCOMEpUwfb8mXoXl9NN5tU3S02XUd2vzbDZDhPyVF+JPhqaemaL
8F0dyKkLR6KanT2pdbR0nL2AzR62YKDmRcAScMryyRnHW8aWWFVpHOrwJtYkht1gLHAMoIZt7Aa7
XFfXTvKwyBkq5YWHIexUkphS0JL1t0X2Jk+81OkQ8C455dTosQEtBU8WcOjIZ5tbXk7g5BiAcgUv
PXmwkc/yyGP5BxPi6HHepHJUBInYlsqtLpisRnYmvF4Tu1PrI7Yf/DaaADZ4VQ/fXykmdeDeBXJH
ckBqTtx+yczsTKdCWUdBPXnxAw3qAeRgwJxb3kB2Ijkr1JmEOUysBz/85gv4a/fBPvBRcYbK81LN
L4Wq91ha5cnsEAWwANxUOU1R8eI3fMxCjz9Y9HcxPjs8Cw1xWLJ6Q+LOV74+vGT94d+vo2Xm2bZr
AvTcA1EJP+ohY2Y98dg4jvU9yAh2JXqo7J+t8exqzrPBc/mjkub2kW90ZZW80h3NAjsvYHdflZc8
SC9yf6WKDdlvptwioMW+J+VPQ7kLk7nG5BQu3LC2B+tY2spNE7A/yZnS0vF1aXhf5GJQEF7BsS+p
Iv0Y10+OpzDGQmY5tVyHQwmDQHOXesZdCv92pRrjrZ473+IWZ0MkCVjvUBpgugLxvdqrAc/hJJd8
qaYIn9uhmnqXslXeGvZoA2+CH3cJ1ju2jmhCxkkqoccFws619ESyUxBDxVEZ9heb/glGHNzgGgIJ
tjrLIZqxQS3V1VJp4BbuWaJ4xqWyZq9dlsayHdtjPe/Y8Ll8E3SAKgmhpLLMpAkh4PWChfqdj4KT
wLq33nnzwPTcoD5I8Z1zn31pix6AiPiLND8Lzp9QvMo1wpD2QNdzlRO4RQmI0TG3qoKoOqe3KVVK
YGBWyYaVT/lbXmZPhY66rlEf68gikTTwo8MyQ5Pay2RBFKdBUMulwNIy/YvZhcfllClRpc14astA
QsomxS2+OngqLJey891wa7X9fvm2c02hAyHjVjeGJ32ovps+7iXyXQkyecLvDptyHnBpvHBvvp/1
tNjVbnCbQ6tdT06585anQRF3KroTaW2WW0k2Nz0ZRD5Yx7AsQjbS+TDCGinZGv58funqr3qvBUC0
TQNkii0VuZklB/pP59ds6WbuEYjBJHU+2zGWIg1EC0VXX8wWXApBL8mzDYEz9XM1PswamKA1g90G
OLEgSiAfMpTBgKBHBTkVFaFGghz5mXfBGjbuVMTaMtnvxjbZGvP4LABQascqtHfi+UC3KbsVe0WB
vFlwnlkzizVF5cVAiOl3d7M63YrgkP1k8NamDYCzAI85+I7MUyqrfcDeQ2w4TYwPCyofMHINVGlB
rgX/jnS+lt/wP3FUQdxiHxp14yVptU8+bqxEvta7uQRhi0DOrBgwwoVXifIIiXxbPWFl8RRgQb3V
mwIdtnMN8WFYJwB2lXvntCycJGJqB542xx2mNOpHUGpPuIC1CgGmGG1/YEw6dsJvYr47KfXr1APw
QfXGZN5BzIDVCvONlvOLYbWpupfQgalD3PSLwPlQi54U45NMSZYZi2bFEUqAdyppvpXN2y4QIdZJ
u9lyvBVn5LQuxFB1LAh49yGtuTrusLhZeTkpO7CjQ0Ip45fcutXbxzSBwMpFclpISJl96XGktrAn
xtXsfUEYW2vf987RRx23HnEcIqAQGImQPJyucHCsA+sgsHDLDAaTvZ1gvrIalNF4iQLtJepugyl/
CQr/S4UjGZjEuiwFyiNkQQ8VyiO7RTejDbfYsD8Xroa5sa2828lzxY0kLOtr1Cb7xoHrxR1XjOBY
FMWqqQpESRqKIffORevA48fYKAeYFoSvT+5K63ORWUTssfZAcoo1DncXz6ifQvgvVc8Fb+L0nBT1
wzJnUARd9CNWTUpc0AojxJcgEBasRhiFTC1sw6NLAOteoOSxf+7HkF3S5lrnmN8GRfqdWWaxynP2
DUDWYkF0BXbGZG879bA+MzYdll1q0yxB/vvxXMSmdTRRAf/5ubb+U1nq0ql58kgzWfutLEUAFqlB
NqERzjgKw/SizZQgkUZPb6EmhZD9zekgqJozViMftpedx2chRNSOebAFa7QXMNB/rkXlSWz6toOc
qvcUgJRpC9whJehS78i/BK5yjJTprlTZxUy1O9lpd6xy52BX2VkO7qXEa734rOi0KpHuYhaQRJs2
13DtL64KGVE1Ge+pzmA0cK1nOSWXPteRT4M5017JjOPSyCwnUWw4N7AvHjxP+Z55vOmfL6ApmPxv
db0D/wWSrG4TYvD72C0y02HuiDhYE37wYtVbp4Tl0RXsITJd8QmI9bIvrmWzV8W0LWDLhPqxTPT8
UBCIuoxRhO4APX6nygY46U+TrTz1wfyi1Mw1skFlP+oyUHFB4mUCKaC9zYhp2c4EqZeRC2tjTpN3
geCjjhFoMzYFtJb+UGkTc4BEf2GYhxQsIYTBxF2yl7GZ27Au/3xFjL+dFKaF8y2EHs2zXAZPsuR+
PikGyJGO0mtr35/w+iPhbUbezQN67gqqB6YBayq3Zz+ZII703VPpjA8/oFFBmdAyHQDbzlJFsS0S
Fu+j9TCdrQelWpVScYrgdLgkQs+wMarozJzwjnptGbkPgUXohPlUo/CfIxwaOmmSwpQ6HmWTX8Ga
lHmzPjKKZRDzD4thGdD8shhMy1HhSDE1d5m4/T7A6Wr5V4PDRs15gKRBwRDvsRkzHErCj1n4f5Wp
vajhIbJ3Xlo/BINxIJiJVEc2IznYFwBOmgMpZuosvseWczU627yqb8Mi+fCy9B9aU+1vWIJ8aHHS
pRPXGfb/NnWK1NrSislTYdTGb5pSPTMDBdhBtdOZ5iqn2ekdRi+Wd2m6cZ/iR5kEVIpWiDiWoMpd
kCX/sIQ072/EAz4TymP6ZRVWGdDhr2so7iiG3S4lxLHPrl5SnJfaURB1l4zeHmeLpUETAlJGiby0
bwtOjanUvRc89mX7WkQwkQRmLSb7GZeri4R1YBB4FkREwE5Sve8L9zy77HiwFQl1UNK9HpX+9kcX
nEYfGESQ1Tuv4zk8quNCefFllcqfT+700NlvS3O1dCcLsalX9BuQWLwglWfpiVqwBE8AR9kx5R/c
zmLmS8QLuakskqUts+EypQWVd4RIqG0pBDGyuCVg/C4Tpi8+NNcxy8+wZq2p5lwUvANG5FcmF5RA
rCr5StJHLdtqFHXHljmhCXa5QK5Le9KhwlllRqNvl7dc5inSXTXFDpom2Ra0hqpmXmesZkOe3FUv
qLRi427v4t0v1CFCti5z4X2RYQOaJGHmAKNY8QOtzz22STSL3vAlhs2S0FkxrdNOgUL5ivFtrIev
Xa0cy95H7TBi9NZQNmMnHOEPwyWy5UYt4GVOyyhUFkzRLiEOLUFOeKfAaFjQAVuNxtW2D4xAD1qL
UCUPo82CqepQ/vAPB0qWiQbjRIF4nbVgE8WQfhhB8WFZyRk+6bU15nsMuFHrdOAVMnOQwUNqhJ+m
sDkJnJ8k1GVNcovJ3UeuD486FF/Ze4gFYR6jpvs8xacCjFrGPUvnMhnJd9wOf4DVA/qpzPdwCG8z
LpS5HsLwwxzYpBQ1/jrmOmlDS88qh2Dl+7dhOUSshGpXzlTLCzCVzfq1UwHyZ8E8NJnqVFMKIfHY
h3/R4Bz6/FAmBtXcHmCj/cM42lT/BtIxklRNTdPxCDB11Pi/PoUgpalpAoqvZfOOscBcwDreXrpv
AR2kvZfZCyFyljLcWAxJdIVQGAVfyDA/T2lyCVknY57DEcrPMsnq2q9V4D1YAM+joPeyz1ca4z+y
6WsZHMnQQuBkeVZkMCXgV6n69/NKxqEyYzI1yPIjlpujSgRZqz6Efq0uL9RuUZF+l5VDbOxNNz8J
cGsb4YcMTuUTuI3+DKNTzoDluc15UHm25eU+fuBpdvjW1aTvhTaqmYW3iBPnsPGRJE4hqHWTZ9kW
B4ivuKQz5WI85DcEqiCE2OCAfGBN5JgFLJzFnsJw+Y9gule04MsU1VcTbG9djoL45VdZxZkJQS8A
nNKwSFkgMcEg/ChhPOQoy0IvF2yLKiqB2QBLHmU0G8dy53U5Z+zyyWNEvcKJ3918+g4CTMEpcwLB
8eQRd43y0rB3TikUqwkTJeEKDkV8lc0J4frOgne5bFJy17qcxipytkZ1W1Xds2ZHB1IkH3pn0reC
gigswGVFOMA+LGrsI3Ex17RndSh/XNUFMlq2xClCd+4mxrrw0qtTEo6nx7hMyY4lc0HF7W76HBsH
imB0v7StYXKXeOWxqd27mEdVmuRlM86YaBqmRdg6dR+VOIhEcgxSYPknxnVMWphMCPalZ/FXF9Nr
wcCguF+XUaImo0QMUp548HLK4LUjkIp8eR3jCRwa1vJVfAfNyPL7tmremxh2JQLHOW5whfXMj06N
0twrHlvjj2F0BWrKg5EHkEnbbi3XLlZkIMG2xnWSY2ehHWuTdo9VCxWcMI2XdbeMFwQgimPlu9Zb
tIwoyyqZB7Iu5JnoVf+x9p6k1pYPN7eMz3I21XCMTzSZn1zGM/KIGFAS7RGPpVz7hvYEpjPkgZYh
XTmdazN4WgjDSZPp65puDZErX4kEOJATfhczvh/QlQ4kWAWp8igfGoeyl7omcLuwvpiuekXCyoDF
4YC0IsZthfko6CFWdGGmfvt35ea4HQoz5dsPbNMKnJV3Kx8/9WTJC3kanyoNlsVuQVNghJ3Jbz1k
k/UM1XqhWSdzfNsSM/BjYsg8ReYtiZs+mDUi3cHfMoin06AgVK21Bb11dpVTNZ5yAVGXFaUxTCf7
D/dkHjEuUSun3jK5bJEv4oJ6LCtKLhkDC/gl7Ai/I+KKjN6tkJMXrAZHrwcXWBmPRCnhuCMyJpLf
V4k6kTZk5rwd4ufaRxgihNAYtBvly3oZhi4HgixmGS+63Lw891E7ApITchkxYS3t8ipo44LFBW18
laM2l15/ivZzfJeIpSSeHytdA6iSJ6fJn8ysu53I06Ba2sZZe69hfaC00IV5Uak05YXjmjfFZyBi
r5azSybX9ogra4MtAaIxBu5cOF+W8IIgLdBiZ+g3hs5fLSzuUS9f7erJNd9Bh7/mRbILeu/0blkV
6cwypMtn49A73kbPjAICGNDWEPdv48gLtybcCJ7tMbefS16wmHgAS+ZLNsLZFWsjXcunjHJt0w/q
Ygm9bj0JhB7YYgVjjJ2QZ8d9yBZGuIxoyz58x52pLHlJOdkbiiO5lglPX4bHpKa4h6WB+T8hiAzh
/mAXxEP7Pf5Z/iG//0P+oWnWv6SjY3Jl0MHYMo/8YRYEWe1fGPWQ+GE7ME89HXLTX+IP6190w6bq
8QMysRndQXf7S/zB30Aucz2qC6QEvOD/zizoVxCD9zVEfmcYwJO6a7i/dzBzieGoqQ3ZMXe+xk5K
PTu9ZXgPr6zJe27hmjF+j+0VhOM1A7DT6GdbtSM9N039V0z8cxLLcdn14n/orP7jx0KKotMN63IR
fi2fCCBMMt+PsiNJ4yfPyBF3ZifLK2GlxeXmp3t1+dFj/iLN+LWL+3ENMOLSDVN3cOT6HYeoGlT8
IcEPVP7+59DEA23USdL2vZ2TCBfLfsBhYDOU440/2BxmPhwFdaJ9SppvoKzNlgqlpnL76K34M0Nn
nm0FqkMDxFa7H16fM7VwA9wQdOOTbpAx/efP/5uyZPn8ItthWdjQU3VbuJE/oQaOp0gPqqYiq/9m
94QH6O30lvZkO6eAh4egYPxmGTh5ONgQRGO578jn+POH+A837JfP8NtUXcERVpuoso9DVdQ48+tn
c3QfNOoV+jH34c9v9mtx/bcv7PyGvHX4nKdJraVHJjVvY1ndQWX8GuYSMfNOiu4/FPOW+iu5VN5P
d5m72cyfHZ6XBeD/6QKXCo56oeXhnAfz9VgY3VbDAwQLfCx7MKw6MH7oN+Uk6ZbT1mf9lM0x6Voo
hQVeQ32QlzSjyTZM4E8O0XgBXQ5PKFVjdPoIij3Ve8n1hIwvskWYq87MU3kCDSPCbNDt4W3yZr1Y
3EfMB1BkNy8RxbpIIh6D0fBXRLHhFz3GOse1aT6Y/UDuzk01kroDAafZ+ka8zwP9W96N1V0/qsmn
yPTu6aU6jnX/gXpj47nlcayr8S5H4yIS/La4MxvPPKRBe+6aGiZfNn82CxWWag9f1JRUGyfQKkKF
woImf7zJwynkRNfLyzAXNR47ubEryOMIgPk4nRtyu2eAWPwM115JjHIYECVsueeymyaCpkrkBa6/
cpLmqvrFobeq4WBr2bvp6vGu8svrHJrlqpuxFYQ1lPtYcCrcDIEHJkbrppW/J0PZ7xhfXAulJB02
nAkLyOglh4xJn6aF54SA6bOXfElDBLwj4cFqj95JJ9B8ExtEbJXh/Yg4c50rpNjjD/RkljpPjE10
gDJX9Bj5QdfTL/j8Ht2A4USEp+OUhvt0al5drapXLBNollZ9Sgwi30qLfPTOskRtdugzT2bavr7j
tFj7TvniFmO3VrXwdnTBvVJF6fYGjeOjWpJsb1QwDlt/09odBLEOC9o5sscVDhDAowp+8HPg6KsZ
5krXPKJeX6EX9NazRa6VXp+xU/dPVQEfHpNm2GJMNjH7H6KPGmC/dO33sK7uUpJUSQBeO58hvA47
zNPJBEisFR+nv7XSnhQs5NMjJT3OcI9z68Ns7UjfxDsFZpoBy0/HJX2kB+DbOnvHH7Zl0wK4gjDm
1sBfVThgOPG4de3oc1j207rNh2vdJfa+mNrXuNBQMIXeO99pIkceF/O8ggI06qO9GhLjefhwLOxq
Mkzo9hkpwRGuaRtc2R7sNKReMrvnpCkf3FqRwLD53Y6xbNL0wVgD7hxqPMjam67BzaAoMARTc9C4
HNt4PfWRKTru2echkDOvCoxzVQxvGVuHkenncbZe+jLfAmOE6+YlSwuC6OlWbTN8ZZPDCjTYAs6Y
69JoNJqBGOZu1azVFEEWtjw06ennWBvemHCU67Skj5yzTTATrIEETm9Pak4su5+sk5KeAG+bYsO4
1D/lg3VPAeduTMttthi/vWVdR1KZV5SEHA7PZzVSzUuJN3VEP1bp2l1EwuHaRwa4hc/0NTe8zyZN
HnF4SOO8Ck+8qR9WKvRSOzdf5hrxVBl6nyuuApYe7g1N71MUEP5pmEpGZxi8lna1d8J6M7EKjQSL
lq4pN2HNRIs4jHjlxcY51eJpVeLE0jbO5zGtN43SjZui9s2j1gCpJXgZT6Grvk7mu9q8hrljfdEc
1AZ9n2ytvNG2cYH3kjGaGy8E3A2i/DnQ8kd8C3Bn8qz6LkpKQGDN2WEoWjO40eND0OOUOpsxMeV1
32KPYVGSeDhbWNoepXl2tdr51q7xNPE67QsY0p0ZoSKbozK8dRUQKpBlnd5Nn/f5OJP4qxGOqlTO
nWr73b71iG9Qh6B6abc9ivK87SKGeiRphcPU7rwkdu4CKHBNqqJJwbTjSDxY9jjHAnfa/tovGbjl
VOWXEOHWEdPSb0zCqjtfBx+Q897Q+g/PCNSTGxAIxfB1lfTBpcnx1fLEhtbFyJ+ptX0TRDxwZazZ
GJP5SOMLlZFbTe3fJNMHpUaET6thbkl8JuBCMYiE5tjd1GlznrOSk1YfaE6HKtxoBtlqkZJh/oQr
IbFe0UZnT1vbGY6oGap4gX2xhY4/MvNY015sLCMn0MDN8BaZfAJsIOkacU7cwK2vx9WjyrD8Nk3m
r7bfPLkjIo9p6uEyEd8sG+AczGSMErCbpicjzEy4+PZLwJZ3dPNyzfDbxr/Ic+6Y+dpYOeYKQO6A
b79fAByMKBhX2J9gG1GNm9hu3XWIhxaJh59yJSBEV8H+wu5zUuyYBOOjhe1Af+fhnXHTTcqJTEXS
/QgMX0e5hUB5emTm3+yEsFHMWJPbJSYZcbOtcuOxavx7PDkwihn1t9Z18L+JrWZNtsITLuuAE+3R
K4vXvCzvObaIp8HG2el8+xQPo5iI4C+tAZITQmA02WocTP/BNbqdjuDuomJLRJawT7eG47EmMotm
UkBHCQjOZ3wWDUY7tGhkGSS+5q1rCf5AGvLq+vmrVWCR0mblTUGuOdbkYVHiyuAQrBE1kGxQao79
fDbNFhMwZKHIg18bmxgEWA/HtuTACMwQBm6OLBsiV+MCdbeV87mE9Qa1aGuN3teMBAb+7t7HbQCp
WHLyZ23H6Of7n4sz47epiJRLQBswEyEWGDY7mtTbP5dLVYUVWFfg08vOt25VrB8rw38k43TnMz9+
sNolJMNeaa6O7afpvrriDBb5+p1j6/dIBzOS+3pyhUT6W3tkPITslBg3JHdWxXDc1r40dqhfKtN5
8lnpuo9IQnen5tyT8uTgj7gyiQHfjg22b4EhLnkaMpfS8IpdofQ7340hvIY5YRD+ps7VYEu8+Y6F
stWsYVj5vvOUT8GhaKaTxsOEEPOY+c5wMAx9gobRfHYaSpawq96d4tWHqII3Y8pEx1CjU2L3Z1zj
4xtHw5lrqJTnQPQfGLht8KtM154XfjZbDIWG6G1SlEEcNMoN2xXkJ+0pCwqipKxtFtd7iIPfU5IP
VuyaHLr1FmdqbJu7ZgshEuMpTO+G5JGgg3tv7PsjvBRSUdPbZIahhYsHJWBIohmxtWuzGS6KpH5i
tdMlyrEl+XyVBpBDUDV9q4h2RTsCh7XLDkZQ37ZyEkdFdB9m8yFXo/jQzWRcKExxpA6Dpru3AiiB
CkK3aRw4cDC7HwrsPYhIWysmBBA3Mz/soX4MXQ+nEsx54CaAIWHXFahNeaBevRQkDaz6ytywWm6D
lIKs05H0udat4ePT4pJuu/KLaT1UZgcvXjdXxINtK+fg+l+UrL/K2ySleeqteZWp3cF2qLKzcl/i
3uoZ3jeOi3ntW/G1qQCcWjJSW1qg7B7nsJCBATVA6lM2aXwDIuNOVhe8+qN6gM57V5XBqzGr576x
GCm0fCoVP1QreZ8JoAv17sbV2r1S25/zqLprApdJRIitatA7D6lnH6AbvoT2RsX1UbdmKDzMhjBt
sx6Ih9t7U4dzfza9DRPFYWI3HqybdDOQi7EiGQ+fsJzdUJ9ipklkVSfpyUrdF8yr3xyvjHdarr7p
DsrxgCeCIBnkJSHxDzHGngTzYXfqE4RV9feJd1PSCuCBuc2T4htdqXO0Qydacf69GV38HoSARyNx
qK3lI8GfsTDMo9WkGeh2LdzWU8/8HuPhylfjFLGmbu2PCM1M7VvCzQs0rb4bivpZmZF+EUZAdGro
He1ifsxF2xs7Wbtrs4sJVRAJsUGwRNM8WD2q0XwYMaKx+yOWQemLEnymANChf53pww9NkZHOpBPO
bIPDFTYRQmi9EVoM0YXS1OYu80GHIL4LGrSEcBbWpT7kK73xPxWD48NVt29JdbiTfG28tQJ/nVre
q6o4j9gm4acW4h+W8KPasQfWbfOEN+YjlXt3TkVwUDvDyZ2saNOVyjVVcQKy9O95FX0YTe7CceNh
KuP8S9LdNQlkK6otFJlmfVTVUrt12lvEe+Gui/DsC8DvV2PmtSujjN6czMcxozQuORgKtnybhrZk
7DE5zGMI9irNX45RgGfe0D5jZNiXNDP5jWKW9A3tY2kS36KOrb+3++Rb4wx7C1XZjxb+/8A7E3zg
fwbvTl+zt+L9//3X15/xO/mTv/A7FZMW3XE0G3TFJB4L+5S/8DsVixYDgxbbMHDZVsVY5S/8DmTP
dqEreUwBQdUA+P4bv9PUfwHsqY4H0cEG4HOc/415ywKE/Zs2ga0QVuIuaKBhqI5qGPZvZy2YXDzH
I9FQWdUj0sR/uMF8anRGWNe1WRy7AU6r5vcqDpv4nQVdi7NTOaJ+UItDXVnuQdF8jjx3yLYdXp4b
rwmCnUzZrBrsmCUHuC1e1d3MmCV1U8w76anWRT6/FsRkv3TWbJ2AN7eTOXqnISGYKncdm1/oW/wx
7QoDYvuIdDramxqbE/VWujcbcESoqZ+7ujjkPiGWP93B/wDpWb+SIJbL4gji6rk6+lDvd8pl13td
BnUVl1GV7GvM3A4Rf7RRTRVvDwPebIrVGr2XWeNx61qn5Voh6rROmtZH+ySqXnGuugnU8p5zHBm9
BLNnLfqIoYe9mdY3ZTTiRo6D4zipCI17o92gYODR1TBDHBPtIWz97DYQkn2cEXykV5UOZRCbr4z7
yKYQ5vhyDdHe6Ke3qYZZGAzKa+8pRIKrPWN8RTA7oukirOL0EQuP4PusRPs4mYtjZoQvtjMn5xZ+
y58vnf4buCYryrF0QDlPFdsKC1T65+qNO1KpceDUcL4d66TDfdiqFfUYrAuU1yWyBBPRvtsWxwkL
4N3cZYSUDJT0+leDPGDMHPtbYtbjdR30L54/BHegSVRiDFtZxMj9+c4YBqYb+IAwu5Cbb5WCkS1M
Cm1DRET6D/Dur5wqWQqW6fJkmFgbm2Dwglz+VI2mahfrI+6yB3b8aG9j+l3ZtbJRyTfb15n2KQtw
J8is9JDVvfYP3gGC0/9EcVve/IevEtcKUtTvyGGrd13rKGV7aAaP4flI5GbWps+53Phl4Uzzax/j
UZ2HtB+oKMxL0CKUAAGrDkNO08cNOCb6uFPwVbvNqwndORjY4c83XRM8/ddtRCyqHNsCBdfcv4mi
/Bjntnzmc3KhxGFamY9hJ+mjNlXS7J/C1pVxLhHVkLbx7smyp8mkHf3zx2Az/fsHkVAMqhEoTA68
SvbUn++WXaZwped0OIxBeqPmd0Qg4ApeU7l1DCLQqOUXRA4Vzj/jjS1Uy3Cuv9e9RduqWXeK1T7h
RQEXDDj31p41+5AQSV7pMwsvrl9z5wj1YGc40zXEy4Kw2dLBRnXYZeIRqfSvymDct+iNe4w6Vlja
UJQ65OHp+k06hShhajOEkvGCdMg6lWXaH5vS3mVkiWwJjqrXeGQ6x9BrPts9nqFQPcJNGMQoibx6
F8ftcOPXyXATyn+VOYPkya2aLRU+0YnljC+iQxlOZZ9smoDBIxKCY1XiWRQ7toYDb1FtjCwxPusW
ATlBT7k94C046WG6rQgrWTXSCxRpYK0iXDTWfmhiqW+hVyinEL6glHdZc8JyLH7wiIj7VADYJRx9
WPnCsfQ695ZExA+mJE+mHV4wvQTFVs2HyQ4uRjdn2A/CsInV8ktW29kmx9MeCZK1s94wfIfiAS+H
zSFNVgVrFWmsMq1mIps3caHA0A2t/8/ReS05imxR9IuIwEO+CiFbKu9fiOoyeJeQkPD1szQvN+JG
z0xXSZB5zN5rQ14orRxDou9sE9WeKd773epC+GOFHmsN9qsenEuYdUQtogQtrqG+dmfgpxwYPbLR
RGzCNp6wrvCplvafC3NwQyLkgxzHTy62gqzxEaamSjZuRXMhPOdf0e6zGujYNMPdhw/Em2U85Px2
tI5LIh7g6D4FzjLuMTjM+DgI2qknjnK3XC4jf79RWc5dSuox0iMwwXhCRDK8LUWTHIpZ/pq9+hoC
obcTWlwB2juyuw4ZJRnC0ZhA1CRo97Y123zb++5bDkvCXsRtkXb1JhB4iEFW3Bor5vWxNp5wA0RX
gRNwXsFZa73Y1vCydt4NAh/Q/f8S2/uqBYICZXVo6zL7bCfTrRRHWWd3tbcwMycVoR7Bcfpq8GM2
6vTK1XnJdH4pdPOFADDYJ6b/aUwrp/e4leNyY63OvaWWS2bID7j/Y2QauLqY8b543az2RRobTXbD
KBtOk6iCYzV8qoWhJhMibjFB4V+6j0ypi2hm4ANfAcAoLGCygNcxasnSu/A/7TloMoYNBtqHLsUI
YY88n0N2D5ifQEzHY/DvIGMCNGudkmz+nIFw34HaBIzK+lH5jXlIcyS9Ylg+l9yZdkbKuMXNCOe1
C+++V8s5sH4m7lEyMoyVFyK4zBnE8r5lfmD3iESVVVXoUix5KCv6AtcZN2k4eHepnCtGlsEWAne4
hwl160EdvzEBokw9LKPVtrzNZC+v2lNjpI32ktT8XAL25wbbcrbpGLS4EwRqjh6CSaZRb/iRmtmf
bvF9nU1dpRfoaFuw6GhSDQd0F/wuUzFRasZ/hpj73VCw2lxSOs3suKj0yIgu8tL2aqxL5IFwM0t7
r9lS5jt36r6LrP0dilQ/WRxVVUYHLs313dPtGzGX9b4yyjnqfG/6NI7+0B5KIkyOzYIZ2U4ldB3X
+tAWphEnLV5LVBxsD9A0uyyyVDgc/GW1TgRkK34oeq0QQR4ZYPKtNOV7VjDG0qQUmXXt70Nwt0Yo
4dWZdQw+yUCRkHe3Yl0/sAjQxq3zz9hn6NJa88EHZo+B3SJuwVVvUzdbAKfLNEJWdklW8BChVx6C
Qt5gsh+j8R1KFZOX0XB3SZ7Z4GkRYCuLYN/ASM3ImWCpFy1SR8rYho7+wa5uxWJNZ6dpYo2qrFwf
TCQ0cd0nfbTYE6GcK3sjuAp4OKzkMAagBpamXCJnmH7axLxOEdhrtwF60SNajPdhmQ1ONVg3MEg2
pNvVhy59yJ3mERLnS2Dlt0P+m1Y+oGRD7qecoLqU5At7IiPZNuUDISxMab0EF3xLpsLGlqCjde6B
RqxZTjy31RTENim58biS11B5Fh/rN6Unu5y2vfXH3GHgKZtoNh7GxmCra4QjowrrII2SDOh0RIgj
g0u1kB6TwH03vaU7clfKPWKd81AKFHq2y1sq1G0RtGlsFWhJ/Or6Is8eGX+7yQ9zqDAQexk/v2mB
tDtP+/c0NiepT+wyAzYvxhXEZnTZoVxlSdzkDEGHWsVMX66pPJ6qXs0geAq65KkWyVcvb1NF2Huy
+p9lII5EqVb33A3xMA3D1gIFC2SxRkdmQOm/wzPJi9ktPzA6xk011h8ACL6GUSfRMnVgJ9E6k2Ed
KgYf4hdbJDl1UHltl8QTIKrk/XXrVjns4jXOy/u6V86DCHnYppM3W1x42Ou60n01bG4ekVZ3ADCb
qIfqsoGP9+z54yVLmIOZc/LeBy3pOc5FtyPJzSMJGOBRqsbbV5wAO6Oxj2TTP49GDd84dRmlzs3R
mIIn11lmlgR4KZbvsTOC99Vjim55xsHOh3Wb4d8a1vzHAVu1CWyCT5Mkg+Kj5S4MskcGwPLWDree
mPXOGxp5laMxiisyFMu8YWjPlgEOC3s6i4x7onEzbwC60pjLFinAfrRmeZI70YLnSlF9E3q+vkzD
shWIEYLuKtD0fMncOq0v+IjZ9FLd4T2ex2NrgY8Y/HovodGdi14QCpH610N0P6O13ACgJ8nTUhdN
UNPNPDHL9pTPV+syorBrhct4Xt0bnJKfebfm0Eam5KYC3t2Vc71nNJ9s88LGnKqcI+f6t8g80Ilh
QiojT2xDVuBZjFRNs+6+gaTF5dUEaJan1rb+jGwl4tyA5y/d4LiYur3IUL2E84QFIuir2IPHvbGc
kogQ5ZFf1xYHBpk8j6tD8EzBxFS7f4XmgoNu+kmo4FFdI7yTHBdTWA9DjN/tAYdxe+mabMsbSIfc
zX9Lb91j5WJJyjhGBp+WVjCpjWso8bKXiiFd6fDI9la6r6zSIyVpGV6FCD4HQm8puIybvDDW+zac
qr2aKSu0u2u74gmZ+pdIc6ghtMmAS7MXCb8BYL750/H2zJ6t4rV7NFJU0guqOZY+yEoRbQnXPnT6
HFTmo6sH4kESnW08L/0Q2jkJWSHiTZ7rasVysKitlLySIiAqhDEiEFGrblgqHdds8bZgv+C7Kfs1
pQXAfpc9sIDmVVpArBS48Pgyur9wct4kWZLRrIIbU64yChwL/5h135v9XRban8UscJm1z23+Uwr1
a7nJxyicmSvL6TarmffgecwfCH90Dw59I/rEZmjcnZbv5HOUEWmtYVTajRnLKfkzavltqvGjzBzo
ytc7YsnGk1Uwhh+zJa48D/S2zxxekZPg6vnWQFYVzz27ZBlSrGJPFXX2m6zIhGdixdS/2uiTraFA
rxCGiYBRs+1kGU3fX5NV0BSvvThnU/MyYnce3MaNvLb6pudfQga01UqQoybcuqyYfPo8WIR00PkI
cW4lmkIyGBNSM4PSYzzfQ4D2h+boTT7Jp01PDvta3pk9/g9GozC55L7o5CNOxnzjleqpz4mtNOyf
deq3bIeA1asXc0ne9eqyqyTZkGoRfsSgrZ1HiYGLQBj7MkUvEq47s2NiXbshSzDDOivSATHoDLd5
Ku4tUZPRVbdQNyrvPksIH9HBDWqcf4npYOo3nyp3/ocU7TStc84GQp/6OqHZ8L2TRQuM2LB0NlXG
eDdfKkoc7RQR5DcsAIo6UxUfY613SombwAkvVuHc+yLheGi5RnkH/qhJgbao/lL67j1KoHG7Guw4
m/JGiQIvQzXfpQYq2ToMPryFtqfoWHDbMMcjAtkX4ArjVWDGXzXZL8rtSVczMfvbKdSFepqeuhWb
Ah9wx8tDcZkNzfNQjYhVaVYfFXQLMZCbof2hj8iApp0AMtSj+o/ywckOAtyVP3BaE3EclqyB2iWQ
zHLcreWytMmbmt2k1ahYiO/qaipqfpYkP09yEhvTLH670qRNmv19zbuzccMJ6+JkmFuZhUePbX5f
DfqyiIpFki63ju+DIhLHoRjJA1vINZhT+4xTseIQC08jf7YrlqCOpg5Xt7fG161dRiKoTkNgQV7i
7/A4QsdxrEjx3Hd9PexqN/gjC+yMkj7kJajIvmkMZCJ4liXtgZOqpyXt38ouuy04XzfoCe/GoHm3
l2dXErUZVuPJniiMTAJbczKq/eKnTyYPA0oGq6TLbay24z5EqRqDMrgIqyJ1xHP3bTIhQr7aMjvU
6PzbJ9d1TyLFVdviHBM2xoO1JJzCLTJmZOs/gjZ+LNMGD2w+gYDApG7NZ47G2ApX/tslYAw/GMYY
TvpFYU+NZsRIwBAAWpIhynzRQyHObmCZ52UX2MV9qNe3McStDpK+287TIzjI9b4+Qb3nThF5lAZp
d2pKNG0LwruJFLweEqa1jmCeR49yeUIdz/G1gkS3W/y1iKBur0z4EzQxQhB9cgZza0Tx35N0UTOf
xyr8QwSzu+MrPPoOMIVyvjG8/sVjaV2KJ4ddbZQWl8D2h22dssjImROUGcPTiQwEaQYna+CodeZ7
Wu3HJCBVLYcRUtme9eQYV0exnaotxp+A5S5owKax9SMuUaOdWCJOTbUXdqU3fegNRwEdbDdWuoyx
rEQi5VyRppS7vPa7M7kyHQ2wHCIUHM2BQIvuXrcsFyShGm6YnwfHOM3djHPK9P1tHppIPbzsvryC
kIuVrTpRX1vySGo0VJ0dNwUSx4Cln5EFX+lstrtC02fh9dV76ScgSVbF6PK6rFEu95tyWLagVuGF
0Cz1lPMtK87N0hq7XWjJS22OwyFT9WVO6nrPEnfC21M+1lPW7eQccoyznZUkBzJYoPO17bvOnJ6r
9r0VWfJAqAee9ryYT2utn1yZ3DK4Nbe+s6TbkkkovmR0P/YUPDqWeWOG1ynbWO3zxYMW4GusxGka
Naxt1Uzzz4kiooAhR7zKacegBpPITCncLdabrzn/NBeQYjQY4au6txNm3KOwQByzsnLyMCJN8mjU
fGVebqd8/Uk8JwyTUQughpc/jcnyqR7lTjoGtibIP1p/Bw3GE4NA4iUswu2zv5ikGFfByF3YYly0
kXLJ9c+V/o3MkRNMTs2ny5UCu41QF7cjT9mhYq8a49M2+wcm0qAAOnk1+hR6K1ay63i3nu30MLcs
v4kQYzILr5pJ2cay7Ce7npJdjrC1U5L1cQv8Le27l4wF4h4aWYFsvX4KMNdyyySfkmH4HNrhyc4D
UpjyD97IdeMkvto68zUtLpA5WozpQKDJi6xnQCTmhDPeWJ7HwD/TyXCajkzKBgrvPkH1MHQmOIHA
kLGPfmJTV3zEHPaUsQyKN7p3d2hg4J1PpROTG/IqJszfmQBVMDaqZcHOOiMz5qeVkNvaKy/51DNT
miivaNe4TpwjTvLqpDME86azXizSD1gnB27kzv1d0xDlFF7v3nAw9wmCHsxw1W0pf2vLxl3ATIl1
4G5YLIb1+X0xML1J5yDYJGv35XzjVeNQKObjKpqTzpeBX5fALtfoFVUEGeyZ9D8yZ5UnopI+J7ub
yTvUNDbMZlDXoISdXCjdTT8elcb5PpRhTA69uinmAhxq2sPZz6bY6Mh9cbvkZuqTej+61J1Nm5+C
nHCdrPvoRVlGrYlmpD0pvFwx5ncOw5ooSPNWqIqdDJJiesv1S41k2PX1SOWrhyNnwwieMXiutbEd
0+krr2oWlk4GqASgKa8bWXWA6v7QBeF/mpyHmk5oy7BsAqUmvvsRvKiX+SO7IZNNcRfuFtePC/04
WfI9dU2F9WB5zVaHQ+KxXkhnnAzb26Z9fnSDud11po23ByoVydfftWk/NdXgXqUafx7WmWS5Txd9
mZ0UvSTaMjJ3rrEiKwhZqjzyJsVt7y9PY+WzaTe8k2MSltci6oi4fwmX72MTIhDM+vTE23ubWX1w
M7bmvxCCkamqdAu9tAXRx00lKDK2S+EAK2Txm9EI9mPo3oI6Obrlep2pLtSqV3IF5vJ8trK4r+tv
5NNi5xtJB+BodHeCWmKzyl1TX0tYePaVPxx0H1yMddz6+cgil/lq0yZcfwd0BRTYHddIA3ikmha5
89oJFoMXi07PYFwfxswzGUvwDHaG/dx7yZPdu3d6LX/HpecoMPhj6zFBa49RpF+u2dCKGiaPLQVR
0b0GstXBYZ2zfWgP/4bW2/m2eA9gSR1Me1cP9MdjUTEYxmK/YQjsbVafeJpFJlgewxe3gK0BFzpg
I27fwndEkyUMcTctxb85YPg6+Gh/bY1gOZiBReoMqawrGZ/VD1dHm2YStMk8ltndbembM5sttAVh
ZmDF4m9tOH4TlSyMrYRmzoPLzAuyZ8/xqEOW4haBqXHIJKbUpl2ZSjUHI3QGiqcUOAQjPeKK4Ioj
h47EGCy8J5Bqw9H84NnxWHMmKScMU7lD6JTVocvIPoQxYlqi3BBvyeXcFOneapytMy5H3KItBi2u
GbSJdEkM7Fo/oAwMCuQawXxpoSzdAtNBrtXTXdaVgmvKwxplafM4zaQOBP01XmlIUYNWDvXJMG3X
Gfgv+pjIG5MbpgBIRDB31b73YtO1xRQazPUzBa6U6F6CqYz2Wo/6IUf60lGJDAElDHSCWfp0CXmy
7wyDuSktHpyO4ZB7yF05HB8bmHwMzH/hWN2GeroxNLyfiS5lNB6ctS2vyrKnsbmyLB2Hz7svv5f0
NNf52TvkyqIQQzQzZsUtJNdfJgtt5ME0oKMcukdlnxEW5MzgqbpWnCuxCgs6HopawY+0AVdS3jC+
AhpbEIzMJ1OPp1KtyJltolXRpjnjwN/pEZhOcpS79QK0T5bzEqT5twgmTEaIbDt9IM8Twyqt3SqY
XJj0OBXMFHhOYQ2yM1JUNAz1q1/fTjaian9zKrO9zAYAkBtfuo/h0BH/nKGiaU0N7PskivFhaiWk
/4GyxiK4Y1L/Q+iafVdj3y6Njv7QfGjtZTrq1SekkcyPbThha3ZWPJJIifa+NJlIBg9WsjwaMs+2
Cb5OaA9KH3qeyGWe9jK/hsuxXNwq5KQsTQ6pO+0cFZ5bgF8pT6AtDPNcrPug18tFmSHfnPnSen27
xTXQxQ6yjyAld7TAroAG+Cklt6w3GkoVYyL1silIdWJ7sbInjDlL9S5x46ErtinK5o2teHTLYjqY
vnxwctoa2+6WI3RRxrbsFsp+ijVP0xQGHFOSJz8R0t+sI0ayqVDPUgoHYSmiJabsKAn5eXtd5Tt/
KR6WlQwyWfoPVh78ytHGzo/tMJ/9j0Lq2Bnn6eA482lsKgb7CWzwpfK2Jqstq/cfEzd/S3yGUzo8
rwL1lJYLbd2ojovf2YdQ949FqlY2UhTXxBbdDuaE7rcHGEfQ3jaUVRvb6AIjanolB7nhIJtAmnb4
8tY0Zz8g8BQYzDSDZtnCpK/P5CtTWw1bfXWyMc1iR6ZzoGp9/1JZaiuKH69EFT/N8MYrMRGEbFQm
W7tabRKT32GaCWhkzckWaEl2adJkxwP7hc9JFMuTB/qL8c9hKiodyw5aMbGrZ7+kLpFyeXVMccdD
jhhIcjbjyEOEWbEhratqYw0NGkZeHJTecO6nwL5wPYAaE4fOoqx0OQUTBOCbSnL6+4l5XMNgN1nJ
GCkdUFrBI0JNHMaN7R8xRN2bWfhLFbKggCvFFtjBwm5wsLZGaKutKil+LT+IRs0H3hk5B2s4kTdc
9fxIxbNDK7PN6RScvprjoD7krLR25WzeKeu1IaM9ylmHR01hbdekUMgBSdnrXQYuPAiB37yP+qey
ml3VGtlbU6r7TtV/WkvzDeW+F+kkfV3bvrmmdxHJ7Mz7qpb9qcLzbwv5UDTviaufm7olz3bwTyqc
zJPJ9DtwZwPdSPrcIgD2VP9LKYx4OUDOh0s5d1iAGTn/ReY+TPnVwpBjdk413w1S9NonFyF7BzJ/
KoVhQDJhEjB6ZbGbg348mCv6O+r9I7FrgLTEVWvWQ+mjf4maPHyRztFJFATaDN0ypoapbAN+52qv
rRlObLFtxPAwMLXMUYRR4nnIEZgSWGv74EvWDTY7P5TNTCZrj2jgVe/yrHzOdEC0ByX0EnjzLrNs
Jq8hD7Nl3LsdXbE0p/1AVq+Wwy5Ec3mT9mhdzZ75awJbJWkZd9bFfSppJKS1d7B6vDJLOg/84lHu
kLyIP7U2YRsIg/hVu7C/TGu5LC15y87wNk0whO1gjhDMshjo/JQBHhmeAL5bfn5+7lKrfmNSLb5d
Kzo74cablbwQ/djxC2U5SWRV8wJOCS9N/exlKtn3ef80pyyI2IPBG/enuFbiuRpmzG3FeF7zJuad
40UhdixqRv88OnggTG4Qy1IlEG9FIZonn00Nuq8wmNk0qKHltLQfRvYhqhqYqCjfq7LgvQ2yIupU
cxEiBXNz/TE6z14piSqESEb2Hnbr99X47emaBizk0Oqs11qQUxTmyJyX91mF7FRm+WMa6Y3dDIRH
UYRs2nraUVsb58l2WPywA/HFEZwlvclMWWybeoezMNs5ho2wgLS9yExXYm2Tpy60/hh2diex3FkW
8+amcy+JsyJu952N5RNX5A4T2aWTc8nqd2KOTumCMbDCGUMuIhPCyflnN5AicxSLPtueqAvnQ14J
yQo1BdFaiCM3tbMtbPHhD+E/zwm2wzC+uQxIzBEpIRTOfVskOFYs/Qq2O1o6k84UidmmpJ1PGUEu
ScIiUb65NadYNV0A/rPHBF0e5Vd62KzX6aAHxm6G4plVxHxHK1vmvW8biCpbFYM6Ne8WVMqpP7eX
simp1Je71uOSp741ApQwVoMnfB0fe1ucxgnM0ZC5zMC89tHFAXkgHt3d+WH5niusFTIdy4MYH8d5
LtEE53NkF8ZTHxgRWAYIplaH0SB1o0wT2rPU2ov75ZojOGkSsOsxTsx3UU44m4xyYq6VpJGUzkdp
FyQAq8pnTzvQXxYoIbIOlhvZJz5YxL3DwIRI59M6UNApe0G+Cpea9TPbf8wzRkmE5jzFCbr3OeBk
7+o8xuaCiIkZMzbWcBsMA9zkFltQQva0W/YkpSQuI4ogPzGzHXedNTl7d9S4MTKCjnRq/mYMTZBJ
z+SE5wt6sqT/0MmtXIqPbg7Pgzk8BiHTY7tHeDLPYjPJLKIMbLbKg18Lljvy6L6Yl/Uz/BbILIXg
/66WtQu0+lpN/sGW2kGlWbElkcQkJ60pCWeAScl81PKnKs48eK6GfvCxK55Wf2I7XucfPAUQzwMw
En21bB3cgvtVhW8hnz+/sj1UDymTXlo25yb14tyVDw2EeT/7rkYE4VnOGtSon4uQNNgEH0q3QyG9
9d3r0WqXsN9Mgys0v7axq/lSs1iPxjWcb8zsVujG3JdLu6MXH84iJJggSb8mNiAgeRZymvzlUWXO
Xifeg875LXTMDuTiiuwV2Lzq9GOmX4iyRc6+CJbXXL8br7PltuVFI9c9uxGkkUZWoF9HmyV7ONUU
CWWymwtseVjMWii9A4nfVHkApmAWOdnXSs488dPbeeSpz0MqY5G0mxonyAAOz8xhzaYGqbpB7dz0
snnum1HEPrgEvtd1N7p2cvCoEAacBg2Th1i3Rbinh7AORo3saTam1yZr0aXPibdN3B5iFgtakxZO
6Dw5VpJuIsSbB+TaBdpGtsIi94u43n69+ZZqi6G7L3Y5QaJxYZPvEU4ouK3Eukcr+JsUFQsFnGj4
gbLdNFs/nghYhtQYI5JrKkSSMFhal/TcOPqKz3wox4mXG6OIR6OxG3KsS7ADi7bixXfSf6WX8qZk
wetKyetMWmH8a1pqR6KCu4pcdCs3/7Um4Wd14R9ASpwQQdHQI9DozLFAj1zsAlNoAqiZOADT2DV4
qTbSHsb9gCKjhavomLO6qRnptSk7G4cBoxp/TKWTbaevJk1YPsvI6ozWkc9z7W7SouUYrr0zLUoV
t9b94EuN6Mpot61pnrz/FU5tBvZ5CdEghFzDXv9ZZ8spbKiMck8f1NiuqErAozlwW23NgDZ18UCR
QEN+IduTjHjfpvEvhj9O57L8XAqODKn6NeqLwNzTNWCKNh8Mt7ghvt1idQC1ykV6fUQ0Su9DeqdW
vw6ZMLtBYS70HXuXBpbicVRsvPLh3nB5zqkeFoV1pWsgpTZSnIe8O+hy3puaqY+D0uXsoEPTujgu
JaRsgWiRb3t6Ak+Kp2GuzZt2vXXxHBC43Nz7CM5i4CnAxVcinB3xh8E0nnLrl9cQ7isJ2kSCGGfA
d1D/xX5yUVciBfhIQ67Qvq6wYaWvDV2Gn5lLZK42nz3dgaeK7zDtQADhBieCwN1UHrYp0rhvkxLr
cbWWkFYKoqzzhXpz+K547vfuqtBS+Wl2WL0nVArVVjTAf+qe2YWoI5Qcn0GfW3tuJEGf1TBR8dNP
ZyQpmRuRSeAU9yE758HyPghJmqMwU2bsEqWO8EEkDw66j1nick6ks5lxum1tLV5yHwGT7ZIWKyb2
j9hXwPIz8+Sl49l7EePSbMumN6I1kVTIfsBSC84nOkWy6egtPqwh+zTL+mdN5uEwyIewaW7lXI9R
M1TU94Nz7LP2WdZBi0VAUmeRHHssS+aS2vprlrvBbHzEv0xbSQkJ4iQDMFLK0d3MpB7fNBN/j6Dq
H8rO386GQPgxtnfMysDlEM23DT4Nh0Xn4mIZMqf5mfIdfjcNwQdFrIvaztoL7TWgDfvHRddA6NVe
ZLQ1IQNPHjhSnA0O3iYv6aNTMCt8b/FgQLVTDZMKPrBokaT5yhAdlAKNTExPeVyDydqXx7nKX7jv
D+NgO5fCZKfXcizg7OQqaIaDMYJz0OF06jqXoLjB7q5uzs9l7pZNjSYG0t436Fh82nWmo5IMWqv8
ShZdnsI1/XCqvt7CaL3Jm/JALcY0fG1euwp5AF1BnC04g01fv88MOdBE19/pSI9a5pCrm/lrhAfE
RXWFzjCWimsknOlwBAKDkXmSbE7RtmwGO/06mJ774QQarEFQ3DGGZp09jYqBsNyxqkkJWCy+27wZ
9zzNW4zMaXzVmmzmZW12GL3nTddSAYlaUFAWbB085Hdc2kgh6mDLsmqMZFdO/HpsQLOGKLVmOXpF
lhxklZ+NqUHF5SNychbUDWwLmPbg6kmHBz2XJpsYlGGuocrIbJMncEkxm+51y4I1jRC/bdy5eqKS
Cy+E6Dhh4ezWxTpRvX8kRVtsZ3hqMceIOtEoEv3VMl37q9w2jxrTfPAFI2Gkuh+sPLfBlBZPDkZK
s5SPucTa1gb9GwmtVcxE7+jKjrt/ilmDQqokTe6ZMneLAGVvBTgIWXYRnB3mlyacnR2fz8VKDYZH
16LGDbEcJmIERhRKwAR9/ZtPy5cgMpU1ANLsoP8TbUKGZbbPByPg4zATfPLle5AYSBfQzLP14jz/
ZdT6JOfkC03IBdf/sEcJjS5vWV9znSz7zso/MtM6+XWNzqlGzRYYdpwFXrKzE1qV3M1egq7/0k4H
/mCV/+Y2fzXJG9iTTIi32DEAO+/7Zv6w/fXsdsR2Lv2N1iSE64xBjeP9sDdEr97tZQDgbDDpNis/
o/OHLoox3nsND8OgyLur5K15zaa161dSXlKiHki65p05kX9ngSa0drIcx31QM1JsOQrcmvAHElmI
qwu9rc7H/byg6SEW9xtM9g0jTH2oG/Ctjper2OXOHZbkX49Bdr9K8d41Hk55wJOvSXNMBl3gDbID
kt2KNzFRDNDoTXGVhNHMnDtyQsHCtEDSZ/BnyvkSQ46wrO0/rfyfdjlvs5IpHCACp6qdOCMVh5os
2KxCG7c+sUPBNLyMGDsAlNXNDorLHtcG72qI/be2w5cxDXhey/XRZXXHWcrCAx+9HKzXUR6cZtgT
sEDhYdPW+hKbud3ECqZDicNhx2tc+Nkx0OP1iKANamwiBPF4pB2bj9yjA3Xmoo77cQ9OpdypXrWH
zB73PrZK1dsAuBPICoRSdnkRnJWV7byutI/el41dElUSZ+ms868lYKTbG5rNqg27dkVWk3i0kR1u
uaISTVxOV8F0tmesRrpKqWFlNTHyIZsYIpQfGiY66HcCvro7xd4wFFl2U5vQV6osPxeWDIk5qw4z
K7LOnAneqmGhdF3ySwLkEhN5dIsHvditHdNecy6qbcIKZjNBD+BoImdDJGDGOy59mI01TGI6kQCU
uG1SmQ4+q60GLUKTIUYyLgxRprNVhQzFQ7buObtRZF0r9xNl3xUItbjNyU6rbxvLOkxLmOTpkhyT
hglcsJpfuiZ7ZsKtnKbph+mMFr7KvgEJkaeHytP0GOtCC2wKqh4aDfdgeBaPUcMUWwSc9wnDQLfP
HyXU1OkaIkZkE9sk5X8tjnpF13d25mdH2sVN6M1oI13E7n5R44nZhQ3Y3KaSxLq41gkQSIYPuqg5
Khg3tS5UeXOp30zU9FtWffVmTpwTZzT6K8eQN3yb/JayamI0VcjEGAwmaz7FreGWO4SXHE7w1dqc
cXTCJZdXk7iTPUrl3ux2bjVQg81MadB4JWeW5X8rxJ3/jSOi13caC9Fd5XZjZCA7i1nXz9ssKWH7
tmNxlvh27WxvmJ79MF7SWlm3Qf5XrV57OweEcE72s9E63rmAFs4RqBAE5HaOmPAIG8HbjJVdX6TT
kQxyNYfPdr8fU1Jc83L0npW0Y1Ge+JrfvJWLKcWKOtqOZPFB+6my9vL/P/v/T5qw0DzbGTqmyWWP
lvNmIFgi7ahsj2xF4DJwB2yRzEWW0mgpMhQD43yxBxThvdbzcYLFmvHs3YRa7eshMI7GuLIKxKPk
asXYXS3mWWSnqlHjoznxJF/tWAHShqhfs+LUpTilx2w4Smv5wS4qTsb8H3vnkSU3tmXZqdSqPmJB
PKhGddy0NjfX7GC5O0lo4EGLGVWjRpETqw145E8G/8+Mlf2MhoWZke40ATzcd+85+7BzEna2KjOE
UUom7PXs18IFithM91+sqfcdNr1YuQ3NnjSmq4UmmaKclOAjkM1lMyHPuRIjPM9Ouf/IT4lNgOCR
GicaH8o0O73GmFTOLblDTEGS9K4Guj5JwnjbPu3WHvrCWEf3ahLe0ibsN/Q6GVTSe0S6RylTpZ44
om3LSLmvFvnQkz+H5HMZ0SRdxkFzncIHXUs8wXpMNkp/MPreOg0eAVh9F5WrSitHYoEB7PdtWgA4
xesm21eNEwfiQmmuqy76hDhwbAojeIBo8E1h/3XAGbFTUwCLOc6OFMDCfZhC7Sjq5CrLOtxIu5b7
2IMFCIXjjIHK3edCksmp+jvXqBJA3AQk+YXYmYUUZ68fF43S6JR38Z3CnmSVqXgmZt9bJlBo8NdP
GcxJt67I9itH/1VFXaQZ0TKqWYOkrh3zjLdtAe7dpU63hvGUrrNGK5a+cKMNSbvGIdNV1Lm5u8kg
wqUaIo2csSF81hH9UEaGxMAoLam7JUSHbMOH52KZLd97Gv+dS9OvVPk+KHhqUY27cjQ5U6t6yfXI
OGt1vTVD1dorJsGEBr9lDSR8n2iuTQGUEK8cmD223GntN7xorWDVR0RMO5gNpY9nmS1fXhs/xqJN
0SJ2UP0nz99gMlID970r+gYxCpDz1eD28q000fGGCTPOguWzapscwToiYE5ftn7miswY0KHTBwoJ
B+eZKY31FFQ5e7qgwuQ7JfL31cgVJhKef2vKeIPELtwVRoTNAbba0i4auYvUK+slohiT1TfXMF8L
zfycfzHZN9RWVt5vck32qxoL252XuWTaZFwk6y75jGG4r6YMRhoJCMDSsQPoMnBGgB5OlwaZfwnG
yzswSDkjVQgs7McbZbSOeegt25Dpo0bXaIfi0r6TVtuvTKntczOPTmKyR8ITQSM3gDLMzNTZ+b23
otdxa8n7wYH8jnUxvgHNXCo9203fq5NVVZT9NYNkw6Ucza8ob27OtH+2MHqMlmlE+tuyZD126nTd
T95Mr6o5vi85Lf3V0OcFzJAo3yqFPKpchwn3KdpD6oqCJpyLu9Anqwt9cpQyL1OaiKfDfjh6Vrce
rZAJZhLfLEXANA16dRILDUBuWu0s6I/mvt6crYbxfRiLM63elZZY9j3H8d6funhDi8Sqj0xeUxF9
H2ObzJLp6BrdStwFrWctFZk2Oztx3+uku6bQT86+5tMkI8QU75Cxng/GohcIowPyzRQOukPT5Jsh
H9k59+7N7Gjo2OFzHlkcIAohuUpecI1NmqtdmfpRlDWzYqQxCkklCPU6c590xSGMGD8iSqsWwuUI
8Sql25ZRoLIt6i+hgcqidlKxdorh0RiqjzzO2AF6bzFT6S9D3P9YsgWu0v/ckv1Q/tv/+19H0sP/
6snmZ36g/f8//9vR/iD/zAX6gN35y4xtu39Y2BYdVScQYPZp/8OM7f7hGPisVdW0LdtBRfYfZmzz
D6iLJs0zg4aLqxGn9t8xY+uTOfEXF6XAkAt1SFV10uV0AXDrr+ZFFj8Tnb7Sr9xcPVS44rZ6G4hd
ZaJmbWjf0DAgktKrgkeHTN0l18IlAgSxyOLWWsWKu46L2N30sFQxLXGZl5ciD96mx01OtHEZ6KRm
sRXVFXn95fP9F4Zp8Zvrd3rpmqHb9IwnF64ufiPZxxa1LS26fpW6rb4YfG0Xt80FJ0d2Z0zOZVJv
OStNRvdjJfAK0DhDA/8szZLCtpG0jPTksaTntplzyCwmDVtVclmSDc953g8ZtP01VMJsQ47eZn7/
elMwG43rOwauxZLcB5pxsZkuHLZ+jOm7yZ+iI6eNc7m2EpuP9MEbUdmkZj3FZUrki0r/LU39B72G
dNZMPfPp856oRMSSXrUKyjlSAf1vbKr6b7DDrw8LnJqKf5Wj0JpMrL9YiknvGd1Ib/pV1aAKamP7
AcpTtOvK+rGz1B4hfXdQIAN8lY7SDc8dcxtw2bwUOCnIP+aPNLCffIt41r4BaTdd28yBv6DVys/c
ecMODSJ6bD7pxFqLNtXMJb0Q82/Ykfpv7uj5rbi8FP4jyeSfjPJxxCxGqY1uFUX4+Ed7b5dmfWvV
1N2MqcIXpdPHTxvCo0c4MJRk9obop/a+BKE32aah1qwsJYuXSPqsZVkoJGQAWsKoQqME4m0agA0m
rmqL6BOJTLImpnxcakrsr/vKXbW23R6YPQZ/8760f/EVGehpMbPTS6Ur+zsXIa4cqy4xuFoygqnS
IaAiCGs66wIqDQ2rLIM8/agVQ3xU4DkBKJRYnSx1WwqynefarW4jYqic9m/gBIgJp3/9LwsFHVw4
SYIliwVLd38727Qo6iuiiXJgkYO1NtNm0voMu5DodfZsm6rzk+feHrcOQ89lRL5vEIPPoboqdr6R
aB/sMeNtEYYnEdAztbPE3ZQlqk22cqdMuHsKg+pSReahH3LnYpGehorMfC4r0pxN2YxLNQ5uadRy
XnX+PvWu0vfbcyMNEue66j6B72fq/sUwFXtJFUOUtw2lDumWuw4c1Ex29yLT7iOzmFOnZUTRm3v6
tjIpiDptgJPZhfmd7YTh2WD3gmc8/ZGaCPc0ox2BCbWwqwqXodEUOoPTLUdoqaUfbUjJlSSuth+1
n2VjQz+wh0Ptl8OCYrOi3xUKLNYOA35DsOcTpbGmrpjin1PEJ7Jepaj+aZyzlbISOWytSQ1RKCNZ
B7r/4Tdcpkv+3TwlVqD0lV0GgmtZo+BYjH0G+7qQ10Zr3mkmXKtECSGQpT+ihjGCHTrpukXgAJYK
0U6WnrKeYF6L5A98WJTNflDQd/de/UbTt76SPgTFOBAoxtawgaLg1vqaC5C6kK5xAOjoXgy3/foC
UPk+6GolV111MxVyFVvsEp3Da41gOTKCo9mvtCyNHErBnl+iECgtd/O+hq02oYyWdQyt+paTaUdC
tCI28Qjcs/c2QeN40M+dfF2UCNRiWSELEoq6JWizWCOPKe88A2uwJrsbHa3VQOLoMcJTu8c1jGSq
98tp69SZZXsmCArQ3HT8+MW5819xg4T3GptAaizv0O/mU4s1D3NdLdNlili8Hz1anmbnrnqXmZ0n
iAxPqcPblmF+wW/W+2sXNi6KsMnaAq2aDXCfbgKjeUvC9N3K5kgpEnjmz0UpTvPfnvZfjSUiLI0+
TMJQ29qy6xdYr7z7WJYbXVg2aF6s4fNrssOGz6/xuaDUclvJkrdRWsoyHJTxoGDcTNIBfZQyKqvS
tn/oMh2xAg3GiZnZRkFo/FEZ2tYkchiJeVnubTq7z1GAE3PQ+/aguJ9emXf7uGDnZKQog7Sx645W
j8vL9aN6o/pl+VCZ6k8Rb2yF8n9osId4KUWsqBuE/NBeMZnBRrTAFqZIIpPOY5wTKtWSVIT+lErU
GEPSlhAU2YmrlnJqZIVpv8SJGcq62kCJzNddG0ebuEV5HwsBTRMD/BGAPYySlGn5kFtHvtj+qqf+
N5lq40GjC4Z4ZXgXqWAEl8ePgx++DaUvdkrDZzb6cYMTr8bnIxr6ZgWYdNj9iygjLakyEJdEAb3T
zGxf+kjp1g6fNlQGJ7uM/XdRD8vaMfQdJCSaBdHwOR+v/LpHVzQ1rHsWYlR+rD/T/hwNBLt8lcjR
unYXHiktuKkXrBGcFVrOYMDp5bpZtQEYhBzMAC3w6UAcGcOrZfUYRrxoH5JZ1HnT//MLSE74dyWd
C9xfrPvq4F/xG4zoVbige7u2Tu/RJYybvJSPamtoh7pnQ6+WDWm2wWGU5SN+TLnp2qxZRODgV/Mr
Hv0GjmUOFAw0wb7pqnrfBfmzaNziErryogVI6Cyc+Ihx+ifVMoOTZV8TjiRQeO4nr8xaWGauLfum
cwjVzcTOJlUNkVf6ICl41lqJItdUo/bA8GSR8jWfAqtZ4/6VG27QBaNDHWh/Caer123KJg642FNH
k8EoOv0bqMZ1DIXgoJm6sUPb8Q1/bcC1uXOWeiflupsu7FE3bLq0ID9z+tyTwqpWoQtDUSIDjdR+
2M8QEBTCcu0rIcnNvnWavwJZTJOK1DvXTSHXPcG4m1arojUDFJuBGHII74w9ElZH5L7EXq5tmZVO
pANEjSmt/k1vIoizmlfaNTMu9F6RjOb1zoVWqRr384fsBManV5CfNxrUggnCc0RXgU3egEBPwbaA
7rZPCWq3uzop7KteabcorQ2+IjohyAAWPqX+nd/n9ZkYOzLgGvzjvinkaYjCjBOr75cSjA6yC6JZ
M/qfW5FjEldCvyTJmX19Q2R3NWbbMVedpYZwHAVnf/b77KNOnEltkmbvXvjd1DS03JmGym6M6oVd
Aqas4kQl73uMb8zyLujfw1dsF7vGwlpF8qOyhqQ2nvWULnDkaWRXJAP2hpbKtkB4pdo7DerLjX51
C5BsZMAydZyQPd2S2pZ7s2hvsRJs6aCIC25uxPl6WmwStwoYwpk9UqXiu2NwGNujMYB8gqGH7nw+
yZjW0atBPPWc6d3JjmKwESROJjU2cq0nlbFBMLLUOh6OTGiPxtC+BGZovcVhcAICyLytKL/nKSM4
DO8bRbf6lwq0pJGMHbkXhAa5SvEOaDF85ns0VjIPH30nCzemN3SXqlQwEZSjcwZSoRJD8E0flOgT
sm+BQJ/pUzdWYLwlq49ZRJum5POy0baujVq8hT1TxChNT1GBO7Fp00eE+9pWL71s4/juuz7G5qEs
QiwJquU+jzjJe859UqPjZ8uEtTDm6UniQTzoGa1zXSqgBGS9CbIs3rhcIZYVCxxbFXEUtXQ3VQnU
rsk4ylJyr4TDMdykpnfvt0j30qqUa77mKa6RmZGVlvkh4Ppbg/DA9W5uGtAY57ooWuBNNeenteha
5knK+OYz9T2QecOUx+dNMt5jq6j3BNqmVrkWoiXEttmHBurTOD3O52qvN+91FMPVwCq9beuIBU5Z
0nIYd30IjiIcUYkpJtMJv8zuYWBi60Z+y0Hv3HPhWudxwR910gM3ah/oxbIdtbPLELWsVAFLOVdh
UDahcsXIy/gdETprl1wnupS0W+Xz3BZ0zeZU+pDKa/YiQgncjerY3wrDUkC9B+dO8bKlD5m4Fp2x
U3LGKkpU7ediC/nMLS/zbFc0gnlJX6A7b4edCLhO1fZ9xkh+Z/JpsqecavI4X5mx0WCIrj4UNz9K
bOxY6MiDMkrUBzQxrYOd2+M9uYJQFZSiREuCqRWA2bpjbb/PUg3oR5H8zIdiovgGB1+aa+Krs4c8
MAlATzIIXG1GhCrrmzmQvdEP0j7h+n2zMoiooKWDtVtr2b1TlJds+uXRIC2+Ua04Kxb/Kr1tuA65
82RGub6MTYdcLo8sUjQ67aWpxo1XS3Tm1IIbTysvVstAOsdWtygImUGdrUMSrNDJOXTgV3mQijtD
Y9RJvZtppXmgBbm38KlvCZwp7sAD1LckMsul4i5LCanDsAuieIsJKo6SDHJzWbXXJB+RNtvec4M8
9hLXYj/URL6rdAzggAIctpmWMm5iUjxU3yk/AD2PrC2jVryMQ649xnn9g0nSrTR7sZdtjMMeGf9G
uiorr/aWaMJg+OdQnugq2AqpeCuVRC230vylb7UcNnqsAUZulPs8BPAj/Gdmuywhonklikhn2uYo
ABqUoxGbCIxNxce4JaAW5TLbMLDGbpLngHcG9hDTlcXT2gGKh9evg16oi7zww1UP5hnBffIEBUjx
vVVQqP6p15leY1WwtmJUsKBXpoWOkB8munBc0yFuCSkyGPn4Uj1VEnhuJsy7CHMWGBZyZ7KAEXSr
7Yqk1PAu8j5pR6zgOWNQhOptspudTwI/tOimOvSn22kXwZAW3lEYQk4qG/9iudlOeHH5gOhqm42A
dnyJhUs1YkaZmZGutFpvN8JR7rOqLg7C+cjbdNvmefVg1N5piNX0WuunhJHWXTHtfQQx6KrbRXvC
emBPW8beGhBW2VjcQz0Jz33nLyuns3dYM+5kLM/4NQXIc8eh4/pYl1W6caaLchubT/B6nS3Kg2Sv
5+vQMgjLNS25C7T0hl/sRa2qp74vorMH+1sm4Q/qBXKV0vYxTDz1Ph3D1ykjGaxActIK0PieIka8
+fwKE8XxnZuH48EHqIuF0TQIQCSOILK8TwYRNo656lIajn3s3J8AB7RFmffJOm8MZ5dk8dso1Gaf
1iBj8Xxu6r5EcNJF4VfXZ95C5o6NWy1SwRthH4mJnF3gW3NOnFubxtrnvpW9Qk81ECjD8CcXDouL
Kz9a3AOe6hh3XuRZD5hP732RiBW+rnzdoj48NtCoFqH6WWqif2tJBrgrM62fBCPDGnqjsmIp6ReM
nG20dgHNJpWip8t7ibaXcTas2W9zHyeMxGoUTnXCurKqAjIE2ob1KqipVDTdOGpcIY9zU4S88v6q
MbeFC+IcNQ5iLjkFqzZj0NHJtlnvvBFkpWJtMJ+9cMDrWwh1S5R8tygZ+K7ZjJKOS0cmHi1rnZPQ
tIlql1mauJlpZl8aawW1MV4qBLKt2gJ/tVegHAtioLaN4DzohU9UQovPptAMBLFxqGWUMB6HW23c
60NRbkUZZwvpQTBBk3Md9GglslEsnRgPjhOm4cKa9/V40pwE+QtTHWtfsa3kQilsjQGDd5/UY7zS
xhCDXU9V33XuWuj0KDqTmarmJHKvF8Ebv2yd015a6z01h1lTQgEqvw4KdarbU9JbAfprwfxmVKut
o9TJ0iZqD9Ia1Wwe4RDr/BwTnlfIN2/6+0mt7bJaNqt49K91CrAlVrlCm079wBDk6qBmR2/DfkP3
OrlWa//mwRZGuIjxu7ca9S43o6e50LXjN13CY/8qSPOkWHU+UXmZXM3zwdqievRGxsVMQqjP6Oeg
D2dFp653YaREP3vFO8y7VaznLxbtyQvryHMaE14x174ZuPY7DrwcHrAHORgW81KJVPNBzRhfVnE8
gk8a3lXbRf09ZuS4IG3HjHSUKiFgaVCv07rNd3R/0jtDQBng/WvbGuqn5jOhRjj3IVsXLI2aQNx1
2gNvB2mwX9qHNmh/gHqZ63dE9wloPEhB2y6IDMSO7mevR9mmaB6UISiWSgrsicxW9e5rHbWmaz9o
t+xBqUrrUBWyOUORVzdpXa3DpHwZm7i/2QCnb3EK6kcGbBllpRz02qL2N8o6YLLCBikJ3Aa/OY5w
JP3D2WJsxO5gMuv0fnQ1ci3daAhc7vSsYQqMmZUMs4FUyemmIpEBHbJQV01gRoeuEtD/ZgUshCRK
qwj3udr7ksDaSlnEpaEeAz/QjjZX/dgy1FNKG+CqAosJQK5tGE6SaBsX3tmB3n4OIiyJHTtIlF0T
l0kdiCh3dAIlPAszLQZQ/BYFgz3L2PW50hzqalyR0u5sQg124vwFtYJ5f+WZCTEadriycuvaVuOP
rkm8K6UFVDXdR1NZpDguG7IpbLM+dt3aU4LwjDSOHY8+Qt8o0nA9n7uZlUUrxa4AmdGL72HRLRa7
uHcuXs/F3HN+0Ev8aej8YEW//S6XQbFWhUsnHRrE/NZEd/V8M/2ZGMZWIg+/qolPD8YlTNdhLyxa
zM69W5E5ggZ+kap0dzPA9deGbu8kf0+OUb8o/LpdmoIFrEfgin4DB6bUbCwLxCKZhIVcnRxEFvvL
ZZGdHDTGZ4WAmnt68MGGAuUcd7y6oZLqou/od/uKfmWW0i/mC342mM0WH/2eDo7CUjBku/nDFGgf
Nv6Q/MjH7pA0toZhEZ1poT2iV2FebiJowwS9peT01hHgvsUQgyg14W6+Jda569XsFAflLW8R7CSD
M6X3DMgyzFrD+sDp1GtElBhO0R8Npb2fxw221+yDkLo/mbqbEvRJkbbdlvWC+e6EN0Bi9BMwP0w7
Rd6b0syW0PWtrV8hU8rT3mKLX/+I8KmtIw/NblYZ8X4QhLiZGgmLHrONigbEEv+xu1CYcfNWzizx
jAx60WzAsOHJlOsIymqkZcMLPUizVevFVOGszV4/A76RB98hXKKPm2BbFZXYFJNiopKGv5T+2CLE
ZA6t22/zPp1Ny1Uvo+9qR8MYjp+3IujIWxDwgSt4aiIHIb3EEpUDUbB2eaHLcvAjeH4IX8Jz7NmE
3jjBUgWMgfqcJFo/gjOG3NSnhEQI5tInmEdS/zP71Cb66n8+/Nxl3/Ps3/4vMv9fgdTzD31NP+Hg
/sF1i04H667tMF749yGoa/7B6aJT1NhCJc7MYAD5j0Q5ywGHTEwYF2HBBIwf+jNRTgFJTXahUJmU
6K5uc3r9d6ag87//63TDcVRmrK6F79exNZux0l/HY4CfNdnUdQ+ktPA2rJ8J28XIOaFNiP+8h9Bw
mquPB/hg2VUYvbKvu/E2PyIAy9gmJVc9hbDNZVTgoEY3NlwDkxvF7UnjMIAfmArBaqP2XkQTdkAf
hhtnQrsQ1IWv5Kt/RPzW72qMZK9yMkb/vrvs/ar43rjNT0OrzRfNiz+qTL2P4RijQqc5ozRlf2hV
qlkSTd11lRr9ve4j91Ujab2afvAMvSNeQZrx4Bt6jPoSS0uXpVFph4Hw8oc6pkEzdsO3WHRk/gCr
OoyMBB/UoL6ZwxjeeVRv3hp07EtmdAC764h4FpXRghPaeHKm52SukxYTIO4agnOA7ONhMPLgwdcS
smEMPwViFQfBSokMY5PFIjjN94CQhF/3/uO5r3s+F95C1v0CfuWwjlt3+JZFn5GAF4CKLSe9jKdR
XB9h0bt4fyq6zLFITkquqLBvuEfUzJ/35ufIJmaUTef+CG7Kjdr4gX4w4aLs2BDLFv5hflilKt3t
WuQrjanA5E58zsIhpibO/W/zPaWzlLdf7sX9s12/hXpXXfzpxvCS6lIXSreAf2Gv5uegAxx/Obv+
xehbc/4J0qzaUwiiSYi7o2PmnqZ1v4xzMTCW5GP5VEuhCLepVhIF4vlvY+xg/zXIompI3Tn4tXyK
VSJB0j6t7tUc9JqV9vmybJTq0BV6daine3Jkb8AnyTBuesgef3CxTw5LFTcsHqoq/UjjsHyVjyl9
+le/Z3autqm3CU0Uo5lrNEs+IUKMSmvLjrTDP+F79+HQVXcVeuCb14AlzIV78+NW341eY+xxhP15
b36un56LpufwGVEe0mdZWsXUDHFAgJZFXL4Maf3SmbH3DY33cYdHJ/5EqhwviW/uToyjh5OX6EiQ
Ryv9vP32xyrN81WTU6qVUprQ2x3k+27o0yBRilUt6QbSLBjJTC3KjyI3NjiRcMkkwxuTsE0/uuLd
QqOFLNtwaXRib6iS3tw2WBM1Q6luSkw/jrkxlOnp4XwjNZpy0bAX7N5ovluaczTpozwRUx9iJVpG
fuvtJAPNPYgcdynsjxpdRXyKWTaozYR89KJvhiuDgwJM9GpEnzr7hx+h0H40WZy+ICHkLHaC9Crj
yMToBduADryKSx+aQDSd0KMGPdRyW3mf1TrNkcr4njTCvlBi/WRkN7yWFRd7Dq+7MOycXZe3UKx0
zdtnndHuFJR/+0xng6qbbHaYUJoPlqu8qn4cfqhpAkxjDN1rb4l2azkJhvjePfnuWDFX4MaAqnhx
HKBV0/Pzo/n5XO6y0WZfRFyZB36Wc0+r+kd/WihzUDAXRE8AOcgJstvOxPHL61QDtmqgoOzVJJja
egkwEq8wXnSE9VBFMnU5P3R8hNJtASioQTgMrKoLVmoTtlsmf7isplcVuVX3JcrDPp+eB0RguwRB
mxYt9KFMPzNJJUJj47F0mQ2FjROsus4jkUeM5XG+SaRbHs2+s/5GofG7nAUxg4bi2oH/LzT2P+K3
SxDexFzTWqVfd6mmbFPPifdp6j5kOFIPIrB+Okq1AUplfYeK/aGNmfrUMbVdy64bmIqs5gVX09xt
3+rBZV6Dk6r4OY5d6nH4ZfclhOwHT3rpPQE39Cab4MEAaKo3kXU2QjVZOhHI7czEd8R6pl9zMTB7
C0v9CkqwugIYhX2hHV2JXTsfMgv6MTYrpii025KmOXi9yRWmbvScHl6QXe3vkqL48nU/cY2/kST8
LgMhocJxhKFyrRbIpAiX/esSaDeVW/iy1Ddorvo7oUtgcl71ETfN153pGbWj39wVZET+48/BVr30
pYVTZp7F1k2MLj5L+9PIQJGYOA/eaGSgoUPB96PGYfLZaskTvZzqCSj1c9nhaL2RwPNYAsn5FluY
moRJJftfr/D/fDRYaC0cdm8WRwUc/t/eHZOTijxyw9xgEKdxWDXNya9IIDD6Mfz0V1BxUta/LCJF
MB5PVSWak6dCExwoNtja67VinOb1BtDUdzEEKAuklXgoSMh1mbbXxxnMr/iGvH0h+gEU3RRiEpfZ
dC9T6/evmsEuG+jsOv74dGytbmlEPwKAMUuVI+7eSAaMxxK8rElTvMzi6HWivKHn924JGK1rrhtP
YyBD0MSIqkK+0VWj6uFr2OGRT2InWv3XH5zzm6DNcWwVyaVm4Dd0J8nKpBr75cpYK0MYaVrMDGde
eLMA2yCnTvOkSagnbjFcpWk2TyQUPtCnTi9lE7pTETPRiQIwSWqzqs2uY4gZ96f5Xgl49q5U+2jf
MwZURfnY4lF7cvxXxVcKUh7JqPdH5qTYO4Be1smrCkp0l076fYWN/9FgeNXiga++jhgGTbvAxm5j
mLXx1Bm6xWJYPcxNITUKDo2ogguEK2sXtU2/EVVe3HBA2bB+xPhZgQXNwCTB68gQdsi8/vq97Whd
JKyCx07UI5YOTz90g+nCkwkWtVmFjxYhSI+FXXw2AcI8rR7NilmCZ6xZ3psNjD+gO9OiKkVMUiFU
i2ObE9g0xnGxs13E6RFZD4i7NdaHRNNBnBLYlhGbscdKadzNBZTSO+UtwkSM6yd9DHxM6n/z9U6F
zS8yJL5e3bRItoUzQNSark1f/y9fr9ZqOFx6P546F8UxRXF9tDFSft3LyCBDviEwcP/7U1InwrKM
cCHHPjlheSDZb07fwyj8nwkqzIvlfQ+m9cpsDKB0ejjczQ/dqGlx1LbvjE/skwcE4cSw3x3sUz3d
zM/SAEW84U/updquLizNrhVfxFQDRlM1aFr3+D3MXeXLej8Q1asu5rupzJFEUvUv0TUek7E33nPP
xlE1ut89OIFoJ5LhkegrY+1wKu3J3VXOLmmrCOUV61voi1WtRy7ZXsN3Wy/QCjWgghJUZVBt1H5T
ZcktTRXrEE83pYjL8s6SAsJ6kCM2ipNh66imdpd3Q3nfAuAhkNTtv55T62sg1eo9I/+Zv+AEr6GH
rbJGa/YQjMgboFr7lxCGwyYtwvJAWqbYM45x/2YFtH6T+U3fNIkaqi1MNmXC/b3EjVIoG3hZw42m
N8pGLzPjCT0WvXm1g+6rWcNBzCVGrpXs8SMAKdNDMm/ZhHFZx8lhyKusHt1pl1Jg4dtJ6O4RyivT
Xpe4zC5tP/Ieeq6KCu4up/DWg6+qT9IKl8NUdmB9/RmVoP1g3XUXcNX0XJFYPzPwYE/g98N3Fa7i
UE0gNsv39/puvpCUGBchcXATddYrjehmnUZNs2REUiw7xxqA4NE/tFtCOO+wjZ9APHDYQrQ9qTSl
3L43O/JziLfNRhp5Gmmtw10DEX2BTxup+/iJL9X9qcUdrW4jfc91nyk5A4znXMqJjS67e6LaU3I8
q/ZklL67temI/E3+iv3PZ6LBN2SS44SI2Ra/L7TstxTdi9t4k0tNXxaTfC+PNJo/DbHso88pMN3M
z5NkqfTPjuPelFoYL03v+zu8vGLZTAtOPvkYi4nrPZ2XIeaLwjKUF5ch6NbHjb7WbP/r+VE65xC6
4B5bsHYuRh+jVKyr55TEBCjcfjn5hf98bv5TM+uZTw23sh3Vna3KR5KikKUJDN8dzaqzrRM9PJT5
3ux075YX+nf0QsGHYeGUTvpOu28i7RF1A8YihGFWMmTXMc7+vOmQW3jS1h/jocXP4o7Oeq4JTO3Q
AXtHuNcTBDptCEgvUhidKt56fhgJc9ipA7LgIGt2jRmGHxKPCDzBKDsXWJvPZVwRptL4w9+cVLNK
86/Lp+EYxtxtITqHVfSvyydzLBZ/iEYbsNPxefYTuaWPL0GF3vp1fmBa+OZnBLXOTYHSlZ9N+yin
laKbVoqCMcAiNkA0GSiYQ1QdJ65XxMRMCmgyUpnwebp5sDXmp1FVhvdORUKpRyxdp1In9ARtv4DJ
q5ZqBvqfD0C+sNH/1pVSvZiMw5c9A6Z1GKrRzSWi8C7O/Ho3P5xvhrq4Y0zWXu10sogjm1lJb/RP
883AbuK0yZ3u4NRxeE7qxHxgWszRGXjmWjGb5IZaIN3YdqFvfGbRT2VdPXs0p+8U3U4vRTgi7xrh
pJkc3i96QphEI/LqbOlpfm7R55wLQ72WWa7t5kfz85GB/Curk2aTVa51tRx/RWVhPtB4EA9dDmk+
y9MJd+pq68pIGZVo4y0urHdKiuysub7xJA2csyM1dOCbr+rHgH3n3S27hqwFpd8Hhd3fXBQg//W1
1PhNcMwKK0xbgGQRrkkb7fcVVvc16Jcq7F5jJFjbrb6NLXk1blR2Z4Q+8fhM0jaPARhcMaGMYJyF
PAklCQ4FUBYyhPrioXJhm41WZayMQuvpxlo+q7NKs17BQC9c/6TnLnOvKtTzjZdR26yV/0/YeS5J
imTd9okwQzrwN3RkiNTyD1aiC42j1dPfhcdMi/quTZuNMZBZ3Z0VCc7xc/Zem5bWNV6aaIUG6bnU
y3HdMIs6t14yrGy4YPSYTesdO1O8YTZI3ZWU1vuEUzL2P//3Z2Do/7de5FXHW8YQJsUnE51/PhF0
zaNp6KJqDy9o2vaEljyPVoH0MBdf43KV1NiSsgJXth0xewTTrWNTQh1Pfh3vDpLgZ/bhKOFMGx+9
spPpng31XqCEZCY7XBASUSEuCq8RsB2qdDprqLxm3iacoVyaN6rtgZ46P7GCudeBVIFqGXmQoFTf
V5k/Mc2T05dV/XCa6EOVinQaSSHp2dzFQcgaWcurnfCEJWQ+Mwz97zOBN37Y1G0FbFIuEKrFuoay
oNwzdpk2RdiVG6QCFhFOQWitSs1+rHT/OnR9xBhyRHqqhYCySdm5eCK1kYLUuLdH5s2lW3nXYjlM
xaVIzW9JVe0IFS/PWVLpp0q1/RD8UP4s74YcoAF2cRHu9KaLtjA5jPXtiTKnza1WtzTZrZ0gQKuZ
0P2ERQCDEAJTZo4275ZgPXus6ky73VU6oL1dR4ON9zlFAhZ5zwkBty8h5JtNxdv9GiS1C4WZkjWx
qenMmUAjVeqoogdtdv4vOw/DwtzzW23q2S5uGsM0Pdw7Klntb7VpYjbDCK9V7s2MJIygMkOi5vGI
af1ETMJyqNv5l0YswJoM8XjVavpPjXktBR2azVhi400c13qcESeGIVF+J5cOGz40ncWH5247BzoG
3aZvd03bfpuZp1xTQpyqOa3Oqup0C/SQUmurQ1tmZACMFUERgD373ThI7WC77Lc6b5w+uhRj9G29
x3a5VlbToDCKB3VmypHxjhcDr+ziM/4zVFBDaH2qs2TqrE+04jt7rPuzs6yM4yKgH+v4Q1W9kd/a
l6rxgD4O9aXSPfM1B9gOuYyxbZHRUZxxcO7IMPlQ30wBN2+RvIj18iVj0PFJTiLbEaczXIYiImrX
EA+eC/keTTw56X0cbwJaFtsx03LcHEV+HgMbJpYFs2t0m/6lttriGrjVi7pSB308G1o1PodQcLHa
GMFeG1q5KRqZPRcD2mCPqavYWzTXm9np7wJB2yomQ5lZspe+V3L8COmH3s0WMqI5Hu/9zvU+2DPm
Gxy/8n4imfXYmxiO2UR/j72aJMW21NnycoZ8Ud8P8kAK1MJto+jxIv1Fny3vwZ0D7XkCuSfjkHju
MJVXZLXxObYgSVt2XL4HBSwD9MLdTl3SiTjQdLmwlXW/NwSWJJVM/63BrP+fd4Nn6/bSWsYc5nBT
/2b3sAGRy3au6cLlXYCXom7OLJOr2G3dCx5Y92IsB3WmvjYiT1nbGZSX0nrVAuezz63+Wi1XTW99
1rJKTpmfHIYmFM8zPmiImv24p0vuPFeF0Zz8cSYlF2LEppxbYR8ieocbnABb7jyJg5uzBGsXacyj
T380/O+Zl0+nqMb9iD5hyxu6++w7qAhuPcenKW0eZ8ezT1gFZm4ll5A19ggDQ8d7dUb/c16lTJOh
/nXbss0d/DSNfKeLXK9MaMCXGsXje4W1QLTAVHqJM8KFUDV3JL6TCxFeC7uMLhQPsLaztj/YljFv
Qy9/1fve+b6cDDA+D3OA8ZqG5H0zd/1TOYflQwItkGBF7ZyCq1oz2cwOInOwpC6tW1//kNMQfyaZ
lR0ao6PhTMpwQPfhmbcYQCwzd3+OmMb6xPFeRtXU8ZP8BPMEt1qNCEyMpXWqB/e1X0zjDsQRuGqC
SqysuSyD1SRj8z2YYX3N7vgamUnF+NgMtxDPvX+pNJzf7iYci7xSEI/rFj5H7qbfmjIhmqDCzUmh
xv3its+JZvTPeuM5JyfO5Rp3zcrtYI0mfotrXi3t6rrXYJI1lrj2luDPhR0qvmTw7tMGsKrReCef
zBO0bWHDgLf4Dm9OvhTj+DUZMvhj0pDSlzpIe1PY6N+86aGdyOmYO+vQ6mX/TJ8VH3Qy5z9AJCId
yb/0hM2jcAr9NDJ9oQ5InzQRaK9oBTfabIWXoE2pXBHF92uN0JQ9XBDrtZ6AGPapZhwdPjmG1T7I
Wuq/iKgeyBDIlNVlBm7ovnr/3/WL+uT+VtDzyQoMY4xaoWPwAVu/lS/ObJU+KlzzzlOiwbR2TGA+
cfYeBv2HL0Ptj8ZnhIP17+u2wJFFsQ5LFyRmMonHv87s0kEuFL+Xgc6btcossE56n1E1E7BTZ3dO
ZDb3HTvhVURrYZtUsAEF2SW8GVA6qrOIr4WRDiJClyJFngpqK3JkvPVQpX85Y4BZhn4q2k6o9ZVX
3bc9IlrDrtctz8hKEwbU9lkiRtW7mtGfBQvMts7qgMLVPgdmyIzK8vGgJhPjvWF5q4jsJRfFeK4q
2T5ZJJReTJFcjMFrnmq08DKPswcMVeHKaIP+NIZReQajjeiSOPt1DbvlkfmPdzBNCCgN0NCDpLmw
Ua8WdSh74uZsrz+ydQBqyDJzIIykuR8xmAHf199qTYLVyRCVlmXb7fSw79G5pdEmdGB6umn5po9y
wKXaWMiptMPgFBX7EHgawoUk4rBN5NFk+0PiV0AEck22E1ojjMZ/TuT/fzPD35d037ToyPuGQ6is
pbvYiv9Z6Q4T4aLOFOPfH6PoPi1xaWR+6bNUui2iXGSfF7hFry15vlfIWNA5KpPQ0TKE81J3+sME
HI5BDJj8Ie8eOksiKNTaCDPRj1zHp6W3hneY8nh6gCwq72DKfRl1Oz2goJoeGrD6h1s9wsR8jaf/
nED8eQ/7dt6VfsnDA4kJj4p9F5gtCrDaw/Uk6p8JClvfKMu7eGzlY+OBFGKXp1Dsw365C0ch/WtQ
UoXLyXq2nbx+QuPkXt1xIZDlfvmZEkKI1iVcACULna2CWzbqU7TO8uwd9Xyxq+bglxIy+0witzrk
74NBzum6ZAoBO2jh/Bf2Eo83lZc56+6jqDmWs9BfPegQd3Qe4lt9vnx9mnbo9+0fNdUZZXT7k4bB
Faq0/+y5fJRNHTHbTi1zn8xUEKsBpc4Gz+59DMx3k7JjJhCAfPpI1z7ZteS71NKHo6chVw4zpvxt
3QXrDnfsBdntfLxN150Ifx2LJ/snT6+TlYyAJ+j6j9Zc1tfKJC2wicd/SSkWSw3w19pDExZ9t0nN
KCzwzZTuv91QInCYMgt/pBq1p62ZVvIKXQ8OcdoV+64FXBIyRFmnWfwMRr16MGXlvInhUKRN+Obg
iH4cS3EqEOC+yQF0JMIemhDLpWnm0yHMZ2rnMj3Kxu/eB5YZ+O32r4Kuj9Vr4tOdgAknWAIf+xbK
1awjw67JfTxWrVfQ2qEwZbuAAOn7VDn0eXPzoV7W6z+vmtw0/7oaq+azD8MWbAPwLDHBWCAZdvqw
TIpDVJC/QtK4TmNeIBJpLXGmGw5Pu4jyIxuCislnjWGwonyH9o2A0E3EG8EbMMVSMX538h5g9TT9
S52mdqe//QrwQyN/WaxECFd+e7EGQyHwlswT9Gv/D7eNoos60Jf+zxkdwp3PcxkXwrUhKr2GgUH3
N9X7J/RzCF21PPmZQyOvqIm/JtfrwXCK9lL0MWM9+iab0AgcVmVyPnttse+McEEhmQmCeucKA0HW
nNMCxocwo26rCno7Dd4meIAg1Kn9XQeGJ/EF11T62dkbHGjvEbViNAlkZVW4HijIRQJBs0qNp2o5
mCZxY2li6+CCPYI2x/itZWjzSPdQf2rrKjlM2lSvm2Jo1/+ySorlE/v7J+rouuWyPLronBm+/b5K
dljsBNggZ1fL+wI25Tsa77WrHnPifsR+aqS2TyYfZKQGBbDpyvLd8oNPnIrWvTQi1ni0kB6MSkcw
Nrd9vUHcS0mX6yEui6x5w01kI5X/79ejVttNXY0wFtFNT3bpLjRR3sU98MHBBNnUOM+QOsvnLu/7
F/Ts0SounOFMJE7/koIO3JD9Ue1FxsZchIgYY1JTeAbd4EECGgejx3ob9kNwoJNrYEFOsn3tILCQ
UtDdwKvxwIwEyB1kK62t6clZcf/SV2Ipn02AZPxXNfqZ60Ta5vF2KUZnZRg5ZVKHdHZGOiHdzP1Z
28cIv91pYEi8CZY7w6i8+nZg/waPqcLjmuCYfIhQfhKl5rNYl+OZFM+7xpuo5VrbxYkzSNS97MKA
ZEHJM3thvlpIuzF2T2SoZhP1YgtKrcigEws1hh7NND5jmFDz6yEPEU+NdMxm9TsDmUhgWIBTIfjR
Uyy99pn/EHRjcwRS9UPds+r7f14lme1thQisfSNCE/Q0HXbyxKavoIb2PhhTfN8MZD85NaRPlkm4
oR6M0gGwPrQ9im5UsTs/Ko1PgWRlZ9d6sx9CV/8cI7oQHZNDugH3A7fFSYStWGu8iD/9YMHlNWZ1
nSZhHVIPUQJj4AcrdqpPpycLjrUuOag/Gxs2uswpfKoTAWQLQE2QzwyulxttzMk4qcr81XPyp2bO
+nVFBvdnM7yp9jTp0+YuGImY02ZdfTm3i/jo6xAVhFdah8p2y23MJurD6GW90qlgrwi3qpfAw/Nj
lv2/1LDu7+8RB/EdmgfTQILnIcH7rYbtylZjL5gEu7wQCDpr8LnL3wONdEiyXBgcyECy36tRx9TA
12Gp/efrRRommPacHmIfMwTPDK2jasrlLPbnxIreG/UCVN/t7JgkD1LiHEvMH6M37NUQnUcMc26G
4EzWTYDTHc5YbU3xj0bCSwIh8msMQN3aXfVVdWT5jBV3RQZBGpovZWYv+wd1AzlDdrH+cUXyAClM
AU8e/QzoeRiueJ9phXxSZ6hJ5FM8xgaIUU0+hctZ3HYl9g133Kjm8YyHY5WYkwN7ig1F3BX+wSYo
ZD021iGiUfrAFNeHLmfc/dXoyOtxE+jYyvqlE4JuBaQzdGXIW2T7/stquXBo/rlaGvzuPMcTuqCp
aei/YUV6zes7XFvME/pkDPBAlAukPWywtU/7IMqGD8i3wKchuBPzXlcnInt2BMSTrxX5S/B3pj3b
9FVWsk/9n0551zVwDXmsCQxFkXbPqOTHCARuTSix/61se1jw7O2GeHyiqy4/uoY070krHqdYH+/D
ZPqufqkow96j2g5eOqcXe8dz5KGzPSbSff9dBoIIHMfPkUYjZjfSqt774cRWWo7+vRY3hgt8wxlW
kq3XHvp7tMmjEnRchlPY4zGgjM5OMyOQjRpMJVF4j6x8OyHZvACd61/oQZL+zGb6Tl1GDXQ64GIa
tAK+OyKsvJurEFFRwdCHJRp5pBZBTByG6qzZ8R/FsjD3VkRnZJYHwrI9ViBL31a+RIgJay25lrnX
7EnRmmkiQk0TTOIOlZo7dgBXaiKItuqSJeBIh6J+1hL/W8GQ59ufJwC6vmtso1Dd6zYIMofVt44J
E2lQR6YmMDS3NKLvM1Qa1uPqlYGAechE7u1gis4fJNdujBz4b8qu+izsIt8yOInv7DjwX82gPai1
aDBpGvmO/9REjn8OnFCcygilAQDs5rUfYGtbpt7+gTIMGaYV/gAGQE4jW6LHUhTZoatlfASvN/xL
r9b9p34SfCq9CFfouiMgnSC6+q1uauu6sTRdl3tMt/qhXLaOE7aHzaBH7k5dNhmBa2IR5PuV2fGe
r+x1i7XjvpZ40rrOBH00pD8tQum2asTMgNx8AO2QE799VzTAHcEqNY/NlGMXnsA+QB4rLlCh/aWR
wQfrA5lusurDnUWIKyy6RJ7lXGafGVgUNOYjAyp/A6POxJ3YEOyBL1zXmcwn4x/Mj8WXodSZ5lyI
F3ciDrH0x4/OZpjZdi25yvnwYow2vFlrGI9imWdFOMJ1kaC+lYsHZ4J+C6jkYxhIyUqEi7mYHuQ6
NgDUtmNHi6wv6XuBykcPsHbyCpjzUjFrGoEU6rLwnOo0FVaG+cS8j1FrPzZgCuLJqs/q4HVat5PY
qlfqkixE7V9+k7/pfdRv0kS7jbicqeaCxfrnrraO8IEHIpB7bIllupUeHT1r6VWk+qzdyS6v4aV6
zSUsxx5p8NBepBf/90wO9V6+/vX9v87UnwxH58nyMvOtH3EWa5H3aXTseks8MRfKh/6MPtC5yUmy
wPgwkBltHAJuzk0Yn4jYY66L12KtBf14xfoOXVW6DJyJRNR7RwdZZIc7ywyjs1EChB8Tkh59KNCH
NLfyDUPAETI7PXCDnNU9JGKtPToWGrV2csePnIAgzcjSt7bv7G3aGt+w2BBjVlHyIWb1jrpOQ8OD
UP5Q+GmwNnmKLpNXfcSLPDsloom+WwWCuCLW+DasiYhCBgzIt2WeHzMTnI6WGC5VqBQH0tTlanZK
4zEjieg0gObbNsvo2q4wn3vDSrOL6ZXl6wjTtPj43y8a5/+8Z1y2OGqTw7DSsH5vIEJhDoTm69Av
vIbpTw3jOFo6d2HcPTW2W98VvY3Mdh6R5+itt6vapDoaozk/AbzB2Ugp6BeJRvrtzJRLVKV9dYcQ
kk4Ml8sOXeJIvPCpwm3wzJxkWNZptVjXY/bqEtR9VVd5eIe4aXisat29jyz3l8mw7olhxQsBawRr
g/8/kK5N/RosMdvufPztjF28jlV3KRo96Lcor2iPVwBUDFFY+zzN4ajyoneSIOaxKaotrRxUtxWt
MN1EhipPFdTR+8Dpm7v//Qlb/3fj4y5acsdBeoqGDrfGbw8SHNsyahJ370dueB11H29sHHpval/f
Z6WzqfrUQyLONCq29lJvCR+lTZGtTbMzVjrAk6NSPrdZntyHVF7jawq48oAXynuZpba1ltWmZq6E
/zfaRdBK1mpcYEeBSepbBuLc6zDaOSjdmBiasU5YmQ27kETgdMdkBlKP2zkuvv3qYOplhzQaTmPY
1BYh6VRY9OppMPuxwefGJzuybOzMsDSQHE5y2zOmgRQ6B6dkOaizvw7At1AW2KW+HcQQbPyQprFJ
j5RhUTik57+d5mh5eFQj2BBIq5mTpNsQLPzNJuFO9tptTPGTOMOrl1KijCW4dHew/TOj2BQdNSPJ
IUzdx4ad+0qtEnYR/KFFhoN0bmxodMkJ02bJgE5NQqYG3GU/BjPGutzeVksPQ11qCZeJQeA8q151
UAPjLpvI2eg6n4wOJuwkdKfn3s+RWrPBy/YkHc73gcie1GSGwKvpvvSLp9AlnDwbO3c15X59qoVZ
8xNk/mdAhnJam+xv8HhhpM4JV2RSfIE/7D/EBd4INcBEDc9gBnTQb99Udfxf/9SA7kfEs3jMxvqN
Gi242jJKTjRRa9LjEvMg0949/f0Mk9qsFMy3v0M2Axdr49g48+PoZxZyFMgIWqytoYFLORgdMaOE
YgrnDOQ/3ZvACLEJN+Ezo6w3wgsWhbJePavapBySb84kKcJpC57n0dTJCAOLc/tFyk4FfxD4SbnX
7JFCjhcpGjCmkfzPmSQhO4J1249Ws3fChGxQM2j21nI2Ll9rrOFMYCbxe8vtiOjWZIWqxlMzTtwy
sBnC1Nc3YWSVaI8mzgYQZGpm2+ihfwJ8DEmqo+lxTqBdH2L0VHbovEyomZ7yQE921jgUeN6s9MqU
qd4EhP3u83L29+co9Ycveuzm1iIoQjWs1SFxxdfidMIXEGP3LPxrI+c3MyL5NLHMeed7zn1emt0j
qWIHtbGR/7hKRNU91ql7cBJoJczmXmkQNqeYFIm1ei81PdGa2hdpqAWY+Z5ZQsIGAQku11NlfqOY
z5msBBiXpP1LD0D+DlFKhGYiT2o2xWuLwEpCQI9pYLTb2y+tZpNAOjK/+GY51GNc7Yq6WcKWuZSs
OHsG6ShP2vm1J2XhOZJJco6iX52JtkEtJ+BZJva9yy2gR/3Gr8GzJZDlv4Ik2ldG1bwxcbVJ6Obr
8C6gTugwopRagJn/JkeJcFVXYccge/ALYjl4NPax5kGwY4viOnNHS0D2zgUU1M1uMAX+DstNh/9W
eoA6pD3eJR1BzwxF103lps/mPG/nEPb4bSPAHTTCwcBPQhhgeKe24XmMALsc+sNNvG3m2IRLLXxG
Gxds5twj7GYZ6hGN+nLbbgJYJpo7rEcoy0110Wxo7pMs7mU7VmuvIndMyW/UYQRsCDsk3zVCTGdq
/2ql7galS4IFNLPp6e6dRSGvdhTgK7xtX5v4WYOu3LshLh/1sShxBfXefTUWzbkf/JDddlVT+5r5
Q6J3Nv26OoSA2xQPyhTApwUFriTrlfWS0arzpaaabAl5GQCn7YLP22Az4gM/qnelk6FNtgzpHz2P
FUePLfZqSpU+mPNrWAGeQ401nXPvOZQ1T+FSQ+m6kW5iu3c2TVIa93q3Uz+S+hnUIUWM+7/fpr8b
CilLPdvmfzb8OZ2dhrdMRP+mBQlCu7bbuCbUIY+D9WSU37pm6FAfBP6xpVBmXlCaX/MISQkEhkHw
LVMlwIpmRdhu2YcGrSJiHtLch0kCGmV2hmYjhs74TCb7lzvFpIYEQX0KcCBfPJLy/MUIPqZA3Daw
Anjkc/aO8Kiv2qS3B5zfwcnMI+00ON2MvtXO9oXVpQD0cYVIt8oeJk/bKFeIOsQ9ZOdR6vSztPoh
HnT3ig9ZbON5pNnAO3Zvay5vPqucK1KoQsz/5WgfnKGsoAr/UXiZ8e6VFEUwHgRot+a2BhqO1PdV
78D2WnRvItQfQ4cA2TAOeIFVlfFQqDI+SWoi48La2pQ0te+IwAKigjSis8D4D6nmXHXPoyOtF/Gz
a5KwODhkb9Sjk74ZQfFIWIE8M2bE9eXIfAO+SN5Db2nppXbJQY5e/Djl+VcfSwTBSuZnzN2HUp1J
Y4bcELOdVZeO0PGcg2majCx673j96GncvmaZsC/1BYPinAzsBYptm3j5Q78chkp2dzehy+0vMxMo
QOZcUTSbjgl8DuOMdkm+VxPLRmexHavrbWCZaA3xcOlMYHm6mkLNfVCKUXZo4gjLo1v10SD+RcnL
mICb8R89b5+dk07go0t1jRzuN7FHWQiSo/M0OoSiMnclY9Z7RmCvRi/M1z+vGItbrzoywTsqu+0A
5GI7uBlYdN+eXib50Mc5OJJM9Bf1J6sc2Vjb8DK4vbq13vzpyklcQCRiT8oLCdfu6KUTI9zGta8x
o+GXbMwPqkpMAmKYOqOjNWIVLlp5DI+bKBTakzpLodrdzrAkMcTO9ANmh71rkDGXxj+g3jSPqg2l
E0dT4J2AvFiWB2CyKEPK4ot+T3tVd2Alyq/GKNor7lXzdblymtGFWh/3G82d5m3Nm/htHOmkKcnF
4J8y20EBVOB1v7WeeYlCa9CzR6y85WGAnEVjRCxpKIFGH2jZa2DeT1Z1ZUSHzA2sazF73spKhgVA
EvbmVv28PaORdZy8eg10riCFEarep47WD2vubvMESCFdOYhBgp2MyLdSh2aczTfdbXZ5155qnYLM
zgB9u1UeXbzBC2+HVIM/UHiEmRfQRC4ASf27qhVbe5EnJpBUV22a/kirLN83LBdrq2vao9WR7HBP
X7hejQgK0qmKXrPetvdlMVfskcpoa6p6q7CcYK9eQbYdJncu+H6US31yINtHbkZcAquut2kiZxOQ
QpvoPb9Jnm8AFnbFpHEzTlcdB3ybIKQnHC4dsbr4HWmklD6g/OUsQApOtgLUnmbeWegu9xEds08T
qFKQFPMruucC2IiDNqPn63WqbZ04yncA8HADLuJdJde1pN/+59ZqUdURf+MVw3OU6eR99KgkitRY
0wjpH/KOrbiQkrABYO7YEoH4t3TzaebmV23wfWLVhv3tnfy/Xx+m4y3+rr8/kmgdGETZJsJcJPY6
/vZ/vD9mNk22BUJ3b1LhHH0XAyPiFChfPYWhOnhQVoD5/3ltw5dFivVtTLPvao+gkQ14zcf4exwJ
997wbCbhnp0eaMJ9L0xmBwUE0bNjYbO2G5thqdKuehX+b7qxm7brHIyHXv/cUTGrzntleSwMfGRS
i1EqMIm9Z4wLi29pdVhx8KD2NTmpxaojFupVsJX5Pp5yBvquY4sdhgG5IojqVSsYj1qlPKhiA0d1
tzGXS1V2hIJGitcE96DCzKOFc21rN370yjyLUKvUQdyDI5mfUTfojtWGi+/WrL85Lf15G1LEoyMA
TIBeons1sav80+ZimzbBRY6FQGP52pI0TzAi1OoanR8x98bTvLyW/rxSP81yJfRlLLlU8X9+7z8/
OLUqWkoypRyIjdrS5p5id6tEvfQq2qeRedA68mwoLX0TXmbaPSvGXhGyTaWQbYH1tkfykMpPuzTF
hzm3d32AzbOL7DexuH86XBjQwUjPhsMtflZdjtuu7r/xT34M6BVWU5IFO6Hhzy2KPjuH2vhLOoH3
KKbwPEZTulZEOnUgaXwBqPXFfm7YzsNptM/E5OFJNiIXtXLiHKUgYbGSTfPoUp+i6Vv8y6bf2RuR
Dc3dlDCudRb3aG6ynb29Qju4kGEOPUoJolwyD05R321j1xkuaqfpWsnVQ8xMn6UZjihdqxdKxa2T
ada7w0j1FFkt+YdV/WEPHm08LX9sCMk5a559vQnC8Bl/4gcwgC0FZDwBSjgiRIrf3Cw6dOx6mRQt
/2AYIwzy1Oo3a9pxJE2CZJ+Q9t/32+uEV1C70vwWdk/vTq/wNF+YP2m7MSFGEcG/X65wTvSn2kQO
uwvLECys+hV5e7nSaeWnK8JYR4S5/H/hFb8akflkYEgNSkwIRtCffLJ1x0ZbuYtXzhTvt/+wMxTz
HYEYhDnkJe+rRQgpijK5y0Yc2DVxH01tDPjF3QEbS/FLKwpKsCn3jPXtX2BKYsimKRsf0lJ7U9aZ
yAvGgxn38ZZaod4TP59t8RVNSKPozDvLLTEFXfJIYt8mkfx+9AzDTqp6/fZ8hxU0vCakv1qrtgre
tCqsjkVmp+cxDvfqB4SW0YNhHOeDUmpCow2OulhFJiBma8mnUXphdeD19lKEEMzMSNbHHoDtSZ/T
ejf7UfxS+Cy62mR0j7f97dB/ylpC8XG96s5J7Xg3lAs/NZBiF5VYrqgK83fZUTsyDPEhUJqfN39X
1EKfsJjCEt+Fg9FItGjdTyimB3+0r8jb7avTFv85lCa+TtIiu6Q5yTBt75ulr60OntOfeiyUtGIZ
S2E1YRDSesaVJGiXdHRXZiuSOP9QvrMMmhPDntzc+5VWvGukRm2dABNRT04hbVwOejb/xDdbnXh1
ol0LEKQImzKcrzdnNTTHrGwCmdbzvbp0S8c9FNKdcGeCXqw7u9irkqX6un1E3kgtUOn5Oc2QAwsJ
3Y04YwsLZ0GXYJbeodS6AHZmF9av9btqMTADfsZcFm5LtHHv5FVFi4LFmPRordb/mnJMPQ5G45CF
Go9iqy5LhlL7mxw8M1yr2Y1lTcrrMo2MvM56leZUohokQS8dope6xtAFJ55t89KLGmfDWulu3Z0g
XRACno/WVglQStdDvcfvUkc62bXl6fYXmybrXsmplt1h5BjF7QpqFLCTZH6TXbVPw9K+a6oIwYVl
J7AylxpLHbzlrM0N/a6/lYduvFalWfIcZFjybDRwK4HcahuhSWg+bYrUDej/+iwToJqxHuyx/2Dv
KgOcKmkq4MFp5qKtpmu41IDRYs1lPPdHlnLbk+clj7HOjSF9MnXyqRve+jb4RTxofJnCXDS7vsOJ
sHzOMo53NJjdl3AKU+ZcE3PapFMuvgPCDP0DMN/N5Cbq9g+h7t9UcovXIYs7gWLTF2/SZySc9yCQ
7XuR+P3J7dJym6XUhj3j/xMmjaPSWmil/q7Lqn5z7PvIbZu1asQFWvFm1NWrHSMBLhZaR1oQvU46
4yML97jBNQtcJuJ623cLGG/WxUEXstr3iIte4wrreBHoLzi3nGtNaJiOKmqwCgcXAGaXNJ5+AHqD
4mYCbl+GQW7p6mtMSuNx4EekpVlACgB4Gpfh1yLLIjqJQ2XM1rqTDv8yFuhVtmhNhmXAaVZx+Tw5
t6VKr0m6K2XXbZWIyXJr8L/Ea1yaaYyO6kbVlrW8Q3hzHvNHyPn5JZKURs1yH1YiRnPPY75CuxVC
5bdw3RiGxlYb64yf2sgshPE+gMtg6iJobBpggrGvhreD36bf7a5o7vDWRrwz2/Gg+tnq4BELMqbR
nng5GlGLEc4p3PI+yQAPLqWE05AeYcbevLnddv3ib++86uYktTWzP0qMWJhUl0on1srDrKXN3reo
dPyhKF4GxLfXNjYYzWCdlj0Pee7Z053P60C55GohyzNB34jY3bB81wNP7FJSpXaJ5Z4pwPwHZTGS
IVoJdcY8Od/4JQss/F4y30v2NeUyXgCnIRdu2B/0r7Yp7JQ3w26GDbIhcU7zbgE3Vv5Ofd4i6auV
G5k10UHsKJgQoAfrKgL5+uhRrytQEH+e6TXU+duragaus3JT8ZIsH3G+fMTqgEjuQ0+y+kJD/tBF
UfHDM4D5daL7VmaJecJJMezjJI/vXB5hMpz6eRPE4BsaptXriDe0EQXDg5pR2R3RDkLiXyrmiN1k
WMeb2J8GqMBh/DxOtb9zJ56owTAeIljpR73Avaw8pkFu7bUZ25WrWf0e0b19ZTDCI7jYzsZGVHs2
WdFuQKREQKmt3UVhLu8welFrNZ31GEY//bBGCdB9qk2kuojrL2fWf0o2zWfVex/8TpxRmCHNqszL
rdojJQKTa7lK0ooCdRlTVuxjbisvk7tgbdDx26ryym+JD4gs40cFH+VHNd8PU+v+BBcAzm2cHOJx
l3mnYTTlyR9osFZ2/HgTv9DM30FIAOKqDGr96B5uK9VgrzSXadOQu8izFxuKGI6tmXtvFj2La+Ns
Bukt2RQZQgRRiyf42e/qE8Pzwzsq8spzbyXuU97K29d9plz8zOOHSbbfTn1+lVatB1MUr3KBF5NU
/h3xHG8OaL4PHXF6eoMy0tONEO6mblxqvUPsNhzH0dWIf3TdJ2b+DsLdbPyxSPg1FoQXEZPXODnx
cI/tS65B73pfAqIiM8Dt4OXyRU8RKFsyfavd3nrHRkmBReBeQBW3qwXVT704UWI/7w6oVSp6Asw/
DbJ9iGIFVFWzPdFa86kk/N1Bc3cBx9nc4/lfKlrsqOoy9pNuHbRT/f8IO6/dxrUti34RAebwqpxl
y9kvhCsx58yv77G33LdOn0ajLy4EUlIdWxbDXmvNOSZrNBpOURC/haoIkfYMZzumgfHalfVh7Mt4
oYLSu0vRqJvcdUF22coC3Bkua0TjGAb8PfBm1OgNoniWXUzpG4dxVtBynWl1gr/lvjkpIg7yzUOt
dOQKg4ZdHNvy8A908komOkuHUXwC3UjJFRRvka+WMjCsBbmV1S+Y+uC3xKX3Uo5vjTC02K2WXqaC
6Ow0DLNrZFm/u8xJGTLb86YKjendcYMPP8wR6gWe/ZhkOZ6RcnrnHvTvd5mT6p/jman3aNrYdRLL
uc7/2SoGmMTyub9bQRhyd8677/cVflKeDciduUHkn1MyAuuTJrzAurdWZVZVb5bWv3URqkaVm8bZ
rdrugE0nXQVtkyOlQ8e5JW7gkc7yyVSz4k0lI3Mz9tSO4/STZ7uzlATX1vQWDI69Mycy2rnhYpSk
RA020tgcpaxxGga5UHa4vMurOh1IbaGWL3HluUdwsjXXlexZnhGVjzuVUHsitcvSPOaOSHkS8rTA
6vJlUpbilK+C9ZiRbw7/IWPYkKWPY09nUW7J50Lx3Cyek1uxG2yC0NcW0idvMWNn8OZmB7nb6tWB
iGtjZZNysooFzggNFdgJyqCNn4Z0UZOxwU8RHrA0wxBQUaK6U19zOs7Fxqq88KlLuTrdr9ETiDPf
CfunLLP7J6MaP2uVCUAYdv2Tanb2thohp8sX4cQRyKhMBjhwVlfESse/0NAxL+lROJDBN+Phv7RN
3x1hg2rruvBIvSk1bduZc7MyarV5AN/N+DGfTA7kyaQ/mihb0x/Ta++gJLBcvXlWPa0WYTpo2PXo
0XAG/ciMzlj1QmagpO9m6kUAz6+DsOUC7pk2wazzERPLfNIz1Tvaqfqqkiw9IKc6/LXA6mEv8iu0
ejdbqEEqdRbler2MyTd8VCz9Ty2UU1ONp53LOfMPszJOcx8AmDTtL5x/S8ldAiJAOGKlmlu18SlT
CDlapzihV/JqLx86C1Un/Gn87u3mXreWJbkZ9784cSHk7DrRp8vN7pCK+ez9RgGebTWbETgEDryw
x+oGLr5edaCGGJ+J/Thk3FG43KPIkgl/QCnh51suVLSBU4ZQ+R1j9eoQYC0XybsjmcxF/Y5ybKCS
cp0XEAWLFP0iToMxOw5Ibd+GntwrKS2lMNrNceSulUINlvfOtWHZ4E+U5kGa6GPhpK9n/6Yq5niq
tS9p9KSVAYbcCwJCk4dv5Elq1rgYDT2/Gri2l4nZtOLyYm++W+Fo25b8mGQFwsY64tvtn8RAdiid
/jUNRoav0U0OvSytKLda3AwbS1CCRsbRB0SwK2tUnHcPlspmgEW/Uyc3fMkz89Fv+Xbuct/WMC9F
rLCIEksbrtobXy+aA7xq5crKnNuTEL0zF9OZ32cVLlA3qdaYd6Mfs0k+favE6Vmf3OZaurUCAdgy
VklgsRabFfSwapZcOTMj7EXdiyMGHnQ9NGRzguVdJqgdBTwEWzk4YK9+Lu1WWamRACsN2bNcLwyz
g7icvZbIKuBdnrq2ppEvrW4DUjqax9gd9D9dFC84D1HJV4m5Uohj+4UR5oO43+6DP6G/iAa7eBhU
DkBxGUhDm2xtzyBdwNeFPtvsf/SEeZOk1FCDCSOMElFuTk4VnhI9dl4UHJP0iKJ9x2xgo/VUe1nd
K4/1ZATbOTXio+J29GAmmLGpERZrt2+dLYXPqRdaaCQ7cJ/QiBP/wFCI44wsFo1bdiEEQEGCmSM0
+u4NzWXj0zdIBkc9QVdIT8jo6LIIhFVlWmcN1dUrkltzo0QKSrvQpv6qaJNB4DBOTTbuKPRXReDt
MVTpv//nRkjMij/g71EUUU1qWXv2cnov4KmjA0yUT5sfcYR20d781m8vMLMgPVU94klWg35kN4cS
u/bGKJXmfbbTHUuL9GfmYdYPFS5qUJjxugFIGkOB4BrUbjuLrVA8J7fkc0GADl9VSk7a3tNWfi2u
VJNzkFIQyzpXis9HLNuHrknrW5IWD2Gj9Wck9SKHmrNeQ2StejF6AcOdHzLrDUdEDz8ysJ7caoCI
PBfDJzbIq+ulTrCoKibmY8clKk2ejK7xIZt7yt5LMaH0Mam1tVjoE03hXuic0kKwNmPHhX3q0K7W
tdEvpximgs6IgksCY9m4N26ekUUn2XLgG/cEqdolHNCBSa9HUPtwAS1Tt5lpZA7/qIzwQxQb2yz7
pVGnG2ZUzU+zNRdSp2t15kfbkW8Sls7vztKmpZuP033MqEFruqJ92ropqU5C1Yvl4cdod+OrN0Ms
5bzpziYuvvugcfK8FXzueR8VBBXL06h1JzKAbW1eGmX/bHHWPTF1jxeK1WQ3il/7kLnofhpc45+6
9WYYL0OgJx9pNSY7Zwr1jSyZebr04vSjMstkV1CBLCPfj/b2r0jAiNNUB+DlzAcltPN9DSPxamRe
RKdQST88BYtXmXTnBqUO2lH1Tx9pw2MSkaxOQk6CqKXqdqOd0JQVW7PcCtCh33sXYnCyCLsWDRWz
mT/52EZYlYPi5vS2speNU39uyiW3uvzgJOgygdbQuAwK6PRePt9LT7fVS7RjXYQ8nlWrNlXu/n7D
gWSOTnycBNeuCXVufR3rjUWjx5TYXNaeBJlD/imJqOJETMrfkhnXEEOInz8MVtJ6AYiycWsNxEBt
7YrKvUlpYqgzNsLjWi6LaAgBd2bdUW6hm253rTWDE8NvRI57ydn/jIwMZZxJqAcBVzVRzIvv9k4a
t4egCUB165O579UmIO8a/VumAqaP8eI8DG3oilgbZ5X4ZfqD+Ao/VbQfqMJ6bplobLwGA743FNn3
C6rDAWlWx7DptFViTME5UetyXUatv5BlbZwz00vD+aAznTqzYgNq2uzQeRV/Crv818aY1rvYU/yT
2WVgAQnwfDBrhDUZQIyVh8zSxyIYJOe+trd2Hiw1wrnPrVCw1eJB843yWBNsGJhuvnTngLA2sWKf
nRBmSG/NK7mbGm7wFLjTorHS+igJH3dN4wTLjLY5YS3ymzJisznKXWpl7aANarSUz8VdTSqL6GDh
ZG2PlRmGC/zyyfioTqoD/PpTHh4kZnFzAL6UHxuW6xTAeMiZWpczE3WSh/nSyT28xWTFLiQYRD74
QmjXlJ17pOjfBGo8rgxw9hij2u9lSs9Bc/jWBCStsXAxtcveyt8ui+WPxPeZGgnJMZNVezAV2o/0
PurIHI6RDcj73vxguYfEwDkpa0IJPAIGtOA54TgmRqul7zeF4XNE7PV2Ft0T+SoD7OiaJsoJn2J/
DcIGQKhGPoqIxCrsOXoYE9BYKuFa71Mev4ZBoVyiCu56lqfvUFO9p5mQkP0UIobJqCM/LS1BeVWW
2wLv7zagqj9U9GEXfztCFfPulZ0kIqPT6Ze5mwxvhlMeG+6Ur3dtdqUl2ETK4igvb24+HfQ0ST/p
iZjcqsJpT1kALZiDpNQya23o6XQ/h03RGXCC+FT1ln4abHfYslSGfBom2u47slwxLroCTMMXfLNI
HzeQs7qNPH/7olHxjVjO0lWAvIxtSy8FksGKS0/52eo4bXTBwZIKDkcax72eXgcakowbbja8zcOZ
mCvncl9QEYngLOSAti7LeK16Xrgo624fO+Fd5u9iLlmPna/sWaaEr+L5fgb9jw/3rYzcfG31LRc0
Xbm/1jESxoJhR1uLiwV/WJyTFrjF3E4QWjUDpWBkPtjGYP7xO3vhAyf4NaVtw1RZcZ6x6egQ/kRG
Dr3q5cy46SotE9oEVZv0Am3jlWhF4lR5jlyWFYVON17apsgB2ERDVL5oldKdSmYORPdZbwSxezew
/y9KbJk/8qH590ZVHAsVHuxsO79zqAtmFTOkrlmWxax/filj/qMYCuNdJ16J8drUPpk6uhjDI4cw
95VdnmUZ4vPGxpynoLzhUwO+FhocsRWI5yLx6r/flw3eDjnOS8zKa+M7MamnEaH1aTWEL3bOmMQI
G/WjUMuPUK2MXxlhJsieQMv4zZGYGwh+gxmc4kzpNxYytN3o6RR9FTWnA0B6x+rC2oXMpR4Gn0mo
PQA6zmOTmjPufrMK/6zqCSVbGY9b1sr+dajzd0M2H3U8BfPU5Su5G1cYWaKyWtKdHG94nWGxVGP8
M7LSZSsMPYpSvosdxPTluR287LkiYW3ZWKW90+ORkhqh/s5OKJVC8nwAR+pfukITRKD1yjB5jOLc
+qgKwAFIF+obyUnkGVDVlMFzpXUvndvOXzPUuEVU5OF14oZ+cTwgAnXvzl+NP5FZUURLR2roqfvv
nO5cSbH9GOFPxbdRUGb5SW9nZkpVgeCTlV54tIw6XvWTw9J5NNtFj5z+4jdu9Xi3XfdB9iT1OUwF
vHMZaUe5R5O1vbEMPKeVcuyKfCBh02xe+t5NThpY+VvRUfqBKlpAxmcuEYR/fIbjVyOJkiU4OjDE
VrzS3UYRpKZqzfymPQIZe07Bshxp3hNtIqw5MKle1C6tn50OtXufk9dMS+dSDX1J8c7tvY5y/eiK
Ma3cNfCQO41lLiWNuRcUFLkVNzplTV546ylBVtk24q8iQCnyhYS+JLPS9H2c+wGgKfqjxi7cFeWd
8YYIfFqS7AXEud9DSfSeLRlg37nKSQ7PDbEbzTc6FeUxFq3tvsNo2JhGtJG7qds1R8cKEe/b+Rll
afEAans+2hN5mEEHLtAAGbe2c+opKz1KHwmpUFW26l2Cmskm3FO42UetVQmDyUjs9ThDj/IhdQh8
kVt8/cVCIQhlrfg+HtS5J0Cz6pv/3oSNDhMZOcfY+zncZb0/w2Rt12HkK89T2PDbpX7xSytmsDD9
r8FxzFenC26TE84fmQ0gs4rb7KZVWGPSXotPs5v1yEWqfi0hYhg6tKNT6gzMRfMCM5q+mCoIo/KA
oZMNAgM8iDxywnxStqXP/E2x9bsYM8q4QSJzZldoECInxYme40sPaCmyjmmf7Cj29ygM3TUscuPT
KG5DxN+uNZSPxCOuTgzs5YPt+POy13Nve+8yW1lwrft0X6fNWgswJ5YgPG6NF6ylwKEWe6WnrOS3
qah+tqkz/O2eiB0RHlEDouC2GgbmXDYrjrxp1HMeEUo1pXqBPoGyNrfjElYu02tliIydlnrW2qMT
bChh/yeetq3D+g9JTnaLQCx+kK2E3aj0tb3eE3HrFntW7OGTKfpXiWdf22DcS/mGfFCVYiB2lNy3
tiYnRiI+0xmZCzpkY1830C9tY/TOSa/qa5LD/ZtFlPDS6lrrPYyqz0kfgt+thpyqK/HO0iNYa3V3
5UJm3JvGlmETcKAb7VIZaTn1mqVQjUFyJ/KWirMsHnO+lNMU0xWQAoD/7FJA+bu006clhjz7FApH
d6WPykuBFccdQyzKYfzciFWy2Bu8Nn7G/72/39vy1Pno6VTui6j2iKaF2lXPrIHcytYWJb2wVSqq
WjcFGhfW8+9ODNqsJIZTCxJJHZACFNwBCCESqDSn8FEfU2ikeFs38r3ygS+DEPi4vFg1TcUcqQOd
SEJ3G0vbmzQbEbaxl1g5CI/GrrFCkoMMEvhSi6u4mkEzDavhodRmp1kOebwpXLzL3E9/mkgYwVGI
gV3d0eBqg85Zka8uf2v5sydnbkUhFlPg1MP5fk0NUkN78DRSp0yow1Rc/JhARzRGqiK4rryMiJUg
opX7m/fZm+FVHgVSfOy1VXciEocw7D04JUD0oi0VjSdFpy7SadNfEpQ6nVju9q2aHXvHJhm0ZmWI
czj/YMBHE1P4T3sOHwfltFGyvuVri9eBUwNlFVJmKWCOQo3KaUjqVSPtOxLimHO1LXV4iPJcYRqp
70sU/VpCJR+zJqNz7YkeHR8m5Z4M+oukj65BC+fh5nQ8J17rLmE50vsbqWqE4UB7px3sfGM+hllX
7uswRnjhgQKapKzC7B+UeBjXf7dwjAwPAdi89VQmSw/o+zdvkeBL1ElwsNNiolsK05EVj4tqE/Cq
HdXVwja74oHKvL/QkuvRhFUhoPdIJY97aOdt7vjJOiFYe1WpXfYZ4Mf1AnppiknnFi+wc5szhLy1
q2a7Zm6eiKjzjy6rzqXZTy2t8eqUCku1H2DiaV3lPR2Mn0Rm433JHqQcXQY9pYMHHBHiRB6BLRgA
DuNehiI6iS3F5I4SJAg75a58Qb5l6tsWc1UWHgex9fdV0da8/wfu7+vmVw2vL32CoHkkTrxcjHEY
7guaeksr4quIh56ijnq121k+Yc4tPYcd/UhvIQ2QJjptAleCW6AWw9N3Y3Nk5Ow5D9Y4d5d/3EJ5
Silvep1gcg0q1jHN8G72dsXAx0MSloncUSKaNuSD3a/PuTtbmC9IVCMQS5710VAEe83D39T3xbAz
kj5eyeiVtFefPNpVNbYHeh9D0PwZRR/F7B6stJ9/aZ45LFj7f/de2wny6jA110L003qGJ28k2H1Z
AqpCOhhuezjXGlqUxLCM9ZC5HdoL+HODybEe0a89W2KXTgBlRTav8YrNW7tTm10tWnY9bLsX3e1e
25kIjnB2fw6DPZ17oznJb5Zhbr3pmIcta72n1JRPqnm+1hptOCeiG+7Rj+a0z6JzPPVHz4+y30E2
HjnDs9+N3x4TvrS7Hg2N66p2SGTmGgOfra5eYYWRykP757XKHuXvPZaEs/R1hlAkuMkvzs0CFeqC
/8gUV1/ZTAcPcYnFSPe4QbQTnckwsrK15SXOu9YiYhJ94pRTjYVadlTisHxSsCfiCGPGnifkoSsB
Q1SyuiA4rhqH/Az5k9WYFrXLHEzxovHVmFg9J/GNLutvdSCcwxY9Yz+lQGZtFp9JHO6eq0Hba7ib
YHBpzyPJFQfyIKigRD1fVmF0cAcWGfLCEqX249ArTPrklV3TsZERrA59WujNBtOptnHPp3ryiV58
C/XIPmOuaReSOwjNz1nVYbT2zETdBYI5UljjH7nqFEvMrAUGh4amJ2Ix4Ubn64ivxZ03VLr4ODcI
jBm3aCuLKHBC54HvELS2l/cwuUci/L7TZ/3s+D34DWcKVpbFQjFxkx/CiPHHTZk8oy0jetl4qGPf
vZhV1qDII83b8lg2uq0aXYyBeXM4kqFsu5uy1psf+Pva+xtGuOMU7wye//cbaiNioD2a+3+9SdE2
SZq2//d/5b/fIH8PKL3BuXXDI+V2fBroFC8qtVY+RlMfkJSEQu6tzk9mh9pTPB8DqFhnRm7s4xKf
NSmd9/c7MdOZpkqLLUNhYqALoiAnR/MexzndyiMyiubm+8YHQ20/IHujdBR14kgyd5XU1cesKrRN
EUucEgc0mDfZ2tGMIpbdvpueaMzKr12xoO4rijDYiaMAJ+8PxXK7lV2N2ZWAbybPYr4x6vUlzB0D
uw2RwYbRnyYt8O+LO3K7pi3Zed+7GdTZLen2X1PkC7KMGqFRcYOlbo/9h+p6b1EXjr+BES4rcj8J
mWaok1QspqJp/DQ6xTg2jl4CbuAmWWmFi/k48qmG0YXmVua99ap1Liur/qV1zpuaxt4LMYPNBiAk
bRJOxmsSMTlNMGAsxxSwQDXO9bLq3PxmeRZs9NFJTiFCxSNmeVx5vms9dElyAs6MhknOFmr+9s78
qYX9zvfak1wS3Gs+x+Z8drApqW2wsEqzfTW6sTxUAjZGFdxc2pkiS46UjMrwH6leAkgtVrLuxCzS
xS9cYTecTa1c97kznjuD/1DiEYOSR/g7kdpnaPnT8FVuUeoH31tU3Kz+iyXWIGwxwDm+QiS+syx0
ZwyxxKQ3v/QeCa5XFfkr3sflPJWfqgwnQXHdn4ETxkoBUIJZMzzIbdUo5K9U7oN8aDz3zg5xyeW6
Ztp8CMa8XTQj3Tm54HeUQaEmcn+okyaYiuJVm2IBS01it/O58hLjfqzMtFGVVjHfotlfT2QXryiQ
sKe6WXo1R/A9SdyVX1k7rmxhePVZ8C0cM1afA/KbNjY6oswNCoyOKGvRlPBJUoxpS49ydpNVxJFK
sXCLQXsvd4kZdJdKZwDlH8unNkqynxjvcHmx4ICoFFB/11N08C2nvl8IbbuMDuAcv3ct8Pr3u0Ok
KnAukuRRtfiFlalmflWwdMY9pGMhCG0EscVZ3jrwJfuHOIa/K6/cBdD1VWJF9x8QevpPl/HdWVZd
fjV/kLOJ9QurBzz4szlNOVop1k4lpiBo1xFm1Hy29iVFFlhNwsTUkW7t/ZfyEZskI51ReRFXs7A/
grT7525a0GBUSGgIyjD6zAMED0o8h99bhXfmLtQ/AqGqVhl4x6vlxdpusMp83+a6cZF9MRMFQVwp
4UNC3jW9gvndm/XmJtfbZMXaS840xMJ4BQB0/T8sBsPV/43yAT6KlQjBhW5AFVNd63/aFhraAfgG
lGDf2Iq11sbKe859z910NYpDSELec+Q03r7WaAbJV5EOT2hc/C/5Ikxl+7HqkDWJfykfGminM3DO
jYUmayWfmslumSrbuNz/jUfatc2U6yBfZCAGRg89wVa++veny1dbYrn2Jok+y86FLDUPnUcJlwy3
FI3UqOVP8qG2k27Fzd/hYOG5eKQbGwfljstocX+H3rnI6kmfuf+rUp/mU1L773//GwN4NdY4dXaE
Z1g84ZOMD3VSTAv5lrGLqYoKMHWd/RTpVXKWsh0Tuc6+UhMSPaSmrSvNJ82e7RVDV3PdZ4qG79Zz
jkOY6ztDbI3iOZpnojGP/A7XzR5xj28fgCik2C4bexsyeFt2ggIbdtQPve+WO61WMypJlQrFl7zP
YkSwp9T6Hi1C81hxj+r7uNujzBvPZMzBAYnieDOIXeicZMIVClL9L8vxhy83boxVQLOfVmE9Hegb
v6KqaY6EDDePtQAnNnpzyNRrYBrTJyMXUsIF/BWC2a6ykSaiOtLeGmV4kX1y1cA71RcTvpWA7oZX
14vCDw3CBQxx2KZU3Ux+inWtwEl0S6/YSl8Pcb4ptwEQmpPHcEaUGXPqHTpFtT5V4q2XDlghluyE
JEL9VDZplivr3j24ThS729rHFdn4ob0yneY1t4dgkasd8PPc/+cWzqL/9dw/3icMyU3RPk9tnr9E
GW8dsAnf2Ui2HTFxaZJVIWS5KTcTcZEZENZamLABBCRn6gmLye24u5PmtXjgUC7g4KB+4DpIV/Zx
HsL+zLW/umNH9BKXemrb74XjZisp0cLutFfUgWtuPlX7u+G56JQlYVLZstQowQoDTZXBtEmIllUl
+Irh5talS18g1oFQASS+SQZO4frv/H39o3zKnEmXCrV94xKqJYeTQzAp+7mvWo4HHYP7WCr7nFEo
lu/6V5ForU51Dj0Qv4dPYHRkXf9uBSXzvLZS+4MqbIZWpyQsISbjgL79LvdWphnwFsunTZ8a5UKq
v+VzDkF7RDV+NfTvwD463kc1rwGqYP+OPey1wuol/V5x4JARwRU9cKl362iayJ9l6++DWjvjXnHb
+zv+Pm8vOUGUk16H+qptLPqm/2ErwlZSV/1M0IVrTc6l9cqVFP9KwRgSVWz8dDLxoublG0wnJX8D
+F9e26L4mWR28eZ1cbgPwVWtqiktljKv20jVcmtVbkMlOlUfgEJTDpPRZ2Hgtm+Jnt+fLwvfXbMo
Xklnpuq/QQVunuVOOiL6DdJLF5R0A3okJMo4QS2AQ/j3NDR6ho/yuaR1+h1yiwq+L4OXASPIwhgq
2t7iDB+r+uPu2oy1NlsUJSGoDb25V8eLHmetTD+ADguGlgXqlNNxrqvpoROD0S5s3QttqsV9TzxV
ToW1VDzYTiiFUbb58FZJNjEX92OeaqLfOsGk3bCE/ZnpTv1IJpY/kx8rj7LhnYW0snTdW96P5ViZ
d1VfdaBQkHpSS6+Qt0/IbKLmQfP9NySC3cXiuVXH0CVJE/Q5cVtvDXK60Ebw5y119UCrKn8eG7U8
J8rTkMUl0h0bVpBSP6Mon28y2XxIBj6JCdhXs1S6q0hIizD6Pg3kGZCO9luCBLmQU1Up6E2o6x3w
idgXGOxZprJpi9JhtNOUGxAQ4Yp1wvdHmXI06SzMvDCbP5Wux81vtd7KIn10N6Q2gOCktFgrOUTq
mSWWuKRyIEca2ySr+j9iI4zs+wbyhPuGfCkclJWuVYt6+Gn25BVC5xrPtnhIusTZp32pL/w6q9f8
+TBAy4ShpvO4uuo99prcaVdhlwx76c/C3Xbt0P4++mDGwG+yFCd8uq1s9+KJ2eOUZOWBVRWclt5R
H4iG2tRGgBjLIZJCiii8yq8P9wPKjIoHjCTmU+7lzg4iHBdzMaqwUUI9ZcqurhR7mcO1oIrEL7oo
Atvdj713GFRygWrrARtO8n197LWiWTDJK/YtZzWjWS4/cR1HT9wsm5M/tx+epnOKyVctVYdAk9lm
9YNuFTG24ipn16m7w9LqLOT1Tj74nWCSwtRYjc74VRq6d9XhPF5p3utHO6tO973/PO8NFq1Yxa/R
v+gb+RdTEzfcsGapmVhgcPN0M174fmpd2iC314B10m1H/6QDHZoAVrkUqUn/W+4WBbfznDGofDVz
5xjnuc2c1Eq28rONOAEfxjlckzoPrmNu0UzoHQRVdCO/yZyHHwAfbyYDsNLs5iXPjfc0ro191ERL
eUTaJKzs+5aADekItC/4fP1HuZ23hXkAI8G9xgqZWnntUDNQVAAylnjXuu6Xmafh3igsVKce95Qx
jaHp5AuGo21CU47/184mAnjBryckqITvgZMP0XqMi6b2261F/XSfLHRit4q9cB32jD7i3r3Kd8in
5BrZSY3vf2BH3XxqBvSQNxllivJd9Caq+oKQed5NCC7kOqOdRkKlBrtdy2tglanhoabqxpmpz89Z
obLoQmxcS5CebujqTi4dKt2oz4H/0AcxfWppCk50m66r15YnfzKtFf3S6isles9EoJ1XDn30sSm4
Dle9zcrUegHgYF6wFOSLMjUCCq/Aw8lR7rOwGje6W1sAaQAxaqXyaSVgO6px6g53EGJmIbda5b75
1mCco9lWPUqlh9gzRmI8UqOy9rVFq8h2URpYrVWvSiMN1t/4e2SzyIEYCuSxve7jVNu74Wg/Yep9
l6LG3oIBOdrABAItH/aaEsELq9I1WXHeW0WUhTQUOUX2oDHavzh+/QfJYLXR5rred0VWPo9uAIGX
yrecYL0ic+8eANx0K0C+JT4gbckfIrxkSK0fZHheK0gf5WzxO1nN3a9EtMMicGL1B0gecKwseR96
x3sLGclsI/yEd9VkEtPsyBumXT4YqtXQFNzqIzyXdqH2v9QgXTZyWJTBCS/cufnyu8khiLbSn8oh
hYOmQKWyyllZyEueJstmla7MahjpZLlI+pZS1etQnkpxnnx+xKtwyMPI4cZstxszady952X2I1CW
TphhWdaNz/KjyQfMI/lDFHrnXsEuHZqgueoEM3WUoqJw1Nh4hLSGxt+mXT7WE31JspyaxC1A4Leh
d7DG6iXHwOAvzKyZD8LmvCiSMLn1DWMnq9XiGxgAlDUCgGDOa7koD5O4uKoEr8pbNpHq7dbEDbm4
L8rNSNsbRmMl5ynk0BtM8nKyqIXoJPlJbuSdJevDFpPAqS2htkxOe1BG1BIzsktpFlXqFsiukcRb
6c4KJ1FDlvoOBMm1FOZjEsrWNkGEMBM0hfl94XOrjR7mqpugb9Gd52Rr90FJw11uzRYlcoV1aTt7
5Q95WOdeml4qf1zUCmraKPKSa+0o83W00ELeP3FJVXGOgzZ4qvn8VlQql0Ll60NBkTNgGsvrv7aA
cC0zm0wXUagfbT/HnJs36JyywOuw+um4NMRAG3Z6fC7N+Or5xquU6ap6aG+6IVM2id57LwVdjkIn
WiCIhj9igzbZ+CdIcNTyvz3z1XpdWZOG/hH/gfw8nRFcXD01lxq60L0JOeHWWnQMsQE3D/fQ1cZP
RMIzQnIsB+PPVluWpRYjMCQgwffi4kGvrZSrgTttqlx3XwjEe21qVvbo/t3+5sTJhNVUmx9t0SmW
9oy6CLeBNmAYCkygc3WWk7fjVgsDisasRdMlitvvh3kwpgsa1sucxPlBPg+q6/vFCfHTIde+avIc
5QrWLI32ZDZ9vdCC6iJFuhACqMF1Y7h1CYmgUPmDQyLKxI528JZ4zO7u929n9xzE/E5/2Tt3AA+D
rmUXd6D3k+brzhHBKnqZ9O6LIikBL4q2fWoPFZ7Sp7yb3WPo6D97L8/pPdM5nGt0n7pjaCsZB21V
IHu1GujNODfaxrRz84VqYinn0VSF6r4qjZtudD//Mn7CWq0uDnH0cnw3aE77HQBs1gpcYQcDmU//
5apjkDgqIZ0+pGfNsgv8dFnOBCM7pmvtet8IT3WaCamU0uzVKL1EKAfunKGMts+KsMBpY6tKhgyw
m6+xWqvHROmzNUT713suRsClT6ufWoAnP61O1wDkO/3Fy4ppo5YoMzv9qUXDjCCl1B66WQNu6wVn
ebRihnFJFW8QxpkEDwdWFJ9IPfhF8Kx7rifIoVGFXsbO30cN90RlJeBXAl99jJkZ9IodrEHW9VtD
iAh82FurewiyH0AZYI32D/5PmWss2ht/W9juuJfNCRfYZOZ71kklhRW6tYKQROjU+tHzF6Xq65uu
NE56ZpJkmiSQggp1UeUKidR5x12LBe0iH+yrmfzwupY5dmBBPvFuXg8H2R3inc1SoM2Lp0jzThCt
H0f0EsyKGhsb7Xwb6frZfeGt6qw6wmbm0AiQfmjIepTentbGwD2pGwlxH06I+JVVGdFhHUpoRczW
0xZOQt0ZHrFT5gqKJhhyT7cXtuttNJ/fOEH/stRbTm/T757aOh5xMWj4/drrrHvOyonrZKOiK4wT
fTdFmoVVhOntfzF1Xs1xausW/UVUAYv4Ck3nllo5vFCyLJNhkcOvv4PWqXPui2tL3rYlBIsvzDlm
1+NlSVgX95NDJDL/ynnK+HedAqiWszwxZMWyWLtwgqIN8V3GPh9708865Q2K1UOWl9lmmDIbMaQk
dTcq/1amik0Zk2gduzi8WYIWxNd6USKYwcByUEvE1W08P5lu5+zcooOhNepbWozjaIjpYDYWIuyS
0T1cVl91xUOcjYXXgXz143qO/AmQksfD/FwsCduMqv1T9QjMs89e/wRuCpEg2+rl5EvDPhNWlGwA
XpOeznIXS4HOPRJWqEHsT4AMe7tQ39brRVwwgMHYhcqpzvRdTFtMCrOgMCmSWuYYBzvkj6L+fTCb
/GKo/bDNTbBBtioDt2qeePF8o5aE9oMszyq/EbeRBMiiN+RFgYERFafTHNllfTqNdUfctZdyB2hj
Ab9EKY4pgBtfWcYvxmaeTNEvtYXdbGdzoVCbCflszYgEkdm+Mg34HrvyrUrsa72a4B1eVULL9SDT
GybW9jDCK1avbqMcyURULnKYDxFDEopnDafzPLwNNMp+vdhHVRY/puRRH4XYaJbxpy/lUxKXgJF7
bVss4bOyFHJjOOsXJXAMhSsjZILXbOTJUyk1f+agVzQRwZ5Oai40g12J/snUka5e2pp3WbrMgIRT
LfMpNMvJdX0bbxHZwTm8c0MLsX03TzjVk7ueI63FSNl3bIlYsALdUUKBh+kStjPdkCD8WzNeygFa
ptOwXpscNUMv1+qeTXfhgWL8MGGhnHGAQgqzPRJKC36oIc+ulnzLir1+xjY2lEkR5Fp81OP2ydFb
NLE9HEqO47dmRAxVjDmWGeYDoYDznJDOB+u5Ac7OqzxR+0+RA0COGREMiRntRTPco6hpqIuSx1IQ
Jei06Ts29i3Ontm3knpGtr5OEb/ZHMX+ksx8H6QCp4v2PiXGuV+aHyqZYdfY0YNhDXwjNrMvHVlf
K2sMWw6qwLAqlg1qz/7YleZJdWZJ6k137GeGj/oaV73kcZDbeH9069yNFFXTrPxo9QL/YJZXsxtQ
UFj9nUMOtkek0UOt2vjShhQbxrj87Tr1b0cwKpe9iDwsEodoJR0uKzZz7K6zpSSQHyBMVD10ZjV7
5WBGp9/PCCYZdRROgM+GCqYKP92ibQ8pxhUvj5qFezmPNl1WwtpSE1oR0OUjpRaJYW8p0wtEFIKC
1tylsrm37fxB0fQPxVpC2sHktc8ooaFEkTGUd/Y2LQhIGWbxAtsiPWVJurN6h5KrVVBcKghv8exG
yZJhWCAbQseGp7nmbmnkaynpTZQIKagS/S3iMaWRRUfrHMbCYHZkXPoGn1Gol+9Ext8bvZL6Fs/G
IJo2iDNihnQJ0iFcdrJrs7OI3rsQRA56EX8hudeHmOgVIAg9u6e7woRzqkqDl+GkpJ6Z8HXYUxNA
ert3u/Y9h9S4aZQMXBF3f/aMOmF5WVlwcf0jSBLb4erNN1ncjgAHph8nEslmaa9xbH5xZZtMVq/L
Ep5JhPFtYywCVcl4sXRPRHs98bPsj1Ycoi2IlonXTfHVaTrXadjVHbP1PGbxjjd80h5wIWkPQGcR
8IVz0HbxRynV0ZtU8WGYM/q4MHzvIlvuJNosXxGM+9os3whzUC81ei7LUDl7QMwR+YfEmTQmzBa0
OyBlmCIo2G83SiJGfwa7v0sSc7+oqY+dZzuvhnlnANQAx/6UNXiALHd8yoxLM6bD1g21VyH13iuw
w2xEqHV+PytbFQA4xt5+QLvQJ/dZGQPrwAiumPkGqTKbkPoqjRCFXNTa7OlauIpi4vZr/i1p9rDk
DPKHAURh52U4sDemZV2stn+oMnOfajPz0cp6ZzM3MIL90kDXBHLsK6JkEjY1Bt3tqDzrqf6uyhj/
CR6dVsPQ6DYusSKh/awtNVE0DmkOiTse+4FqfAYzNdTzcLa5bp7ox484lMFs4lCksWSBqjOIqkL5
FIZe6Mz6NmF26EnCoUOics7WmP8A/3ksVWMM2EgYXq7ivhxbQV6KtUS+IerHbByCPrOuDv0KBxA/
rawlZEZTN05X5Rc29Af61+jUtqBbsB3oXpcq35a5PBaLfh1VxFXsyF57hKXHO0aq31UprsROzhfC
0zcEfn1hmuLeMeAOkFIIo/Y1GdudPrMuN0O+MAu5oRcxRLyk5kekq6em7vPAwnbvTQCpuQBnB5PB
otl+WtLLjabKS3CSoGrKO1WrMYGSQ8u15HzlIQKrdnYqnndJZLtn4qHb2KbzUa7p6AWWak5F59nK
wgdbZXKtgSwaBI0g4jlSiaNr1rMHy1KkEg0DMtQFYTDQrAHfi3zeJ3vKJ3uPmOuBZ5BwLmBtJJJn
/+w2eeqTsMQ8XbbeuCjAKBGAAlGbrlH9UZdjhbMvIz97Ugd8AyYJivHiG7A5giaSPKc9ybtRmm/y
BFY+abfAuo1hwcGwXApZfBQ9FCqTKVPROg9ILRvtIwqLBi45RWKN6yfpxiAboO+OVDwOnXwKe1Ao
zbBPew3mlJpRf4zvYkwB6GWJfcmm9lpPvUPMev/K8GrYLBNZCuzXSTBrVRBlOqV9NESONzeO2DBz
P2ZgFVjLRYknkAgEjAMznKJJvsXuFCgIcgInLElBs0kVdGWBpWthYVmXFfbyLt7osgDB5468CbT8
T8dIji0HckhLqT4jLrCmyGcjUSRnu9l7gIYNap9ipxomraSIRZDBXw8XyKHtIN4TcmuMgltfIFR4
xqDczlZgK3HGyRXh7pTUAlL8SwrXYe5m8oZjIjmxUdiMcJ9yJpXU4szlzY6ffMUlrMUKYkXqoKbY
uHgHc/u042GMg8xOrwTEtIdhlEhx0oqiGVPvZOREPnHBpYGQ1lD6jS2p1fQyYTU1z1iml9epbs+R
nfPymnnaB936HJzoqDB1P6du8kNbQ3DeIiUROlw5tzeeCGJ5duM1ffbPVOHULS0l3Riue3VWuhgj
N9x96Ea6quTN3OWbhNhDv10EFL9BrwDpKC7POJ5TqvFcV/OtRsSnbzu4NpLXvMRR2+hIoyYDeUfd
FZRHce5P6EOBiuIhi4wDMtGLYbFvymi9vAnvMcP6GgYYL1pN6h3HblnDTaMkzvGiGAoaVxC0HvSt
9cFsU5H4xDAj8Kvja4JO/c3K/RK3bY9mgClchYVuuKxPy8C316FXV1vympXoBcbIezpn24ofa6qT
xqCH2s6OgdmzakBwPWU7rYuvBLy/GaZOuUDukq8O5rxRw/qO9gFM/EkByEa/NDveQu5pJou/TsqG
Ss/bvwwwnFMv/poKWng7irUNk7UTBRV8SaO8i9JN45FxRkkTEd0mDSwRpXZHU0wuq9pqu5GV1yis
xHNQ8fkuix8keBzxkTeP9qk1rJZPuspdNMV/Lbe4EBDLVi5RH5Qe8VmjyIuCQYmYttFbyEDcsIH/
09vY14qZuzQE3VSXh5ZHIXdhnJgVj7ClX9jrPZX5I68ClgGUha5IquPAMh1LdUu0Q/4kVJiQQ594
sD9Q1bvja87soqq2vbUH2PonjAhzVRiqb53EsAnYeNbbhUx4nYeVvRvzDPXaWxACWgqHLjAT+8WC
tu/36L5be3F3upaZCO/NDecXd+P6IKvO+Hceiz02DHc/dsO2sBL9bMMkV2TEgqhYSj9/WJGk4Bg/
sYQd7XQhuICaJzDAxXhjdFdDIrgODXtyGOI6u9igsVw6vaqzDhkd+qNVRcE8oFBeaKwWaHDcM4qG
uIkQWtrA7y4Ej9uG6Wmk55sbxGhRx7+9sM7I6vKNlMQnt3Yt31BYG85jU/hWA1B8zKDqGE536mPl
bWa76WWCsZ9Qm5HaGRFPUVRiHSbZR9FWxdZK4g9rZARlufrVRba7Oohk0GlHmD5QimQZ+2EUvriG
89GW3TspGL4uZbUrzOQlxAPjD0R2eqUZfVrSeURIUAOHaKfNJAu5RYh27kDbetAoLxLgAUUJhS8i
tXTrYitDtsj5P4bOFi0Sgrz2DrE/96i6z+Y0DDox4l2JxehJB4m+y3Q1aMo23mYhbTi+772ah4Qo
rShK8iOANXJGUqWVJLaava+Fru5lk6At5fByTUKW865+b2OykhJ7ZC/MOms/lNO1SsLZA6Mwvdv1
Xw5SXrIFB1ZLZ2Y7cKcnTHo49eKRIBvEtHXMLnfIcswpDce5Mz53fXcli8bAMWd/4C4s8sEJuly9
ZrFSUA/9bZaBvTpkQlSluHShd3hhWkxPYNhw3KYNzBNen32yqTS79hOoOxc1fnUmkHuLkCyGkfsZ
BWwUcxXshQPOxGkhMDKb29dOZrDA6Q+zAvxXrQaGoQeYdCimipze0naf0OhNh2hFTGSF8z1lBPfg
7ege4ND5Roj4MULKYBgVRW4XHUAYBhq61xnnY5ys6ILCYstTvuX0Gh5WZa9f3+PFHH7YyXrTqqYK
BaHHil8y2LYw4nJeLLwG8VaU6Qph8tq+w9VTWbBDlOzBJTVGmNmWpBnNF3jf+DuoLCxl8EQr6o2b
V+CQo949MIPpjohS/2GiPMq+/8IYz9qUttcvbxr3RduqTWn5aQQ9egIwfzBAI3r4h+xVluA1bvMP
99S3Bg9lU2rGlZy1/Mja4DzWFgvbobYD1wWGyU7awGqtBFG7QBiJbFbZbvtPM080mM4hDrs3dKqP
jRLDljfkFWfUxoon/ZrUte5plVn6SdF8Y8dnqKWpOEAsWGR1l2552f5pWaYNTYVtNo0DEuIF4+J/
ZTvaG8r4CFZb/e2iILVj6yHqeROtbbDZGFFg9dob1FVW8lHobkiAOluz+rKMNjR0MKARQENGeZTA
hfLc5P3LlFS2r+rzu45BlgezvbOVKj+5RPwwp10eyjk5DSZlnTSzf5Ih6wlBm+e4ZkEtqLbHPkzQ
+sTRFAC7BATJJgNdjnKna/nkORa6RH0sdtU4erYuziXynu0EFcnSLfxXdUQymB6epkk+5EpsoJFQ
n4ep5z3Kne6ZypSzfmVdGGUSc6v5Q576Me9fwS+5Gwfkvd/Bh3KAMPpQ+spNKmih0a1wPUb1aWhr
sYUhhAY03XTqeFz/dnMy6+1iHjnuM4ZQBUfqgE2jxwdUKuRit7xszW4bTYMI6rr7dNR/uNuYBmEk
8PoZfHAzUrFmMUwxDJ9e3U8/1dCWkEyIeGvjPmISajcHa8HGpjLt3rSCIhK9kbGZWyJQ25VZgPOb
lsadHwHQUSgs8FeW1GBq2E8vCMS/E4amaPs7X+tI4eNtAVLuHBZMINM+giTBlLBoyCx2p+grR4Hn
633D7TwsO/R+XuiO9zwpDW9PGZMNqD0Dk8MAruwsrX3Bq4/RQOMhMhTjBSasoFFTH8t0+ROvTl2r
IEA97Tiq9QkEzDqPITMdNqbCz1/JwYaZsYc7OkYIyhjMpeu0VevL6Nx5I+36aI+kTM9dypvHtchK
tKbnkTEubci3O0jTm9x22JgNrjeiu23X/UYn3dGAPzDfYYsdaTuQ2dO+sfLWC4XGF27VNutFbkj+
D6ZXhMhB6f4uRmYCbCdclvOL6wGso32PfJfU9aOqVSdW2QvlCA9GCDuE/OrpVGh1kJtRDRoqIhAY
Dhm0ieYJ6exGpukdU4uF3MRlwQBhHQpcYW6xXNMsUgPpivvaZDQ24QJddFVn9uYKT5/iRzQApwoa
MmAki8mh+2XZ/VNr19fcDTcAanHmppXqG6PKHJkSIibfORgq9RttPGF30pY43LjKShl/ArQJmAQw
FV4qlG/ATKByVRscyvulaiBV2jGetGF4QlzL/rDuxSanlkb5hDRatCRfdOk7VouCdoT0HIjAX2nb
Nw9GvzMaLJ9zFeFO19epiT4Q8chOwCrQJ+TjAe1f6/uWy9RMoUoca3kvSroBcMUMsm25DZ0G/Vpj
EWKVuQ+LWDSfUW/iuRl9PIl9cYpRZ+LVKuDVM1f5HhwJUjV5SZMlUMpVk9ZCFIjK5KWYZbx3Q9Or
G4ouMrDLIHQnGHx+SIyj31j8dBI3edY00MjJxChDnR7Yo68cRKr6uOxfBtxBxz6KRjSGJpr0LFOD
ySbdfM1UQ2y8WeVJC+9OF+jWjj54TMruZbHFTpN1fQa1bjOCxAAzNX9MJcH3U0N4I/NZ+javcA1D
SVCl+efQKl/q5L60OQHj+gh2PU9kiAQKLIYb4kVXzOTkFERlTum7mQEfrqCBwKHamYsV30UafZ0m
8VwNjkfWNgl4Q8OYazwOpMpsSSYpfaHTs+JgnXyNytRzSgy/dVcGYnaprTXjobOxl2iI57fFmHzm
TfhR291DCrSrTSo9sNPXOVt9ORnF0rzEW+n00f1Q1kTz2r7CgxswUyl9l2pHr9jBqlp2Qe7qq23y
4jbc1A5ui6Bow9FnnLJLDGPbRH290Rzlp1iKayxxlCSCs083s4MTLsyTXaA8ttoaW7mmIpKgTcFV
WT8I6+W+ScZ3M0bHIiJ11dSWRBhw5qCB+lesenmqfjjnm1HrlGMazluGkT8m7Em/DZv7cJrrk5al
GWgmJ2MQtgPBhG/JVXtvcuyZFHW4GG4ejBnC+inO1rQXagn9LWvIO0RIbm1Y7mGFLeVe1GheG/yr
s0X10POtdirfmGGg1RavrVseIEq9JuAHqLpicltKdvyZiZTIDd/LRXzUXCxv6J11Tv2S5Y7pq6Tm
+jhSzX3Taddxme7KyeKFNpjaLq9/VBDt5VjvMZUqjyGG311ptMECHs0rieROoiIQeTcdqQI+onky
fQKG88DpJJIhfoblwqxLKtBiTD5orS++3JOF5Qz4cLaJXeXEayKiloKhLFd/S/TZLT3dl+v8U3HQ
N2g6y17/203OXs+iY45Y1oAOcsSlem81pDc5qZFude0cz9SmTilaLhKaijH/bnSXmx9Ej9cUnPPg
STd2xr4qI3AGEmG5abr+p99ADRlAxML5dyptLZisc1VW5N+NXyqSLlwp+akvww+shpG/rPDppTSu
hoY0NDYwTYf2FMiWhRSDjT+4xUiwafGS5BK2ojOFlyUbOBGx2Du1krDRvYadQNspYfsvKcxR0o2I
vkDWsQAbNJ3ojddxPNX/BlyywCIYIRBK4BOvo1HyVEw5wuWxzphi9G1vbSeLKl030UxZLl74iHdZ
0wzGtbHCb4c1KJKQgfEJnSyoTem1VlwfMIPaqAfZjoxCrX2DuolCM/52xmLYRGmkcMq1yLSM+SuL
Zbfr+LZGfEICAYedgQzEtcQMbZeoY79D6Gmi9ERwPLHF9hI0a9Ti5wTTiw2mEO0LW7NGMffIjtjE
jlR+Y1hu5anMmWj3iBJTdnTPBcsofMrcs/S+OwK0D33LXdz3YYVetfujOhG9gOt8rLGolJvRPhmG
yK9aDsslzK42ei3YpB3d0UD1bQeg9aEDKrYIwlq7cKqV2xRc2twskhVh/NJZFClRru64addn0nWD
JBke0KEOZLoWoAjn9B28D/h40eKz03YL8K+DXmanLJ1OM4IYdddUtOWiN1B9V9mTlW6LCcixoQKC
4zVoLYLtWNSdcSoZh2UkHt5Ej824n+HqkpVePdZb19ZfTRm9pKqfkt21M1LxYxS88eS8H7oJt8kY
swGACyKFRqAfkjRD1+sA0f1jKREeQF+9J9ycaL4s2Uum5760dbLNbcc325IIOxN4QmhaNgxYjbGC
AORd6GR2xqWPuYtJekffMTCHndqx3YfOwFJlQuSoj0N9FMi+kplTXa8cQHz166zNP/KtjodwDy+V
JivTbU+v3RKpelleMBMfl0a1g24tCUmt0FomuEuUlxSyiKYWPJkoElGh0vbKOQx610SVQEDbtrOP
mpzeST8gRgANtGo433aHe5vEqNSpv4xJ/0YWsoXYvXiTlDtnKqx9rodscCczgOZVgFKzdroVPmvt
vA871dgCpy4YGVz6ZY3LwI7qaUN4aFT9U3Fp/R3n3PQJCVUo8ABmmi9Z0Swn+rzvCYWmTHKQxPPY
HVqjgIfCl07fyJXJjTmIrX964n6nPSecoVPeZ4VyJ2pGqqVZftZdRFuB9nibyP6AcZYwtjBDGqxG
W0bgND33U49tHyiX47kdoJZo/tfXLK1St1M3szWcDZdyxpQjjrsUCWYhXxo3jDeMVj7rikUpemiG
pGa2YKH4gvX4ZIHx3aQqoRfAVxn0tk8NDxKVg06lJPJiM/U/pgPKFq4g3hS/qzIiBOz5zahRWXYD
d6SYGFdozD+HGChZBPNvM6TGS4YgJW70d3YMX1VTNwxOlAChg2GTtuC5M3g9GpZLk5cvFpAdQOxG
gIYaeWryWZXJd0YQ8coT8hGzLohZmP9PUzVvdOtaWiAI4+JhLOldRkXEWw3Xv6hIdekl+jDANKeQ
mZRfpCxpGmeHpL3YFZa6G8iFR+rL0pxRFbt7jiGDhR2IRL8uV1iGm2cB5aaXxDwURsVTl1p8e26B
IF3op6FjeKznHMYde+uEET6DzUauCv+toiTLvSsWAFJdfEpGJSggjW6TKv7bsiX23HQ94sHUuguj
1CgD0KEizhFkTZwmlh3A2FZioH7Rctn7hWsdu2oYg5JVnZJZX8VIFjDTrHel4XbSHG4alIeAiFQK
HsBKka5/K4PmrK9qkArsMNDWEV2h1+medvcwtWAMS+QaBnXjZhrdD21mgFgQPnF1JqiP1frOSWS3
tYXypdvVl6uLf6XxJUCc+/qoIlvPmicLmYwCsJD3f89SHAZ7wyLH61j/7HqreQpdtT7UihqIsBj2
TXTqZZ4d0Agx5lQakwm+Q3CEGv5Nsok9ARkgjXpHNHC/C8lUQDo78PPhQphW327nonvugGxuISHy
aIVBXlhfIU8kaBbjcUnxaVPQHBxdi/y4dZ7t5Q9Atj9sq60L8J6wMyKsGf2jlYpiK1HlazEnjFbg
RyVJQQz3OdGWls37r268tHB02kUcnDSYkpmmPu+MxNrZa5SYI1u82BSD2dLl29SsjgyeH+rOTlFU
gFntlR+5bkpr0PS8lRlyhwXbG5QE9kZRlHOD0h3QMSwIxtQHfWo+9dVuWtlG/VSDVUzMU2NDdTa1
1grw2Bk7s4vMlf0ifHWKyw8nTB5KRIf/qtQAQW6ZdyyXCe9rOZC2ayvHy278Y9dwrOJKO8STOGSM
Vi9jVkeXG/zVdXiYRJ2yFLEtYP8aikIKjAqf6uy869FUo7WkUzNZbPQpyuzmpvBvsmlb1ms6Upnn
j1rbbZALVXfIRjs/m0UdFLZSwtPST8Ac+71tme1jH6HHcxVKxt8P10gIWaCJHsus5wRQ1H0lQ2XX
SlU//++/nDD/sNQWLcRqzyqHJbpjdnSnMlFepacoJiK3bE5A++cLsbt7Nw7RQNg2dGM4AcHQrY+L
Pom3eSpTxAR1dIb6IN4cPfPxKSbIj1crimRLW+NYoRrS9cvNJfzrHZ90sTfmVL0UqA57OCGX0sFq
y8LMYDUYEyhD+sZTZt0zFBPoi2xWGFnXlbtajvfNGjg9Wmgjbd0pt4MwmgN0e7mx8dNzx0Prpm+v
7mcDIdiNwX/7Dd3C+5fhGbhOxYwOPoRflJnEDJrIE5AlE8B6+3cIXLIuBObC79cacT8vyHt/ESFs
3nTYfijcuWXxjCXJc20nvx8x5uIbXP9kysJGSZ1k34fkh4eOkm/tVdBxC2bM25f/XN9EGQ5lp/H4
VMnPzeeJie33o5sI/aZJD4f8NanxH98c52UqPPoQ81PGyuvvXzMShvBVCFLwNG35I1NTeIJX1FOP
1AK3i0NeQd+WJ4SEwZzbp5yuidUj/ltdUmqRxWnsRN9eckM13wW6kaxt8MHYGp60eLTPjV6QmUGU
hWfBrAzqNEKYrUV/G1faD+VkpBzo7YDVCYTN+vk+E1eCvN4warrBzZxvDiOJWuTA/mZ4i4YaeBTZ
R9lr2r1i5OsrONLveXJBDDPc3JvkK63a9+y8SNJs2JvycRFKOs1bbtFgDueOsd3d0M7N1Q6B95ku
7tyB2WXiyCq4JacggSf/SRkf6rQ/R5P+qWL1+VyMSfPDmMCIHsu1f4NTRW5RBHJoyl/8yWKoBf2q
/iat8eM3KkydYEFmbrycolpZpbRQdqHha+i4jWOp4tTHXtxuy4yklF+Ff+O6y3WhkkhI6fs7C7Z6
urDzlwaBLnLsRL2ItMiOvAIT0JLOcV4dK8UtGAQ/HZf+PwSOBcJywBrV2rNXnN+7NN3FBWBRJcZE
6TYVS9c13C+1Vq3IQmmhVGa47RQhjgxP1QtiXbJtZmm+Ojo1VTHPZ5GsIG0VGTlw5yFMr+ksHQfN
lbLO+nkVhmY0H9LI2Nz4NgxrTqrqdic9G91dVkIEScZJuVYmT7rSov5kKRdtVBZVDKGhtI2qum9m
5GETZM1fLtFQo8WiCJZBapMULga73BCa48BAdKI7M5bxBcULFAaAXx6bl3AjgVfvsyr+urFgbJz/
OxoOtAm5UlxNks1HOy7ulvWj26eKWfyUA9nyM/OmX0YJxuNXRRc4r/AyHWWTW1vNXYZnkCysmEOr
f3anWyrvuGKk0BSy7dLFG56veNvFYbNL1g9R06eehuN/l43L2qgT0hWJ9J6I6PR6A2VoNXK6eM39
0+Z82MoWXdHvGSf++zGqGb5jlQBQuWTB7fjSLL06WDamK9k29fn30o+NO0HbYt22SnRTRdKlsMK/
9HB7Wcs0j06W42TLOqcEFdr+u50odobI2XZ5yvBAq15ewsz5fwikbhz649gOZDjPVCNab+xNLeWK
L333HA6vA86M+99LMSf8lUPPvifiLMYmwH+ltus3WOD3HefIfbP+IoGd+GJEs/P7OYxuG75Kd1dN
cH2K1m3u0WyJwK5q5ugTBcwNzIL+weeMnz+F+m7T8XfpqHqV2aV/XePvzTxkxcs3MRP1a+bOZTAC
fmHZxFLmJtwWk/mhJ81wd3u8+9j5MPWi9TvXopO6YfWtMEkPisk5cntCFad8mFqZPxYU0Ve7rr46
97WNhHa92f+xjGyQJiqH30N/HJP5gbn6WAi0icRR6DjWtQ6VQaMVd4A/LZ+RY/E958c5UVcRSTcf
bramrnSso7SWK2c5+r9YcZRDZ9EV4rRZDm5kI96RyfDEfbe/3WLOagOsqtpg7sotlqtoseaQvhss
cPTHzbXlSzTyifjm9hl9g4lN1IRbtn4+uUul7L5SjAmBkuvzoZpZ1kACaA7m2tq7RiQAtswtO0BN
zZkTjWfIZuWVsvU/vyCJszxIeCMzBm238rEDsHHz71lId9c/qs4HHB7zKY9meRiiOaeEfS7Jmv5y
mEiA6gqn8xg5TIQphPY3v+vNzNQg2kX/NnkpiNHtLeFYQSQBTIvYtJuhxOk0gbw9be4UJsuxoRkM
IIZvPZrdQz1LdYegy3oom5r0t9nM/1Sxu8Jt+ocRtJyXEkHhS7RR5474g1eMf1469NPb72vBTHiN
hXmaMmuR7a4pMFtM5ID8D+7UDgNsMAtH2or8kTMdB4qqnqRJpC5Bazjaw4BNnWA282lZfwkBSlIY
lPaxHdg9A1ryb5y8X3Sem567lNf37aOJHpCs7AaL1vNiaGc3q5M/c4yGv0fkfSdA80GfGRjkr7+R
LelOikS8qezpduBsi32iKNnr+idv/8PtT5YuUrC4Gz1YdsnjYCuXm/FUaQ31kBYsM5XaFW8w01Hd
4rtQcN1tOnpaYPArNFfvkV4miVz39r1xp+kJeltqtv0S65d+9VSJjD7HTlZ949wMF/zuJhEhrvVa
5vQTWn6uODse8Vw2jzJfzrcD0W5y+zA2SrFxGAcEdc/XHjfIB9mhhYSd6soThIa9KeVMP9qQY6mC
IqxW64ircIqZJCRdHMPxxjoun+uO/XzeF825EV35nINHCkpu3K1w1eK55ApA56XnM5xPFozmExNO
80nOVPsLeOEb0TBWqerWmaixkBBLnCOg3eiiTkn9UWZtxtc61sEtr1NT1Y+yzvPNyLDnTind481Z
VBvhiz406uvUQ59aOKRDM/yKa4n4b/Ub3kLbKtADjSKaLcoiSdR2TpZSWck317C/IGgZ/+rX0jCH
f6Yon3V23W8Fff1GFe54qei9T6ZaEBW/Imh+XX6/xdscW9dIgTrUMCtd5ejLc5g64EJgGP0pzIas
xBhg0ZzLINHj5tt29K0amuzZgf1gdTO2SycXQmI4RgYA5l5sKeqFHUvFfh/ygdDjPhCIBICoSfFi
rh+SkqMw32b2hdIhOrpMMPCJGMSzGdnyXuSmTnYCpMHCTW1jb0nt7KCPvMCTLdqs+f3g9pkyY6D4
+33oNs1BZqVrSvwAsq4K083tw9svqqloR6ik4z6toumEVxZyYAZ9dKTEc9IZHWDvJtvlVn0IdaQi
TaEgset8JwvBYRkn80sjZX5m8PcRptbn9F/btz1n2V6UsYoOgKbzf7+BKzFr2XPLnggjjMSoRtbT
eSRGke4Ftv7UOve/p67Ia5Tm1ZLeRS3BAhZt1VvdxW9ZZ4Q/Dd4p0Gr2ERqCyWwZdr8WEgNuNEX+
2rva7oZhuX3edp1DvuCjYcsDAnX4P8LOYzlubNu2/3LbDxHYwIZr3E56n0lPqoMQZeC9x9ffAaSq
dKrqRZ0OAkimKDIJs/Zac44ZMtXzaL/NVeaM1jOB5ozMdMcg+zpwt1xKzQ1u5F6A4AJEus0g5y6H
ZlLgjUbjbfUcWB4rymfHYpINwUsFtC/bB6c2fza6SRVvYitAwZR2xxlVWbaKcbBHl9ndRK60c4lX
YWg6TLn0tOgctirkPn3yYzuJTFf/nh7rTJCV/8yOtaVl6KZqmaqOVRwb+F8hLKXIM6XJi+RXwmhn
yIr2eBBcPdz6m/TPPZvW6/21mgvJkWP54lMROF7ogm330ysDHLSMvpE8DF5C0l2WoMvqbPc4spJa
y7EnGNSMrPL+ImpJsZ+iIwLV7m9KW9xUppLHu8+xQYy7VmUhV/SfmoWaeykUvu7WA+K7tvMmjkYK
XvRaReJc59cjogLPpu98sfmfn6xMRBvZqjiwMzc7lqZub0JYhY+YvB+zKHiVhuO+2IMFOnLaYwqR
LrsE0kqN5HJFyAmwNmCS0yaoUGl6pVWe5kPNVc2VIZN15jKxUEbdO/sqm3lP88Vrge3z3KrNW6R2
xqWVrfbCUIksuYxbqA1YI2GdfIdg2ioWSmnUDzO6su4YgpnVW4apZENYFybhaePGgbyYtspvbEXP
TaO93zGCFp5ktCo4sAM1YnRUgp39L3Hf0v776UHasCNUgumB4Jv/YPQ0qAWSwBzavdFK86KFE4OQ
lqGe6P5NNhqZz1JMvj4/QkAQ6EG+VqYxp4/VSzEadZWTAbMC0UinaV4JFnloL+61XwI5+ngvMtza
bt2N0bN0bETxTRhhvqNUhGSgKcg/DUx3U1pByQKFZDW4wS291HsRaCDaXXf5cxWF4+OcP9NbSbdU
iVTZhVMSTUrUG2kiyaaP9QoeJVSNvPfgBqDWOgTToejiR6vq7JvJiPfp368vYU3hy3+5wExNmLaB
3UkQPirklKf+7etjkHrV//6P+H8llWwipGPuFa7+pRpm0IjVOmeggS8EhxZzzNIx/NMcRBrwmN4g
amFM6+D1j/HGIZQh2S2fGJ3x24wI0EXYT1hlBPBejBxHV6u1VcHdMkLY9KiOxYKnsvs5+jY8PdA2
mfrIM8MAghGvuI47Jmh/lJaq2uEHL+pXT0e8bfVO941mC1nS5nfKegQ6LDCWPebjPSoGLr56ZwOA
veb6H6QDz+mDXdJN8qocl5Q3XmbzoUfUwSLIU+/KGlInKoNpTNBKBBFux4IY98I1nDawteRJaniX
Bid+h4tOpgENlPtebhtcBvV4E7SDN6NX83iMgvgaG0z0XOfqhoEHCLuXV6nBtZL1KmzGF9wh9UON
PukBotjrYBI3Q2alWGSlh068shwMboxptk3ZW2dTje1zVlbDOnJFNL5WSZkzGU/cE/rfE2qn8iEi
OWShSxmcBs88gfj0n8pGk1crYXoBslQ1+/PcXCIT0rmM7fA6H7Eq3btWV60I1Wxex6w6+o3lf/aK
SQs1d8ZL0DbcokbjNHdLTESdJ4g5PFrnY6Munu+8TggUxUXJhmSD3be4cvoPRSEJMwqi9Qz9853q
s5HCfzBVJbh56MwX2qjQDgwCb00V6xPnVbenXFOiY5Um3rYFIfEI4ItVnm95W59s1V3gNuuob/mz
K+Kn0rvus6V2zy5z2qULe2pn+mr1RtL8Zuzq6qsEwLRyHGM8WqLPif4D7gfV4isFOa41LRZXffS+
BWNyVmunPSEH7E4YAfq9S8aySi13SjArTW5rjJmL+T0NVFtDrz6KwD2gKcterFJ2hyDiJHYl2og7
GO3fr05T+/vFSRcRMS7hcKolTSGsv16coq2sHMlYejDdLjvlhRE89xLRsl5XN23Oq7+TSLJeWMcZ
64No1D/HRpPwx0WuFnvF+m6ab+LGoOM2MGqayc6Jnw+A9xg9VYCaBCva02yn7yMWZIMftZs+gYqg
1UW/RSgg9m0JHl2buhXzYT0d+tIvl6piYGma5mA+TLvHec8TSfBYTapmIfxbnnvkpeUl5QNykhuZ
ZfQwY1z28xK1bFq5bAIEYlSFAETMjP8nMpxT3pNiR+bwd9x3zlNs5c0uKRJ05B36Bw/u4aqWmn/x
pyzpmS5rpqHCrzd0/wUGZ0w3wb/cJC2diYCwHU3TDA3Z/F//Dtw4E0IJ/RRzZuUvWpm8dhoVutQO
3Hp4wJl2RgyoFn3NaU9z5BbPtmUl2BvI+3SNFA6KG2IsL1YQem3U4nTeEqoGnok5MMnQSa5YUVcz
1QZZ4Jc0TvzdnOQmhRLv7857rTSU/RDIRS1YkXTwX3cebLGNpRn9l+l1l7XfAtKlviPz5sfcKnWt
VKfX4/9kjQvl+48jxY2spUk4xAGbo30cW3Rac005b4BgbWDZtcd/P5t5avzjY7SkaqmGLWwNYdw/
njWhUEtWbCnjrHqiuiSVYX4TmfhlOs97+ghtRJCrP4YT+cuPnu8nbyZR22Sd9WQEo7L0RiaOoibS
PC1bLmW6+4t5OdgxjSVdjfT1YvRek04Uu6YxPrOApvvKnyKQ5tecwP7kuvop5qnEHVySshBAEptx
5SfbeJq9zBvCivwzTb1FhVD5kZjRd9lb4qK3TMprv8ZkMFnm8dg/64oy4A73+3NcIy00fFtfN6nt
boSfW9taS+wt7Rcc8ZH6MDNK1CBjxagk7wR9+WsPTdpKqfByg331n5KISShgwXqtSZE/OtYmnVu5
9MoQuNVn3C2vjpLjdUtoGGvI6OZ50TwqGvIm3THWM+QO1wCILz5K11U+IV6WtIaHU2qq3aII0gHR
Vowq1KdaPs0bpMnh5l7tEOFrbgfEjxV3wTI6pX9ufFa/fLTB+n5ajoXyVe/J05qfmp5pgfDsPdDo
PMiDOa8JHeOUj6GpiNtVo30sMtW5pe0nigV8h9NtoXQRcda1jahMSS5RUTkbPzcJKTEc9UilsscO
ob8pcVUd1AqdAwl7tCkUt11xv/NoWfvBQ2V3iF8QpJ2MMXy5V1/3oo76+LXN2hLzA23p3xyFGZ9Q
OUQQVdUTo5xxO0PR5zf00/vxKzsL0bXemaDC//ii3zdHQKDhaX6r0Tj28t8vFf0fda1lW46q8ziS
LHoMdbqS/qMqY9IbQfpX672jyHZpWjle2WxwBNAvngYV8lGyO+LtfDvundF5YE5LlWuOL+NOr0d4
GhgQnz0/TBZzRwK+P76qeHxouO8xlYjlfmJSTfP1+Gblwlu5XlG9y6J8SVKp/1TDl8YdrwGF1Xzd
qNM0Yd4zu3ENlLBbdZGGBlJY+YcbPRT4iP79I7D+8eyzIfTowqK+B/hjy7/hN2mJ+9II3X6fi+7s
tMJ4zXiYH8pCb5dFnhmvJq7+jVcCRLWmr+LBD1aGSg7F/FW1t5lDIxY40+cA/2SAdjYG7csMyjF1
H0Fa7Hy0PfyhFtMeylbhLH9Tf+wCjX3cK1OEAIONuDB/XRfe5GtDyvoWjUL/YBm3nA5oBMIeYEfP
DT5j+It4vBDT6HZyLfwRXSgn71cDVrkvKn/NJNVHj5qIk94ONjMXjWh51Oo7tdujGPYfJBUp0uxh
6vpMTRNWj/52zhgZS+Sk7aS58yMreY6cwDzBhvpW6U3ynPsTGZbnBIiYqt6PhYuSw9Uv80Y1R3nf
M2z7vyzE9H/AUmkYU6w4rNV1fivtbycs028tTpGXHPROyYDJMGFwFflFTQJ/2egJ2TJ+7m2IrHcY
Fyn5QfXR36npNi1AmHO3HjczySwvsvpx3sRN9SNhypwrjVvvRdNZ205lBuWgab/XWkqoHNMktr8H
o9jH1CFwTGklY2sqwEsOi7KOAZszOwoSvVulCaOKfz9FhfOPc9TBNq5rhi41KNGa9rfFk61hKB6E
5uwTtAaAQzTziesuW7D07z6cahqpxYN7MUOxyDr0Hcuhn2LyBMqtLeVZr4r8AfPleM769ESsQrCt
ak+jVOq0pQ2U6tKWBeCP6cJVCvEUBHXwpqZoL3CegWHIla0+TEKmcYiDI1qdYmMwbLh6dGlQSPDl
wODGqnh0y3SvHFCfPDRIXkCsK+HD6A8lzpMqvhh9ZW5Gt/3AnG2svIlsWuO/64MowOpXLgeg2yWd
Xn88lbAnDbN7VuO3zKSORjyG3GoCE2pOgW+ytvDsFODpGNvm6xlU1JMS6RmI/XmA26ewVy3sFOz5
f+4xuYiWNP8e52vNHbTkVoVesaKZjIdWaJf5PtdZZbUjOHsLC/w7VwwtBQhExK7JkewmJbC3UVuC
zXJ+IrEiJpDmM2M/Uh5x9vIs8ucndeie0LlbW6aLDFAnWmff2+NJdb46sfpjxnemsNo2KhQntVHM
tedjRpv3FHis1z41zLWu5USBtdD4pyNf4XWJ1p0Qbjztcwkw/Ye1VnirbKRM8bp+E8Jj+6Yl+fTk
pcetUov8Ib0QhoUi2UjyGLmrkh5clbgg0uNWaPGK0zyvtCPGOPy0N4xjMabvOAVdazviiBGSaNLG
cV7CskiXfpnC1NYs+1PQeDgzZWe4igF4jcfEWqfzWRrKRD+TV1MuOX2Db0P4DcmDpHs+/hS1NPZ9
3aBD15zq6nHzWejaED/cf8TIYJ3aB5MOuIiKdmOyKv5UurI/pe6r0oUJqxON3mtK3T54fbNj+Txc
DVGvf490DLKdOzuysftzG4NuGqba17yvouOc/Q3ucBfrsVzYI49jheizGEn3xRZ0471mS+zUcPy9
gVI9AOeyeiQUrTiQEscH2WO7OioDaPB/v9yNf9avDnc4YarSQiKCuPVvyzGglkAj6tg/AEttnaVh
Rot7DakSBLO2IYSuvSFtb5U9YtBqKoAb1JyOjiAJRHa+hYuXYxq1sIOTm3e+f5Klb0bL2IiQ5gDN
wJEsm/Q4H7dczMu5F4KxS6DsyjEbsjDaSAOiwxyfXsShvRwTSqKkycHQI9WZN4b5mRPx92BUCP30
kIZ8ZRdQIKCZ73umXSjznwfikhZO5ik/jOKs1Kl+Eqy8l3NCQxl7vxIadKvOFlHo2C8R1Jyemhy/
P9aLCky65evfwOZULyYP1tTQxoOc5kLzrCgPZLkzWCQ5roNtAyq0bZn6IQQiD128KaD11P3XMMVu
mvXuDyduUQYqcDShgdPJnEYz0oAARThNfCSMfEpbzP1j7Uc6462M9sH0llEoiFFz2jvzOCIckh3+
MhvcBdb/GeRLKOLOdPQ92uj2LavVH1ix23d3upbySWgzTTGGutROZhTmC6vp5VZEVrBOzbw/M7Xo
znnyOriGf7MDAKG2ClNvNLyVRI24vK9py6hittCeQ2kwSk8pUVX7kiZBitwYKjGkmo/5SoELaixN
lM7cMSpEPW31UJT1Sy6bnoiwXy/fe5iRir4K/Z8n5KtvEDmtOkO/NrqUyFgWHPOqIy0MfZnPjxUJ
vI6ZNj34Yor/1o1qq0iF6MFI+pN6SN92n78ePRhJhnx4uitayMupUiZqMOfMW4i1oi8j+Goywmlh
Ry3OtAFXEWwh3N7tiAOi1abLnrX6ArXvaqb1zQS/rPvMXNNa0hq1D3YdYwyisAFIM1+RDC15HhXa
8CV0BsyirOZ9TcqzJrhg9EBdycJoafM5JIlWIOPd7CWp4zsM2C60/Bqn4fPE8yO5LHQ+2wysj0Gd
cTIzq1uKMBTtCjp922zCGPlyHVmfepn2Lym11UQEDA5JKJptEYT6C8pXDFBBYSCEtSCUGMs+arJH
MmeVSYSsf3a+sXS0QT2ECsYTguIT5idKvg+hBiOj4zMGEFOchVo4n8LZjGPFUnDKvZq+nxQedaDX
7mfI+f3hnEQmom5zzInIpMFuiW3iS2sFizpElGQ4nza8tP0MNa8z8LQ+NaUdoT+bKjf0q/LiFerG
rrirIc8s90rQPt97A9MPk0J2IlZgLMDtRZdmNMDL1hbtyzRVuDWaT3FpAlaLmb9KnmwLS2n8jVM7
zU6Oudhnio1ZgKPfb1PQui4MLWsPCtLLW+t4J9rHeKVa/0cGM4hooQ4PN3rHvmqi5fy0cbLUPhek
pF1Mq7yRI1yzyiRfDl3TbY4ZhShp7dQIMkxe9vEngDzGXSZL3DBE0NBAgnMzigZZJTSacImKNPyW
20r4XLYWR8qwLpCogITmidF4yZJszvJoNWC/sONwD/GhJt4bW2FY/kA/EzYEunlcvwt6zcGl1VDZ
RAlNdwENNCNJZN+F7q50tTyhtWDr23wwjGUVZtGJ5iHqDoHceQ6oZ7AJXWjgydLmcbabf464Y7yZ
tD1NTxNgwVA5626KvjYTyD/1QKWnMoNYQWywXu//NgxdUh3RSFQTRN4urexQNMVHlDv1uUJECEOG
vjNa0H06/XBIboDBhUbNELj6VLJm76GXfgVx+MfL8xs6fadkFsaA+1FfPOVEZJthcjEmNua8gQaX
LEu3IJdZz7Y2grEd5wD5uJW3tRq9pgdbfm9CRKJxky00zuVH1fv4PWLk/oSH0Ue13dYZUzLs/C+9
Dnw0s7J0C6OhI/SMgLR1F2fiEJaBte5HLX+kNbYpM6dFeuWJzTw99JJC3bJsuUeaZf7Ew4stcKL6
dRRd/ZVo4S9iqNtnTUEkJU2cHzb4KBJDVTT3IGurNjQ2oKzLtZhWpDq0GiRjgVjr0bi7B9UOMYq0
KX0WubCxngcz/msfFgo+PvR7pJUdA1tlDeai9fGgad+KdCD/te+7beqX9WrOK/b87+rU66wV4snr
IR1OA710k9yUalOoZb+VIu03g6pRIYJ43g1eyx04b+o9Ibv+ciaQztzReFPJKQuk8ktmKDI7IlB/
8tx+U5BaRQQkBQLM+3ylhq1ER5npZzEFwrRXK2zMvTtVQL5V9UemlK8N+cCLGNvtFyugi25KbyCQ
evwlETar1j3dP4P7Ask0mxIOgEL+l5tLMpuj4oTcFFKrhZ3GbMKfjdCiw1xcG3ShuTlBaCXUZzvT
M+8ITR1Uw/xaM53fVhNcaAclx/lztYgRniZB+UfpucOeKVbIOLwp9tgH5ZM5KOW+zApYzS1uIFML
PmToE9dQlj+nHeZENuC2juFKjLVGzxjMt/QF1+qYW6QmFKzhKKf8bRa+xCAaEcLwBBFQ5RYu3PTE
idRX2KdbO/DM77hQvw4heP/ed9IM7SfQg1Q1iS2Ykq7mvbTw3rNEfeS+Ph6lFMk61e3si+JjutCe
87GATocIdQHCaMuav93ZmVkfRKtDvjCnhN5BFie8w87Gdn1qf92GHJ0BhzNbVxwVIQwcO/oyqy3j
RWE5fiaXGrX3iMsvy6ockYC0Caou+cH/S6+Ep+Y/V6K2blu2isjPUE3L+FtpWuHGbPs0cPf3/yrK
pk8JqehD3Sb1IQsCfyMrKySvPNa3XpJEN920vidSkppQAf5RR9ad82ESq5dO1tHFyToVUzyLsbnN
1VlhvvYmr16u9p+JzHGudkP5kAur2yZQJljfEaWqoUladU3tn0yWZeY0JW1F8NAjxzxHtplivIW1
PYluZOMkT1DVKgh6C2DkLYHp1K9163Mfre51rNA11MdRoB0qvcNfqfv1AY6ssW7dTFtFNCV2SIaD
VeBpDQFISUiIeUkT2e+z3T2sJ2tbcwEjONthn4vwMyNpTa3M34s4ypbzJZqrSfHUkebYxn9wikOc
gUSRk+Yb6VzioePKddUR36hVjnn0Y7xplk0ATyYSNHdz3RdU8qutyncWVdqumzr8IrO2eZ0Ojy0S
aqGPWAdEh7sUNNOkngtX9Ovjd78bX+lTmo+u4r+Lwi5P88a14uq+p2hutZadzRnErVYikQw7Uuus
bm0VEkxrqri00tEOzk26ETXYwsGSsPXKHHSZdH+6qUhvaYHXscmTZD9MGldquHJtioAHla1n59bq
in2lxedRqbOzqwxls4JGj/G0CPJlOrZmtyqDoj1p2vsdZh/UxIyyjk1iHouRwHSH0kH6jXto8uhh
Pvq9MfWWZAWhF9nVHrNj2AhnEesCnXEt5bOhjCOzZPss0Fs+jsaoP2pCOczD5ErbZrVRXzuy/wAy
NdFuHvTOA94UFc7V1g+DiTDvnpbahj1rpEF/dCI3ftAxwD3JsKZPSsidw0AUtSy+ac1umZTMI+wI
D8eqykW/UgLWZWaaIi3HqsytR+B7pafEhZ9mQr0qnB00pK32CdBJta26ctwDavAUEg/nnn2q0ChM
XZNgT3kKC5nekpwOndF/awzFRTkwAbBtLGJbtcrri5YWX1Daay+pHO9Hc306fy2WL4LpneI8t+Q5
fzdD7aghCn33HF2uEgsRUmUl4hIIVAmTLC51SntnkUS5UMrmLmcdHFXdhBMFYi713ZIV5HzYB/p7
EjbGI6rSM04h64U/S7WLCzXeClD62CCMZZBf5iG7azQ/LCJEX8IOzCn9eu7Cg3SWTtvplxQnHPCd
WP9imxbXSA1mIKaoGKasHGpephvZQh+Gbvc7QaPWy3IbwVr/FbTRY3e/r6FDHyq2g036NG+saS+x
k4r7yCJDVIiC+g2prQ5PGXA8YML0bNIMuffzi+wQ9zw055Y+MBp3pRrwI/QoxuKST6gWmgJXKx1e
hia8eelQfgpGxOm09KzS6rkQsf3msgYdsmnFZ5G0WLdmhmwOtJRdsU6Z73WqOVS3+8OVPgPz9m4l
jPojq5g8fU7w0djrt/HYF+esTnu4nuw502ukz1iQZ3BDqLDytl5vFeffb1baMNoi/Pr9/t9vMMzs
k6pSqfc9ET6JNYV7OMW1TuDPEpD2mkVl8VHWU08w9a1dCzYSn5/lHHTH2FIkJ99kqGgLx7aVmwey
8VDj913XfkEiDILJRc9ycInAZri4XezizKmH5SzljIN0p42wGbA9lLusrt69yHB/DFawbGitfkPu
aS8Sl9kVLPh2O998gj7/PmRVQjm0IJu5/qGpn8wRou+uD7En1qGsDkxQUQa7D7Kowo+kepvD33Rm
ynj2s3iHL/lgtDnu0FldpzJ4SVSA/PPnD7KQ5DQ37ne51L5ZZavvfz+gilCsXDUZFmGvqFctysJ9
WVTVDl6SuDkBv1fdpDybdBiOswsqLOMHWgOIrrMEUUphNMOJxcrCTQrjzPNoMWvTUaCvPeAcfV/q
YMfxwIS9NG6ZmuUXmpCAuGgLGGrLxiqUc1RXZFyASLAAjc7fADwRtrIhqbR9oplvsRat739Qe+hs
kJG0DGKFiNC6oa+mKXjcUizck3stP/h0k1czCxwdH26pTmqniErjNUYNHjd6+JRK59ED3LkKRKo+
zHtpMqoPU1quQmDzoYxGnHZl7hGk3KL+ux8nSRquLSMv79/9Z58Z3btbMno34jYpF/6UOO/CuaJX
TChc2zonxIviPEdTqHBgDrolvntxh6fYKYYnzp3yh2O0aKqHuLzcH1edRyILQXDZHmyCsyLObHiP
uoK5Xi1/yfDGKSclHYEu6Yr6VIPd2/Q2Gl2mqXQuBEHe1MRf7CIOHrC6n1tTZo9w2PrHeNSPATb1
F/yMstp0uMO5R0J3mRTMFn/LE7ZBB01fga51IP+ahSkd7al3mTJ02+dd+Vmq0j9Jr0pPrtQBSIzS
efZiPB9uCgVCawPAB3S+V5YeR4d+8ugU4BXGHB6OIpP8uYuTt0AjilPpsjclVBGe6JS1ys+IsxVY
aCnQpdTNFgT6y1hGwaUoBlJf8yjZK5jhLkIN2hU91+AdwdV6YCD/7I3KcHUCf2rFBu8wfZXNSHbL
Rp8OxWjtG6XBYz8m6PgR+c8eLjyj29wI2nffkcp6yLTm4Fe5/8AU/aeBQNG2Im5UMk+vTR6UV70n
5CLU7IaOVtnvijxyd7afese7MDLWAWxWtlw7IVFpulVOydci1TdxjmI5UYFI9Sp0p9qs86cQ+wtp
Pv2bqbqHWtOu82KiLHA3jTY4wHnCLhUri9aOSccZ1cLKIvXzJWmsHq8s1MLcB2MqTZaf2mRNlEOq
LXISQOmai/XoOT9Bx1s3bGXZDi8cDTDpNFc7JpkSLgttFKu1Dp4+ci8SeMfKQcteez7lnvhdpcU0
ttX7klVTVbc3W+jdjvWqywK4sa5m3zvAEKS7hEKSUAMlaIMy9R3yUD2JzJtNWWfKjpBU7PtqQwRV
TqDo/BvOh6HDgGFeJdJFKoMREJIggSEe0U6Xkqg3L5HKuZEj7Pyctkymf1OHwX7IQy04p6bXIRsk
+JJZ/80sRvWY61EJNKxtisP9+qFlaW5depIvQRBs6MbnH3SfieAt3XGju7l6s0IvQSdT1o+DGgJu
swOxm90D82vVro3d7HF+IYsyc2cFvU1Sp+mcFbhyq3ByLXA/Sm+2grkurWsQRSk6oSJx1ckSUR7C
2mYyP80Wy6jIH4NWvR8pNNvuP6SJe3qu501VpRGDaQR5KsJGICrhgRAbCAyZJPinbq4qzfMDdF1n
Y9iafRoyfj0bnPOqJ5DrK3fhRdBOcKmgV655OSQLwpYgHJaqvRZFl57SilN7tKkHElQaNMXN87wH
Se/XXiiYDpcpMuYcBHicK8OFf43ANU4+vFZXjl6v75hMuMuQ2MmnHlnikuwV52l+zevx0qGdpuRT
IaMv21kQ7TVAh7wuKx/YED4Dk/09DGL2AGyszJAEX0/b6LpiflHKGAWazDOksGryUjn+FZ/H+NVk
wraUDuAQv+0LHvVTgRkkJeKrJoAJ4LnKa04/uYdo+lzy1HpsUpJEp5dNiK4nZv3aoq2DaqNVgqdr
5GFGb/T4NhRDdGR6Axe4s7sP3Q+h7vDM/9s7pM4vltoQ7dvky8Q4KMD+f+K4NcCFCOs8b2qXBtj8
BdMwFh3YSwatWFhJPBGHpsm7B5bo9QJU3am9h7nAsV8H7lhRs0fuGUP9ce711RBSz7VfIpVXuPQC
wze381k2n2/8GgSpAp7oQjPcBZBN9pCl8usQYAtyYVe8k4p4xUz5te9l/0TCT8P3ycUzNLxhLcYx
PVfcBA9NTBemc19htc2CxrZGGFoI+0om47lIUMENSvTM4JW7JiOnwMF8oSUWOaIdfB6dtlLhxMqZ
pugSfCbCEKR4Md9/cirrythvVKP3gUHRWLqbqpTuNcGufGv5Uy+UziTxoUnqtVca+i2tqnodTHve
9Nq8N78G+Ly7ejCUhmQih049FBDF5QO+wWg/vzYXNn7R8ZfT3Ik0hFlPARZ9c9rCowld6Ru6SepL
E5TvxBCG3/Hk39DBAzMxau04x5bVSrcMI1ZDAR6bVaUb4aGX9qM09PGVujrd1KQTHPSyE1eD8d6S
u5P1LQXjCAQkgYe0nx1ddTLWk5EfwMokwPXCNx8E2IsleFzQYf4SqZm3icTo7lx8cYgzCdVFA4RC
0qFpeBJX6CXYOTxEVO60sUIA3YuwpnnsE469saKA+U/u0l4E5Ucf5HJ3H4UjdxyVHFOr6Ku12TXi
g97OIygy89HrEpMxJjf0vPXEB8FTIYTHpjzjywavFtH5V0pdeT3P21KI7KbH4rlTI++t6hp5oB3Y
LPPYMredg7HIjtFRsOj8KVxlU5WZ8XNkJ55emb4U2Uiva2fsTmHAM9M3KRAKtxO3QkFtnAnb/0xS
UF7Kk45f9MF0G/uxcYZjZEL6z8o4hjQyGqswVYL3sRmB21i2dyK7nhkBkMJF6ZO/NDZp9uwIBsM4
b8HcTpkGGsrstarchjwITjY5Cg+l172MvffEokts6rLIzhU153ne+70pGzvdx608yyDZ30s3upvJ
q6FZV4vB/49KupuJ5feVhm6Fshe0PkFOWpYEOKCT7Iwy3lqpUuBhzPKDkKwhVKXvF3fDae76u7yn
o0AOgfIF9vYyy0n7aR2iqdqoSx9D6ROdQaG3ZQrZXpScRVPq2u8KNNvdPIwCr24eNX9ELsz44bfA
Q68VazmiKtu6nIEXRfU3Ixz304Cs4L6B1sld0y06NJ3NhCl3ySIjMdy1e5ouk+bAj20IMwBiL11H
xUZlM01spPlQszKSgVF8VNPKCEqmteO6Np4CsBY4RbbwCatX4RpyD6eRFtRU4xYddo8/Xxdh/IOY
l2d6iEa3GufwLQ2wRBzmZ/IjfqS9kW+TxJXbRrPgBv3RhbUDFd6vU7zR3gJVLKK3NEnyvaD2IPpK
xbxIGwVbJtofZ56T1Xr7Azk4hCqLcb4iX4PW0W9KOvza9Pk3GgfNtdQyeX/Z64xigbuiXppNTdrV
1OknlkkC2HCz9dhDE13WEJCzfnikQ+Q/hYar37/ImLdZeZ7T0dPNGFZ6aouBqAc4bE2dutwKxdk1
d3VoJzceQdG5Tzo0ZxyBJHP3uT++ziOwWamq9JV/huR4H4pNg8f5ZVNNvglCXhlBasjFk8mZlaJA
2hZivPW+DhVaYUxSuYDsayMs1k0t1ZMZtAwNQfqyXtSOcJbcYz5t5r15o3t+dhQDpvAnbzIADCli
CkvGziOFmL6NCuQ297U5FZO2NmhELhW1cr+UprLVOt/9ETjFBZdLu3Vj6rRZZ+JZKIdYvY2bWftF
uX41Y1vZ9YrIdkYvGEclTXftTGwaRTYQn646W1YRznXe4HLEGm3pDXP65tdrEAbr473mHQflu+8X
r0OY69xMbWYUNQvm+bCWI2xhf6DZ7yunPm8ZBFTNSE7OJHhilcr/6gkEXonz2af6faf9Y2f6EuEd
CwX86pf///t8OH8foi5XqhpeaP2Y38fSeMC/3LzJoilBC0fVSYlRZFWN660zM0nfRRNfOp+LSiL+
wU6h9CsmdBmBx7J9j+NdPF11wonsXZIgYCNpw5dN9hYmbU62rFnv6ybPsRIlH7niGPTM1P/j67yW
48ayLPpFiIA3r+l9Jo1ISi8IWXjv8fWz7oWm2FMx0Q+dDSBLEpkJXHPO3mvX27Z2yv1gvulZYrxH
Q2RdTHjFNFs5jVnWrYKObLKSaM8+Cfqzrb1k4uSvKtVL90MeYM0MuDmfi24zhkME+kSH+i7sD/Kl
08vg5LfwwyrRXcMI555zzAqrNnJYbgXj9NI7I3FSIvetNEEfoMwyG/eRCU9b3veYIPXgwcKLcDJ2
fGdfaYJbOwOiarrBfKblurftGnORg9KlCsb6LEPDxnJgIwysaOUkvfHVAw7mwib6MfaYPdwuzy9e
VxHpSYbmqqH7STWMxVlraDsobcNlqogfMsPgNQLK/7N23D8GRvydO0AE0lQ/Pc8TqNG2h9XTWQXZ
ZlMIH5TWy3FUveyZbnbByo4AORbv/zoKwVEt12J5RMlzg6erOfCwneX9Z/aNgm8ZwKs81fCS0+f6
Zlde+Z1/Yh+Kag/uxXuELY65zT7kXWpASCbpJk4GvmVCv5G1ud51brXiHVDWiiZ28Jp3L4UQT1g0
X6/zmFoImtBMBO4z3g04ZSV5eBP7SoQAs3+WHrzJTRWkHebJt0flRNJ7c0/MYK+2oaDrc2YU7bTJ
ci+GRFgXx8LDF720ez/PYwKa1iBhu702v7R9VD3kdxRqwI2WrW0zIqvz+1NgW8NvcdBE1igPhsAh
R0VHuqeDBj7XWc6cJY7kyzx7lAPK4CKvox850ktornIuSyCtwWQ13CWFNZuiFLu4ClALFy7Sm6b7
7TfJihGp+ZlhCFpHauk89VOARhPJ19Eo0ZcNeWOsp0QN9kOvqbvUIO9bVY1vzej8Gcrs70GUG9yJ
9SOYi2wTFvR1ZPHXzn8PVuu/9ZBfL6SyxvQhqQmDjTJWde78QgiLXEUIcxYrtzx0x3vgqbvSr1iG
AvfFLa0mF7NqGbFJQ+s3oCIC8FUN23q/R7IomqHpP6c+IIqnqfO3suxHSMx8zmd1uyjts85AhNHN
SBVAfMp+MXL05kWehar+Jck9RjiTsJCnodfzF7/0gCjm2vhQSwNcIdV90pZ8dqqmf/bEizxqyeSF
9KRNwzGVVTbX6/8gOHyaXTe6LMIZfZ8YwUZyFSKb1qOZRMHDyRGIaY5G5zeG0T/0wAxax4DzI+tB
SoS1t7Z87VhORHZOuudecS/MKLdCaqNBEv3Qs/bcZyXrkoC+vZiXFOwgm4KK7lqHPLD8gPINr3iy
Kp+F2j/R3UMJ9dsOgMmENirDfWzYtAHDqftdx2oBdK2/Oaru7M3E1M6fLzON9mqF/gMjdT+7a0KH
SC8XL/JIvqAfjw++l95qjDVIKPMeW/fA8+KnyPfEkd52X/KSnefykYGd6lcRpOgtNXh1Jf0N0ung
GRDEIilASGvjJQc9A6K5sbnVk/o1N7qXzm3n72y6BDRLM4ANe81NgQGIca51V21fmTciO3/YShc/
z2j7L8VsT+vepRVF724A6MIMaZbx2TVL9zyJs1BMpK0ROKcstJ+0CM0niZ/0byud5IG2iLG5Oyb2
pJhEJYrcXrMrP5YbR0thhMtqZIwjYltXtPTh5jQiXqt+ajSNbhkuy61sRtTUGFqlNo/tmPRneOP9
uREv8kheGx2da5FL7RkCBXhaYqJ98yQbF9ICPnvg8BVFbw6zsIXzCbJaNPVq3c18mKxquo38lzW3
bK9MOHu5RldhgYIRgBH7uWSXR3It7zlecs7G5qz79hGqZHNdJhndivcIfDt8yz/V0v81x67DiKa9
L8NYO7f2DwOVUDAb3s9uIMjI6CIDhRSeqjaZ0wPy06M3++xgCH7Yamq+nUKzfvVtOz2ArPH2AXaH
V6s2PuSTQsv3u9kQRub4qXrpKrGaUlRjHU0llZRajUHBAb8KI4z0sWbmWxKhXjz6PV/8ruz2ZCZq
B+JBphfNA8zl613yDf7WbsKOJ//+NiN8prGq8VGqVOvADhtbBVrFV/FfqNP8K3eS9JmPySMPgCxh
PYyaL8Y0ngzUfthMGjCYrN+0XY54HgTt8FIWgXbITDX/sJlVZeZ4oQLu4uE/duqg7SZ22c+GEyF4
iq3h/reoTZt6hcL8IH+qMMk0CqjtBJKqwuoqiuNwTrZK4ZXHiDCpOK5xUoV4/gJscxXdiZNdUSaP
6SWj9kjGSvkxV8PvvknDtyny4LnV6O26WcjT0jY6yr15POrwkyZ1WqfpBCApjhiHzEQjQlBVq31F
Ut46ELAfvWvqc5VV5c4YkOJJ+JmqQP6kWcfGlbwGHDCbkXLbZBThS2iq+Ol4dtduYL0pij9uRxZ3
r0yt3xvFa5/STv2wxKq+gXuihH1D0CtQt6Sk/lFm3vdCLIbiqN13aHXfB3SZvSC3odMbjygwjNXs
pfbBYIm7rNAbsUy3+mln6b5/TDGDwy6th30/+SlQeXSUVdUSHWsNT/KflUIpiAw8GJqa7CtzqF+j
zsZxrt87B8s1Bn2sapMzfpQFrj4lSG9pOgNksYDNoaHUv+ATTq7ydKqy6NxVUb1mhgi2lq9Wpxnw
4noW8pNQL+J9Gxj6ZshEVrBQVtsp2Zmi8AyorL5aRFTeK9Nz73lUVHsjB95tmmSnrgyyaRuVnJoF
SFdVUPGchqIB+OQdoEfrham2eTKIPpMIFy+Og9PyN48m/njS077Fkat/FwfEPiwHWOvjD7IETnZS
7HShM5+7LHsWZxYoY9TayUoFpfXwmboJm2iCgxSGyeWsvIYtstzFpK3KL3poC/+Bk2XtokPaL3sE
SuLOrehf7VkkYInxVG5CfK2pD8mIAGYkM+2eDgCWf5texdclzSaF0tfbzIZDbmv5UzAHxTGKPLzG
pN9eW3bpy5FWwLWIXVdbt4Cv73WgGYcl3tvqdpVnMchr2GNqo9E2zpwmz/IajvAWmHmnHwNzih7U
XZ4zo7fXla/CysDHBC3bJPkztcZtgg74PngE0oIN7ZejWhwlvsmE2fbm21iPt4yO9ReGtu6AcDXe
xzk+6OXzp1/wnYQCwVMv322rdK4YgiGhD3PxnsGR3FNpqXDQIXLyJ/JBCKdxb/Q3VpCLjYcexeZD
HsWz8hzmM/0hcd2YzeLgjJle/VCniuoJPQr2pM+yyR+b5bkBRr5VFYXEJeENkgHaVtEq11pD8WJr
BHWy5vTWKQsQpEMgFVuyxVaFaanPBdgu/jf8zHGRYsQgfLVmpUdSWDeSLOejeUqZPPjz3TmIYe74
9JLQayYkg+clqoX35TsAyU/I8T9VB0ZqZzNNbbH21FdCWeAYhTklL03pWXWUcMYUYrKI7xvucQJy
PUzjnGAAjgoCTh+j2x7igdQwKUigrTEBCjGJ/Upqw95jBNeucsxJ6Vm0BKJdyNM8yiKBrA20ToRG
wdKOSe/N+6Yjz7MW94xpmtZJI2bOEWpxV1nBnat/sbxXyNgFloe6DbQLDIYXQ6M55Nq9c6Bmab1M
Fgmfyy9KKYXmSj7vdUJkoOLNjrsqOkVZOZU3sfcq2ldjAlkthpFaR0osn/mFQFGbBokeNEuWzaaf
GeXOBSJKNXo03vOwylc5ubgL7Qlau7X2rQR1tc2LYbrD4e9jrvHXYNesrgDynHUuqoCJbW89N0K+
g+l4z5b0UDcRDDNWK86myRXA7FH1DtBXhbcWjlvZCW7MmMc/Ihv8s2TSkLF2ARpCnZRVc502Lhb2
gvaAF7q3qQ6to9QIwp6rj6NSbHEif1QU+x5lokzPQePfCrXpr4y8AXsXoWvh0UL65qdXKXCxW8Pf
Mr/iQolJ0kXBSsarqEDrFr0i1ExEZxlwGIt4NO7yaFDS6ahjgljlHlRys9e/qFOiX9kd/aFZGl2W
z6upXik6EUtHz+Vp8tHh07Wzfm3dpv2zfG5q8XXWOvuXScZ0y6xMGYOSDOCZYWubHoAq0XliN5Id
RofgUnmKM2q3tNDVjgGstKON/GotFrlrrdOby1iAUFtkjsMs0ikle5J42zWsxz9JpZZXUrTry8De
f6FIMuq8eyMy4qSOu02SRdGKkds58Zm2wFaq8Y48ehtWrX5bOoZ2jo2IDdElJFmMfnulXYpeGc9x
+SP2refcN3qcZex+laDovlLkEDVPqled1MK2VuWdFlyeDzDjhGZkXy4J7jyXS3tp9PV13FTFAdNL
c5FHQTk1l1Bcm8W1IJj+993E89dLx0UjkmH5nbxE2xV9TKt0gohrFmZ56NDk3gZaltu0rJwX2rfB
2m8U+2tqjK9mPqp/dO+1LVPlJWWoX7cKzdNOT9+NLGD8kfiTMBgvmryJOrPo101is2/wXePmqpO/
D+G4rMw2N29WkZkXapbrjgwjfVWBlt8u4mXyCsPmEk1GfSn/OQKarh47H31t+SxJeXNIqEqgPTdC
/9SMrTyR77j9oK/smYBeJc+zvWlwaqTE3UeiDBBCeEKqKFo0ljkkT3aq5LDjq3FrVmr3VvVKsrW0
0NjHXdi/RXDC1qGDD1O+23pjviLRrLnOed69xWZ7G9PQBc9fW0gJPX1t0fFfx4CSr0rqjk+tn/xR
g8h6W+Sf0C92Wquz1+v7easOmfdWVt1rnk72RWUuJwl55yKfRricQlbqoQayhxqqiITUuPUOGkus
50GnTOu01V2eNYM6HIoAa/iY/fgUkig+jYuoDn+kIpkepgAKFFUnwWSK3hucne9B4kGV0iwwX35Z
n4ATknxR+991PCXPCUpdnHGG+6MkFLseB/93mHj7kSBVibfMtIRu15xVFyDGcNEC81fhW8UWh2C/
7kQdEoW/yHmtjG0Z4600Sd77BGMiQf++6FeiqUCTVxautlNSwrUDm+WfxAzJF1egKKYqhhk4+vGp
ryP9oVva7i9aKJvvkO5xC1X2F9YL00miH0usfDUJxXK8jLIKlJHfEQ2T+SCKMz5bKS2WIJ20oag9
UxHrEjMjB2VUNt7AJkFSkPwumU4ObcMVPlxUnM1mInTwYfv9vHZ1PDxJnaCLrjTkP2YGwqGzGS50
nJfLDb/c2No2UWcNVqMNzZ4dESamJCtXbd6O19ZBuxrpcfTF7GYA74ibfqGQIJKCJMhBIfLHAXu/
6ZOMBo2Yb5pEeVRR28PaGrD8tmEhposSJ3nQbiRTuJqce5bVyau8norrmQLcKA80Z5t60czKvw+P
GOrMV6MsXpphjHAdB2QWmM65RdEsO6GRX9BDLbSlL5rlyssiil42QQUPzkXTjA7YSv7mMtWcP1/A
AfznqXxjKuBXWhk6ydzHbN/CovvZ9BAXUBJP5Ywqcqm624PukV8TU+tDNniYci9aR6gjmRkLCqE6
t7QY8JdhfrSIhUAsKgdXOcwOL44190yFIZB7k9S7XvUpZIhnX0gnD1SayKvWQ/eQxn4jMDzGFy2P
iA6w9f66ADj/OZXvYnD/+64+5UD8+5D+LiHCkR4F751fZre6NMGY+X3wHvlxcuxLkLHy3T7NQUUN
50VNjf1CO7RVJ8W2gYl1d+JH8QIe3RY+jkD6wSn7MxsIZroY4jkFbCQEYkX+WeawmCxIe9OHg1uR
lEYRiBgdHEdPnSY25ZTX5NnAmS6KZPKMch4pPb8jDeSwdEMiJA+PVZ3hMYbffda9Pt0UHahk06K+
GihE7InrtNrSTVmozlnH9E4NK6+e2P3fDTMq36NmnE5DOKlrS5zGDU3+2Gk2Zmujdcp1lXBeQTGb
+IHhmbY3niB6G0HXbXrND/ap561gBoQ/UPo26JcYSaqqqB+uqanwdE1l5dZKTZLsAOqXUYHVVGIk
EAOrDng7wpxhA6DGvJT5S4hv8zg6gbUKKjgQ2dTlGCgMl8fcf42Ii7gwvoUvmmBsmUb+bJpeeHJR
iJ/kEZEL+PSmO+JoGs1CTANeBBAKI+BNc2Ln3pbkNKT8Yq+mXZ0lXnxsiXYEZf0oYXKgoiLRifvz
XIYZ8dKxU18MLSPEOnaL96gaXSIAWLTJLodS9Nk6yHq6mDpIlzyOmr0bGvx2yA1WGq1pUBpsypEe
k4pqV7S4TWYWWars3Kg9srv1+UJKjCSCPCdP5Yvv2SvnLaE2bllX2A9/nxJraNIdMZckGnT296JU
VNbspXnyiKreKu1orJaZyU/c9IaVrTonmAJ5MlEuZiyOgVhf1ag9EcL8MxNTidH0BN5ETUmsyPgh
kcBs9L+TH2Xtl1v97xKmpmDoExiySP9Np8oPShL2q6Szfv53V+3/41wAhmpR4ASrY7EF+peHHoWV
Qt2O2kqTv+BqKfafLeKoEdOQEz+iRG2fTaWddxAlSehUa4owbGhl30B2EP7VSzC8fN7FTgCYuQ5d
1pamT3ttaEJ8bsWfUtivpdpMXl90Z2N8qWnenMq54DmfZ6KyRxZyPcX420BqlpUlr0XN3ZU56XgK
DVx49FDdbekwOHdZ37+WUTCdrJhYNflu21YPZbROM375a6XP44lt1l7uMFycJ7RdMdSjRoxqZTOi
OlzLOQAUa4TWoVvTYdAOscfgXusRZTijEIZGAh4at9l7IyE2G8S+t4WhVPkzOnyfJWNlFfaK4iQK
7FrDsBP0w/6/f2PawjX4Pzwk19EdhwgJwhk0y/03m0OI5sGTaEBjxz46RXPSPI8Yd2w43qAg63JX
GE1IqBwv+kgM3pJ24MP03w5dPp1mA6eGdOjlOkFKbR3re7MhAdC1mmGX2ln9tRhJlBKldzuLwPAj
87v4nZ484D/AIE8D+8PV7lmI9XuAmob3HUG27/L62bbhBy/2uuH/knU4lXZrCVv2Tl5F8zSPWXLA
aAGdfDRFFEBJUdU8hPbkbILRu6AR8X8Te3zUenv+ZvjciX3tTo9CAzqS+uWjnRPMTnJ/3VFT38lz
XErmzm8a4kaHHI9yVBGn2bVxifA/Yc8aFVTPlNZ6aWJCsCDWRBd5iqAg2M8KObJl6dlYJM0K3S6G
0dEfCZQPg+tcqzC8Z7X8ameENc6ItTDdz/FxofW4fkHKqtZF30mWp+vJFJ0H1LCQWJ3ovYACgnQy
72vRpM+csdglHWl+n7tQAkEpFvsJoVS2Nj1Sww0oMGL7Nfs6BoRJvbEO1fZK+MMTdHdux8rS/s+7
dRFerdyGkarU7oOoBcYfxXa3TayVZ3oAeoJkh5T0zAzz48w+a2+0jfdcpST1lmy93pZfBAn8N2qy
2WHONCj7CWq3IjHN7VyzMS6T4eyE1Gmkw9UUPQ75Iq8XaXP+vOTnzWUhO6UuQZ45VlysxmjXF+1d
ixV/41Ch2ruz86cuU2YbbZpY3xMpTkq4d+sZ1xfLhtlWe9Kipg/yQpxdxuFO3rq6Mr2Y5uQeF8qR
hEwA9fp7s6ukmqhgap5doZWRxCfLvE9xih0EBNZKnUYGJ9jupzZNAPW5WvdkDl53LfASkGubzd/k
G6qWhCejMseHoyvOxasGajOxSK719dFaye5o76KVzBp1VwtMLL5Bd2cqGXRLcTomiHEj09rX8Wjj
pBU3Q2ZRBBtsAg9BzAXbaPSpqpjWQMfeocATvC6gpjBczSxh8c2S31PQGy8or/7Crnuoy8NYatGL
9E+1zDxr1iXuQd7MWUSQJuKDMwIhfDJhZ4DUczs68EYAJn+ygRPRHPvSpP6ut6cc/YTnv4OZOHaY
in+GqrkP+vpaQt/55ZG5Ip7Ent77ymAC+KImxbRVyymA4Gp+SI9iTZfmhJH3mzxTcYsd4iqxSL6q
lcNctek+Ca34bVIqRAQKt26VzWe1S7zjhDobr6aSPE0RLEdhKZXVFj+H+aR6+IgBrcofFu0cFK2e
f3sc7farqCsmowKooNGj8YuukiUkDZLyR4hUu8TvA75JT2plTQRus7NIQH2SbxgdaB5ZgkGUTPpG
P6d7q5ymW+Xm040yP6v+aATN0nkjGoQ+szeq016RFtekmQRkqlJuvUoNhQ+zcklJaeu3iifvzR5s
+9ZZv8tiuE5STiVeoEgirBIvxjCpF2CXeNnqW8zvv4mHgMBsWbciCjs/8+SsRYKY3EroFOuexZms
78szYh02siikeYA7xXsDY8Eah6G/75UOFYd4obsGWSzxWvdMsnUEy6u38/Jdi1Ice0GR7NJ83+ix
dZ4885stFEy1UCppc4WmoNsUWdy+znR91ziNm9dCh/g3i6NRXJPvBmX5J2GHe+8nvXpBdLOWZXa/
q6oXHZ63Ra1SUXr3IUevTiV6T1X1Ym+XmBQqOdoHk0M6nWSgqXhl92wnPjJ7Qqg5qCnlnDGp9lIl
VOqNdaYqB0mXNRFdqO5qBjoNP4ZT+aLQx161la9sK7OLjqz8nz/HInVKq3MzOf8xPD1TovrrZk+9
oNlbjkbKtFezg9eb5WNcPkH5YU4DukqH72pWvBFuHrdWdZRPfgMT+rzMrq2XpGvJSas9Hkw2NE+t
pRovqpXs5WXH10rWtT58NiNQLuwk0LvP6nifUmSXWp0bXxwYODpZH1evnK9xGqdXrQz7bYN0fdNJ
P05FuoDp6yKZFTQNiJt3xyHJk9HRmBvYEj5RxoASwg1L/+nDRtiGTR7frIfmkxmOTIyMOscWAVZ6
BPgZXhu9+YFqmNk7sovXekBAPYBFJxcFrMzkhPrWJfHsaVnL0eV6NF6k3IY26HYW+qQbTWljlefq
XS5wI9cKzgFedcIKrIGgc+GLEkdjSHCOPJLXkHv/fXfsnAB/j2psPv9jeTRGmYsavoeAbIT4lNXw
o2Vzc4hYq+7kUo0gufWIkYEgu8FMroR+KQQJbeUQIAcDIxuDe48PzSe6Xa/UqxxhZjHMhJlzLWzY
ZbhUoUN2qnv+PBpnnCNx0ZNGVI0gANWzW03D8qc1vVH+osjSMKsOuWMG1yZkvNJrwit9izQ0wqmj
Aw2z31KOHTlj8FQov6h305kwSvoCzUSU4iwcCnAM3E2RKPtWCTZy7Pv8GQPm0KHSKprIvXIgXMxG
kUZ4h2N789d6HJdFUhW4G8++SvNiV+bK3XDsu+/59t6yFRuSfEC+R9EX+zimGiNP5csYd6TGOlNz
tYhUmo30I3YB7fqNS+HRVztcgoge5K+XCFpOi4PpSH/8JC9BTF8NcuEGYSm54nVVtmrj6PdE0ZQt
VrzIjKObFDXKPmRUd4cga/aZjQ2nw/P2woQDCR2hDMswZWeKGVZNjJfWNqiyU19+U3nMTyUGiNVy
8y39iD4eyAEVw4B8yTwGZX0sL8vI4FtnF3HRU5oOez2YKJRMjDbMPOEhL5Xv8gOO0HftHKURoGkL
+NYP3Sz0cznSabEpp6zHMlOxak3f5beHbLd9rklO2mCsK5nXu/aqxuSui99z0FMI13MU7Br8vfvl
J1SMKL3Kf8nN6mtYufGJ/kSyKrFNHczYcS6ZeVo8rm4D2gKRyyaasQ8xSa/CdvSODAWCLDOhrvNT
Zii7/trX2rbK/fyoEjO8M9thekuD+F4R73OgFYxJMnLqJx+jm1o11N1b4Q8lAEpir7Ki+T4qaXSq
dKRv9JiQe9PdjYtWe6k5k73eKAy1l4JoE7GHPiJ71FjvOubLFDfPPsKjq+y+BuhhGI8idRvo5rNB
Q0C/R75i7Za6gt1S7NKsbe7HwWuZEf5akDHK/aQ0x+VOrOwrGGp2UFP0LfOmdcGc8I31aYZ/UpvP
itEUxC55FNbFi9uRPLWcBqn67tr0Vwyfdcyy7ULYP2yMMkPmktT611zL7hKf2KQNTorR+BmWMVGb
81Q8aWoMkaCF4+i2oMpmdEuMLhlg557cxBpH6q5V5vTiazUa0DJEsII6/j+gPin7K9c1MSY6UFaK
dB3oTnv5BGtJvZGBu3Tj/00hyoKtS3w4+HUq1wWOs2IDNLfe9iUb8UOllD9UOjao0xkMpMewQKm5
AboCYZI8mrkMtb+OOTZ85DUY/jXJfGQnhmld+1x91AKog3AmOGVmsKtQfJ0jgx6HFB1LWTIrx9sS
iRCzacMQ5YUaHyB4Vbq7ICwmapng44Lpb64TyGGFhqgzsrVS3zOFSJJCccigF/eL1Rj6oYjmb9Sd
urWv196iHhAWiY7+wKvB3bgO2ojQ7zFL965hOXgHTBKWxdEQdRiUZZ9jFLQO6glsxCqlvtLDfjMo
vNWEr09XTLGLC4RgevMhySbdUJhnk0rM3QOht7xLOlh3csOGkq8/zX9dy/QdwpUJlX8n0WSSVBYa
fS/6kw959nn989SdWtyxsxpsWzo8oissXqXAK3AN9Vznazw12QY5VrkmjuV/37RKD+AFPepFETb1
VbaLeob1ZjKmm1uvU3a2N/nS2DOTYhjgn401vd0v5xDojz5hPte2qF6qVrHO0pwibSpBUrzYwSRQ
apn9SIqDmpXmcSpsKPUCQRJG/q4s/eZNXsc3kIMOs75VrqVgulCmVyfTiYe0nut2bo7/AacS1CJU
+aziFHuVl26C9afvj1NlUlB15ww4Dul0UCXgwQw+ukARITbDTAgnaO9bBI24uh++mUwPb7bGB6xp
yo7K0e5QcUviWilARPJIyhPt2MTZL97tqtA/qmUT2h8IjXajjiF7NqrhnOWF+zKxSPWIlaO2XJxV
arw3P/cvZFyx3VU0br0wsasfBXHUj3pQF3fDJHu1WZCxzK/qkgB5gR6Uxof/eCvrh3IjL6r1zHRZ
et0arlFxVZo0xhVEKbuELrJiEeafIlFDhPN2RI3p3swqZ6xrBJxUPISLYnGuQNVH0zhvQ9orcTn0
ZDI5Zru3uqPtedmV3rhzzRTrSanj8iliUzvWefUlGqyXpdNHt5ckzLEedg3ii7XUC34qBz/f+LzW
VACQi7I8hkIsonk48Ww3P0EH6CjAiH/PEgIS3XVgwkzVM2idFjT6P9+SG6gEVJBQJ76z1O+nR8Rm
9GLE7d0AsWLbQ3WXY4YfUA1yzI4Vv7QyTKGz7zHM35kAIzQcln6op0k7zCJ9RUGUhKgi0Z4B/qWA
AiztJK/pJqZxlUQl+aYVZd45mayfuunUawdZ7nGaCnxCec0jo+nqVp66To1nUc2DtTylEh7fYfTe
w0TTWJtCyc4G9pqjZf3pIZOc4k73n+QLwG3D4hcLxRV3wAAXRePNGFwc0JoC3VUHfbTbLGkp8k5I
S/9LrStWuvME6sC31XgN5hCig9gNpV1pwgqwIHqK06R0+6diJGZOnPk0MR/Lc5Fl+MXNOfjewga7
yTaCOTjfysZ+rZf6op/51Ru4CGrIuvrRoNJe/mQftt5WinNdytdby50RTos2hDxlOu/2FmXvM/Ez
wSEw+3OIZvkqK7FGrecXe5zof4JrtV1v2KEhJ97+8+bXwrcaZNYmrMZhI+eDCvrdNcrru2L7xiXD
iLzcy/K2li8KZF06Bx80p/qD/DOaXs2I4Ls/quJO0Axk7ExeTd3GTsz4WILl20exV71VjAgIAI3V
37kP3dFZikuDwHdQyytfqdoi9pLXagpB626Y9S37e6IecSoe08uneJQE4vwpvUg5p7xaZn3+NJ2k
lDQHmOUbaXTxM/eL/LxsDXA1CAhnrQS68haN6SuVOPsXOtZLjB3si6kGm5niMB0txz8Yc2S8txWg
IIEzkp66ucrxX8jRJfcGG8s8Sy9TFAzkURUST1i3wb4Z/eZmFhkB8MJHEHkRCTQd/d++5gsU42ru
Zi4JysROy3ss9BBMO6xPzqrTdHvPaeudnOnF5F9aGUntcKlITJmYlnsEUSc7yN4J7tJrZXgvZ8zF
QQiMVP4Zv0Zc7OflqZ/jzb+GWDnYhphZ8eimG813asgzU7GVpvmuOddjNL8n9ZiA7HNvvt3i5o95
fPsUmrE3ANDOezSrPluUVTgoEXt/ZmFxNwZWmhCUJnIV86ZXTi6N+dp3wsvyF1BiY00beK/UjM1r
2ZKlbuJnD/iQ9sTK4ncx3uWtNFJ/PSgBoT38f+5XNP7EBbOx4lU+QFGr7d9hUK0/Q6Y6a2ZClssU
Jbfag7xH5UooMX2ytZEGipwCZb8UkNlw56fBT+LVfy+3k/fwb2y+61B+IZ+FTqZnG/q/SdieVbrR
YBpHST9Mnnul+IZAEflCxHPYk8SyMxD4rOxJBeEkQMRBTzufpf41GBYEE+j5dam3MQUpPPZRXTOQ
5vZ0KDxu28RJs6MalFe9L/qHvEQtsNxpFv65CZWVMqTuo+9VbSU5lkbm/LKFsFQrxoB0uWKnWEV3
ckIWXpTL9S+23aPVVc0tAs2OqkcLyncAO6zxzKBFasl9qUISmROnxJbGErp2DpJS02ppgEhQpeGf
W/Mj8cvvfQUkXosMXA1D+ktx7fAYq4BuWFRnjyInaKQDZMakwoE9HqhKu1v+cHvKFWXcKzm7NVle
CgsT96hdHeX+lmYKACc6E0k5Ji+WZzBAGyEx59iAVnmYTa9+3b7SDgp/KJCmVq2Z2zxmwEX0jMhA
0wnK96QkJCMtZ20nBYe0CXEsDP6qCBwhtVWaZzPvy8fUgqirJ+WSD9mrEdLZNbvkuVM8OA9i4K0S
OgqxAW3TZP97knK4tm1JuJum3+6UfJM/8KCUzg4W3YCx3fk2+ZF1bnHtyZ2xQV17T/8aIxsBTVFe
0AY13Wg7ZJi3yTPeWhSlhPgS3ZSD2FJ2B5B8K9Ho7EFyMYYWZredM2wlUs+X0WhYL7DgsfbsZ+gQ
K4hYxRU/94ckUlYTxEOAM/naZUN2cyqj31e4TFfyXUmuNP18m+hKijHDZ+hTNFLPxJBGe83dIYmb
1405fLUlWBEupLptB8/ZFr1qrmQpXduHsf5bGrQKlspPKuTnwg6/9lZtUlWm4FGPYX62Uv9nRDiK
kSfKTZO40dTKRWQlEXNF7pXix0Tcq9ZHID/DuxMPcBKKonhu26He97PqrguXLxa+aPsMmBjJgGg7
pVkX02NHJkZEMwKL2KChDp7xWxojYaUmfNHUyUJPBP1mo6jK2qdQfJeohXJwkYtnY7wjOkBHvNmo
67518DThXhUJPVu53DILmLYjazQvqWZ0wrjIJHSR/Lm9RnjXwW6IeFdsNX9NwhZbTmfoD3ee8nXT
BytymfNvgZsQyRwT9ka9YH4ECDBi2hKU8g3BESABUDPAE8zTXB1NYKkHvZp8LNza7/8h7Lya4za6
LfqLUNXIwOvkzEyKfEFRCTln/Pq70NC1/MlV9oOnMCNZEmcw3afP2XttczDZwrUQ+lJGIiK2mCff
LYEL5QYph477i1du+3WMYnaeBhUVU3kPLpap2S8uVDOftfAWx318aCv7aCuIkP3erncxmKW13H7k
w0gnCGH7vy+KuvhzTWROwyRPFZY5SxGNP6bGoBFaK7M685jZ5rtbOP5x6sLwqUXsTY9pWpkWfRvZ
YARACBUuctQD58yTKnzrRmS1ty08PZpA4SXajh9/InLe/jlLHDF6f5VVVjfGzml+Viggtgcceooz
fFU0DM+GzaakO5ZzKaxMIRkvC5/+/Qc0xJ9EP1fwmqHaOj8j6QR/EvVFlRMBYekE5iJE3wN1oe/h
RcbZc/PpGtKXo/3MDxr5XUhdLSCeTK56lHeQk2KDqMYsJ8rtVNbqQ9mjzje6MLnFRftVPusyI74p
Tv81i7xnfrr8vRbze8i+yEVcVuO3vLXf6qgv7n2s8WcytVG9ZcAtfV0Nd1YEJCjRHBZPzO1TOXwq
5HxvwsYXp3LO5qwGTESKtms6Mu6HLh6OIQj6rd1Fj6NX2Beh90u9Was2euC6ZgUnAPRuTInCNYEQ
1I5mHiVZpGk46vNVLgEu6/ZcfvMVnLzZlU1jJeqz56hTwrXGKnI0tCh7VmMzXoN8bR46xfK3VVd0
SAL5kscw564mddAKqkV9SxtHPKv5hJrw0yPa4FEexUQExrAf1ccZ7YA7FbiCbOciIPpGoEPxBJRK
gJuxqyeQ39quohF8Lhw3OpCwoF46oqBPmao9kaGT3XMU168T44u5rL56EvJkZLmyA49CdumsHaqY
N56NIAAMQ8WR9YN3iTSrumBdm90otXLSDALgQ9VM7yVCIx1Ih4iNIUa4H4Rr3PizKjTIr6nB+CSc
u/GpGburifEcYVB+hd001natMikPWePuiGQbjhrEpm3Y2TQTtBQHW9u1uNos3Tv3lhejIOZdUIjX
u2ZaL/bLlZjpLJkGFMwFlHtwS7ei4nCzVd/E47VKnQ83q6urmJJ6WFnAhq7Lc7fJzgREbORL8kFb
fstwVRh2X6RVtAqH/VB2wylKx5/zweRsT7l4sIb4ID+WLG/NXc5ySNe6h/8d6NpTLpCCDo75dZHT
M3pEp0ziq2iHLmAnRk3fGsoPr4heA6c03qeYEXcc+8HRwiF2ndTm1Yaj9F0pwFO0IJpWWr4qKCTC
Vd0H20Szuh+ehrLKGcvPEnvNCjpy91YpSrkGKkqASul8jHEUns2oDjG1caWFUD5Dz+aACslADtzk
6M3JbR/i3EwCLQu322uJ9W6G1nQIZIx20JoMPtXZpQhKvVgxNfHXREemMzx/xhyrJl2xiWNAx1nm
ALSTg9XcFpNPjc7qNh3herfQNN4lSjtvyX3t9dE9CpH2WwNS0XbIe3ENiZGUtgT5oGWeui1E6OIx
Tl9kv3ZsSDcfkq/2hPhMj87mTOYuxgaqiNv2K0aedES0WnzYiaVvJk+YnC/w7BRZ+m7qosFChpFo
rBqD+XJ7aE0dyK4SfpO+1NrG18IE4SaUMr+v/ZhQDMVljTFTuPQ+asICwERnly+e5VU7M5qcU2tH
TDqcXuWLSv8RN+F1oO20H3ptgmkRuVRYfg3JFsxjWrfHnB7CU1+ha9PcKmiPDsnosIcicEbVswyl
UK27LoCIJLvc8iFVgvcqZOfr4+4elRdop6aBqDZf+S1z/VZp7FtgIUSy9P5Ozss8p3vsc9HBkoRZ
lnYgFDE8uacgGTjiGrGz5W8Ongtbm/g8IYj86tDHQ3WpsRxlxZh8DStWPDw85l2Xo9NQp/hRpc+8
9kY4AFLXSDNdW572fUQG8DQLoP1xKlZSY4ssG6pZMmHZws6w9mtwkT2+joMxFMnFaftjRnALTTnm
vwxopstNzoPJivTXi3RT85NpI0e8Vo5CTG3G8irvLRs/86o1EjgqabaFU8z+E/g/ktk2L+paoXyc
ybjKWM9vZaJBC6BZ53PTInJwbzFBaPLsWIBI3Q8mXat6MpmR1P2H4azrKsu/08v11+nQgldKUuMQ
sfYsIjS96ZN3+g0BzRhs8HwsdPHmY4d8AM1Cj57ov7XV9v2qzRNx10RNfIePEqKetAaOEIj0jknN
vHIWmB9Pvl+++wJKM5nqX2WyhhQ8S2kl0bs4fRgy7yKv8Demn7n7KMXfqhhhs1MU9NxoauL/qGSM
f+7zjk32NKnzgmA0VZsDOv8W9dQWGpE6QMRPQza8jZIpCfzB2GRJukvIgSC3ybeeLOq6h6ToVmKO
EYc1Zz71pfgM7QctGuydiAdBj9IzbmkXDR4aaC86/56dySunjHD9GlW472eaRR2H2XsJGkKiMSwz
OtQt8bS96J8nYABXqSHDhOKeYnf4kM+C9sOVJ3EzyA4236wlqlglg25GFvx7BUSGzh81nktyjutq
Dj++JUz3T6ZxW1YEB5FCeFJQXW17chA3xvhi10W069qOjoVq/UzMaFyMt7CqbpruJvSp9OxjVOtj
FELXkKUcBqjoIQ+w/I2Ppv1oqwGle9OiDqlHddtlzA7UWL3SN/lp16CY1iQOAkexqvJs6m69rbTa
++IapF6ohyQL8i8kuVHd51l5iqv4NaudfCurKkePUygIzgQ4uYpWfqAN545iU3K8owE4bRBZzXUq
gSqj0/82cAFc2JUXfrxviwBmR9ygpzA1znpt5K/ZHdDrxz3TIDduuTsNB55a39fnKDI86A3WgKow
ITUPsd6+GqAg6CBLz6TV6W8KPSJuIOeZN5PTrmDghyEBua3ads9dUN4aYc36PEe5q52k3DMZuZPn
5djQdqmS86Xyo5ZGP6hKLZqyu1qFmj7bVQedzCJDt821NDRqNYPOHobLWa6Mo5cRPKS3DeQwF3hp
rgUpbkLa5EGj2U+5gS7GP1WqUe0HtaNl7qSUYcSAFe+TZ5NsiHRklwvXu8krP07wBtvAoFMdowYA
m+ZoKbFz35TOzTLT6C0y7YvEaJRU6/movgC8iz8GX49QLhWka5tFg+SMwwEqYd32L5yH1LVKl5bW
qyJOsd8yQI2n6h6ZIgMnpa7fNL3+3kxGx7YMIRc8UGVbTrTiwq2U4qnXMN/yxMFu85aHZjv/yl+/
hbxNSpCiDSDgzB+gtAn2U6Hz7+GjXXYCznxNX6bfGPN/VrVbPduBSf5vEj2FTW+v1HAExu118f1E
COqqHfFeO7kLEaysxGFI0FtLIVEatsHBJoxqvUj1vFhwiu0txi44WlKjtXaRhAEwdJ6ASG8W/5Tp
l902cbybHJGrlWteHJUpxF86qLnXQa4tChDP/zGCnqjsTn/TOg+gEdPkDeuI/pYqBAWHMxef1WT3
G8rShQpZ3cw0jxLKklPqAP7MXGD0SLo7j1h4wG/GEgya5rOHoygO0oMswn5bR5x+JXltSsaTqyrm
oykS/1ER1a1VUY1WhD4QboQtyFaLYQ2u8LkMbOU8zFSVUDj2x0DCptsduyxqH+U6kEGxWtvVZK1M
I/2O6jhHvz7HDi9DEXLoglU/cIY1WdyW0HVP69O7KMnPxGsYu9Gw7WVY4np5e4h0knfMPEAK443l
AZlkeQmQzGxt5GQgj/QbBFRs9aXFdFf3sErpqLoOPdj99ShWJO9iAyaiIkuVlDHANG6rubFRwpWl
zMqHyxKxK0BEPBJnoB6GltM93/jvZhgbb12gdbQFuvEq36fgB2cYhCMDvTU5wkMmqRELwjDfxb1w
sfrhIzHpNaAJGHeQIFz6UdbPULPNY42AYBuBNN6UGDcOqXCac4CpaR3AnF5Ho6UR1camT3lC/J6L
FrDI8h/Sv6VYcBjnZ4XmK4cewcM+DEE+2Yn9PWjjZ4O27SvH+Lte8WkwBaq2fKwqKSGraFStKyhd
/7nmfqCVGawUNdV2Ev8sByPyAbjzW13qxiUm7YJuXJRd8ev3G8037ANFcbedOsVfQH3dWH8ta824
K2r9e4rm+iingAVNaZo8vMeB6XyDMesdOCTE/7Fr0Zb9x65lCEY9thC2iUD6T200zI6inqpiOvlh
9H1sA0wkYprWMqBUR0S7TmL9i+eo3lb2SjHXQPdxiFQYCLS72OmMeuYIEZxki33IJ4SUiXqNXTX+
nH0f+iwrUWdJUmzcLfsg3oZpA4EuWGaEvycqAI9f4dEeFviJ6ybDTo4J9HlWQPpivrX0Md2qDnxy
k3n2dQ4KeEYVeO5Ggh3HquWTAJq6zbphp42TSyc+qM9O1JmvcyNKDGH57lWgsqKc+QbLcrdS+3ba
W3XIXLwNsQrrWcDSHWoEh0DLSNuhWdD+XdrRTEorSBVoRO9mHE+uKu1G4BZ8/H3lJy6ZJXYJ64Zh
t5yJLxNw+Tyz+L7NR6ZZN/NXanhJEskhmAwMb/NrEm7Ysvncj6H2WJilcoLR727x9tlw3LFmO70W
fvg9vaO6uEUTd5fsO/iYNraDEiCvKZP0qUQjMv95sWN8Zo5wj/Jv9HIDc5tjvMqy1O/9U+e7ZHq7
SbghF3g6sDS4uxnEemRGZ+KvZI8bLeLNJj8LtllbOWePtfsmfyFWEyxw3oyHyzUce/LFfM70lQKr
EI3n3ldqdZv5pncjWwK5JCLkL6bO6jo7iQaV5iNebpBnc69Z8BFsgvlpUFs34sIQPNZk4VSxCgNO
ZOaxnMriIa/jexkC5Q+ZQA16lTwyWbXQO8ERCBtpHVSKASSZODb5C0wSIw9FtITnWQohC1n8QdiJ
2Pt6kexlTgkv49Gl6u/IPuoQmR+Mome4lo7cq5XSfYPK2WG3ARrT3S2MgNAhChPUl47V/iinMamv
YA4ng2/LBBBHvDm+Wb3IjjJnTD7UJnJ6SYLwwy4/yg2mtEeaT5rKHRU9ikzpLvK4C/amPue29a0M
2vpRr2JQQ6QwrZNocLdJV3p7gzbVF04bl1DjNJqplXn2DLc4NTR77jkQuSs9Vfp9G4jhfqxgwYRF
Xu/LZit9WPUIt0S45rCpIJNI7BopWvnK1y3jiREFKCZfyd44l1b72sxxLYNzob1CeJOyUTp6b43R
53ulLZEtgei4mIUGO41TEVlXX4vMi68GyrnTsoPj55q2XdcT8zoG2lFuvopABbCUF0H/Q9ZEoaGv
7WRMPkwXLHSDZS8aCCrNtRALkaK/Yki1Tw45Vc9mqlx+0RBHFW0E9HVzTIiFkfkTBUvzkpooizxZ
+GG6xxemadmhJCIpjFLQ0E7P/oWIuia4cw5QULW8p3yct9u6EdDI+7TayR7+0HXmRjc8QiZmeYPf
2ey9LtTxuWNZFgi7XJOuoTyMTlFq7ez5KQvwAV2hewViGJw9uOKLgTIjDlzB1rSVgmEq7IJiyyne
81EUK6CBP/J2GOfKm9c1pKl2l9K7bA1rq3ijvnKH5NAMFfBgOFhbKaEbcaVstcbxjuFJwts8mn0b
ti7aoNRKm8RXxPepibV9J5m4XRiwxw3TWb6JtZO9hPXYbOpRNMv4Q/YatKzR1jHCmBUNjA/5F8nw
LD9vdpYSFg9pGT/3k50vPO0sDp+VcnqHH1nv5O+WJVpWBIiYbBAnPoGuv80canDnIZW6gCfiyD4n
FlG2Zo9tcNKcWrwDdXCgaBT0AcFnbitT4RBR5iMyJr29k4XmAqkZ+NCPctnBxdsALoiLU4JsYY+g
tlpbEnSB1n/AFUas2/IvsQzI69hW6j3cshSr3khelwlkwKo6FTWxHa1ru31g0MuoeOb3jY3qXnu1
xDEdPbduFl7lt1fLhL5PkUTIFU/+Iwgvj2BNugea3dED9pB+40y+2MWwyM6JnbV401ux66oCtEDg
cVslXU/6RZ9vcZr0F+DRxiVjl90WA4HHUvPrx9pzXrfu13y0nvMYb3xmgneZkA0cc0dAisO8qOl0
KDhDxMdE7YJLEsGokY5edZiA7vSsGbU6fP5iTiTcOLjffz+0XjQH15e3dHKKYzZGLxpV3teB5qSu
MUrFVVKsamCZG1etGPLPm6Yj98+OQ9526bD4cBALXdibQEZqF6BFtoNwSpTyQpxLM/4pZUNWWHGa
KzAqxf0P1yiUr1qADsypKv0OOY6cQkWVP397wN5kRQUzf+IGyTikrRzdusgNLmcohjoVGOpqcQU6
tnA3UaVuwOeHHI4RmGrKF1mgyHTLnFCxc84R1AmBhZVObh5sk+956+mvteH8NIIhvSuIoItVWzvJ
+sS+9G7nXKgphpPbi9PIMYiUimSXJ6Z6HcOYEIUEswamw6oQLy7Gvy+6GBvwG/2bwnGS1tMA3akf
qu3ID9S7sbGpDEBfZd9tm/nsawV5foYeDu+4zK11bObauiWiYjV6Jf8KvlVr+g/EfBPUtJFyC0F7
dTUFdXZqDFyDLKnR9t+7Grjj/lEfmnwJLIuZlclI352TlP/W7wkS5g3MTMk6r01r5YwsduGcDZta
3RO7cn1qM7yAVaHXe8XA/yKMvHtCWrYLmG4wYWjnuXRvAn5+5fZr7hgKPRm0NkyirbxC1Z4Tj5kE
DF84WkYQ3RUMxD0n7z8xQ2dl3H+P2po4x6nUD207ZzEl0XPSmeFV3kAgPaDChe1XAv38i8imZtcZ
UQdtHrMVaSmwkVwS1CyHRsbEuTUevLXl1v2qIgaNsC36UlWO18rLNH8nn5qlmq2ryX2Wt9ZSpOF4
zK1supbLjcb5bUfyDMEjc5Fmt2ayBiCpoUtJYOQMSayuMCm7z36hIdg1DGe5CubXJn0Y18AyVt3g
w+rBS7yTwBAUaT9DktX2S4eTqrTBmIC3Jc6m4OoHgr4AJn/092pJj6Gyd1ODwlL+jTANVpJGkHVt
uXHUgGCyDk9VUEWfhiBIL6onZJ5c9WFpvbexRrNfWmz+YhfrROxtCo8qBURXj/zTtJezuR4/LZAR
A7F7BoxkCye0eTAaP4Q8UDc0Tezul4wwYO6xZ5sjhJc1bodZjNDZ0sYIWFBOSbuL4wOfDOIXvFHp
SzVsSHDD/sXlvH8G9MXd4NblTfQ2eA1H30Sw7M7tBcKfX3SiTdZegmi+8MkyaTznndTIfp2Zdv2g
qFPF0dxTT+UUgfEkca+ZLT3T7EWRD7mD3sTJNdyR3BvVGLbXseMNrRwLMrrt3WUjTg/a7tV/KGLM
fzYGbVqmJrQuDh8sRX+0TFPPJiIU1vPJdQKx7YHD1lYmvs0XuqctF2ZUpW9GW3yikIJjqXa3RNOm
Y+sXxtpQg+RiZh7yHdQwJcvgMUL4vtZNcXEMtKOyAzYWBbMLy/2xVECs2VsZ84J8zIetk6O+IBvL
NNvqSX4USoFQSgurp8qmqgD1A2SyGF97GrRfq/+/iJXuNSgFRPWowdE2v3MS01jH0y6x+/oiX5IP
crEueZ3kjvrCeNH/j7XIdP6coruqY7m2Qfff5rzK9f+uRYyLvIRU+eQcVcOvNGakphewlCspMzcX
SHQyL82tWcBl9KZwN+iVCirU1UC2gqVnu0Kime2qkPWscjPlIcCjfK1C5UggnPegT733kE0gFNA5
k2Y+vyYffHrRsxTjVCnjxCzOInIcvOy2JBGYta0ix3LgrmuKO9lbtcfoeZqfFYpdsgzYLqejCF6p
qRE662lYIBm+XJxGDy/QF6QwVx50vRRCnDwlxoUpHtIRwIGFbuChc9UWX0tR7jME+xgLozNK3vI2
DUWxqXw3Rp7X8GvIfDQAJTLpVj5YAQq7KIywp81JdmCLN6owg4dufkbHJNrYMwg4O8pJ+DARnNfa
8ctEM71s4uSYTKVY9H+OKD5rU81Qo8CeyJXmRZ9HwlkTxzcS4NaNpazjAIA5A2tl3egRV7Hmbyp5
Nf8qaqyvTh4QDsDLy2+Yf6th1AYEQ73EfKPtVDVtPyu7rtZZkgEoxQW2t5v+aBB9eV8SzrZoArw0
W+WcsQlSSG+w59rv88WEyHivCCtjp8z5nMHfYFjEOaO0+Z2DJJ04AOdq68Td0Z5qt1b2UzshPCYz
djS7dWh0V1AJVANF1+AcdY69aaDfnyOBhlg/mxPUxw6be5DRS/aDFLvURo30syGmH6BE6k2axz+H
ITjavfIt00pjnZB/MZj2x9SWGWqv1llZqrv1wUomRfo5hWDFTLFRtIICptJetdo6RiXTnRAbjjlj
fJVvvqpS9sx2s9QKvrdRgws5hnPbje6Jr67ChgYnSg93YanjTR/4E8lwGWkU7IEAEPUV4aQwMGlD
I/CJI2yRLBNomzdWS+6MOPUj7mkCYuONDfyy2RUWJ+i8TF76xn0KGRwcYp8JP4hys47OgptsbvTT
3rUx+aQrXS33jd3dCt/fjWlozizcahv3LyQxiE3cVtkFXCT3AZU3vinOnwl2bFYgL1HHy+wpXMV1
7T9ytvbIeOA0MyFgTYtHL0v9XT/Vl7rE/zf4uXY0TfD0lXuxK91dOXlksN0ww3QYxbdxNpyUNHu2
LA1YJqdrToLWtJ6Duf2221pRNmxIOFmpKZs0NokjQo4vJbUfa+t0KSDwEg54IA3v+2TQ1J3Eh6He
g9OJVxo5Vx3RS6ldI2IZ+/3Y2N/bzOVOj9rm4BAbHlXz3NSenhI3wpgSINzsVOPIWB8HkU9eSpeH
7fOUm6cxK6lMLO2qZsr3SlXvLf6ckWCkO+G11yS1znaE9wYE96Xs+D43lPmrXsl4/2A2NG1zdpVQ
W6sVJhsW/z3oBHM1h+qx74L0GYjsdAYH9zTfW6esrwxMnsxe205u+lBnPwXzcE9HetFp79MYW9uB
sOAyyJ5dIkBhKun1wXAF8r9m7ge1wcUR1VufBcNVSt3G+aoB3DEbltUCR6HuJNprTRY3/bFvYTW6
NJ1EsiucSaCzE91TlPWnPqQvordxs1XnfYyuXIRokJLR7pqXUQUBGnh58dD0zaub9bdEHfzTb2Qg
zu78XE/NOhZJcQvmNb53LGR8qD7y9JZ1abZppnTPrxDzRkaP/pHqYNuTiQjAZmMjgFTrDcDYDXr7
dYfFwuMjG3i7Uty3EST/+b+xe9KocAN0kcPYPhJMd8OitPas16hNVs04sWgnHCvQx4j7MPwodBft
JHG8zaUGGx8UPwz9glOd4+2dsA61c/BJ3umw6KZiNwwge8JV4n+ZWmtv+1eCxQ1vlYRf+tZZl4SP
GFAONPfqJlsnJkqMFllEXnx4GsUurU5qBf7T8daqUGCOvZJe4K598QaJ5mvGwnPnxI+SgNS2mbou
DQ+aVqE8uhCezl5LJ8+Dx4LhlJxmKzmr2Swh0S96chKDU22mfMjO2UA91RvpD7813Q0posGdCoci
Uz/0HjwIOep9hAVH8/pVAFp1TYQk3jIjRmKC0XuyNe+x87x14KTkeQL7OcXdu2MCZ2kd77mqvXRL
t+dtVAVT/xyvQNK9dH1cXpNWAR3t2Ge+feIYBoBmq3m4MU45m4TQ1Q3apoMHaPjcEu8iJpaRsaiT
42ABYs/KFqTnwJ0eEDsVVPnVGo07TWBtKAEptfG3HP+cUm7dRv2EotAQbRsNq4SJzK4lnGasjn48
GUegJp+x+9Z4uQC333zDTM68vkvce9nPKQN8UQ77cNytewxcZ0Ori4NTiBJB23CwrDi4CM/+IttM
9FORSzmpttYZoYK06bLDFLuUb8DvtlGvZY9pXoCKnGpBSxG/jNX6RPXqCEbIttOh4FZMg3Nbv+lR
Mu5qRA3La/JXUXnlG+Z9Znzt9QibeX9RXAoj18rKmy1FDnVBSkJSh0TZh3X/BjOW5hmuS5kXvfyv
qVu3B1UtXQeZJDsDgWEwHP2tW7sB2CfQi9OsaTeKsaKdp3kICR1EUajhsjYa1xrCsi1VlCBhBC+m
nK41tTLu3NQxduGsr+Mj0xdP7dhCmOC8Ne0ka5PcwIBcngjllqSIWkTHBGBW9+YQ4rgPm0XQwfCQ
Y+D8NI/xaeogYrcSUGP0YIkqpM61llnbpZfxH0dfdQ4h/js2xlVnUSOSTddyIExYfwjZNapgC/dV
cm5MDmzUesPVcRprE9PBXCObDs7LHE7W7rjtDjXL/WvViHd0MiSGuuO06+G4XXu33yQGy2Anmqds
spWDaVpo91lIr61sPvZB9G7W5qaNuuwVVMV1Oa7q+Xc1eJTFS9D3zMWIADq7pCmcCSeJV2FKHAXp
t95TqhHJWRQaTf7apZsRtyemY8ypfZGP2GGU52bgS6Sb+mdgFjQNYODjPxQTzt4o3aRQVVmXiGws
ajpW8jzBrTxu8E9/6yeoljSnpqdBqOEmr9nh+nSjm2X5ptjzTDe1QQ20hv425cegLO1bEnb1/aiR
BTmfupMyitZx5/D+YEyJB1swEG6tTT+Xn1jwnZs+XetywD4+C78hz7tXBl97P8twJbvlVbbVq6T8
VPo2Xc6lBbvKziW0kwFMUK4tbMfX1m9gcHZOTZ5v2J7HkINwNtNP2+pa2JDJEkEhBU1iRh8zNQ8u
Uj7utH58Z7cv9qDXt6UtCmS5ucbofe6GMTxLfJ/DAPIxNbtjM1M/xrJOYRIOxmOS5L9cmv9++2nq
P047CBM12xWuY0BzNOTk7m+dF0Lp+8rH5XLqZfRAmHcFPU8ylVq6sXqg1XduZsNUsZ27Nh26lV4o
4ffCpHZv7e/dnIoylKWFhqsajnLYQ+uAO2+IDnmlbxXYiw+/PEM6vhlL3MPFvOrEe/jMHm9aEuUX
1a0sNPYEwi99Nz5ykGL6BNu5Cdf+7PwrkBOAD+/ofCjW1K9lOkNKTtJFRjQEpDEdmXUfjDhA3IvE
q35fWhwjSCqqDrfY+Hk1XOXXS3NMSrogbbd8GYhbnmOrxXVp6jXlcUHqWwS/nSVsv82nmq/ZULyb
nt3cwh6mjtqpr4vXRp9w8jRexQL/oRrKunYAWduNNuBJjlF7OLVxHoyuX8n3kg2mWg/c6gzPYAHL
B+djeev5MydqwWhnjmH4ZSArah83Sn0o4tB6mfroNnUqdFLGlQ3b4iqVTI58ToWx52PfIinRFe/C
xAuXK1OVv4UQLSyjll1sZQuDMht/uyctdvODMz+og44lQTbsjS7HnELPeCNRG62DYwDt/klvnadl
jsF+ykjeK51NXQZIXxM4U78CoQwtUXbyL7HmGD7+ZLtXbTaScF/y8r2mVD8q2oBnDkJix9TCWWE1
yY7S1ZAM4ro0zZnEfhAKimPDM6vbkmRtECkG/CwgWaglMGrRkBQ9bq1lNwqpUmgYAZSTDzguocrN
I1L51AxJu0mrxCMOA4tbPagtAFa3epByEflaUpId1TT2RwNa/6gOqnHn2Wp1MkeM1PMz0fgmYaFc
TZqJ6Rc5y0Y+9TzQ10tTRIMssP49eZjKrtmHnKeXPhpfuPs2Mi1Kew7XjJ4LBTYVnqRhjiDXETkA
90+TjYSLitqn1Ws3xV5WsxG98aMT589Rvs1jPfubkFbqan2lRz1QldZ5CDSahIMf3yvgBRDAYSuG
TZOclq9F3fCdYhRck7+2QY5y/PdlxfzHvB+VDw4bWimucNjc/uih0Bl31FxU9UmnoReD5ODMHpBx
Ml85+MtuE9NM8Aiq+dyUprYxEka48K6t56QJxv2Uh+NGnZ8yY8nOYw8BXOStxbEm0O6SJr3K/9WO
hmadk/+n3S24F6xXhEQ07anHOfelbImkoGd6TeYHwyR5h6qA6CSXmqPomx2Z2HiMfXU4TwRjoVqy
xTsaccTOU2jeRX2l3ldK70OdLtT3BKU+Chry7Re7vOeU3VuvztMAIgMUm7IVW0n9pOfZ+B/6Cf0f
NYJmGgK3myCa1TC0P20PfTDbMYsxP5ELex8FnPQcU9XefKQIMCL16C6f7HBtp/ieg9SsD/XQsrjM
D7Jx0ic+OY8+J6HKbm+/Oza91Q5Xq2jRgLWVdax6A++OaimgvLrxZKXGY64M0w2I93bZNAM7rY6c
3GZSgjNN9ySg9PtgUpRNhRfo5fdTqYGpJ1R3/35jqcY/JgVsV5blkguqYz5h3/rf7pzuCywMpAOe
VDAJsNX18XFs40U2Avenp+gB10ToMXeMNr5GDW9HGacbz0pRuRbhux/X78OY+1/nC79o0m2VaNVG
njmzhvOdkgKpSwd9lg0iVJOEjLw3Bmrf8lHx0vo8NLFzp6mEvpD9pmy7UtiEJ9CPEK3rP5IrVxxK
VUyHpp0zAzN2hUTNtr6hjx+hhiQ8GxDn5vxde3zbxVvR9lTntmMxRQOwGZiMlHw9fZ564kIE/dbJ
Nd3XXPkhCWuTY97nOPTW2DX9Jyha3ZLgVZtvNSh6VGm9fqzqMdmpvaUffFGGX+KEloNSFBdzNiF2
Y9De2iH6IG1sOOp66ezASgP6zEt7D7S0eZQcZnf4NFXDRDc+mdT+Z6JlJ+YDGtIdnXq5VR5jwmmD
UBVfNKdsDgJ8hDu+RCqTZ34bNykhIwqn/vZRieBaUzkMmxbcFE0a5OPLQjQ5tbKdLLprQvE/faGM
XxiLtSszUx9zrfRf7cJ5YHidfhv6Z0H8YORNnIlNC0aMkgVrGcQ9djSHNJSLbtGGdwxvWEjlQ43I
7RxZNIpn49uCH69EMG3hQU4MFczoXhnNdxmP3blOfvCCpthi6Mj2g+X0a4uRN6PDOQpKFhui/EqC
lHkEIl+AOEcC5KXKzs/H+BaCkfjbVT91yXrkJIQ2GbLROD+w+Yn/6PoDCvjz+OCaqlBNXUUBIFTW
2//9PnQhcq1qjDkdenRVZGsVtcFP08ydOz0lYzXLVPwzbvVm/2/+N+YIPgOaF36Y10+ORjqXvOoT
6ujcoJ9mddUTuMNfr//+Hb+vYrChFr47udTkOj6fPCYjeT4TEmPRP1R/XRmT8es1zoCfBS6zk1TT
TMj4T0thJxrQ+MZU7BMKnatjW8WeJG31apbPsvqykoesDL13LWnODefOH1FSAyYlkReJMmNj+vP/
R9iZLcdtNN32iRCBebjteSSbbJEUdYOQLQnzWJif/l8o8LMs+Rz7pgNoyrLYDRSyMvdeW+fW49Hn
n5eaVZZXtcFQYoEWBgm1htQg0D/YWH2bvGXNWB59m+yKhUGPupYdDKFp+zDM8SjhttkXvqtfCz2h
PaIqsJj8Z4U6u101YBYuiVFW5zl6ui/zAQhPPLy3Y7LtrYJvXUXRM5aK2JutFy1i6CkxxT7lXlg3
UgPMHinc1nVyb6WBZMzweCXjm9KXw2MFf+BJj6rPIGLQawxJuw26Xjlg1NQ2C3AlmLAHZJm2S9U8
epYqppTxP6SflNRaRcFzyFKJ5f1Zn0z/qRi7B2kIsd0p2ZL+lwPhxIS0tLotPWy3lVIpuyIqDO4/
Igh7377xAdRbqYSSR4XQ+MoQftYznc6OwwgEH4JN0etENgpELTUJtH8j1g7WV2zu0zm1m5asBrUg
IxRJrW+0cONcGnrSmFi3/Mqoe+iAzeOTJswpGudIAAXd1yhDyTSgGAdPKHS+wP2uJyWttpIdO/Hb
b9xhsHYCTsEpRBK6llmKc+T3JvFVBHXk3TKcGupjOAAAzRM6P3J0pXOHELhRumtZYwmLx13VROAA
M+199Hx15+gxNZpB3vdEm/8JhPuGpHgClLV4LRsdjDXKq6qkfO9VEG9C1fqaCu1Fis3sIW/WRkP4
i+0o5Xukmt0uj7BfKii8778d5RkPam1QL3z+N6n6bfkCTrQfvkp8fGwiHnO1iJb4DJJP3JGemuuY
a1+zWHVxG44HGmSvhuE/J01hveBvrvf8rdahCvkwgZ5p+fSeh22IFJ7SN7fw5o80Nw8TNj2a/P6x
G3txjTpavU7zp/RFl7rzasV297x4UPIe8pmN23ym2ZEfkJ2TkvlDiGc2iPIrNGzxMtumJOvLqzFY
67jmJgaEhd0EV/kvr2j5IJ5kiis55/IlDgiWkEd2v8PoqcB9mn8r2YqRL2izpr3hlN9tEGMIG1R7
PU56MKxUpSmuyyH7ylNuR9oxRFm3CXXsycfUuVmYneHON+IgSxWjwBOXhGQ99h/DRjt+UqooWUtz
Uch0AV4C/7wyM29xVrrP/1HIuL+VyNTGLNmMbFXPRB/t/l7TiSjMo6pVdMza87Y2UCEV2m0BczT1
wubBDOAAKdQD26yhHjF7BTN4NLBDIBZxl2R8Ll2Q85Bn1riKKg+IRFMlF4foH/pmq2U1a4d2fCgq
sz/aRCTtdUcUT8zU2S6x9TqDbG7Xsrxp5s1oA61206JQ2uajHl/LFnvRfIm0dKaRh2+tlGYyfsOb
dAvU7MpYOjBczLL77dhiEbKYIqymwAqODrOCJ1fy5axswvJRPOGM1v8sguTnAT0eBG8FwIAw9uKT
hzB77XSa9RqXzYDYOa93FbDYVztLHNQMuXsc9ch+nRHRK2XEZq9WPruGRrNOie+ixQq17GX03W+M
VJkbCKSpqpM2+yBwumtRzSpDpbjYVoS8IDWaPd4/46WJvXDb1H6zpyWPus4wGAkWxQGA+3cqPHPX
ZWwXNmjowSL0Ce3Y2r78fClSM0L10RBZ+usPGm18FImZbgzdATTmAjKSOxBd8fw9enDgHq5KXsWk
Nm+V4b4mM9HVR+5hRFlywjOuHUjzWMRQ8RRWK2GH6j3NxDuTXjgNiqV/pvrGoDZEf9CKD3G0mN6l
cIsM2lFnn6UhUITEStVxiYCfmFOh4ZyRzVYhTFaV+XThiQiEVlk+2Qhn2u9Mmv3vafKiwZL81oZU
0lXTvEPxMNEEU0fJF38+ys0CNMWoKTtLA1hYj7hvNdUlkhaj9jPaxXVZ1vFNvkWvfwYkiyrZosj5
Sh9weO3s9gfqkPRHaq9BXpg/6Hh/mRx8GwgLwFXOzdBo7tvgUmdzLcYjsZKHHP5kSN4iv71uu6Q1
heURtjePUernjfyFIiXVoFwX9CTmb9VNpuo/dAIQon6vvHTHsFTEUFiLPJcdya+VF+L9gRZ02p8i
x4hOQ8FlXI0PQdQ/BWOMrxPLXwgZuDNI17SbfLrZMZabrFStne61PkW8sge5CUUijqZ3eVRE6rgc
hX+9J3860CX8258LkvxPFGra2fGK8TLooIbrpK7eMf1RElt5cWW5cM9JRCZEm7GEBL7ymlrjcDWU
hB7IfNoV3nSwNZ8vfj5tjd7bIIz+BnfcW4Mj1F+aniQDeBP1QUoNmaFwigeVKNlvKTFu8MGVBlFB
Fed7rCXDTb7QQU/WKRMkbLYIgjDreo9+RVZCNx9VgsdmkkT1Tv7Ac2Db5J6ukQaSBETEk6NrxEP2
yTX74Agej0fnfJqb5rsGynOgBBTPIMrri48S4CKP3PkIqJpD7RL1CtF0w0kXeXtVhgeJAuzJn9l6
dttCUEHjrylCB+SXTRsimpOjKr3beqCx8s56syrE26XXM/McG8m9C0QDcshfxbQ5GF8Y/d3GdrCe
RBAvf58kOmT0wD/6l5qbm6jKCLwhdT05h0QXPfg9FEHHS9t9l4NvFZnwty2AJujR4wfWKPTSj/eI
XnVWoxGgUUVnfvVF+veXhiifxm+Kk3w/rvGP5pBYj+Ek0BoEWbMN5ui3VAfFQ2hNeep7ot+oaJ7V
rEVJma7x5zMJCv36rOSG9eohLZMVZgpt9pDbirJt8X6jdunV7TCnv2U24/i4dz8pSmQ223i+hjCi
PqpuBBWgrsRGeuR/uuWleV6fmulMOEpgERCw1Jrm6IhHrUhfm04lAnkCDqbMNDQNxNPWtbVyQycj
3ehs5oha4KdTyxzIHaOjwnaPaJou0S9cwje7X5PsO3wNnZK5X+I2J3i9xrPj1z8SkSLzbZDsD4LZ
nN2LzwWBKRs6Fs4DFbwOY7fHGDiKzyAp052YWxdGLbKdYaTpzhHJsPdClIaCxXRlNV7+oHhq8maS
JDM7vVCiDyuitZgRFJFxTY1k2phGXL0zdj2heVB3eZaZNEPRhNlhJBZhmDxVmTavqD5XfiTYRzd9
zW1Ivdj31ftgE3cILyTbhYICW1VKdZOGDs/BoHmrkRTuqx71GUqG/rMpZshVrH5tW3XakKaknscG
Q8FgJFQKcyho2mPsWZqmY59lF51IjhXK7onPgrxpkALe2kjz18Sb43nUvyR6hY/RQijaPeoFiG0W
hYO0TOrFdMcrjTY14GKg6pgV7PDNghO6v/wYMQqSUZjtvCfK8kygbPfcrYxv9IeEPLVaDFtbUsXm
eLmfP8DtOUDlccxH9q2rvgqTR1eFvyC5/tHI3MhpS9zuZd2/aSWIh1b3Vl1N/9hH/vVkJoyWO1t/
Ga3anlPC2ZfBvF1pGrSxrUxfY8uEDCNb26livLk1csfQV8V52R+A6m46v7rAUi/WNGaijUVx8EU1
bADIvv0NHdIlicWu1c2Djgvi7KBTfVh8aykE9p0KlOajqarZ09k1HLT+kn1cKFO2osZCZ0EK2SFw
DPvcV0N28OgZmZ3+4jkjCVSJ9SSFif447NGdwcKxppOe5gyp1OmOsKHcGJWGdQJrusaEP7+lrQP8
Pwc9pmup+g5FG97qnEpfiXZHiQV8B6KFs21HjNpyk9aEWfkYVlxgJcsUbaLmEyM1mfze1DzXM02o
V0/YbNupolAmUPlSjRcrM8zODoL1VTVrJzH6uGfDQhafubr/GAjwN5VRQEaDkx1gRzz7KhIN+PFL
8LRiAn8d4XJkdEfNtCjv9QxnMMjUMiK3uKMpbVe11cKxkqK6UGAK0dvwi9zIGmbzube5xQrlrtSG
QpRZuVOZV90DNB93ttrbVk2CN8/Iu2vVelgoaMDd7Z5CGjM/mvliOAeOzv3lAJZmzDWtipz4jVqO
LFAxvKVzjF06p9olBRZ4dkLumgaFsSEdw9zIiYTjd81lGIcLOrqHwtbabzHyL3lQ2MWu8fxNmujp
TVKsIvxEgIjTG1HR0ccOv/U7zLmtE/5h2MneB4Ly1sEA2IvJzAh0o2PteOawTumCbRKgEteRlLtL
iv9rm6HX26HBaQ+DPdObaSAKbrodI+wJ1CZ/jHWzYcNAOm2kp1fZ0B1buznbimmv5OBRvpDe4pw1
d7q0Ku4aPJXaKioFAQVpB7Q00zYdEtHvRY2b3uEec5RbGrDTtHCV3adsfJ4vtvciqxr6CX70rFSk
zpQCMbSnog/sxzcdatJG6v8rhGSrtDHLhcE/3+youbp11xn1o6kpBa7mpn6XR1rqfBzJ93ri5HnM
fuGZ1j11cEiuuo2qMZx/b9XBhg5DgVy9oD7aceU+RuRn8Jfp5XvXcPVnRl2c9D4YHj62qRk04Sol
D1jT0wJnivPY9vmtzIwPM1RpOtnV6AnBkhIHMypsnB55C9+u1259QrOihwi1yvEqbWSroNN9/WZh
a6lH/2RawTcZhRuoWr+NQfJuJZuZZMd4/4E0iRkKRS3qoMXG1XQi2juECa6rQggoPeOf8B1myy8j
ZoV5BdM0dmLWPHatIGdcXNvRjgvKItAb9VzWaL/+igALEJjqrg78G1cpGYlBFHh/uiU1mTsZ7SZF
+0p0OP3isTbf5W59mmLG2L3Yj5PRHMrAGheedJLS9RUBV6jjHCE9TBvX50lEsFT1OFglM6IFETxl
X0LfedVniM/f2qxIvViYoC3ZN5WnKXGUI3o738m3CgbVNyUXt6qFDggD+OqnkfnQzgFCWgBcB7DJ
Dsygd/F6yOfRaHLLA0CdPSA9tgmr6qrD0uqqZ0hG7kx/+KOZXKyk+3ix9TS5yPdcY9gP4RyV7lXT
n76PAUius4wT6NVIT0fRGrc+87b/37+jjrR1O1oET8SiXkmkZECeBHvCZwVh6Esu4q9jkulf54NA
1TXUXZ1xlIhgAUsaKcGtshkNKkE5HHuCEZWQtvnIQaGLp2VOmViIlGybpXiE5vuOlPk2iFAE4Bce
JzMPfzSj+4euVP1Jr+tyJaPG1CBUdu4ogrU8TTPXm1l53mNvsrdM5oLbyOrywfGH/ZRm3lVWlupQ
K9CaHCxNpvFVFoZ4ArJj4IoWS+NM7LMRPrVYiEFGWtFKtXzrwazzz8wRqptWxOonoms3Q1zicfd5
Is2YFS8xqjPGg+Boh9MOEN14/g3hLN/Lq1zf+G344z96J/o/h0DAqU1DnZ3EtPx+HwI1TLgZlqH8
WhTMSOG6tVrE2i4couzgYxFadzJ2tOgjfS/rc5J7T9QBwUmYZr0xxtHamHXzamtGc85747w4iijc
Lkru5ci9nDf5ncpPMSx4y5+8Nx+NzhG1MCERueIf246o+dkBOcyWx2l+Abu3FVCMroXZnbQ+ih4L
oQxb4qWjS1XrqMZim7aUCmEEe24/t9AIbx7wrHXquROuvYlD+ikFQq81hoz09ePo+zI9nvdvZKmV
X6xQDJ9sjzsc891RxJX1GqWkPjN8+RyX4XBsQbZPmnqFrPpDdjqAMqpXYqN/yEYHO2pwl2FgnXWI
5hJCiB3L2sQq+AU2vN6ubqqCzpmnobZTnmPhBAxxA1pR8x5K5OVQoPIqMAkR+mGRBc/UJVlJ1aYU
cZqVH53qzn6OkyQ5WphQtvFoWDs3qCv6L+AsmQ5BA9b64RLF+VPUNOST59V0nEIammaIzAhVKeq+
gPzJwTBw0OXNOXGHrxS91UZDKb+pRHlAWg7tdR5levao7a25y9oCTtrJ2a+b+SUbCPxEVTxyz/XV
o5NgoKym6XFidnEN2uGLnpIH6GTq7CrnC3Heq0xU/5EQpqv/uGoNB3gL9A+Tlg8gvN/wfLXeGwje
MY+UZRkTMDyeJe1Wi0rkL2Wpngy7dW6ICT8F0GoyhcGCVNTUBhHaizyFDYpz7djM9LMweLCJRePq
ST8VyHgj5g/crj1LMEe0t8GSIXxea2YQ3WuQfuzU0gbK5OTSdI28q0+jBfpJLu7O2Jt7MI/ElIQW
7ap2FpjQH/AYb4w7VQU0haGbyVgHqNuYCoPghWl6W8as5Rwj5esMoCE643VrH6yGOFwZtCyPXCV9
xjHc702/u8310mia6rOsl+azBv/ls7wm5zPSsfdubO0Hl5tSWkjUBrBcSg0FO4JUTmxpP72hCe70
bGJflyjkccZKq1/wZwITc1l298vozeo/c9+bhyH6cJPXw5qxAO3UucnBx2TikEoOOmCXS22W3+Q/
rCN26jqf6RidVp1UxdgRoBjSud29hyXzGNihdyOjGZN9yOILb6C91JqO3UiFGyT/FnmaANzBJRtN
r0VVjbtey4BoOeLcM68oV2qtj+UqTNC5M0stsoNQtQdZs7GaNDvoxlDRYxxgJP24u2URsMhVozNI
VIhI9PGIQEx7RR+7kwEsFvWbfFQue7QhnuAej0P4lgYEVSBg+COKiQCupj59iNHxH/pYw+cFlfs2
ZAQzhHOlGvf+ZyFGC5FI5qxx2XTKffLYd7UNubYNUJ5gXmiqRrsb8Gt3vm2oENxV9aAQqHVQaCXf
Ak+xyfk23HcU+OrgHH8d2vlDa1DaQVLksv+sOW528vvgLClaoKHEg2L3rzlxVimbunNRQ+VM/Nw9
WBmhD4wggqO8V4sp39kVLMqsMW6y99cQ8mXiRHjWweW9BDy8EKFE2LaZpOt5218ChpHL4LgsvM+j
5VHfqkl/AZJlrlUnoNjEyJmTP3lrNR72JJZGglSZ0TaqlTqfJs7Mzc7aGlYYBe52xBIuJ9Gqrn4r
7TD+DwGIa/zeawQZBDwBpCEiPc/U5p//TaXHWBxrotI5PFF87t4EV14T2GRizbkXcR6EPLC8B6Me
g0sT0eheMNph8BJFfnZH5Iu/46/3QcS8qEYcHUs9U5f6z+NJDYaly04yUAQvMakoGTQEekx3s0y+
Cg7W3eS5u8UHm7CPu3BTU2B5ZNWlU/bcdZABrHGM33sTDmZgwDkzBlK95jOhJx/vp05pPFnoxhnz
5a8daIZj31hwBefTnLbKXveHh6jzjJuSj8atItPy4IVo6eR7yfyDSkGdr7Ul8NkGSkc3RWh21C46
lH4xbsZkQu4XJ+ZDmJdkk3A3GA8EQKDf2Iu0dv7oc+1qYrX85mrogn45mNppeUfjwDFoJIxupGz6
ll+VRkxxUcymBpmNU/I/ihr7H0pMU7e5sHUNcisjIfO3x4NB7rMYMp8YGnfsj1BEzHMaZOulCe4O
cEurlnGEmjbPZEYlG5eQ6uWUtq1yCjDKrJQWD04jMFOzIeckgwD4kuH1UcR1keq24xqoyWfHbBGk
MXPQdm4IitRsqmcjKW4uT8En3aize1uERyUZkk9aVZwULsoD14f1oJK3svG7sH9R2ausyGbo/4RV
zs1vR/eizep1qLsTzs/YPxemH+2msh0eLSsEuZULlov5aFBy4O02Q5Cqt1+XNoRanQSYj3eRZ9ZK
VISfmC2iRMf1jl5ukMhAY0l2l3zVfxt9MjvqeQ+VjFNw62hII3Z+7BkWgMrhNq0lLUjiE7yWeG2r
iuGHMutTfPeUTkG35I4BAxJLXGI7+Cfd6FApF+zN3nWbzScdBpQ4vrFuO4qHlSxrZIEjxUKJT2lu
gTZJ7CzdUq/AMp5zneRLAIN004cO49a0X/7Ln66WVIrRdX+CyZeG4a5XwpNXJvV1MJX4GdpysPO5
/jaJ7rfJ2mradlWk2XTslHSPSLO/O3Os2YDG52JpbvoZ04+OW/o8DVlOg07ljsga65rljfpcmwVl
YmkyVlCiLdFwBlahUt070TCwoCKVlC+T6hc7YJvBkrAi32sTXBlLd7xOGB/KUhj0ubYz6V2sAWhZ
u1pvoo1SKOZ96K1rP2j6g6TtCjDEWL7cVa/1yTXKgLApvZ1cFRNpN13WaigZMI3Nd6mey2tnGyFE
+4976p+6OQjBDoZYVUUpZpGH+uuyCZwL+DXy+1PVZRdt7hJaxpxrhfFvK2+R1i6VnaIHH6dBkmxC
jbLcaJxz4blAqZQu3P51WvG4DGwdSFWGZCx2Gucazi/yiKGpg8CcJYXZuXx7srofs3YWH02aPIcm
EQ8A6J9Kz4qf5Ys56GDLQnZU8lQpY+X678uKtP3+Yi8wTWPeJvHMMJmz/67ExCveCF33vRPhcu62
zFUWiKH4XlsEbVa+cD4hFq53aNQYbY4O2xZERpvCcofPeA0eeA4U3+1GXKFsWJ/Dshs3UZSHD46T
dRBni+pkGMAYZ7KpYejDLSY1yZmVCXZHvxlwqb8NVAb/KG+y/SLCKYHRrMyg7/RjbKGfEEnKj/t2
W7iVdqPyXZM4HqzcujrqrZNy0f8vPlEeaVptbjqmTfDmq/SxqDN9HxO5vaJnk9KRRLK2CmoeiKao
L/K9kfyHo2sQHFc7Y/04Ktp3SUIYtcbcT1qrb7UZkepBSCMqpfY2Y5nCY2twGrg+7UkSNF5+/S/z
KoPQZqlY3Zwo32fVmJD2ZsypYCTmeYRIElUV0m7X6MHPX7Ze9cMx08DZyytBvhf2JE3klhHuLLs3
D//+tWv6P58mFg+TuVpANQpF87eKoW/guicu3tpFXjC0sEVgtX5zXNMhNrPxNkqimUQDjQoz4Lre
S9JBqGmXWs5o7SnYdCxKe1pdJTkaKrNxL/o4lfcORMn/6QzUALfjYDokAczjVjKitIOp8E06Q/TE
eJD8stmiYfOEbrk2yKf4mqems0p9W38UigIynEyuTYSJ8Tkb5uF9GiTHOunVTwKrgKxaaY9SorTF
8Dj5n+jTxkv9DgAIgYsHIWUWeBLzlpAtzKOizgisjkqfNML5OUJElbNa2vI66TKyogZ7AXESuONu
hEaynnorPYBwZiA5M1iypKtOWdL8CAK9evRB1bSW096Jw4aaoc223vm0G6PxAqzpy3IG3uduhONr
O7EzSxkp7M0p6z6ZGd5psGfm3p5P4xg4WE1zdS1/qqs1rvuc0KOyV8a1ZpMp2ASGc6zKId2HdeCz
KUhQXBp2B0GOQAFZ57Ze018KsB3LadkYh64m4VySRMo+gjNoEWqchXA9bGSKEvbnUkPQJh4fI8iD
DHLnbo6mFc+9RvgsS+lRlrG0uoMtHLfq5DAu+/dLU7LeflmRLPo2NG7ZSKosTr8TTA07o0foGP0Z
islQ5P65DUeXucxOOpBUpxMH6DUrw+H7X8nFpDBPKCnExfGYWhF/TBvfNAraiW5yn9Sx4JFSpPdg
aD6OCuhxhZvn19qCFtZPrbdb2EAaYqceevvaj5z6qan08OS0Ilp0YHXvZjiCY2Ujm7PMZLLVKJI7
3mrloHp+gJOdqkMGIQwxPQKED/fMsM1jgKl4V778++dk/bPLZVmWMTe6UH5btubN/YS/Ff1V3YQN
sKnqnIWMfya9b85I4fTsrPZOvpISG8+PApTxfHZ5zLgB6Vs1adqL7dO6rv90jYrLF1YcA/bNsvry
DLo1gbD5wl2EdrOwlrodmnGwGZihM5xpi258cU9y3hOEwatlgrEJE/Lc01IvLuS/0vUPxnAX+p54
UNvCW3l0vOpiCfL94HjITTjq8eQoZZ7mlFcX9qrbgKCLDZjIEBacpb4Bo12hwrXfdVFgxWriVyOo
ma66ifPYiPbJRk/KFdybz0IkD1VJLOjoqtXGnhOfqmI3hF37nJpCMLLQq0OaNv4WR1V3jprJveKc
IQ9e0B4tTSy0OmvaWR8Guuzz2ENT/GtsI5dZNtVR3h8l8tOp+hrtV/+HNXOVf6Zlpnb3Y9lTQ/CQ
laUMGpFHvp8nh0VzZfQYCAyyMDaAm3CAFWLrCN3+ZkKVDHe5X7rncp75S20Vm7InGpJQ2aFAECtE
DEZYlepNHsXzUeGXn6tAmQNexDGcIzaZ1eU3z7Eg+wqGmnCbMDNE2nbg+RhuTd36QfuWAX1vOdiP
0E56TTqxLyC1abusgFOpjch7Y/FIy4/Ux4hc6ChgPZ5ClR/QP125iWXeE5ViaRj9YSPNabWpWNvW
iIDWFXa4llT00h75Paf2XCotZO7JR8UhWeK9puYHomljRohJpK3MQSvXbu8Xz07AF6LE4XCpDP6d
o2qDQtD9nZQLZnFirdI0/OL6ERqwarbqxdkPB3IwWakRUMM6TxFqdJq96weAak5WphBX2k+R4Y/E
yfgU6n5pB6sF8oX8016iU6rIsraFF9okvKfNiYTGw88vOAqselv7ekc6IIBSe57xDopaXXPuNPmW
BuZ77bkYM2UdH8/uzKryrI1WV9FeK3WxSUbfPHZkSZ/CTP84EqmiYKs1lvkR6zk3RKw29MlYgPoy
fFS8zDxKcaNsYdpd+O4z12Pr0N7qHgKmO7Fbk5+DPB3Cfj+NwVH2eiKrCTeUtBicwBjcq67/5CDa
5pk2HkL44+ETCBjCYbigYYZvUeUEdyb35XOdvuW+e5fGya4Mg5VexcVdENApNP80eL64dWpPWEKE
ZGmpIHCAftMKqlu5IcVvrFzmsV7+LRky8WR2kAIbt4qWlkSlRfwTw+TVHfRXmAu7RHGal/YunThD
YLs8zHp4jbMxx8q6z8iohgfXAcuIdUg9lkFc0BpggZo9LPX8Ii/XGPvP3quw08MfGlGoWjZ23V4j
xn5G3iZYjcktEWdHWhZ9e7OoTnpbiy5MdOsn+aL79jFrmTzTPdQe+XUI3q5jBOFTZlxaz4w3RB0c
5AJYFlV7WjqKBEUz5LJsYEQYjO8SQN7rqAKrQn+yiiZfeTivDg6X+y5G33em8dxcVObIWwwzynPv
oAPLxVB/UuKIvVEv+h1D9HrdQDDahLYx7SuZXDCfNpWlwTBqNxLC7rO/xBxonr3RCnd+3Wv7SHY2
xjJiv1KPFwl8tErrIVQElBa9A1UGc0FdZwa6lrQljbBggbwmYTRsoioML1ie9ZuWtqhC5kCnzu8u
CoW5ogzGV3bgX+SBUvhfcrUznjRkBysJnbU1FMdVPJx6+Hl8hGmMMySibyi3V1HOnjRX6TyYHV0f
gswAvBRo7h1sL8gJ4hjUC7X9KpUHf/2IIayVik/sy9pPVW9q21D04hgEcfBWaDB4+VUAwcXpya90
+Pq54aL6I08l7/D3lx58GOiPsoKlfLTP5MbW5q1R3OvoYLyQQWw8F8sNNp54I68VPM7oeWL3MncS
YuhDuJDFeDFAgGLPDWERNdVjh0t437czVr3XHpC2G9UfsZu7D5IkXMa9dUsJ+urRe6mZne0l3Zic
zdBYNR1rG5SjAfW19bxYuNuR5CPc0da9TV1vVfviI5tmyPqIlCjh7y28PmvElPQhZvSjfDGBAMjn
qZUyzCqw2ciYc7nMQg8Qjy0mhK1bDy+1DoKEaNBH+QIiyQUvpKOx/uu92BHpddnTK7MJPIBb0qVW
hFL2fzaVDNMGrt6/fiKJdjTA9TMBctcZ+b/PQZJ8HEXqbYoD+yTFrbjwEHmT1pjyiZGNmdwD+GBr
E/jPaenNNl61nCIHzTfpZGk7Db/PY9W9ygzMn9mYBoy+FeMayISFeAm7znyeeCDT0NhQfqP+nSzU
N80wdOg70J0z7KhPvtJ1D/LPJqRN72pb3ylDUG1kVWu7pMloQErIee3OP98PkRH9fL9qUOpxdyI8
JK3HjoHh+EqV7OS/35xPvTFJdrK57CPoIqLryaeVv88brfgSf5f/Kz0zciyb1rAvSFHl3bTUcHx0
inFJI0/dknUBDYv+2b/XjJpsEv5SXNuerTI5thxiAizrdztQnBvmaBZWeg5EW72oFio1VUuCV3lE
jJWyvCePAk9dT274Vd65oFVZN2vXXG5kdFjinBHRs6I4vyy+bPrtMXzgHogJe4q95HFJ/Tz44uSU
GdFdn1G0ci0y5yMP2eSeQTXDim4Cfutyv8tY4NZTVeJBimH7E2lNj0tz8aVRYp1CbtvdxE7npR7d
PwNyOt1ijqCLtPchGomls5zwwRfh+KyV4pN8Hxx4vo27qAWP67kv7A8we3j7UQzDHYdU9dSL8Fnq
90a4wsc20p5oi3QruemIzJoIaxENV7m0LH7spWA2ok94kg7BxChfNhDx7mGHj5XqQBX+UDsaPeFe
aV/z+m7P/PFa1W3sG7CbeC7uPiJ4JC62d616bycavKsqfvjZMBxTULlaJZJNhpzAqEO0/WrmDzst
8S9LSTpXol3ewXHEO77yRIl7pvKMt0KN3N2Yt92ultLEwCDzRFc3eRWi2s3NGhAPL507vlkIC9ZL
/ZeqzhfHaYtb4Q7iInKQrWKWkUdxBBWJ2C4lam6G0qszi1BfF4YI/1BrkuaMyHgrraJCAGN/6SOv
fEBzF2C6vrex2l4X3c0QYSBTx07j4dM1zK3Alui+Q/1NrvGjaZvaehHc/Pu1b/xmqODC9xyGqypq
cpuN5e8kAxdwmkI4LCCNzB3+nMqOhHMbHrPGkRn2fN92n5NIZ7y6mpu85GFqsB3vMYTUEdGncsTX
F5p1KTG/gaCkhiQxZVMKpt7yaHlv/mku3/v1zyG+YVCoJPk2I5NzJR2wcVkml0R0j//+q5r/aO44
bAnxmGH5g/Sn/d7XDNWOoAbD7c4A/Z1j5oxUEui815lQkXXicu8wETCyNcfP2RxUkbjGJ4vR8EUt
BgX0rHukoR/DNZ1HW/OzIamc6dT27Z0q+eOtKChu3PfcjNBCrqMJxw708/hZ65Seji+75lwxbr5G
VxlNmn0BZN1fqj4pt2Ndq4gnnJtLDkUPSPozyylJRUn+Y3QbBMZ59OnfPxBr5oP+suw5bJ9N3LKm
Z9Fa+H3Z0yybwcloDucSqAxNqJpt5YyE953hSISM8lZ77hcx9F9kVde48SFp0meZXRtbtXZySu+H
3FAbuRUdh67eJSZ57D/BUPIoy2NMJ1oTbUfbsaut1RnI1UfaXnUv0J38JWd29U7dN5PnrOR7Y0ti
b52r1nGoSv2F67IzXuThIchrqiKvgBIyjyLkmhq04zESkXGWi6tfjqRg4r09saG72PNWUp3EndFd
/JY5Q78lEO0/BDbu/+PjdAiZQfziEO6p/t489P0ayAKM/NOiojEb1Ucyo+EMSsj8kHZZWHSfI1i0
N/AG6QZ8smHvbZMO2qj0QCEmt9z5blre6SgqREUXkFrH8g7TrLznbcOCbr8pzCUupZGciro2XRS7
tF5CoLsbuaPw8+lElkd+DZQWcbGjN/9H2Hltt41sW/SLagzk8AoGMYoSRVuWXzDkhJwzvv5OFH1a
7u47znloNABCwRRRqNp7rblAucHX43p/HpXXJAeu32njQS6l6t401xHeGEGJsnTHL1HYXMco958h
yf3oK3SUPA7MhyEnSK7tAOnKvXrZk4Qlk8Ql+jTYEqWEBgA0f18DF07uQ/FKEUBufNX97ILDRkRJ
D85o7eCR+uax6v2AzscSJqqrAOvwbL3aeWtt1EohCW45BMc0QeNrAtRvLBRs35noP0RrRepmoQ6/
LEeyqsqfJHhsAhfckA5UW7bD8051jvfB9b/fN6r+LxOLbVE7Vh2ckxq8y3/Sh9C1OoNAcXvkomLP
QDhf+zZkNpi4W+QqzdbJPDmjqV06fmTdvBoRNf28n16bof1eYj9hieE/SuQjuWXZxsXrvhUOz/tp
UOeVBHlWmoKlfpmJ3mUshuruxUz/WvapLVO9MD5nN5bOxdEmC7FU/Jd0uQHlRhKM/Dp1fotg2lYD
tQXobav1pLt8IHTpMvyeKeOoQ8CcTsziJkKhSyBnhP7UpzpcKIWLOa1zCLVt54bn6JzQAy3fg2lO
DzXTa5ReBsLEQNtPaQPpAHnF7xqRkg/Rs0yTQbH0pPvD8JCP5rcWVvsmclofbuHiUoh0C5cJ5jx5
93eG/tRZ8APGyP+RKmUID4Y2X9lN0zP0gXuTr1Ctw/0RRPe0OcgaAxQMcZx1xfNN3RjWSk9fMBGq
2OTpIYXNdQ1R5K6CKn8s2qInJccNj8jiWOCVuv9alDzsyCb9Wiu25QXaXK8Iq4B0i7HuQF4mYXrL
x1hu/DwC+2RaRxR7zB308kEU+oPaBgj4lfI5iaZHkOTi85y50xGQBwkoWhS8qkKJH4IOnT8RjuE1
dsv3Yh63Uq8LuaZet1ivp8xXPmPmJduR7J37pxgPHB8ibYDpWTvkby12+iAvcTL7xuu8tBDm2Df/
Bzvi39FZrkLsuk5pDM+8zUTh7/VULYucznBILqhHN71F05L+XiK6jFXYcJmhfR1b/mVqVyUvBTnc
9CgZcIGO06AdHfu3NB4Jb78dM7jzSxnOEnudFPqLP2nZk6zONQlhNJjp8eMZxUHiecD1oKmyXOU4
UlrzAWwC9k+CmyBS97vcKdpbT5rGlbw/cxUUavyka6EJzajWdlI1s0hkICTVQDfL5hnQqv4/Vg7W
v4Z8V0VdQpfKtvm/9c8hnzkBVqzaFsdCJVa0bL8QEj0kq3FWQkASKJPvx3lD4090RGUy3RlOVtd+
brOww2oGAk4OYAEOoWNbwYGTh+Dvuvuh6jyQ6grkL1LI+MVv96ToVEjGbnl+LGYWkzp9AkH01R9y
8SBiNPLBMEQ7VQQAR4STW7Cm8DZQCPDv3nM4g/2T8dTToa03lhn4P6NcuRZJln/JirRDSgnZjthB
EysZSTqdrn7vNUN5Fn22EGBi8Z5qFeT7wf+Z8IVh6bvUWNRkm4sXKWZ36hI4ptManjSP6C0fiznM
6gcXkPF/H4s17V8iH8rwoDOY0mnIQBCC/P3zGcPGLdpaBKfJ4NdL44EICfK4T8mEqG9MUJEjSWaW
brSfhUNDifIzFL2lrMWspT1UhvJTHsnHZ5CWRF+XCqx3pCA4pff4HfLn2nKsQxwRszjA4MjSwviV
4x0uNULdfKN4L8W5QAFGR2DST4Ka1zv+c51qjt3deqZwG5wt4hQ5CvOgUt+UlRa9tW66lbOt2RUg
fkWJqUt09iHQaaWjpBTrSUWAaS4MX0mKkFAarUtpt0TtATyZ41Ft4WJ/jGDMtoO6C3WGNaiHe1RL
zTMQHmfbxqWykmP3PM67TK/C5zzowPvp4zOCa81TpCnpXq0EmMu7CRwUUdcnu2jew8XME88az30f
xb+jiW1lxhXFOfTjRx/hR8rU9zpQ7dmoNia5sBvSPYZ1YrO6iCms2VIqS4xnDRNK32j6J56oD8nY
Gvcg4YzmXpqVKzzPHkLP8mork3GgnYjYdSmw7VU9at6GPIDHPcW2swNF1FxKM2UxKVhSJ3aIRxHI
pZcm2BYpfx3SBvL5vf+AEOohqFj6ibxyvQa/8k5d/q610+1Hnycj84QE/CR0ZRsr9kOsqf7VYk3o
teSUevfELKHl8YM+ug4FNLKhK0DmT5MNClIZcF7Ns6s9OeNxELxR4xAungUuSJzrneiCZ2VEZF0Y
a6iU15S/1FEqXeQ61g2B186Ni6dAVYL1bBNX4Gf91oZD+cu09D3pvsm7SxOHqDu7udZWvosWBHQS
d8YuDc32pRxjWpwGt5qkq7Tp8FSbU7kaFcHTmrykhzJy5r0azOJRz+tq3fXRk5Ujk0ZiQpudZ9TH
KJxPTD3wzCpnRe+SbaBEHTHk/9lznPrqavVjkyPA7G2luSaD3+37rja2BhifwarxTuXOg7SIQTb/
Yc3JdKlqtf/kIHI19fRm1sa9pCUahmWVwKSNioSzzPJtrvjpoVlquVoP8FLBDneQPoTcxEBagweG
KGVupX1Tbno40pvaqjXv45zcM+quOlJJ3asQGs6xM00PbZ5ax7sK/7+PP/q/5MkuqZKIYVweMvC5
3H8oBkrHgp3BouVIoAo4lDY1X1gD6wc9I8v1jvReztmtChli36Rdcr+b5S3dosbYJYpB33a5zUvT
RDfmEHtqO017jBayg7RZjeYnp3S0+5mytb90ftMd7u28xj0FMyJwnKVig5W8ws4326S90i+RRCLJ
JoLIOkD+CHDhZEa+m2w4C9b/GIvdBbr5t/UkugmTjith4hYdBwlv+KP1mkwQ7MvFyYdn+XnKQeUo
+Gr2ckWt2jMldLX9BPvHYLSklCXPjxo67jKe2n1W5IhmW6enElo5e+nWkr4tN8zmr4uVi9Co8osN
E2UHtZ9qj0UMrhOZ4yWe7GgL7XjEiR/GW3kuyIgWTxx6fbbdANnSqGrl2YvjZ+6V5teu6crylXau
daRaQ7ssTwj0mlsLzF9W0DM2iWsJZ21D30kc8jrLz9oCChudX+EyBTNkUkE8p6xiC2q7eLCf+siK
H+EQrqgjhJjZOCU3RluUG9scMBj+dU5ekgLciOMZQ9pyXikVD+tod7Y6SFdqYo9fkwRUpMyilam0
vk9RRRk4FSUs0zWCvamUvioNKeZtQMhGbSKzWFqUckNJs7nEWvbFdUZlr4FJ3nP0NdENW1lH9s++
wbiBQUPrH0akqQgpQLiaVS3OIqoO//1G+ReDDMuDTnlVsUwK8VRi9H/cKcwL21YkoX0kPd16uAti
J9Ev1lFl3ogppsbRRSFVQqtPnpj9BVg+dZrGKCZv9+Kiq48/Y8WIdvjOA6i+lXJDi31LIFP6gklz
MzaoZ5pxK6eZcmbJZy7GeRN9rVPSPD9awTaxPoSPRV44d/W6kd7GnvnBPkns7FYVpDzRqRmOEmAD
1A52etjMmzpTvhd9YNNlMVPg6QRhO7JtZqUIfnhMwAEvC/uptqjkpJDgLXza8ow1zvaTOlX4gXL3
8HEqjpTXKbPGVZDTLcrIRywf71SMWjuBSToQK7dntlGQATL/WVwRIBHu0EfunrX8UAZjWlxqOkv2
AFbN1r7dK5eVGb5lC/IyNIhCkJtOQ7k4jxYJyVZQbbIFeSE/0rMs1OrK8BJbOJVmRhGiTsqACmuk
rVsTimRVW/CVuuRLmPo/KVuJ94mQc4zb9NfG+ZcIgIcsOxNnxFC0j9lS7HGXyb6JfSZr1BKCOOuA
pMDKf6+SK1Z3oRubnApUNKcUNeohV6jK/nXKnDG76Jb+3BeoZaGId481LoPH3CIBtYNO8s1/NOYK
y4TbnaRUrDIi5zIx7ClmyJzciHV/x3Sd/pL6fqeQdnMS7RDWoNBfkC22WyF+kw6oQNXMTR0j7lPN
z+PcD1hX0wyqnaa/gmPq/8cii0fGEjTyx9iJSMg1FG4M0I/8p/9z7NRpHQQDmo4zYvst9r6YsTMi
KW6oy0O/bOThx0aec0APrKaMCK1goudJjkRZHNQ8gDKE7OnPk0YXFAdiDEEayt0/rpfHclMV5qUz
h2krv8/H+dnWc3IOCZBcfbwy181/fuL9m+WdFeOnhSmn8alFMVXeN20UVoeg1cF9y5PkmlUHeVIe
EiILZh7kMgqF/BBNc04y2H/2RnDjK61qy9XHOXkJ8nh++sfV//jifxzK6+S5j28TsAp7aOCYDcKq
DqKafm9GswFrrRngrAj5OYymiby/r+3Ek7tZhcfMS0WVH+67f1zQith4UPz4oaPRznu1XGQSsjBv
0FvzDqqvSAP3maWdXDSVKz90fvJxoInbG+YaSwL5G3ujTi9mVC9aj/6SQuHzWsj1k4PXuTSnh6y0
12Z0Mx2YD3l0yTQAMk3c0c8PopOS9D+Jf9hFuYtGkS4t2veNYfnHpnWy7VQITJG43UlFGNqVaHC8
JtPNtxO6XXaz1ltTB1yRY+o3Nn3FQlAB41bl8wY3OF7JqTA9Z47eJjxRSYGIme5rWs6IFZYgYiRn
qzJTX4q0fXVDQZUg1KyNVmlrPQhPo6jstVOwDizq+NSoEylr37BTRVvCVjap0X/L2/wrQLfSi1NY
R9hXh9k9kMby3Lg99KUAnRP8faVn+BmDr2UQRpslV8tV+sTz+171mD7eslx99q2j0ZnFeqp9hPZ7
99UymfaGfnVuin7vu2TBOSsCZmAHFT9tVwNEA/+J+yJqtRsyNw/r5a12KJwCS8rX/QCJp1BPJamO
3qhrx1hdiUj8NDAZ6ExI130WfsrTZ21ZN5s7CPCnLntJjKI+ACd6odvGojFgKJvNn1Y1XYvUIXAx
eDIIFrGVMF7ZzMP9AIQkoJuVYZAwp2ie6zPP5m0VqHTAu6zi0ELo0Qz7IdWphCzpKBUAQaO/GuFc
ecVM9B8NcCx8UXXKA2Xl1uCEmCTuYpunoV9/bcHAr5WMuJUOnUytwpad/R1hfaEHXowsDpWWTiXs
U++aj0ntPnFfKnwybRUqFrwGlpG0u3qgYa2KMo6s93c7R7ZeFU/dSM5XMEIeStNvhh9ba5MszwxM
MQb6Q+YQF9yFhEOQHsHkpfo+03PhEX/14+gF1f6GAsszetIRaeKNEtsPo1QvRv2uJe4uSY4KxQR0
xdZnx0ZjkVf7zhjsVeoauTdr6me7UNZZ2DfbTC8/Axn51s/z7Bk6pM/AfMmsWzSgssAlvqr7Yqv3
XYRaB1J61OCj0gmOqJtsXMVJtI96VBR29DMbbiYfaxzBb/QNtE01BS+1OV7jnOdGpb3lsXgSLSSq
QXnDqkGiVqs5gKpJjvT76TPp45WnNDNWk6hYNblGtIiNm8o13opcJ7Mg09cTUVqpbh0oDObrqowe
qaGwbGrfIPj2XkfLKeZXrKfII27wZy7qH8bodvBvpmZeTW457HIIMXYZjDO8vbyEtOwXByeYd2IU
08PQpNWB5kB5mPCbpt7HsdtTiS36bivHJrmRY6Mcn+TexwtyvJSHEKHURflGQOwyJMpxMVAdhkQ5
DsqTciPHQpS49K7l8R+7MXwjP1P0XWS508Rytejzg9yE7mDxUU5tYvUMF8GLmuUHdXnkyD15zT8P
/7rk/upyKPey+3doSZKksJyt5a//8Q/JM7L9li50fpCb+3Ph4yTTINJR5UuoB/lXyPfl41J52Bp9
5GVjEGwAT/Ee6MtPd3CM3Z8Vcu/jnDy0+RUQ8Px1jXz5/tUfl3e5+c1AW7Qpm05rjtbyxB5IcPi9
Kx/C8CZCagDoNgao9DuzBmgkH2nhHBGlvmJd5DP8E1svBENauMwHwn7KWsZEvp08DtrkNaRq6Y3k
oXpGQ5kB863xrCplTwcdbZxGV3AtW+hJUYB/JFEoZgUuHI+afudUM5g7hTDOwG49N4sY6aaA4a9u
y109M6YzExhxMDUz6QZTvwpKjC5+NahXPIMsDExIJJzJw0xnNEkTVDCcs6qvilPUj2bkemSfYShb
VlhyWhtpve8RQAPaY5kPTjbCLqWx9zDTAM06pmM9iJBwdBhG87oPAjxAQ5oedKPI9xLkErUV2mbA
5nu5Zs56sjlQK71Y5mQfZidAn7yUz1lyR+34KcV/+ykYVyHROBSIvOJTEagsFmgJsSZIf3c6ZM9D
buQ5Vy1oISxvV6U3DDgzaiBZhZJyycBqDFAokFNwxyE73lUlOIEss/qX1FT8g9vppSdKtAErJ1KP
VYg5d4z19GxM8S9DaOQaQd165vFApJQSNRvepeSdp6MNn+WbsONm7czjhHDO7S7lTNsMfaWn54l7
y7pGeSwN90UeKSKLXgZUfPLovkHxB5vSfVbswb05SfwOcsE6xWDbzcm8pa5DGF0DKov8EMDjQQZv
3xdLOY9D5GF4YZPaXMlDys3AKLs88pAabFnKZ2S26e0zvpmt0bcZEV6wcxELGlf53SynfgOmZp7l
j5pD60cdhojWpvCZFFP+uOWyHMiXTSEiQK5mGoBZ7b8GY2O+Lztzapvv49h8LazSep/ZQbk0vpGN
6sWZ3iGZi6xLFbv+I5pC3ZNR0oaBsle+0CwvGJ2+awtxaC0biWTuW5gqQalKQ4S0QSAwPk660j4V
8dMQmcnnqAyzJ23GP7xAwvop1/eTIuLF5O9189hfJP/LdsYZyhZCKo18tyd5rtdK+xBZ/md51C3g
bDUobkXVP6pqJJ6ZbthX/J8HNMD5NaqaHXgkyB99qB36sTr9VtVyys6daTeEzCBG8H/4+MZXjFsV
tM55uBBCp4BOCou9zRP+EOfdqUqTGFWeQuCQZsx0aGZ/k1q5+5ItH1WjMm2MgObNdedWXbehanmz
zV/NZ9L2aJlVpjCapCG/CTEMgQMnRx5ibgwfhw4aMZ7uc+iTrF2pcLzCrlVS4qrUV6PpGq/xXfEw
tKnzVOQZTMekr99nPWI+WhjBc2ebygkJPs6O5YVSjY5Zhz7RNvJ8B4mYPHBif8OY8pgmuuA4xbT3
BMrkGykXfN4zlmdDY97y1lZvE+gfXmkyNwfKWnQrXFkXlSnpY5tY3a10tXY1CDvZS1OJG3c+engC
uaYRx2ym5cFaM8mvSdMlD2HZ+K4b4YTiAb2ch1sWrorceibDwDqPBPvcTdGFX8UeMyHEw3NtnS2o
aKvR5ta7U65Gh/ySxfDVzYT/DuRbsfAex62b5Ml2ZGw+yw3V87fartyHhpzZ+yl5volzpKlBD3ad
4nVLbhKFEeZ7tQeDgEWr1X9VZrXdIVwWYO5Fq56j4VW6efGo7pvGwXTjhuFqQAh37sd+vjamexON
br2l1uSuKRoHByUMp9eOlhTDp/3WKk37wOcReFjQXgvXJR5xbMsXzRFEexV5v3dq2zjcFeMBhLzd
HaJlBCYMVJuudZuPD42aV+ePPV3p/jxnpgO93LZRrQezIV9dLwnEyloMczIBXS38c2sl80WJQDCQ
/IBcnPaxV9Rd5i2JGet/1Kg/qtUFqoq1ni22frfCVbBErN9z1s2yPTv6vJUh7H1AkPwQWTozSgLJ
EQTlt8hP+k3d+sYZx/q050Gs7GZHF480fsw1Ei2vGIx5TwWlvzk1QTZNktBVXw5xnyRETThkC3dq
f3MTypx3qJHrT9P9fTVjB9JGaj2XjVU9Vj3iQfl+h6QHrjLFn86ZHmlXP2yYu/J3iK1KXSEUXVlz
aJ7IyhqORZQ2AO8IFzIEeRRwccqj7iK2mEcHpp3i4ClGlpcs0Ld5jKo3K9C6FR2Zfq9UKYLDKNui
M4++5PVQeUM5Vo9WPwWfW9Y4JR7qL3RdqiNIPIonXVldhZjfxzm9Sjyc62vnIZ+rL3OvibXVsrRJ
GmbxceNAyXfz74bVDA917gxnCT2Rh5FZ/JKn5GZG+rm7e17iBoE3v6j/TAaNKNL0OVoO9AmblonP
Q77kRgyNoetMD0pOlkliad9LJxpPRWGZL0OCoT2rXgY95OBnbIBisf3UPcXJQIUX5DF4q+pmJK3F
yrI4kxZUXPXMMqpvjtOV+wDHpmUZ+i+XnGA04ON3wUqLDrzbsA4svrViiOn6I42Khp/0N9G6VEV3
m8wx4Ulu2Mdp5oNL8s4KfGBlHswsuQwiLvdV9jlUCuy73RBW61yyP9HmdPAbWBvFZg73RisSyI6k
ntU9Qg67fHMioW8UNZ129lBWb4lbo5Avq9dxHHaNGbPGDbUfFKeTJ6eoyqfaeXI+KP2zJiwA5qbS
/Uz8xL8Fc2R5AuLC88zZY9Dp3zpy+tYSZk7EgVjVTJIOklVYz9i6iONMyik8DAstS0qlR32OLrHq
mdmYUsM2k02o2f1tcmZt3dgZoX5kBd2iZEQ0PbcTEgdeHerG2KB1YO5E33YlnLF4b2uAjwugysKX
Q27YqNxi+DQYWKwG68eUXIK8xXAjnK1lROVrn3btGhxhvjeWQzfO3qFEjpck6ZTH0HLfYnxohh7W
52BpdsoW53LKVuuaxCuQqHd5lS5c8MBUCE4fucphQ3mHTss7qu3tODxZIbzq2bL0J8h9ZO0M+Zva
Atv/OF/pbremRu2u7rRUPzefZXNUBDBNDG1+s6seTbUCdcUPrHYf95gUplTxv03FLyBa9peFLyO7
CvrIfYV9zVzLw5SntGaE+R+hsBlPCW+Mp2kzDTV1X0QsK+oZ2sOISpPFKp/raaDyk1mWeeJ5Xbxm
PHMnpU5vGsTnbVkBvk2zbtqwLtBPaNAm7uaw3gbAa26xHdFtpVRuaqUKC6/MbwSq9yRZhM6uGdzs
VqugXYS+8E7HdlurInutdTxzsN6UK8SI4VAUSr+BYp5+FrXYSwucOc/BiTikwZNywUzTT+QARJ4t
46KKslxciClBreqMeiRDYxOMqInCZW9ezn3sBUNDx+ev6yhxUH6Md/+4oLBImRnHnNB3Qz02NjYa
Tcn+f4d5Ib5SbFaOETqtVaXoLqvznlkgf2XexrLoaaxO7zigo7NsAMQ08TZVPypbeTjqVH+ttKv2
ZjwYF7lhvHlXwG39cUqlcHdxqrW+XGSPPG8DnGsPtJyyVa8idlR10Vyx+rfXJXgwFsE+dIW7agK9
Ptj4z9AB1tqjVefFxvJLG2FpEK4if7DecMjfKjdQfrmYDV3lglsree5jt34qhHqWy5e/jnQThAtt
EHsbGBQSNI1mAOIdgkVtG1darE5b/pzhS+KqEXpu05OrIrlSKkdQPPIKeU5ekTeszwXpWDZhq3u5
ZiiV4KSxBn6SawZNt0pvLFsIdMuKI4m452dhzzv5alqP8baiJwHcLW0e8gG5LcXPuf0aWBNcmVpR
meChk2rK2nooDQMt7HKYpXm9tpYkSaVsnbNJaoxHf2iHiyJ/A2oZbvgzdKcCbfxZcQemBr3rfjVq
Z1VYkcNSiIc1ePiRFMO2uLpZRplZ0HligqO+dMNCQWz86IfbRDtjioqt6TMVKCJ6z/xe+pU7TWyS
LqHvN9iI2mA97mIqRo+cKzYdGMSNiGIXT2MuznZSXeqgm/eT2tNNc0lbX0ehAzRyebVNf+FSKfgn
TBDynJzoBp+WFfHJ9GDSqKLe17njYz679ZZ7k0VISzIbw/927svpSPfl90bXAzTseayPiIPMS0ST
/Bi4oQMsdzjd7W7yME/a06xP674K1FXD7HmFwBc3k9FqwBbkrkgfQY97XR21J5hl4ehhAi/OcsNk
pzg3czoAkTWVVQSeYAoNcZGdZEpb6sack3Aju8t6S5yAtTgg6rk2nvscltjcap+CTDeep6Wxqr5D
8kfUlthHiaCSLsS2sbttr4VXwRz7Ivv8ihFfswaT9UzZ8NFI/M+DIp7l69UiCxi52l2ujkMCOobO
vFni3BhC+WyIeX5kYZoyMZuxlRm9CVrLeO0Ko9jpC3httjJzWKtarx5SOdvU2vySps1GWW5IuFZM
cEfAHHZX03hZzsExwkaG1K9L/R+Z0dnn2kpLL0Lxv0Z8hVNHqfTPd9lMJIKtERrklMNEntABs1CM
NylZkpXvKs9oeVOk/uDcFqdDlM/tgWzUt2DWPgkYokExfTUoH2xpFWRb+bvI34AgBC9Lyxa5hqof
7aL9qbm+2NB7r++2mqycfh+G9ddEKfNnJTem56A5yq+Xm6oaoJybCz/eydy1RhqoSuDOCAzbIY1X
MjPpryIpRGK1D5viS2EG7WXgluIhBfeSFO90VG9OaQ/PwqxI+GQSuKrsGoEOpwhOUG8Nsc4etU14
IJBDvbJQxEM9NJQHSUkHCI5WYJM6zRVrVYbOvcpOpjk5545EFtJz6uq9yvOVCMC+OzRBva4xoXJm
kbbNC1bkUPIoeWkJEFK9RzxYT080Zu8mr+wvu5fiBv0mRzu/yqv2wkiT/PjbDgWB9H5mWMhbStDv
SEMg76TSCUpeqj+sroA6VELs4rSPTkVe/bKWG1ZuOjBTR8tqt4q8X+W5Vnemx7ImjlwtxEW1jXgj
sYbWoE5PAWWPo282z/dTfZLv7yzNe78zze/r256Ubc04hgTLfDF4Mi32vDaESsOCn3AQ5p/bPkyr
hzEKexYAUX6UTMmMnlI3mAUunmqiNCbMHRG3/aYYI2uVixSX52y6Ech8mC0xdWdcpymCQduIvhlE
ExfOELzp2hSQT7HkaIDE3JUm0DSpe1OS2tnLw2rKi8dGY2WwNEjnjEQbuyV3UkJtPs4hlD53evJs
OMVRCovvwbVdjYrKjjVaT/GRlitFvCksHmtnWm6fxTqnxGO4RWP5PZKJI0k3TnvZvMW2Yj3aYtx+
oD/mXOEBGpIfFpt4vxNE+MeujdrrWE7fHGEO96MEWe82A8299kssNgaBEQetnEsP0RMd3KTuD5Jj
4bOwPoZjeZ3gMz/9LnKOFdN7NSa5uHLQYi3WBLmRuHVqA3h/nPnYRP3uHlpI1qGJM9ot1lUjOoDe
zMySIHhLQVJfyIAeP/cIzBgWdsQ9EAm/jCxhV/2EuJQf5VGfZvEFQPxWXHunnd9BA2nrdApBLdVx
fO3JafTkC0WTtJ5e9gSrGG3PcqutN1Lw/AGPlIfurLNAZVW+1W1YiJ1Z7wbYIW95A2RqodRNQiFW
0hX9Kerr9LHpBo83hUaCRbfEIH37vvdxbigRL7WThR/QDq/wuMkJnsvgBN0jOaLaKx6aNhBP9PUx
BBFcciiVmmQPW6yKrpy+anbsb+KO2Bi1dqPnMDV2GDMTr0bQ92QVszhrBfXlvNKmr1mhvRTKlHuO
QQiIrMBZcp6mZC6NFDMXu9moTobiq1+iJLKZG2fFmaUFGj9cDMQkAfTL3Ki9Ob3Nk9KM+p+oK3kS
Iyoy9WY9E8Z9jCr19+bjsLK7/sCTQ0zEh2CRxAVUvUO++C53nD74Y6dCCJ1QLVJbgtPgq7SL1TrH
pcxdFzi3e8VH71z8wlQAtkOfKKS8mtn+fu+bUR48UqCDz1kXwwY3SfmILeIsgVC0kbA4ZvVFAqGA
1Av0McPnVEMhIpORyiFwN7XQuvtDIF8OQwyjWys9ozFK31S9xlhQIM1og92Uzf5XxxKzN1PZMg3F
fgoEMsJEM/O9FhT9pRMODJkmjViQY8MKhJ6DIKKEKvdEYIxvLEmBpC17uYVGZakhraATgKVxcxj6
aDxXEmxodSW+t3mojq0zAlR9BqQ2XN1+su4onCgsSy/pNRUenJKca5/lo+Jm106tmJz2buB7hV6m
e2nfCBvChMx6fumU+kKxknKiagI8MkjZ2nSxI54DbSWvTLrlA6mplwwJ//7OXL7fnhnKzrADYC6R
mLpQSZVNfc+dYwc1IHMmpXX7EwGQATT/5ThrRbtJBUurMch/v1wG9g0rQb/XyUO4SBs0CI1+Li/w
9KZNJHx7nwh/LU1GQWWykJlnKpVdSG2Mm0v6luZqcLfpwKJJWtycTMcpsqhmgXavsoinkabNUPfs
haGQ+sQzawYLZpfZ79DOP4puNC6Ef4Z7MahwzWcegm3DrTpX7rQxRTdu5KMwVqPwTApMcFZNk/JI
A9SzMw0PjVP8rvtUWOG9BBclNYYD4qqvzKK0VaOE6eMwOf72/9srUu3PV4v30OiEd4eYjtUQHUJ6
slKqWCCShC8zt2ctS+1HuSikh/lJ0aP0kkY1d+vC+Y1Uepdzl2qXNnKiPYVwzFEAJ5+KoPvm1No1
sKMEvSNx93Ivx7G8Kmlxn+e+PUtl82BHvH3ZNN+VzbIAIM9pghZU9L1aItaQRjdHQkFCT896Bp8Y
j//sWs3DHNbz3tCC9Ik6QLdqKmYl7SwSgip8ykhi1S+VJEO05suYju7vAt5OPu6kUKhmIbhz2hLi
0sIkKY2qP9+ZCSnu2NVoRr/4ieODBMs7mlrulFJX98MS5WJEVrYy6kZBpciA6cmTCrqHyR8OWYtz
S/70up5giuikI+ZLjSvtsESWrUUviN9KbsK0fWD06/aVaMWprRxrh/QNH2WcVl+suwfIiF8IrsJM
yTPiTK2j2ZkBEnwQSzTPIPU8iKi2XioFhEE/9Dm296zedaDS4QrE/olZb/8ZDoandJTO/OyTWxB2
lAi+GupEBjXcsF5oQ8Dh1W9OFFg/ZkTpLATzb6ZqTKsMehqBTbPmCRyivI969Sr3YLPXr0PPeCli
HURt3SPJXx62Ll/72ENDcaQlSG0a83xXZPFpcuAjZu06bZDzg27zYt9V3wbixbc+/v6tOmmbOzWl
akMLko9+1XM6HWNFyJHQhP0FltTBEmVNcLv+3Ymq4BN4CHvrVInYd1aUP3W2Vq46It6+24MXlJOx
1XXipekXDR6Eu/aL3Bs0jI7tlD/KqY6ZYCZuqRQRqpZkp9YCpWLzLdFvpeRIWrA6CtJFjkoyX/+P
sTNbjhvLsuyvpMU7soCLua0yzRqAzyTFURT1AqMkCvOMi+lX+nfqw2oBikyFlGGhfhDN3ekUne7A
xbnn7L22Km1lnxi5fN+o1rtad5WTuWDyMUwIIbMTM60xcMRh7UJ72qSnvEVwoThQtOi+tS8SuMnK
4GmnwtwrqHmP28Oa+acPj/KWoLvwrlSrxyFvk/tM9Xr6U4j0VYGCAGiKbyEAnRYlvnOHNKV1RvhN
Y0rlfasZyq6gpDxsdwlpTP1BNsPFjMoVXhrfyhBWG/M960uOAiNDHPZqgM736UVn7wan6c9lN+r7
lJDwx+/PFYQmcLGuXt1cMGymV3uZ9Cp+KM2w29NXEkHJ+8G8kaGPC4MLJjuROi6E/h26NOIQ+n/Z
PeM5hXdqXpZ1/rEFxjTfJiMLsTdtOdxshSPGNYSEWhwjsycFh9WvaXdTQSgNjc8VEOHO7BpH260v
iqHQpF1RnO7oDJdo5prZoMM5bxfiVm87Dj/0FoQlU7sq1sfMbO4rxXGfQiMmfrMd7WMuopp5GuPP
yZwwiiwTzolZk7e0NhDb/wtguICfOMkU/u72mGmaQIQyAijjaV5d7BlznjSlB5QRZ/QSx/UVDYnp
oR5RBSG8x1HR5/FLXoo6kGzwzm5cWR/sWzc183Mp2QKphRjvQUX4iqWUg++y0dXww9wRm8nMTPSE
M4N/vurWCS5mQIFWBqywXaVfNyvt9mV7q02Xp84qMsttTwFn92OjC4XyQZznrFDOf7hqrXkvKVk1
nkkIzZHZ1/BIc7k/ULYj7VnvJut0OBHO1+1eNMETnozppiv0KGg1y959O+sbvWnOoug+kmG1BHOB
JqpZNbXNqqkNfXsyjVtzVdNuX3rLfKptK7l8f6ggQWlFJ2a6mn1pWdfXrOlywezSgaPa9VPEdikh
j9ItzHrfa+uZUOcOUyJ9nWuvWx3FgtwhO/kC0okmY76M19smsXPCCHCvMlxvKAvKvd+/+/1521OA
so7fnrJ9I7JcyAp6Y984On0ZZ5DTfqtdgKVmdyVCiO1eVcNl/p3OD3DykJrPU9X3TNOrxl/mtP2a
tMXtXDPyTuuKrbndqs89cSz+ok3WwzzlJl7gurt1ynRBRUqkWY7F7OjERfH7ZWzq1WxXrS2WoLbn
6860hvNkFwgCrJXEbc4aCh1BmBSLxFOhzPWetjjrhlk8tCG5Fyv9Ozen8kFks690JsXlSPXeEwLt
t7EtdlsSJH1m3f9WB49LeGc0GaF2a3dE2CS8AY2Mvv1PNnjTb3exxPcPss18998PbT+wPeP7z0dx
yfLq4gx0S4ItmPAXB46Xp7QqgNhujwkiyw7dGkiOEj2+p+Z+ataYt4YR/m7sMQcqOcGwBPZ6+jQG
JqTYVyXj3QzdFb0SEvnXk6N2rFpbf4DehtjHyqzP9dBeOiOKP0zkgkDWT/MLBqvDYDnjwRIwxxZA
oN+iLxxV7rvcVT7EEXOQhDCjvVUUSn/i8iS9TVizSUOiUDogb/SXapy6u84az9sra7qU9OAuC8+V
0PrnRKH4Xl+xiwaECWU6HHPFLrog9751FNIzAq3hIdJVmBW9cbdBOBHskSo4WuvmpwQnZqEW+Nbm
kDUIGa5Gx+0jjta7yWAcKnoyO3MlxPUVY+ssBoK53tu+AE0mBq5Wqv23LQxC7MFzcq1+ts05MBjk
EGOzcIFu6ASUuvm2+az0LNaZQztv6hjPF1OfP22tzD9tam7fMWP7Rmttnzd9HTZziuvrF5A4FH5w
R7eHvq8FbG4CS2o1iDuWB7UPMwDtpEKEY+ockkhTT3Buw5uGQzuI9G78gP8Y7vtXQx+V9wA2hrNR
ZYu/3W2Uot5LwxH77S4FW+0j3TCPaLk7T+ls2FMEWm9qnpgUOM/U0jX9UdI5zOpHmEcTVgrR3Wui
1a7t9lD1LgogtYzP7dSaD4TuimM2ur0fznF4Fdnj+y1KNjOSmeziyDrGJvZZP1nvG3qNv8yJZq+c
Z7KT8/aba+y7dawIxz88bgjlWjeTGIEXEo1qwH9dOMb77woNpgr5vwQc5NbXaDU2Ycf2jKRxsKcR
Uh807sDwKEs6HCw6bkdXgWxqdeo5+TdYvJfE5+Ag+Zrb5KBWmqyekJhK3+Ui9O3W9lifdif0oTXi
yIa+EDSJw8Lfd7YMGupRl8+7wXS0R5zHvZcRm/dZEA64+d6krb+za2V6QSW4+EpmE3EnSt1PDXIv
UHmh7FvDi6waqmUymu1FU0fzfTe7nrF3N56HkRU54kgrOWwdIN0h/CsSZuAOS4zljzKRtWIm70it
iYeaYTkn1XLeHtu+dCEs2hA7iWK0e72kA55rFgb1jCLvJuxT0oH06TaOytl3ong667PxeYYw89Bj
/zoz9dR3kcZ+CxZXykfqJcRvHrh0mqwfhM0QvcAsdrsv+7HYR0qjH2o2DjdFBhPAFkjzhipaDtvd
799ITLpmfBCf8aHMxLLN5e1WgG5faokSWVCR5YTLbeU+AfTRdTvJ+lJruh+tDMRRj+TVCD5ru+f2
XAbzVMI9Wa94UROejMRlnLodh3jyaQdjLFF6AuNhQkAN/L7F3G45sqTvJSD8bXdjhOa9UoTnFnEF
lO7uamssf+suj4C5E9hZJPYCV3KzJvnE+OOqzOzyPS29/Jil5CuZJoTzb1afPh6OLUJErj0a3T7d
7Ztj0U/hTW4Xv3/piiwHkKESfsaAtdt3A8DzOBnuRwYtwZ/dqhpcrEoyaUeGqXVBXpkLcaQpn2hU
rH3uJEY7QwSDg5aHG6lOrKenqbfdFDH4jSz7NK8Qgnwan2MhkVqs9+wSaUmy0DVZ7022eHPlMO+T
pDGuIHKq33gCs21/7Oy2vtfbiGAkxhbo+em3fNujN4Ud7rV+GBBU1op9bjXhbZVtbsYnSJQTVEmM
bXrV2Udby5znzu38DQNRrI9r6+OAhwj4MW62N3zQrS6oiWQKtn5+bNER/n3y0VgNATW8iY0Rfmon
xfr9fd7eXVL99F2ptj2G+ulr5AjxbgQ4fXIEtf12Qdb5uL7dbVIr3GFcEQeNLtwOqG5+2C4x2918
ykDEurPu12k4fDDGgUZWS+GygpNyNLNXkaXYt92AnKlh9vI6SP2L2Rv6vdnp+lkpeXO2HzC1dRef
PBVdiRuyzfej2zSnjJ7hE4k979rBWV5tVzJtr930pmbs+s6xFmLYTEbciT0UNyUw9bGw9C/rDcVo
vt2Y10dGI7kG1mB8mbmBY95kKJq9xFLrfQ2O3sXctAdZfI1S1L5biJp+TGdyXNaZexOG9lUJIcjT
12eJoqATWjPr2H4oiaee+nYoiF2choPkYz1ZuRGfeseor3FCNjQGh/rOKvo8GOnvPQ0lW0ckMOHH
CjjiDDz8a8/upEZhBF5TwTxiI9Qy3OWSRtN8K1Xy6MpiGD5lbfvOTYXzNCl5eDAIJDrkqN5NiDdP
uFbfYaqv7sSgFk8Z8MGBhs5z1CbRjQVc6NvdIb3Z7H7/9Xn6P9EbiKt8jgj9++d/c/9zVZPDEsX9
T3f/eXirbl6Lt+6/15/697N+/Jl/Bg//9/FvX6v2b9cP+8efn/nDD/Lf//7rg9f+9Yc7u5I+/3wn
39r5/q2Teb/9El7o+sz/32/+7W37Xx7n+u0fv32uZNmv/1uUVOVvv3/r9OUfv7kgIP7rj//9799b
/9J//HbzP/+vePucVT//xNtr1//jN838O8oCh/LUdYCIa3jAxrf1G+bfHcu0hGvZcAwMQp/5JWUF
qZhv8TOWpfF8jUm86ZiwaLpKrt8y7L9TLtsOgcq6iV1XmL/964X98AF9/8D+xv71tkrKvvvHb+JH
B5qtaiDWHM1g1Ahl2qGj+dsP4OTFRkWm90viS6Pfu4yl4v1g2QaNdTLNQRO5DnA/qk4519eLK5dD
mjP13a4+a6mlF/q+SUWX7F1yvHRyrI6GlsZXmgIdSHVrmjPrXRt13UG245etllkaow760ep3JN3/
ApmtC17wd0vd9gcxWaQ+YwPNJmUjm/zBjmwzgURhEcMPre1XZYFO465fzBrxhys/OIwdwH3a2WUW
ShesM/urEIIxZRydksFOBwK3kmPSoyTrouERF/9MJnN3BZYl9+Y8NA61ZiZBvwy2D73SuYLC7FxZ
hupcNZ+L+tjEJF1qVsSsMmH/htPpEA8kWv/hAPv9c/zj52b/55+pcwLrqhCGZhnENvz4uVUcLMbQ
VpWPL8S8NHWj0OKoii9tR6IignbovNAKiDRRLlR1FNENfIBtnaYv077rhxzZBjPyfmKiUbvzzUYE
jWRxlZrLO6cW2nGbYaZrhWjVGF1xQZfFKV9jMEyUrBB9W2wBoRJsyPnaPJQG844wejcUJr2CipEL
JGLTw1X7Vg+R9tKn1qr1pOM4TkwlrLK86W5SGxXmMLoV6GElPVIHTrtB9MOly8tLPbbZkRqG/Dlp
WCBhXC4ueRR96AbL2ucdKXbb3QmUqleHuXkTJ6SuOmNhgKFirsnm5ZTpFvLWteoTfaifOB1vlDmh
yOxzhbL8h3zEROt+FWX2IypgPR51YRkYn11hw63Rf/qg+pVCU+Oi8Se9L/bEp2J0JQMIO9mQHx1o
6TIHIVKkAqkBFgcNZ/hFVQwK5HWAGM/TazGroEJEVd00s4zQ18/IscJGvx4661pJFcwQ6zGQKGiK
orxKTqWQYNechvhQus0XO6M0s3MnD/76GNwgKz+eahDbVUO4hmXCwRHrMfqHU60e63EZlC71c1Vv
j8YmU5ms4mZM7PAQr+M2e2rtA2EHMDPAKzlBVBSTRx8W0WeHvbPG3IwmLmlcaNMMEQQni+WIDwWb
pRsKfJ289i4nkGC++uuXrv0IQNw+FVtoDvkjfDSWswEe/vDSBxVdWDMrqV+7BWmik3Ua4JW+H4lY
QTkEdrxna+GaWuI5c01BMNHJKHBL//XLYK3+ebHCHS+wJ0HS0cD7/7T6QtmbeqkC5hoZmh/6nBAY
Y877izYaT2kflVehK4qreL2FHoJIprJ+xs5j85HbDy5iRGVwzxURhOft1mTG4bdbVK0y0GhTgFkk
E4Q8eDwCFjIi2Y3sMbgK/upP+bN31ICmSrcYHhFJkz8eDF1p2TPKwsyXCvOxfsoGXPT3TBi183ZH
rif1dmupqvbYVt18TP49kt1ubXNZ1Jad1yS017drRd5GO2VsL6VBS7jssl+so392IHDGc91DqcHr
Nn8KDqjlqufI9MKHCRqUStTBrdayYKBDt4sGjajGKP1StEDYilAhk8L4qirZL65Z2roG/HQiUR2I
dSHnGIDD8ON7BzhKWrneEGBVh+Z+aaLPpkMOuCgt02OdJ5IjwovbJWz1wia5tWNC6f76SNT+c5ky
VNVE3OmQe4OA8af3gWyOgriCNveBAZNhoPV6oHR5dZ2AvyA4e00T7D5ZqZ4d8JxHlwT9y6CP9PhK
HKBJ/bCRzi2TcI4mgrVJGDPB167MfpHR8ydvFdNqyKWmbVH6WPZP4KdS74QjYMP7MajDQAMVcc22
iRDwbj1GZHPV2IMbGL00rmKal5UW/wJp8RP7ZV06OE741SZzc0q0nxd0W9EyVAui8pf2uOVFTnGN
uFt9n+UZmnsSXBguIrCvZPc0W7HYWbMiTqZJtvOaMGB3Ga2UDe9buuoViY6c87qAIxhO1c5llUXE
Y2L96q17tSPsySDy+iTMrkfLsLdqt/pgD5YEDlxPu+2CXgyEmtPLfBYZ+EV1dQ6J1la8hLwgIhJY
hier7y5/fcD8FJqzvg02xYejCo0rHOPMn5auzFGjqge/7zvpOQaJClPKHdFod7Z6o9v9NW6u4WTK
/CyHrtvNlvq4dQc1XOBL3uaozmGci4JEmY1wofb6OUsmkg/7HPFhAsPor1/wj/TGb69X17gKw7t1
bePn17vMqhFPXB6/FUx9oyYHaxRk/em4hJ3U/TAimNwQ8szffgEJXbOzfjy/bZUVhhqQdd7Q12r+
jxfKFbiapoas/DGR7gGdMASSRVdoh9PJfuQlczKRqvirc/pP/mSNwsNyNY0DVTV/+oj6UJvYFkTr
r1V0v3stEVDsoxoBzeQiBq+sluwfnFmBMSPVk4woIsNKLwlNQ6eNG18vuuKcmckSTJ1+XPcjD92F
oWL7i6vxnxQStsYpbbCb4GqMBv7H96cvu6ifat4fRgnqpxH7TsREqRHSekr1uNhXZny/kdpSpZf+
qKud32JHklvUnNpWpi8Ks9/nyfKptpoMC1VbvJNZpyDDCPsHdZmIXGIq/ddH1J98qrbA0WhzAXH+
cylqNCeiQchgXy/UfB8lQ+pZSX7dIdINWlHETA7Bu/717/zPigFeM3tJai6Wa8HNH98q1CBLuvAW
kqUABC7TXmQj+3MmpjsXgUUC45i+XKV5Vuj4DslQgZEQFuoAttEdeCylk9/2avpANvYnN4OZxp4z
WIoQVCx+2L5RDpIYqDbNWsLtcDUopvmL89DioP/5dLAEPGadotE0WD3sn06HlI+nd7FQealB3Qjl
4q6dsvqACWYvAeTvFCcO4WTEhxxL1DWcaFJwabINe2OKuiBawEv0BiLeotwZ5pIHloLqdAmh8qAP
d4JmDq/iGCZSrBXLPinz27rXU9+00Ogz5C33WoSqcWEbaw4u3TXNvaauPg0rhbQzlDezDhA0JzvG
qIa/VNklc/v7klbYfQd6l7XQ8SBxDkF5qlLlDFnQPAGgwlUwi34n8rD3l+F9qxCZgOgXKZ7IPfzc
xOFq2MaV9KYIk+6iAam0Ql5xZYgd/V0nGOtF9xud1CWjh6Ib117njk9lC4VVr+O3rtb3VTfS/KHm
DtTIbna9Ir9aI1WJnaJrxhvXIQtyXeUy1spV2Tw5Ydc93LGVq3fVWJc7znpckExDAyfSAnVaipMu
mKw57MyD3CWiHaIP5QYRywCdzmqYHWNjJKathLrSjdYHAcV41/Ucfam9KzTmKjm/tgUDcTEW7XaC
1PVQ+vn1qOvpnR2mth/pyO9wMj/rKnpyOVvdLmsVRt7FXlYJimlb+IlWVZ4WNuhCDCXBOwj7plrx
DHKdjkm/1ozay9tQHsKSDukoVLkr04Gs9rqWXAILdo1oIxV3ek6L+RO+zsEbCxkGCu1rPlpWWfu1
nfVdO+ViN2VmiZ1vOTsxE3uQgrSPz9gzm4sQyg2hM8KP0F9Ya0g8Olixm0vlc0bwdtiTpxbh0bp2
Ks1vG+ZapSDQkeTXmKhpz5ZYQS3MfOzuvL7IkkCmSs2M9LUPKdxQFoRBjTB3EmF86qbknYQXRHgQ
lTk1Ic0WyhqvazvnXMvT0qrGPmtWUmAcY1DPQIa0H5isTftOcb9IqyneIbkpUDmRO8fxjxPfoY0u
xbmNNLxdGdG3rv7m5s59Mbs5ouzyIi8ObkpvzOa7qh2068jlP8CueSd6s/KiofkUo25CwzCeF/UN
mzwzQkF6Zk74yz6aOMQLwv+aqDS9VoYxeb6uj86zPI2gWLMimKa8D1QS4fbEwzDxWBPMhxn5UZL4
kTFgHmauwvSs/hylvPcuZ7In8pxgnJUUmKouyRG82+fE1P1eRu3OQJjhJbl0/XlSEIZN5edibo5u
lMLY0kgzNMFdk8y77EEyq4hjMtjFOXa2sCd0syk7sB9tZuz6vhiPibwb2+SC/IEEwhXQLXdAf8Sx
wfCKDXk51AyCJWOaXQyjIMhPBBORbpHVmEcmkq/gVwazcFbPkFUFag3YLccGt4tGl36qHMB+GJW3
aOOXwsY6Jz0CUaqdxubfmxd7N2QcabgZ3ueSWGLbqsiGMaEMsdjPTGbNiR5Ajbxp7FZoiQLjUIvA
O6o4+NHnOKmiMe5HIVjEOfmg4Epi43NIRIjXWl/oFWoELqkQzFLFR5CDULrA1+JkIYMP9H8DaV9B
WLUPGQvMAZmyenKWFxX5wF5Py0/4vTAJGOjCXWMKil746Tr2d4wu3FFsPjJ+jy9Z2gdWokEearVs
F84nJDzhFZiMvUsrB0oO8eejSvSxMIg/T2hIe/ha4yDU+i8uHYi6KKKgK53Ss8rb1s3OMsG4Vp2S
OHph7jh6ZDZUHGYKbnxVDVpFQQ1UBzHKqSBly7tL3bEJkhZQdW/k70OE0Wlc6x9anRsKB26BqhM+
YXKsqv5zv64UFafnEvUnIkSQCk94RqlCzF0y169zTQ5PUo/yyuitj2Yni308Lh/j+GucZo2fwXEG
GWOhHS9gZ84dSud2dLxGbUq/cVPFsyflxXFRBFa1cUsea+OnORcQWHgz6GxxqsWSntncT15vpngk
8uS+09QrYrndndWaH3rwhe/4fFkHF5Qy0AY828w+qHDV9+n4wtgGr3BeYWeOkT0qFVabKdE96SDc
HQf1eRGzDdSMgC8DGXdoKtBQ83uFIfUhxTLnIW18UPt28B01/1gQNrR3aGc28bv4kWr0rQA2eQdO
4aoPWyymiba3h0bsIM3ip2kXDqe8j72oqAp87y0xivSA2FGgDMorWwTEwwkPLU/hO71YAkAuz4N5
p7vTAQJQQayZcUJu2J1aoBODrDsP9RikjMyhcjOzB/g0lo91b0DOlzGZldHnGP21B2xYHir7IzpA
34k7hkfWFbZIxYuFaM9dZYLCTiFUlGRjZIKuYP7FcGv9jv4eTUXFCuY5ea3XQ6ORwuOKjhxEquZL
jMi20UVycjV5JdOUCa8Z3XCpPLWh4dW9EfmkE38gHyoN8kofd6URvzON8rqwRhNul/PKdsUMpMwY
l0/jOW9hZXSmesMyVdx3Y0ixyutq4YijBLiqC+WZnPtHNtunmp44T7P3uqsHfeZCmmQSmSXt4rfG
6PfZqAS6PllenVDzVoNxLOs6OdExXAd7xd6CQR5kinWVybA6aC091IVETT1SP8OntIFGEdupx71X
JLbuxVX63M8NFl9C4XzWiletYhSkudMOXNIhRta0tOUrjqHhBP1CoqVmhklkU1v3QVoCme26EXq/
bPdFoTk7Y0lS/JX2XrMnZNBxhbUrnwXjJgU3Ao7sWbaLN07o9OH92UdBq5gTWTyRVDYcDU6lqyQn
9hCPsR+qszhWsnoVyte8J9C66DouTPOg70YFLu/UolgbhHNPgXoNF4Lrat/7xrTEOFV4lbk0i7s1
t0/Xr+pE6C9c8fJdOaSUEc0GH+BcIGMvohTEeVYonkRXyIQXbLU+nqNcKfbsPuzL45gW5SfIUA8l
uxlPdSRQYHAUAWtWtIsgkecfSl17yDIIXlV1iKI95QjenmM7WCdTpG/JiuHJldeoe5pUM9rHWD3q
meVthplUuMauyCNUkazanjBvCZaHrdGaXAMKM2hoE6PdZ5lXs8saKeEPacVyN/lmZIf3mqoiBUm9
ebb6YzNxBM8lykvRZI9lyvHfaCWWJ3M89J0DToKahMD3ikwWMR9Fa2D30KLPvQ46Q0+LYxQ1YEFU
iBFOeEWd9jEdC31ndfU12dgvQyuJPIzyU9Q2MhgqalPCjn0yPRbAyfC/Eou6syenbnmWBuCR2lI9
beq/SmP55EIMp0RVLiaeWG98RQKaQRQdsx0J6TsuY9ZO6uNtqSjGlYJvc6rtd26jFpxp8UMr1aNT
576VEpeBHk/xlDWjh13io5gJipOTfql1K8LeTPzEskvt/KVYURYFjjMPb/61jsqyUG15bXfhi7me
ErnQblhMy0OWoOKszUiwL+pvB1nA5m+t+9KNHBLDqycjEc0JvJEvhHo7posTSNMJ2tYpLypavAtq
LXLjICSAHJ1tZVdlOulJYg2/TVTGwNVt4XQuVFWdvZNhhmdy6xRySQ6pphPdoPcPylT6XaJ0xyhf
WeoGjlE9VV6ybFLfVdrRkoVKlbnkVxbIUAhGrHJ0If1ULb5CBfEngqA4eY9Vc5N2OQZzc0D/ptnV
AwBNNEb1vr2l6YsHBRPibtb6/ci/SW2LwFYWsKnGp4koET0FZ6q1l6aXp1BHIdqNBfUdy7zWEXba
+JaavnWs1mp3U2Ym2xrqQSGBc7eFVwn1KtPGI7uSW6BiXt0QixPBjTMAdHYJAs/QQ/V8GQvtIz2x
tUJ7dTW4FNl7fbDvZuyy2oDbBAmSL3ssILmu3M8YFXTUaY7a5sFs1QtaouWmNoV7cMuB7JYsO4Vg
Vqh0CEOmrpJqqZ27sH9mU5INJJMobKU8nBsUHGN4HnTm4kOhnUs3Zb8G5ouCvjqMcfexTRsypuVs
o1uqfFrhj6N5zs1c3+m5VQR6lyqPXbnqqUyOqtARaPEXdCe80qpaopPLOY22JhhlpvqOGfJ6wwrY
Tri3ZnEfY2eBEK6WyW1uCM2rma5VvfolrvS7qtOigDxp6KOY2Y8lIeHwcyTX6BeGrYafyYrUeTN+
QhwhLHA4RlSHaHrtyleMNzUzP6nq1EKtJReA6JjJJxsWmWJ5zc4Hj1TjNuvw+64wkyuoUMNuMRxY
O+VznoVPnBk5njf1JbGdTwbyIDS7Hwze2YJKLC4UMBph+mRF4c2okM2jJrfYLtGoFtUxLg00jbMf
Rc/sLTFsfpTL/JLU9V3fWzme4TYA7t+cM8hZARuj5JShL12S5T1YvuciE9dNbQsgmsSzGBhiIPzh
bm+06znElLUAEdNUNsC1zOCdsCcu0flztSRdGQUl4lq8THXSHpYm07y2rHOvEJLQ41w9KwK7FaI0
uhX4xZnEmPtkaaMTnoXHsDTOlTbCLIiK2FNF/LVMwpnQpeX9LFzkikV6IEPgvtaLw6xFSCkRVqMB
cc5cc/eG6MSNKDN26EpkBSVFH940Xx1clz5h/oq/70VbwnRX9MZbCqOj0Dl2WOfCynjO3PizrfC+
cr2+mW2QpdQjTEkjth7kA3hK5vr5RHiIVBQ6oG5yKPQHYYvuyBb8Qc9IVkM84luxSoQAHkE4bgnY
+Lwm8gJMU0RC1SlOkvu561+T4ZpLtzWMFcDeMDrV1fRRpNgrMmIi/RhAWNkqV1lbBuj6PypK0Rwh
caa7QQ8VNnwgNmTXnirDum8A3nB12pn10TVsZ8eukzcvG6FrX6DPMJSL4HXOve0vtqb5eZncOxkN
pUjYDzMzZTTUTB9mO2eV7JLMN1lk4HgkXphN8bNhtPGhaOB1ra0YcAYlyvB8uSZNpPbJflcCVk2V
nZKJi8n2iO1xDnNaFEHc4IapwuEOzMt4FPAX/LFMSgo/wI4dRllvNtnT5oQCM+lde+YKcRYD+knI
YVORLJfwlNhGd9YHUr67YWejtWML7AhfEcOpG4wzEjCbeXHysRH9W4jO1zNC9Z0cDQ7T+Bm9JlVc
B9OACQmIKiMsAzO336qs2Sn3C11djDek8jR0NaSDV8zVkxEyHLEB+Fc8Z7QrFOPyDonSGWW+PDR9
dRpnGWTmXFEqaflFxeHnZzWHkVJGIFpWNrFcqq+51k7n2LKCyGG7QBStvcNk8wIvrWc/yfuch+8b
WvC+LbnSkJlMSiWQOI0DxYoMdL3NcuxVy/CIB5F7ByDWOZy7vQ3i8KRjms5k93kaEVPWqcUuAvSo
LoV1aJLu1kBZGSkIq0M+HDSL4jkhSf6g1KkeyFGZd9YXp21g+I54DbtMV9aw0v7UkpE+K3Z8xUjx
gzK1bgCfu8a/E907jeE8NsiLQ5OhWtF+mk3W1jKpUh/0Z7HruhJNps3FbQIeKluU1hhxkIpPl7If
r9Gs089wZEYGhsZY1GGDOhAEme4HQ7nvSjVoWNnP+WjQl1i3nW77xY1o9kk7/Kjr8QGhEzjwHOl/
h2ZhLPmzZBrdNWn0Pp+cxFeNdTGbuFAVNjm/EPk/KligNaGdZms+LJPCMhC+jzG0QV8/4Ci9MMv6
RE0T+Umdva9LjI5Fzqcj+Qj1+NnRmEzGZnM1fmSgzPbXLKtDrFS7uiWIPra0jiIbi+TEImW7VRl0
tnNKnfoTPYNTtOosmY9P5DXNXEQV5MOg2LNd2zihr5u8IeEo94nJhCBHNy4rFkXCoQDWVrTJ0Tyw
0atlQXWKnCbPnrql2OkZO2GzLk8zFvsga2mRiqTea4ViI55d4BCYnb+MGj1e7BH7hj0HfOpDqbFg
4Y1WdrFRU/iGC0FjbVDodP9y0jGP6qxjaKEiHUKVAUbEsZ+ZYHYXCSBWV3Z2qT3krhadE2HhKSUj
wldVCj5sk+9HO/7aWyQWaVSupvjoCoI8DNfC3Txw+gxEfjIcXVOUiy95NBwci8adPc6jDyO7pPtI
O1TECLiMN9bUhlYiHxpqHYGtcd1EgPPWTcGWp3kvx+quRPIdcni4rpoivZWoVUvzXiT8JXHXncoQ
mFls3BN69ob3tyK3q7Q9U0T7VpEOOCOMTDNEqTyiylHpW+Q6mry2mNCVtHa0i3u6XevngXOLOalt
7aZJ3o9aEx9crXnUFYCpbPWiyzDnu7aGuJmFRF7NhrwMiGoDWtiZr+XI6ZNEeWdN14kgPBtXOBag
MNmNsgSJ3CvLzpwpYEBEuRxqHJj92J0qhfYkGXq919LmUdz7qVyCZq7uFceuT1Py0pZxfBWV3c7q
m4OYipAFAj/5os3nIkNQmD1bzaOcUTvli3EHiZgmi+otlVmdinF6RuBDGlY7V6eqUYJ20k+Jnq9h
kO0H9pQpEN+4YlLQPjWtDhkjplqP++v/5eq8luNWoiX7RYgomIJ5bbQ37Kan9IKgE7w3BeDr70Kf
mbgx89JBSjo6VJsyuTNXAof8MtuwWDUUn86dgCGmkoYWnqBcxSEVpcVY7jOHhFcb7dHEa+7j3WvN
bayS9Lc4Ja0y3kALSrGEJQx6rY3a8L3h3bM8ccSQ64UhMHwH5S/pxSHvPC6VHpWpwq7YePEzuEFy
YRyT+hTeRnSTGw9d1b1TEfpjSMrKbVOTvDtM+xCTl5Gjis/m1POsRA9a3j6Xge3TL37IkvnVlOXF
MzJe/sCcH+aypTmsBFmglL51W7y2DlW2Zh5QMqRsbyUdHAulXX1j24/27irdOoHEWWJncjWt9IFU
oBR1R9jHKs49CTEOtSnHHwI0QEf9uRjibYZrc6cPQJONP6NVC59Slm5V8AJts2K+doSFUOi1746z
Qp1jyAOn7K7yPlN+NSwHproALePBKsnr4UPQnRew8YaMUfIUVUDQ9JhWGPY5y5y0Jr12cxb6kWIh
4lLOgN/DzppYYsW19ElLkXpknW1YXbh65wWxfgATjIv4mHNSWEURfB3w3a9oWWCsGwjlQpBqHeb8
W4v4X9VFB8mT8VuJ33pV5lm7slNL+NqVjyLnJEilJu9fV3XuzraTfGO1Or7+L6IdPyWvgF/rcPNq
F6WWZAQefzkejFntAL28OEBuV9FArAaC6CoDpLI2woBssZFwheNe0HWw2EvxSePCjCaoB3ycEqry
bM5IBRtwRTWENhVMI0z01rEansh8boXSy/2Qju5mKuGxIo8vqHbFR7bNdmmGmugoevoSG5KUxsQd
A057QbYod45QX5rXhrs4mo8mtb6rybFqfywJU9Kg/MPFitXaMi8N/d+7xBt/GFPnz1Mo12HEXtVW
CVuAxdLUpNJ4o+tjGgxfdRlubHqEsENHLoSh6qlf+sAbELeNZz/LzvlmE0FJGEjZOEb446nmlS5z
CY1fo5uPVTrvc6ZKv7brIEuW7xaZXS0K3tom+Wk17a850dysBVRC2O1pGp1+F/LP4InE9WR1ct5G
LnYY9jlqqF2u3lWB8FdKM1zRdVXQM8ARrtomwBTXfQjQsvwPap+fdGCZEKXsDQaQz6LmlmCEl9Hm
HacAcQdxab2YEyxMZ8ofeh0bkAvpX1lPNncRv+KdOnQvczJsoyj1jqxqBJajf6GKnrJ6maFTj7R1
A0Nn4tH+NnCw2iDEVq2ZrzEBVGp4z1XBC0RdmfJdbFBBNP9k04PTwCCFtMzWl+sDkYR8E9rVOx8k
zgPZb7hc2Eaj5lwQsvHBdCvWurt4crYZ8Eh/cBhZNB5ADL2xXoE/cMokCUHUvsE+fwFP9Tu3CUGf
3v6ZUCOCiihfLs3L3Ke3ymyqrUkgpJhd/DQJomMDxG7VlVToAgQVTeidraHw1nrNj16M70NXM0Ds
otA3gAj5OR8V36RjUgzOppm6n0yr3vKg2qdeEr7YY3g0r8I4jN4PLAH+HcEL0s4zA/9yGyj9Kegt
2oNYmSueA9RGuNk78KvZKiEet0oKmosnZT6I8a/jlKZv65oF8CFYD+DeMslPPn4WDIr1RoC/1wTq
areL9enbmjruw2j3lWu9dYZ8MILZPjLIOAR8GvykxOiYJsRCk/AcN3m7mpajagOCLbc7FoyczppI
/XNNFimIZu06UN0ThQTZUg2ZJ8N71/D5tjHGALJ7idyeDwePfqF37nqedEQalysTJGQ/nlkV8zFN
16wt3ppRaeNTGhJCUxCb0UbqdKOrZ9fS51VNmEqorW5l2krI1lrXiftc2Q1Ci6c2kdP0AKwg58QU
R6+GiN4cFZpPYuqMs2I/q6AVcyIuxEbm7TuI2Db62+qa2llxx/kvHRRdGhGxySB/rkEprummEiDb
kSHGNCDoXb2Z9M34np2zBSwFDbVG9Dz9MhqPQ1HFYgOlqPazhZqa2dMqrvP6UCcM83E+8f60+630
Rn0ToF1xoGluhQEDoDNF4Dd2/o7iau0M2g3QCZ2laytw/KD8ydCM9y2i8UpxQVsZVbWdO4YsGlzA
GEk8KXnrddpwdYhorCcH8TLH9My1gSj6UID+50i3tvKGDdfjuMLiViOGDB9SseYPjgZ5TUvo/2J6
ICsFA6PKT2hBHBXBs2UOl2Ogw8pnLHewO+NU5cypsg7CoKEIeYdLfxc2GsaNacis2oU1VovBN13r
yIv+PUHFwMldQkLjKtQn64ioBv1iHTSjAO7sjFjcKawXWXFjGl37bi6ZPrXWP2UB9M8ygKq9vTdK
79CPqtk0EaoVsS4i4j4FCsPKOOaK1utpUPxnKmOIQd6Prh3QVi0DnHbaggw4hrSrEtCL1lOWHF0d
Mcsx0yvLwTr1pEPr25zz3PGubLEGALKykQL2CYWPMvR2VOWCRu6+JWozIoEHZaDXPkKuJbnrvvVa
cIVE3eOBEtu8bKFmEJ5eNYanb+i/sP2s6pkXebgdaN44R2y3sVaVe+6Vp7iwIAjyXvE44fs8p7Nd
Jet46r9HpskFGpaafvSOVaQxuDiMI4CHgqttY5rLLPtiZKFaKZHlhCnrj3Lu34LEPLlN/C/xjHdn
gs7TG+Wb7dXqQEMwdRjUn6pRz6lZB8AaNKVPuRK3NvrBgU8fBGzxFdNIzigOtXveZbRk4Ru2OPKh
i/1uSPi4lABtw6R9R4J+NBvjOqKNUxbxFljhuA5YjH3R4COsR84JeUDEZpi8ndsqpoTlty2TI4YA
PuqOc05w9yA8Tbve7Z4HDp4F2Vl8GKm3Qfj48ymg8k3c+nYuPV8rmPd4+UXyEpfB42TXn3FTcK4M
imFlk+PAfQSODxT5I6M7e4XJn3tTMcLXj1Ig19H8IeHEorq430PBZVyGAz3Y3k89dGupt+9NG+ib
LLY+KlaRjdGxJgV1cK0DY51wjQ71xyxr3PXARTwhxOVnw55zcRhn70GbV0cXaC53fygvL1R3YB1M
ilcx1Bj6XHkWuv2iEzLGJnesBki/jWRhpqsp2gyjzfEzH+l6aC9GI+w9Pc3desjGS85bZqgBQnA6
YcaLdz4lrMDT6ZfI6TQ1InLZxwD8GhQgal7doVkHxgSabJpXxId+u0lhZUi8JyNBNYOLedB7OlhU
3u3mkE+40vLnxGh+3TAUayYEGyDRu6hAdGhbUW/zlLcbOXe2sHzvtXZDr4u0ESQTtmhjXsAEj840
8K4tUvpj1KdMaYgRWnnS6YxaeSnn03JK/pRp9zgEAORaXqutFlh7VboZsMP71SZcm3AhWXYs6qUb
axnFYRqYmmddPNVp9lcWzb5ri1cihGtuHSbLcXACBwcroeH5c2POHk2JqrPMpFa97niHKh/eHGYC
SEX5yEapWA65DozELFeJOxygiMUv4G53Ip+wQRaPQcvICRDapw28htEp4S4paReNaV0tSn1aKWP+
NqKfgVHHPmXMGeYQ33rqvmEUUACFZMJFIOAGoOlPTeDsE7ReTho2x76RcaEraI+vDnJi1+i1+Cct
QGqgKrAtEGj1cY/f5vaxGrkB2c5FFvkNHxyuHoOrajOtuAPs4IHtvEjUm76z97NgVjJx4CqC+COp
Wm6M6FbeUsyhHKfYZOahqJ2/vc79rNHnT0nHS9B802AExwJcLhjs6Yw9Zlxz6wx9naooghzTa9hM
UFQZHNaDd+6DrmKnnktUu/whHZ2TGZbPScs830N0WJHhBpNJ1sOy42NuxVwXKjPblkxtE7PCDNXs
EpMfrSQq6RORX2v8/xZouDWEu9RCX4N1+EYRX7OJqFNdAaqa2SAkOPIhHJxjW/3ElFuUnLCYXUhK
ZZgiFo4AXDxRNN9nCAwV+NIUE0mawg6SAUx/nZWGkPyAk6NtdrCzrG0ZNI+2NYoVivQWYPSKJ/na
luRIKbtxNm35OXWJztSHdSxLotfeHrQje3BKgu9gA7xaDSjfDeyLy6TxOZMoIzAo8PW7L0b83ab6
k67KjqWF6nPLQP68Qxt75zeKggSwh/roCl7rgb295T65tYvk8ynPXY5qjvkEGtK3A7NBGWs/BtG/
zirBBvGGv7TMvQVTSt5G2wrwo5uyLYpNX3Ed7oOzEaCZmUyPQHruM2/ijGNqPkUEC0gAkFfsCW6c
/d8cVDtuFg4oddd9hQo7ErYw3q4/zoAk1HSO9TBz3YnbBDyLOnIQhzdqdHITZfFbSnFx6MHjk5r+
q1IivFIZo08Vx79Oq2ayLxjiLA8iUc52Cgg52Dpj+THpya/occU4FJ5S4Y1HMWv+ofXYQ/ZUi+SY
jpz/LJd93BP2tnQxKcxegcDC9HMl+uIP6fVHSx+29pDEm75mfJBmfBwlVeSD/jq77tquzf5kV9lO
Djgq9NBjXGNgweu5qRu5ykhQGL9Q2rsP0AH2tGkDq0U4tZ7jifUnLsP1IPu3Psk+6pTjA3ODlyqd
IZYWOKRHYnDoMSi2HC8i2wl3MvljOlO2de3078KQ8mMUPTSGN+HS/8S6JdaGw7KZN5pPC0DpF1Jv
+DuQFUom8Ry2stSvjGwP0fdbFrffEvcmbJl63UmscL2ZvA9mRlp0s8CETkGnj/SoOsl68Or3Zpb0
wQVFtoZ3gp8QI4EBi4RTu7muuEYtH5F/VVx96CmhqTnpb+GASu+kYMLr4Rn8l74eYWuv8RG1q0Jr
eR3bRzFW2ylfFjAthTlZ9r+QNZg/Yug5tK65o7+EFRIr2dqYpj/eLE4iozKcH+YyxrmxDhPnT28a
FZnZido7udPHHxee/wmX0VdNid0O4GJNO5n5EOamu1H0PUNo4Fw/NPmTMRFe7qZvj7gPmjovHLCV
1ehSsMKuvHU4w/tjVFu+qoJmXdoQGcZeyxhEjl96FCwTj+lTCdv2Z+yVPrLaln1z8hPYqXviLhst
aYfbNDyWouk2ZuAEK1IY3+R530T2FduEjk2bhqVUwDgwKFqbdOZSUApDL8EyUOpYp0DxxssEDyEu
PunA6nckcrBhAwKYJC9qIstiGaDbG88EUO8ZX5repcdWuPOtoOPhBiPssdT1N1e40XnKVPE8yvml
zwEAlbqwcG0CE2shc+se2YRIJTRgyBYlGIcOpArPz/P2WDcotmNgXvtIkS+n5biYtT8i6h7LLALX
MFdrcwZmsKSdAhnV8K4a8D3s34P0/riBHRH4q7DlcanZNjonvaYGYIE7NYcadTDQn9B1cRZLB43U
lT2TqYF2cgHtdVS5fR0pHlrF+qOuoY1a4RQyaK/bt5IXlthhe56T6QG/cvrYluGWgfVJMFY+RR4k
y1gknF/nd61GMhPRFPKSY9EKbHTZYJx/HY7lY6I9R2V6BvnNed1F1XVj8yigRrPiO5diBvVWxlgw
UimfshG2e4nZeepR8ylDaA6z01LKE885xVQu/cWSdD49fJS7TH+zXr+MBoHFPpnfWxLpZ5dRvq/C
5NDFxldD220FY2Bvu3TD1yis8GLomGjCTymIyTkY22AYh9CFN02jQYKMc+yABS0oZeyzgEYnK/0e
hqUz0cmuDjkd1mCS5hzFunWD4GvccH4GGwTCwwxnxW+uI0fio+7SDS4raO6Mna9EDRbNNTbXiUTj
lPwLKYF3VHDVtQQfOB3t6CDRupyz/lKM3QWnN34XC1iQ4+3KaCox3Bf1arT2bTpchFuk136u91I5
jx1IOuaJZnoUDUDibr42WgNgfYIl5KDIc64Mjnk1OusAcoVf1RsT2QtBwWaRkLn3nAR/wV11x3yf
N81BxOFL3XlPJlsSzSEe+ipjj6af9/Uc4haY5K0w81NldAcd/9WUTFfXGrZB0E5gYcL64GnoZl0q
33PEf1gdJZ47LUv3Nez1cWDvy136o6rYfNWNGpeKU0T/0mpr2f0HsmW+yogknNTScTmo/J+CObYW
CcFJA9/JysqXzoKuvjUjGBcdXGvh4CaNFdUiE0erdW5x44vQaCtNwpFSGJM9GXyP83zspzy6lRFt
ETmJ4H0/7Rye2V+30Z/cxlrFAIee9AUM25sd2ImFWHb/1mSP98ccq7gMSu1khAKzdwkPvklJh1Z5
IG6WY7eXSkQ71Vb6rV8e/vt107lVTj+dGpPyJp4nydC56s9JmezDGdRRXo+QfWovevY6jcypbcS7
2nEkJPQSyohj5OVDVXL10aPJ28rlW2cU4VYbUP/+K5kJuGGOrgfGc5bmw/2hcxCLXCtE9mYQdK76
10IFHHvDqL2OcTziFTSrJzzolaXISoxueNICd34jivZZGkXwcP8uw7wHWC58VJ3w7/W7dL5c2cCt
h3jp5nVVlbJu9/bu/puxFRaHRNKbankcahv53Nlz+dxbDCz4JqzYmvM6fUgh4RfkSp9MOJhPospO
FNVAINaj7BC0JXVfeWvtCvwZmFVBETbPecM0VIHjoXydkzV1kH+QwV8GRZdlXwXetteYWzJtjXw4
TfWBfR95+55yx66WbKGtxauirsYTfJ//85CqielmXclD0gK0XRKZQkGw+6/GZ/n2/mt5b12EMzPy
Ej3aYFL4AMy9IyQQBLN7eKyuNcbQTvBdLQhK449ty/TxThSSruftEkXsy/gzGeI6d0ipS6nLWFka
61XdH+/dL7Hg5Oh2Az6NNrpNnBw3/LvbrQ1E9iRN5oVmVH2pwkofapIdr63efPXLd8400+Jge4MP
F5FbsxO95cwVTkPpBtjJXfsRv/byO/eHum0tipR6GiS6H4GL7WXqEWl01zbf6iwu1h2jvxu4tHYH
aeg1COfMH9yl+7dpyq2FKLCIFm+lG+IxI0Tnj+MA87rZqHn2rgWCwhX1wLpSuKCX3pWwXLfhElSg
ZQgTTD4PQOlMkm/9jxuZSMgS4cIx6pd4AkatLxjqtoc/DIP/lDe0nIW4M6co2joMR5/uD21aHmm9
R6MWEOHHNiDV48abPOgkGS7NgsW3u/OLCQlC7CRo998vp5zvHBxjUhOPjZ4Zt3hCjPLGeamBxO42
e3ym8Gd1vllbvGEIYvjQNZtXt3SA96Wye6sAca2iFLvMnEKYdMIzuNL0wwuOLkmygyjr7C2piuYw
EJx50ub4REgQcnuuMVBxxuqQ2WpbL+hBzQmcbdSbIyPCitMjQ1L2BKw0eEKVn0btuy4L7x86bQPR
DQUoZwvQneG0HAtWhIdmZCJbXdPa/kWssNae1bYrpRcaTgI+aZy35DPiSWbp/bOT5NW1rMYt52f9
pGEHqlf3L+8PZmoRRp8yQg9J6u3G4F2LXOOZW370aowuMW8RXMtSL7Z5pwbY8aSXFUDPg1Vco0j9
WLURntxh7DdO2+XHquy+xdK7m7acDsEMmMZ56l9yz6YzE4c4LwK0FaMpQSsrmZyNsduBLLq17Ki3
dLTNHX9fu7d61T/jDFxpkbHNLC/8D6J6pyndvy1K9QOdut7brZ6s6HyIv8hm4StlbX3KzUQ/Dt3Y
cjg3w1uGgsh0/FPhn/kRXsFSiqzzDEBm3tm6oCOiRw6/r8OG4+bHkNTYqgHMuy0If2808CxhM8gn
0p7hDQf/74h55UFFnbeh4mGrYeA7OS0rtPAGm/uEs+OkCtB14v4WjwOO11IEu/vioO7sdsWLyOh9
q+PIkQKBnXRG8+hIkHvD6LVHcAH4S5PmzYCa/TB5HOjLMo4/AhHF2zqq1U6zh/jDid0/MivzrWyp
ega01J7CvGpP5vJVVFPoSybgFnLdv9cZOU7U7bDbw+Zy8B6C6eJu7TJHBH0l8Cua+dP9wXSsdw13
7On+HTkiPs5htE5Y+v77A6QY5p2rfbeBySSVXftBq3aqAwd674m0Y83dB6n1W9HtqeXld15FPWPr
OH7tonFhIAxPjRZSIcx/ctKI4K/dJhk5HSAMqUqYX8JiouBk+o8MMdAXcYqJvbbGm5VW88MwMZkR
XvlXRlOz9rJx2NQJDDSKlNbRwEDRlyPujqDLOOk6je2TBQPEDJ8XsSNyty37O1qu+VCJQQAc4sFI
0apW9+8tVURbInrmf9/C7IcCOXQ2poywvUKajhhpF9lxkEvoyqmeCKUleHDqYAeZO/WLBpz6ndpx
h6kaGKFXrukxfrPC+HmYjPh0/yND72Tn2Mal8jir0n5HO30vXaP9Kl0qCPVTwhDgYi/QP9Oq9b3p
aJnvOYG9MjEa0fyAqnNf5fBM4Kdotl6Fj7mKnijTyPYmdpp93MDbE8pMV057U1E2nRDKVYdsotrz
f1+qcdim1ASRiYzwn/Wp/pY7UCfnqB3XesmZXIcFuSlyPMVVJvW3THNZaVk3U5MjViEA6rfOE4OJ
hBQYs8MiRy5tPYdZUcboOJbJhvOe/Twh0zzg/rsAca12rNeWHxppf5NjQr8VO8LQqX02SDCrpRZt
TPFHJE3/cOv4YECPLSjwrZqvpDO0nTa3o1+7NBlHiswcTKWZAVF/cAD8m14NTj0jYK0b2SuGEE1B
DtMma1UU04wU2+P248K5MQti2h4fv1vf629aK9F3OybYk9NjkWkpRc8Z6SudI3GpjF+L8PImsk1x
wg0vThnjjla38odBG/NVMnMySZPmYCyULVuz9R30bEorlgdDK6iPiMGHssQw3AGtOw3Jh5417HJ4
4VBv0f05P+qnokJYF8wqtcjaZESffJam34ZkzW5W8TWRKRuIlNfZrJk+G9qpGoS7okoi2DQCd7oB
keRxcoudKdSF8+q4M221SfAm051n8dKxzpm4c1WvJ69N2u3BjOt/slAqXxMOPjzGvM6IF1HFXbAh
Al5dyAiIQzlWcu/OVUs/nqoY60zpS6QWKS3T5UPR47PVtPG9QBr5Kizjvy+WX9FKRNA4JKpBsE/f
zngA97i7vJcsGp964meY1fFKdrPKgKOQzHMGCK53qilUe3Wp0+AZk/x2+mhkVX1UcUGzFLdp366q
6WO0xGEgLhrhQpoJdbrq0iTOex8iDXALGC+cbwEdxk2/SuoUUIS+fIi7TD6P+sgOqR8t2WpPaeu8
WcTGuEE6z6YdUxqaMIvI9bq6EdP70yZon7TuvHS20V2rjhwc78Ln+wNplUeVatYJXpOLvzDEkP3/
HR7vJ8j7r2GZdDAc/NaDXj2S5iSNGKf5dzq41IXE6bZrVLc1R+6ttozfosVZ7Ok8y2wiwTnudMfc
RgbQCXu5AAwsFw+p6L4MveRlXZAF9wf6l8R58kZK1kx1hY5qbxOLS5A31fKmQeDZeKVx0nUnOjWT
M+xDO2n8Al2P+VLe7aeF/6xrRX9h/ZMEGI6R6M7qXrHDHO0hCiP94uHRCeDG/E3mdh81vCwbZi7t
PmuLaR1jQP9b6zp4tdQDE5fMh6KPvwpZXoyEXVgMg341XI3hdYSAkXTTAxlYbzeNM+OvwhD0oPYT
mL6YHdCpw8P9ZFlpwOUSoAd82BT/4x4N0MYffwPy0D24qg1Woc5JMMd2dOgEUqvRTx0XIUI+U1Nx
BItF9JXy/hv0CB4n4PNVW4qlrYJqT1nXW2HV0/H+nZ72R09k6WWqn5FonFuydCBqjvY8Yt42Yg/6
qD4zSJSJfmtyOtO9tLfX9fLt/de8gS1DDUsoeVp4W1lV66c+6fiS68pnZUzFzmKgdb4/0A5CtTQ/
QRS59bmlLieqOdzhxjhNfafjepIUfnjuePIqBrA17Ky1G/TmAc8Q7/0qGCnm7afinaeHeTj9RXES
ST6lWXEIaAw9ujbDZGUv6TC7lJhgO+clsdX53gfCxcfATzGgrVCHvAL8FV4AwsOXdLsoujgQyPJW
xX+KhnSF0AvMmiLfdbRNASq02+dK0BpHzNVYywqDkFa6+TmurCNldFtmku65m+3Uoc/BjLZxOxKm
KVR+ndtTQHIS7CvR7gWiDmRQbcLKng6RHK1Hu/JeY2KrkAdmjzBzbz+8556HaUKXDB5naasLmvHD
1MXE1XtbgawMnF8cicW2N0PjRKDtAyMSlg3asreY2LiuDjHiFzRs0JABLaw9UfHGzUiy6qZhb3P5
4PXh/As3nen3GMYPPCsd4/Fa7InA3oql3Eivg2I7BzqkSHwZ28jOnFNNwgSpxptR/3nyzY5pPaDF
/gqCu746Q/Jkqb7/LKvgQZ/S6q/UBzZy17WeRisDOZJN07kIkCYCVxo7+i+ptOwqsaOeD++OokL6
/hV0nuEaefMLMTR1LGvkTsdOYAIs6147G9RlNB9BnFoPNRLgXtrDv3vj7F0LuP/6oITcReByyTAV
1OKV2JlEyVya9xB0Ulw+RUtQ7//+lqYGbyNAppBsd4yjhREvWJYZbVlh7l+ZsTnsIDG83XHB//sw
D/9PT1qbSi6RPfSe//5IjDuq8uqWjjK0ivuPdv9J7WVMEkWYbe6/0cccBnV9Sk6qDk51OQ9/dZN1
ioJal2FPGu9COlhPQdNN596GUyxI8+CAmh7nLBgf87lel3UfXYNuqGJ//izrrqalhN8fTclTCfn0
/gdlpCTvYAOOi2OkRxcInW9Gt5pB/ZmGheocFw6muP/9PscB6NnZVSMM/6m7DtkFOrseOw91cxzo
tchpH53niGbutPgRuvUS0ejiD2yj29hQB9ey/uCTIaxv4U1xhXD8xCIabyZb3s6s0p5MV7VBdTvi
wUGzzedkfJRh+Ngb0fDSauPfmBFF1wS4BOttyIZG1Yz3wbhd20Xjpqsc6+LZSbgDauT6lrHuGVf7
lZVq+3xpD5uMgdwbA+Q6t3DGjZm9VVV55n6zHMUSrmVpMUOr5pl3rfKvKka4Udw79mHXYSi3G50+
lu6rDDL1VCS99Mm2HISRuRs/1zBU49yJyfFo/UlA5N94LmZoEc/B2YQrdvbGhut2nkL+4zuMVHsC
t2+Bg9UEfohcU/+7j5WqjmkT3qqWqHilR9raQPeL6n4+VQTrchFv+xpTpRihMDRO1G6syr3W9gzt
ptRWnjO/u5JxoDSZDybNEZntnykYaFtZN65kF75Veaaz5o/AQ3s8lE6X0hpL3VSC558rhb3trNEj
gOOYaxBKfoce5xN8peQGL06z5XSDFT0iW64x0E6yYxbFJRIYYS4aE269np+iFpUyh5y/qYx6X4Tp
l9O3t5yUtJZ419Cs32MSwo+izS+dN1xcWTv+YKNZsYWRh9DKQ434AEgAr1IfrJqJxD629AHXllCv
/TJCsVpsQAbnqHWbqeqczPLI9HRehRgEl8u6L+pJvXBxvIWQ9Rb1DEVdqGerZI7S6DFhHs0T3X7k
9BGOZ5ngYiKC6p5i0OEnqSGlNVm3mRsLe1+fmZc0fm/K/K2eXXQJgTutFnLTxuJc2GH4VNcMdukm
WOSkEzr0tQ/IC5S6q45uznZOSga642RtWLqXd6e5CqJuWAd2l++5xQiqAfTfWu5siZVsbDvzXObF
Ya4LRtrwrjaOqG5tjiVaC7tL0DbfZRt/asQb/T5UxV5G1JDQPOdiWB5jv23srzGJCSsMTbMZJtWQ
P4MSnsZbHMA1F5v8O5y9U1/FOPrxReKGDIg1RNgC8pR342y4e9f9Zw/TLxs8koEhf6vPOnc/RlQy
slBo781EuYtQMU3Y2KgIv7IbWTNhrTrhSmzzU4o/YQg9g6TArWdggnc+/wv6E1x/oDa0qnLID5vR
x1AUHDCsbLS6/6l7UT0yPOUvhDiO88PnmOQSBqiZE9Vze1zeQYWWHLW6cQ59hnuzGOSp4eOP2zaU
4BbUlA+r0o3IbveMS/QakmaqT3jGMYUsSeVXVxmPYyqK3RTXfwYa+XxTBzpidUG/xqNbroN+Wxiu
+wA7kdljb5PpMrytUYlvr0PSYDTM/UplUDXTYU/0Pt/OIQVHjf4Q8UJutDxKfBeoCGkLeAq9bD/T
GhwhNnY8L/N7YwDozZfs49tQSPrKNd3DZFRZG68vnqWS7SFPwod0qCGqDNW4bi1G5E7KKBA9dV1l
Fuvi8KwbgQkNnha8YPywuv7kDflONeVhaHO2/y7X8YAMDQW+BFMDPASJh/tLuGqCR6DRW3Wwuijf
xVrCojuM88WW0b+AuNQRy1Sx7lsCw64qNkMkzEMqsHdwadsg0JnbUFHF1nfEejPzJaK5hfmovTVK
KvmiyOg3NqThzBBc8mO5rSzvMgzazh5zJnWdihGGgltd6cGS+pHY3piYcFt9mNwXLeBU/Axpg8Q6
aOkw9N4mRcl6WJD1chUVn17/1xNcz1rvZNlWtw9bAsALPp9PNpt4rHX4RG16NML5qIfRIVNYC3Qd
7sTocPwYG5ods5LSjWLC4S2hobuB+sQ0k+LetR4rePuhCqk9tjpSCAYzO1IlwSro3GvWaPEmy1tu
rsQCeuxX02hgkzLr5H8YO6/l2JEsy/5KWb2j2gF3qLauNpvQOqjVC4zkJaG1xtfPArtmJvOWWdU8
JDMpghmMANyPn7P32kSuyATnGQsiKi8EgPiWI2QDLGOsGFSXVgiyNuWCsDmTcJOM+AdGvzk2jXke
gbiejbbbRKO+9o32aabcx8ADlpYqwESU+cWLe7XSbXPYGJmRwXcKcTzOLf0uZzaU1CSX1D2TXCtp
OCEzuFuyXODxoJ5AW4lXrkWhZPnxIeiK8sTw7qUZu+OYedpGa4p3h1lMmbHWzXviKqbFreE2ZY5d
+Uj8eg7Pr2kc3cYBPrR2cjRqgo9GWQxwCqK27KL98HqU1+lIDmxkb8e+vpdOeFCEaa46U5WbsTng
NEVROtJ5hhHiHt2qfYhT+yUfgZ0b3UNRlwFSFxMlUWIzJmqKW2eajPWkMY3q0uI78RLSaDRvHZNt
y0K3KjVg4nGF0YKW0C7NIA4wLKamG+fhCMecPLSvTW93uCdLcq7iWUcRWUAdDF2/MZHHLhRGlSns
GZpGw8Y2DVwMKtq6uY4PlmWZw73GroTT0/c5DGTl2oDcftTDX6NEiaPh6OgyzbnTyRuRHraPfBJ8
Zt2krLyrsCcv1YVijEQEUz++zM1ojgjhKJgzlzNOhag1bRipKhT1yPMruS4s/zkJ0ND6ziOBGzUp
1fQDZesN+8znTaEcqwempXmgvVUJ5WTk4gxWsfwKTfpOF0jk3jk6UupaSxEEiL+h3rL93dVlxYk2
xDORmmvgYYjAYLUKGjIMAtCbh05ZIggOWnLRZqp573Mv6jTGExA+Wv+cm2X1XBvZQ9Kq+6DVGGd3
AH4zTeIZ9a9Bqk/sZOOxzVAwmxEzdGdszplKizP1qImP0a33GnYqDdsiWt15WPoh+4iSA8IO4I7W
o+TPPwoxFbeljkGviTqYH37ICCCjkZmQjtbN52NJ9MFNbjnrRkcfbxrDhxvqd3HTXDpzzhSQwxtx
f+c2duXODvQ3694Ai3ZjDy6qBwuWEWdSdh6dFCJBPkNp3mqxsSDix2QsC6KCxlUxxYfS55oi4mst
aZ0tE8+cHfXYK4NW3MBm2RXvjVVpVzbjOW0SFgCx0Ez0OBYUlbVFdY7y7Qakq7FCtsxK4T0VTX8c
S1sd4ESXy1SvP7mVfnXxS+zMGZoagGO/B6AA8/qSIOLEKrcEWd9yM9Q4gA2aveRCMLWO15NrJysd
bfNKOe0cHE6EmaQZ2vfut5Fpz2mN979S9bgclDdjnxgHkVoZo33kkNEaLXaauj6FbdiuKqslAkt2
3x2rwTFBy1TIDoCAYPre++jZtRqFVSsPeWNsp0zc9ybLlOV5zgwDstchpnj8/NRr0qnw3uhLGSMr
Q5kttxrCPNcaUCRDGEORlm3yOFPHQkXvOiEuLMvraeSIosRLY4C5iNTVi4InHNHRxpzhPELVq6CO
dyz9CMkshkIKs5pmYvQaNyTIgpPMHdC9NAp0Dk0q8atNOFohSqjgMLrsqw3GiCWH389icpBeVEyY
Q8d4Ry6oL7qsvYqRGLkwgXVoQQBP+rUTMYvUBNrgobvrE+5MK4VwT3XkwC4I3UfXXLJTFRTHiAKD
9y4hmaOPuqfeS3ZZmg/7JO/enBrqPjRfn5HOkuNVyRNBc+6lao/0J13QioU4nXivBdlOAhdvgT2D
ebVHR6QzjlkNn6git8TUEHeCTZtYh3O5TbvJ23fhdI/+BdFd6L6QQPndZFO+iUIH/AzUay9C8FFE
zutoxRy50jvLC2YVbYj5K072lUyunVt/09x9DFg9MSN63qY8VkWunUoL9ERSvALL3nXmtHM7MtJp
MevLtKDyEMNdV0zNpk7zQxKmI6bHcAtLWt9gASBhAN7QIkYPZAfWe4jKcJV4AY2P7rGdwJMWvqzQ
JNDbaP3APE2IWP2iwgJTJTCOx/w9kRg4e+z+PQyUIoCg/Tghy89GhImjdnCyvUYe7lbZuYFPJH8e
bf22xDPSoa08NkQXw97TOXkwyHTHqVoYpclbSaS1wylhQZd+WhlvE+Q+9kJEyU7MexQ457rLrqVm
YWWxikdqmI2nNUzebIfblndunQ2PkLP6mdf3jk7AuFNh9+FrOHiFjYwyJGLKZIXcJ51VAUzw6pWY
a2LDLOStnTmvTp2iTKyvIdEWyzJtvG2u2cwwEvFmDb8EfeVIt54jHfurdJ2PKi9WYHd/2FYPfdnO
Wln/wdH7Zo/bkOFBjyVssuZboV7XHUdULZV7R4z3ABQWwG5vPPbaZTSrDvtGLomqvDdxECPnAiRI
ABt+MV5aonGWo5dGq1725ianaE5sqCfKR+daddW2TbgBpxG/A9JTPIURTpIG41LnB0i3G/tbn5zD
2BIpXhhYWWrz0qIu0OkqYoH2wcQB+Qa8Y52sI6/XpmXatCCej6Kk5XSomdT4LkpfI2+xzudq0+kc
Ysi0L9e+Wazxkt9rDg477GVM31H0VfRmqdwEfAKCZKi3oJbkIRIseodW1PUrJ0Xyj+E3daGOaB5W
1n4gdMZY8e6/hi78maGN3rW23Ho+dEEbQxqDhUeGgms75UDXhSioi+mDE26z8LyJx1fJwaLR2658
3pClg06f9GRhhu99g+8kJnS0rt6akvOKrdWIUpP4E8KPsyggzhVlcHGbEzf31m7zV6PFucUU9SZ0
EmIH9Tk1C7UsmbFThcidWcVHOpQHP25PtSKLZKi7MxQMamSjvJ80tVZajnZc75593CiLMfK+w2nY
xQFrk2NwseAzhi6+sO3iuXfV2SODdBHoBNeMw6ntFNHwfT2vzZ92EK674jRp96KiVWQYGUU9ovIh
vit695RI7zB1wDrNNn+oTfsprRH7TAOl6/ysy6R5tAAipLSTwk/a43PYmAH1ScufioFjTaketbbB
c5jTLjFETxZLVzPp6LagQxgZ+U2OAIawYuYfJCrdBSNBJuwPB8jh61LtXeokn3eX4Eoi0cdmetLT
KtsI9km8ezK9HZnXceevi5JQk3FeQCDDRJQKaiErkcHuQ8NQ4KyHaQeDTSRY6zLzUQtwftJCW7iN
Ac+bFfvUgrWUGVxDW1CljeRP3aWzJ4wMsf6stKZZUNpWy8YvaDzbxc1AVu2iLNv3ItCe6QqUGy8f
BDNX+cuyH1DsAxxoeZcwXujrebXIYI+BDverZYt3brZRZah0A1XvaKde0RP9mkU3PkSJTSZN0Hga
EkebFFLqDQPxBEbGarCeprZ9QN8BMM3OHmw9PSWBd/VL9iNbfMjg2/braNVWNM+DNLjEjIGBkLww
ve6XaXTpjfYEx+JRCo0wn8FaGja3E4ajuT/jfmoVJs6owu9W4S6GW2swoHSgzzGTs3WLy14PbyUe
IHoL/dYZxYeymocBt8Ocdh3RM9ZUfhf4sFPiIEC1m0HYEFX64Wi1u+szk5gDU//QQkYzMRPnFeGP
RHr16hdtmGLhSVxEXlQt2pSDo82chkvJ5WXIe/YbKtBMuwsyNkE0OvlachxY6PoEyjvEjEhmcaOF
aIS9F0PgUPArDDPEEq495NZX6sZDknXnrlQ7jYznIHH3BMZexqJ/TStxNZBJrpBLXsBZ3MiWPERZ
PCgXZ1wIR4TjcrYuTNI6U0ujNtThABpOytoHOmRZWwwprQypViONzS8DFuPakVBhygTlMoFH5ZYy
05iQn9h6dQktkGK23+7GhOqdGnLEy1y4S318mxEz0qI3bQ0oGSkeHyY/IyKIKTOxXZjPEp0Ch/l+
A6BLwfqiGEu+zMl815PmgUMdLIY+WsEtPXlVjcFYw8ljcfjDq1tBCOGq12jTLtKU20yAWxprz7wk
HIpy5hcA1gqSuhetrdEzs7e481y8HTeJ0L6n7C6GYLntFeJipw/ppzac8gotuo2QEIxOQ5PA6hal
OapVnckbu8g+GRYUK7ML7n3kiz5gchahkFzjgARPx5f7Gs5KVNvPVRu/FRp3MgPNVWobZ3JzvxRJ
1El/DlV67HtAQvCVCBnPQd84yJTEgB44xI4NYg4i5Fh4VDzBQ+2aaikybsS8s6lmrDvDMIN11UJp
CJzwKfSy+NjkRGy6IXxQ0dt0E8tr6HrdQvrpuI4nLsiEOI/ew9ExAiDJSu2TCWjBr99pgbnL3CY4
l2bKW+KxH4dev4Kmx8RmTJaq99bDxD1HwbCfXJ95kuboizhun0Wa+yfUVCCsqF4gDeoz78ccDLUo
GZVXtnZjoTw4ILOe0ZQ1q3gbukvpPoV0pNbgTMjWnHk9pfsaVMhuOTjQyh7ML1T808Jmd11xt5M0
z2lvEsVGK4p6aU00OycXY3nHNAnghM6PVu67EqgjwvwG9nqJWRzFNHBbiJbY99as8fByEJ0mXhrC
QWOvx4e1M/RuV+JCWsY2eaOeOE2OcZcBTVj4lrsN0FTwtO0eTZHs5jiCRQadAYIERTNiH5Y+y1Fn
s+6fU0kh36ZzChnyW44w9ALGkNZW6bi/ED2BhSmrI6fR7JDm4wONv4KeqHECvftaZCPj7Wpf6GN3
k1faodfPJfdOUjvmspkEbLv5dq1bdziIVq5NvWW/aYMnXxw81Tz2A1d/lZTz1XsJjPTJDMCkNbVd
IUcWsCtJTj7j8ekWOs6kNcXXU970hBRDqDSt6cVXBp0Fy9t0rXln6z7aPtIvuhQUqCO6w6SJo+ZU
RNN25sIVzI+jkSOXoEsd9lgyRkrsEWszAT3BTWqJD49wvCXL1YFbAC2oas96m98ZwshPaefvOJun
RLc7V72M3k1JrJmvNTMW5xZ7QjE/24ZG5yFGqrBuXF9wsdqrnIHcBf5xgLlZ+6gyahvXIRPecdlw
iQGudMBYsEzN8bG3nWaPH8FDpbaMoMGsaoMir018FmorUiuzNc8W7gLgmjl9ZOuhetSibPbzOAPw
6vQkWpRAWttxqfnDunJNprsDyHPfBnxCGN4uSprN/E9Vx5eodIxzjEl/NcUx2mNkKpjbjVvEYQ5C
9+GNmAST+eMGBNg6C9RAKcm9bZgMKgealrRMWE9jM5kzU2m5aJC7yprDiRdvOLtt0dPemJP2nUVE
vxkgPdlsIvx39jxECI6p89pkGlHMNcgvUD4LQ/Ohg9oo7GXgnlHDBwyWeadpiW4MC5+EsDIsn6ng
lSOx8XZSpGES+j1RweLnLgKaEbZfcuhu0bNjqJCbjnwlb2ouIz4pkxQ30GL1cw5bfu2Fs7RIOzSN
fTSGYe1X/JFCYEGIdG06lLVEX2psHbvxbx2H42IZUmJF7PXvypTXwW855Ha34KirfSCdozZXvYDR
p02HxXyhNf2NO4TJeiJpEy9Sewm5tKKSznrXQPImX3GvK/17nJDX6Ga3HDTRsKsWJ180NIksaMIu
nQajWca5/8uqLQ8GHsgUxf2+ypvqAzkIzbmIAdZ0VMoxDy1WasfPbnRXPs9AaQKelM6uI5U9LJtL
QMTU0uTDdmr0XVfHT7XjixcqQB8PhndTWUZ74RjfnzKXyjyp4ieGuuIcO4NzcGeAkOrvpVm8pz32
z6H6BanGRBpQX2EIM+0QYC/JgPNPqn0xEl07qaA8A4y2tlEdMFUoChZvI16LmCXYHXFh2BOWsThE
OhPBXR9f8o7hTVATzxSh7F3pBVP2TObn7E40TbzP4m7VMNPhZAt2CNXstB1GI18LgrpYV5aBT/BO
PQBlgOJ5zJPqS2Zdhq2kD2aWEo5JiH5rR7gPIayTukzZg5RW7YSDcwJVydrtqew6pe6LUG1DZbub
cgi3Lm3HYszNawKp4557C3Bs/VJpKJkTGqb62kAp6eZfA8u+IWhdmLrOJLDnfNBqLcLIbGB99Rgj
l77JJBTUAMjdj7gtn4rOPcvuwy7Epcbs7I9l+mKBbuM41nN+VXnHnLuc3qVPZ0GFG5BK49JouoF2
SHcwYAgTYv0UNFZ0MP3cWpZgV5YN/rIhoiMC3jXBIQrIY4QRNWKNaWg1OYW+DutqPYwsI2L07RXZ
57dmFN2DIbe2lYXQc8AQkTQ0NG0fb3VZVc9WXwcrXk7qzrg4aoRfzv+uo0Dd9z5chNlZo0S0JuTs
myTivcWhbm1Mp5rp0DY37GteuZfepyGsd6M8hp2a9gBN6A+DtoG64IMqa6qHoVHUn00cbfurO8ls
3+X5a5+Ita73xgULs7ESP6hLk9quA8+CUWnFcgUKFk/TtqhxlvhpeRO7bf4EpfLNX+kScCbHIASw
NJn9YmJnaB8D28VmyBXFOfvD8uFONfPhOmCpDHTSdCwjOOsAzpeN3S+NA3lYHC5GEGEWJo6GGT8q
vPAamhQOZqX7Szbvr9iy37wyuon1PNuMDCPgqJYPOp03RA7JEu4BqarM2KgBOPZIA7yLu9ao2OnL
DAcGJFb1YHszVGDEpgABALpMjSR/XJnNqHCtA7bQjHgzqOrBSr6csldX+motMstwStgHEQCee+Hc
IJw9mTIsN3X2qxCuuanbWUrDUpJS5mHkYzUz85xpSlLQB/Zuor55G3z9MTMtWpAcfZPYPmn40XyA
pmXNvJQ8dOxVbQwikhkFa+PKrN+QrOAQR42/6vvuVwvMZ22kyRNC2wHsD7eX0cWPEylQUPKWXoLL
cyiSXZn3BE92VMz+mOyaNrlGliPWVTFLrZCVgHhuYxYUWfMKhehWqI6LjciifQ9eKjVrD3eM9VD0
7Yr5/hsHkU+/pYSdaqvZCGPcVnUJ+maANyGZW9iNeRnqEJzE8KxmfWNdup+elX+pWWxhK+i1FT0Q
UYmO1g5sCuqf73yq7rspw5hOe6VI4E/DwwkhBH6j08cq2DrTQmd3tIW2yZk4WkrdEJmWizLcmooS
3SneUrRVS0hOBTfNmBbv6OQ/kaxuqhEUqeCPFZXuLIysRyOpOQ+D0l/TTvull+oQumZz7oZtVvh3
tj3s+OmrxqljlXkRDDQjHNbodM8F/HeuGlODG8Hgwte1B5Az7nLSho1TYVLpO7LcCrHBonNCg4LR
mQEXGveUVhhE5g4lgmyy77Sf2z4NUgFHfnud/NWJxwreXMfwY2NVoL2D2lWrrMfsXWn6LzdGQCsc
tPmlnIZVMol+HyEGcL+i9A5fwlssk5r2zjHvGdI6yRjtSoyCdJFAgQ0cDhQ13iCsM+DbDrFrWU0H
SBaCMQ85HFn84iUWrSaW7AWAnO9BQ8Ir0z5eIml/sEPxohi9IHhQVyuJ2LyZkkcBKFNsKQH5EeOw
BQmzIEAe/cw1kER+F9+5vYOLHW70Kv4kr5GRctkipZjsau02JnGzKQdsB4o+zfFgOdYSKHrMGbgF
FKJZCn1FNj6KWBw7NMwTjflt4GJJM4Cy+Mi7EdWFvxh6HbGHYpHXhLbsNeezJJ8KgCY+M7/hK5Sa
YF/udTgdxQB9qGrnlq6yN1HaU58Gz5Xl3BEPsZlGJ9gbTXHNUJh0/NzSJmt78AEWWHnJHRgFb+z7
AxchsQgRZ3RogD2LQQQYzXGfgAjXJy9gBdcr3dt4rrrRS4oMo+qOhksIgxOW1wmryCbsEcK5WOst
rViJjtRyl0QamdjvwrxF1XpI7eF5DJHz5VgvFiGjFebmZQUiG+3HNrDJTfcjoIMWVArk1MAoY0h/
8yCstWdvXBefDCc6Yjlusuib5bRjHLw2G66BqO3lNlBYTbMQuFadcLCXuJ/bYFqZPeRqwrmpj8NZ
B9d91IBrMxwybOPeW5zhsbDRCBtEIR06f8Xx3yW6gadodVhhPPmdCJ8sgHJ80lpexBLpOIChR1cf
8LfmVcYMKOcXknnf9PGNnVA2dihOhn5EkugztEXRvfKxpZzGIdnZ7a7Q3ZjZgFzURQxeKW7FmpOe
jxxCf0VDioUwbJpVnJCYFBDFc8w9dWOhFAp7XEGNlL+8gg4Xft6z1D1t10/4z6SdipU9Zv0tbaym
yo8OGkIrMn7FzHFb39/RtRkWNh3I/SghFzLfObi+bi6lHZicC3L+Jv3ei5JLW6CYLXjumT4iJmrl
m1Tl7dj2xjrDU3ozEfsHM2MfZHI6JJMp1mqEOof7utHFQ+H5LeV60G/GoXwv/TrdhcgLrZLrnLL6
Q3rkFIhZq19nV0a25WEK83cXkDHu9GzrBO4XtvmXCdxpFMnPUchxZ4+wlHSug76LHUYA00q3xtvK
6ECH0SLISzM+1ma69y61SJxbo5+OfWX6ZxNr1xqja7KqiqQ9FoV5Bx+6vlMz5Ge0K7bDqaNN3lvz
kRlxAUXnKTddWD+6UhtHz4y10EV2rHKy1jSMg1nGSoL3IN3mpjK3A2VKkWrLyUfDMoGD2xTB7JWn
eNoOJY5v1+mnVV935qowNJfzdH00jczedriY1xqX+0Jqc8WkDjPSjlwH4wjIF9gEZsdlE6LJb0Sx
BarvLhAeZ5e+xgdYH3jd3KWmGXyfXtiSog6Jvex2aWres+ozgWfGYapK7DPUywvH0qHngfOKPeZU
eRYeSskRTCD4WigYoG1gvFU8yXUnaOJqeqgfdQ2dlTHF5qVAy+yFRbeaqBt5Ty4BwfFHK4yfono4
RGlMwykFCQvYgWiN8CFxGBwOUfoByWwzdN02HtO7EMm6E2g7N6EX0ZpDfnVK6EpusOwtbm0YUzip
3X7cAFkDCzzQw84UfBdr+K4TdY4qONsdssHKy8Kt5yW3fQ7CTnAfrPTQ+dL94tSrQMKkTvamzN9z
8OBLh0417jyG3zbqB6PRP23P6EFmxbRDmk2oFzbS8M5YD60NvrHwv4movk8mpmTVPFSXlDrm4D65
QfjhmUThSB11nTtwV2QiIt+nDVG6sN4Q3wCwLOLdhLjOTJylMdZ0DJScVTT0NRgJdwQWAJvqIpOF
QpxrydJGsQ3SpRI0pS1CnXBgnnp/vO9ViEsoeHd9NLtTnMLUDNYBgUlbmwKelDRr5aG6bSwdMf7o
WIc+xjVe68NZ5OURUiLqnPFYt4yM/3UImPqnYDciGm3bseQcREgI2Bzq/If0UroynfYzKM+oph5c
ruORgPD3EaX1Alv8MSfp6CIiyz0yq6rW+mS9UyZ0u5Gb/5ZjyH1T6PlLo6FUig2HofQssyL55qjg
y7CbYEbRGtr3WiG4y8N7s9LEHVhaizW5ys9SKIBURIlg9s+Qkaa0jcdY3WQ+/doshxgEveXJjGTO
JAdpdoGAcRFkw1VTbbbMhV7umGjV18Je/082bNhgivINwrEXaoxvew9FXOmO9tnDG7n+1y+e/KfY
NltQ89ogvqWhLPl7QLTkwkaNo6GdU6U1B+vYay9v3UPtMKwH9QPuX0DMmarVWNRIHgrpbjKktBSY
46GKQZRIBnpo4fxNrAWcxAj1WxpluKuqmMAMH6KRCNU+KgjniAaaprJGqLZs86JYlQCTbs22xDCt
D1s3Veoo84QQ4N5mrpr67oMzais0vc5t2Q7lxgGQ/W/y13T3nyK/bRooQkjDmIMsLfXb1YNmEUSL
RKpLmheOmtzSb3IvOEaNFjybjL3pF/rM9VJm8gWWmZcqCb76ekAcFHJcF0lY0rrKOCZpgJHXqKlH
1qZsvMSgW3AB+biqWhNtKr3DnwjpCb4YStVDQOTMDqN8fRtYfDBq8G8qBzESk25zorJ4l1X2UVf9
C1DmGQxYG6uh6ku8u0xyWiN67F0dTV9DjlvaWCtX1O12GnP9odF0azPLE9c+GvaFkmyusjDy+yTy
7zm1c/ijyXOSgQAoxdK3CO3CP8C2SjjDAOPXICperH5hl4R06PMD2x6WWRElYo/of06wwcRTxDXM
O/A0aQPkaPQacaWfPO2HzqQYybN+WXJOnqOZO6YPkAOn1qdHXVD8pY7xAffXvZrIXF0yEc5eMB5S
wh92pU52sykHFyWw/5ar4NvoOmczONCy6gSRnT8T3jOD/PKfQNYkVjHE5Q7Ui6bp2O50/VIJarEK
QhN8ldmvtPvJmSwlgNTRJoLAa9sQ4L9zM3jAfEAe5JfAZIADzPVjJBJs3Fgzgz6AgYPfQD/9fBgy
Sz+lrrgbEzt45cmBKG9ZVWX/6NWFteoTWEA/Aetl3nnHvHknkudioIDaEfoVbhnjuO/AVinJR+Sq
RYUcYao3RsHNufZtQ3y0oEuWqrTPkpjWC1Mg9PBGfWVC7qz6wDwgpzOPejGhyLbq7CboDDQ+rfqw
896msGcWM84DPdrqv+Q46NumE8Oqg052O1WfEFNPXJ8poQXZdDYMv1i7JWIBcIKg3vIyuE078Rzm
YQzbBbxRMIsWqrl0Zr4H3RJS5tmx0L2JgQFmLauHeCpn6GRR04eEPg42pHwVLCFxNFzK2Qs9jUih
Y40QRVouCyMQxqNVw5wf0VyvpgDmoimneg/RLLupO6DRBY7iVWVHgkNuZ6LcxzDoqZ7Rit/H+AHK
ePOz+P3H5/Cf/lf+j9z4+r//i88/82KsqJOa3z797+1XfnlPv+r/mh/1f3/qz4/579X9/3r4y3de
/eV8v3n4/Sf/9EB+/T/+96v35v1Pn8wxFM14235V491X3SbNz/+EJzr/5P/vN//y9fNbHsbi6+9/
/czbrJl/mx/m2V//8a39r7//VTcImfyPP/7+f3xz/lP//tfDe5ETDp3/00O+3uuGRyvzb46JzE2H
kjDntLIk9l8/3zGMvxHODX7D0G3blooMVbahJvj7X3mMSZwYm51NK1aaOg+q83b+liH+JnXErIJM
J8u2bFKl/89T+9N79P/es79kbXpDGGtT82x+2+5taSlpuYZUJj48xfnyt+2+M/uSrBT5wEjUrFhE
vKzdDJlTLkPYRdefr/18gFgZIjXrNcCzI4SX1nZfOzXYOxu/GyrT0SacHakmqUEuWType/13pYmU
f872nJ+rgiEgTMPhlRTW/P0/lCYj8jGc8L18aHJ0jhyWBNETYaiffj4MPmOhftshZOBZ+H2/jrUu
3CsGJHZtWL/CWUHN2tbep+HwlJZ2uLN789Oa3cmeMmZlbsd8xW2tI4cL9wZoW7sodAfLXZi+Cjdy
b1lYl5XC6AlaZLhOObwiO/GLVz1zz4k5dtc/XEf/eLP++Oa4v0W4O5IiTLe4QOa/lw+/ZdfS5oZd
nYXJTWAMU7uqwwzfZ+1egmhKPwlSYv4ygBmMka7YpVbsbRPxP0HE4okZyB9+Sh+n9A60Ap5Kdek4
uGGiBurTwPXs5y9FDumPi8Zmf3Z1ejWZ7u+EJ7IXL54OE9jee3TwFXyg+P3ny8QLR8h5RnSqDT2Z
n1e8LKx5DhYcGbAGZ412zIlxUV0wUk1uYRHoH1gennB8ou5sPYiykedSoIgRMTRK/sEri1fajTcD
tk46kLm8KZFYzuOw8L4UIysYhkPmMrvqZwO3ovqKHrC+Bk70mnUT+YA1dtD5Kz9fHgL56GZDdh27
3F4LnEN7HCXivgDbRo1ls7n19uXnv4hDRdJeYiRJc+iBjVMf2kZBeh7RA1gWZ7bWzbTbpJKnzmsn
ToNJv2+qwT6PHfmfTncGoC4x1p67+Yu2kohRlEYb36i4j/71NWH8dhM4WCUdeEQO9aUw4Wn+dhOQ
+gGE2demGyNkblRqMrypU0RPXg1ghMC26Obna8wg3at9H3TAYM2m7g9zAM65ilNtz0F7//OZNoxc
z1Iv9jgW7HNkc77Fs2yDc3Sda5jU/P6wNrT/2Sj+tE/88bL+PeWcPwEvFycMg8mXsF39t5x12us0
Qy0tu60y5k2iKbSnRpNvLeEzH5GlI62UZ7/1pvNAzMid7kw+EVbeS4lJZYEJJFi07PNXA7bN0oWJ
+pYgWkg8Xb3HIy6Spmy8SzmV3lkpukc/3xCudeTXh0/gfPpdzutKZy8pXxL9qIhouEodBjqJU9ZR
04LX0i0An8QesQd+kK6z2m7XsvH/TbEsWcP/mNw9vwwWXmdIX7yNNvqt35YzUnukIYvyNoWKQV+i
5N7poa52brKR/ph+IlKizK8kxhO9xXER2UjXWha/OxXjwzWYVD0qzc4ZkhUwRvUcjAvEwGa0h5cM
VTbpNBGCX7uM71VXPYoc7qlGOxfnVwZMgLPv889/jUTzMhYo39vpc3RpfXoNTitrLFDFxcwjHDRH
d6nrj/t/fS3/8/rG329Ypk7kNDHiuIX//ArkfujhydHS2yYKHxOpsqPROM8G7U1UByrIfz6N9LHf
RW5DQ/PH8u4VNB2Zzu8EPrMfRkXeJs7RGtzPH1iFcMqXiQArMj2cam0zRD70dd3cxT4CJ8shETJo
UW21FtI8OokIv6z05OFn35Fsy7yekcFOeb23jOFj7eiv9Ec88dou0meykY/OTgyQRinCCTev6aJ2
nofDS7NgJDTac5jFX62WmdcgZwA8EM16zgxsSGpGf4R0+nbNALbQwC6/NRNxaozSwNFgqvuByIUN
HqiXmj1561o/08XOeCzTt7FT8f+8r6EC3UTkRcLZ/7ElLs8Yk+ZT0dPui1cM8uN7afcGWlbSR8eo
VXupvBd86ShXSGt4dnKmHlk9S7ujnqT4OO3B9QQdUoDUw5JiuK9RHPlH6c3sqzCSjz+f6vOnTE3g
nLvuBR8bIkaJqrcvuvxCcG3zb7oQ+u87HygKkgrY8AHwsVL8vkRgfmjwJCfVWUuwTklCmc6G5l1+
3u4mqT5Kw3r9QdE0JGZGuQJ44Lc9YDMKsXWPY/8Elo2M1unwry/ZuSb7003Lqqs410tb6IZQrvvb
JYs6DC2jN/g3UcSBVSX9RmrsGkQzqEsO4Gz5vyk7r+W4rbXbPhGqAKyFdNs5d5NsiiJvUKIsIeeM
pz8DaP/nt+Q6cp19wWLLtnYH9MIX5hwzoJTf0SBzmwnb5p4TN7TpC8c6BlVRn9RyzvMLEHB0vbUV
lb1P7Li+ZZVl3OMSvV1SteZxfsh0DjztGBi4N8viWLumf8lQINhhsgBCpCJ65EfleX/5piM33Xwb
1vFYrvELIMBw4DXF7kguADgTbzB2WN5CViq+c0J7lt69d8cc3Rf2NKc/v0nGb0WlzZvkCEGtS9Wi
GUL8Vrf0Wd9VyHnsqwsNmUYrey/98GmqhX869NuVk7C0TjKyzaf7tcwC9ZA5Tn+T6iQb0LPojdB2
WIBdOXynZd4gaGVSn3ORm/VnZe2jOGEWWhJHCy5ouIhWIiN3JWYiPZfDiSxX/wpwtVqIuFG388P5
R2xGxcTZFc0SFJvYdAhk7l3uH/0uiW6c88bdq4j8JYxlYLoHRt9qYWHz7rK3xV9+KN1cY1epZUd4
rTleF16aFSPun39z5t8Ejv0sTep1UgbFOfHJ+oqxB38iuxKwtZgtGm65/vM7Ppe+WTx4WTp1KNb8
jjsaFAXHtIX1r0qxFbHmB8NgXJk+5lvLGqOTGeORk3l7KHvsvd04HGEJlacyCr/0cTd8de3yZ1Cl
qOk11BMUbPquQk9iY/Qm7M1UF0ESlXs7b1HATbwKDQ8shtFivBblEF8dd5Irk68SsvUPEd1l6k0b
ix8SHAqiQj7hnMnHU+a1T3Ntp7q0usin7TNL+wjtHlQLLVT4M9OonjuR1WvXSfJ1xWYdn1BhbuzO
9s62h+slrnEiWYxXIsbwFkVwErrqxUNAUBNS40Wq8VKNlnxh8HSomnzUVkACW46EnkVUXdf6ngL0
KXUtWG1Kap+UjiyXP38C+m+jP1tiKjMoaTCkg9fifv7rvQw+tJ0Hg4yBFNXGMrDq+lCCbfhf1pdQ
gJo7vlNEqJtsgje9aBICqNhJZ9BL650QBIs90KopKgtRaGdXmDSGKzOd9FwUWf0cD5l7yvKS16Js
o5YgqNYZPmxRTCha4pT//Jr+dX+Wlq2RYkd7KulFTVX99TU5OaTPqGvca+opYEUDwNFz6wFp96oi
qPniD5Wzif2WCjJ1xmUf1in44qzYmp5NQiNRhyfP4u2YYn1DNRo/vO41qwQifgMrUG3hJC9a090m
8Qioq3tmkxQdIyHHrZoyYty6sTAPJkxYF8kN9cfjWlNG4hidGimUqzckXzhJC9FBwXE5JK9e7wLv
bQKozbFGiTkNT3pnypQpLG+HNRLKNqMFZP7EsqMXi09rEDqbGTqCDrzF8SohoI5O+DKMkyrHJj97
0YbtM4RL8txM5zyjJphIemdSZFb26HYXUQzTEOl1/vvTbkV6QX8j4jdad6BXb7DXitTvTk1Z+fC9
MwbrYZe91PIed7616YjWWdJIcOW7A074CL/2i00giQ6d6pUQbPWW5+KFdQcyCDNG+rttsbyQVoH9
q25Es5che2sW1iRAo/86s3m+xzzfF3gA5X/Urfq/7s2WbTHdNS24f5akwv7tqnDrJi9yFE6mpdD7
IqraWG0yfhUCswcM7lfD5kAAfYBfA8rBnk+lPjLhDPfcC0ukhJpyjECkrMB+sqIDc3+jGGguoLq2
vQYHb4a6gBTEhouwGcQpsW7TjcJECrL68yVuMMr59X5uW5phaRacZZWDU/z2YhILJ7BfSu2KJ0VW
G0RE+ltsmOmWAUKwI4ohfgvtZlszFlhWtSaeKnRbaoEC3h/GZj8kwQCK1e02poUDnosiWLs1xdJY
mASYxHqPn9inlxyhZyIT2IEXl9cgzJwnpgrOG85r/cmzjVVCJh2zw+HT7DpjS1An28r8abRiJtbK
UGAcRwepI6y4BAnbwPnWX8uvCLq5RDXoLcyI2S1HKXlAbXobepSPg52dudvl+6daB8wB0adda0YX
3TWtVY9/fiOnmdjvb6SUJtMuIZA9innQ9I/hDK5SRrhDV1+TBE9wCxjj7GupvcTFwhMLODE0JNzn
AHTG/KhgqNq6HZGYujk+Bapsdo6BGtWoVDFxG8e1MwXilem5JsrgPP+mpu2XPsz6/7gI/n1F29bU
TVuMWlRSVazf6pWqi+wQC3p7xfJMsrhEqjJqGczxISouedkN61D1N61L6ljIHm5h0jRfxs+EWuEv
LdP2cV12qyJHQ5N5EDJZHlukhETdV+Bmzqmz8X+PHswKlEYkwufMQrQcDRrRo/9xF5rvMr/UATbD
genEtiE5CG2+S/3jU4hh06KoNyXJhQy6IyMYrwBc0ptNVNyiJuYyWNhRKcwtukEgCsK0SXoj0DpS
XmrUKXf4czUIhyLf6JXL989Xx1Pe+hvD5db6OA/DIG3gfmNLcAO3/CFBC+jxc0uWGx0arCWYqsM5
iMzmCPsZO1FDeNKCxf6zp08spLgtL0XeGpdWxS/qjwl6RbBj1fzcGOltaUvrvxwcOwZesp914zxR
/rFGM+IPNSpvDt67RS6D+tgGwbFCf/SaRuHf/73rh9O0yNZfHWWNls18w9a/HUwZ7LJCa3ae4l3n
k76fDHJ811miM0giAf6bL1VtBwDN/vuv6jPxvbXYGpotDsr/3y+Lowp6e5PSWKeR+/3LkoPrIa+j
Ta/a0IQXTzyZllv8iMYphK3u7FeL2DFikvX4IghfHlNEf3kqJkIMzLigqMCmhJF5yfwyusMJ2M0t
f6xn404OyZcy6oydcOPqWjWh9h9FgTZX7/+8xgwGsJJvpSMYPrPs/G1kzEiadAPfD69jgR+4Cuoc
jJiUK2KbvVWo6R9+WPQImcPu5vXp52MNC2rNXrncmzbldAtm1bJudLaXqhays0PisoicHMWRxQRQ
+OZVdzzxOj3SRLcd46ReUd9PHAgmQuyPQWDwlYbeMF3Rfumol66X37Ft2ijgkpWhx8oKTqb6VAWe
srK0qRBR2CJrU2pMrMtvtU4LXEu0GXWi4jTSfbkld8QgMhoPH7vAjD29/VOzZf4+DCPERpkMZxPK
zUKojjyNTvsp0fweWYQFm9zRCTIkSGWJsMP9qHX5mcVNe81qlrxly3CVwdpdlqn2mAM0oxNdvM7S
j2FuPs/jNmNmDRtknnUtCtGu8cDioGu4REQhE+VEGk7cduXl0bc7/eRgMY/sCOVdb039lQdm5n3X
6yDezQVKWpBcSBihuuG+JTc1t5GNHif6RdrJN5niFG3FiBtY18d96ykfNdhxH042/jYWzRyDqKnG
MmyeiWJI7jrpsAsXvDO2lxnmrduEpWOdCXaNr/Y3rP8B6UNwoIQFqRohhnEIdYQ74+AO1wIYDmqd
EpiJC0mlVV341DFGBjNXr0qhQ2OC23GVVXEjVw4NXJu41zHpoc8pEXU/14LSVNAXTeWnG2ItEjT/
ZzoB5T8aqd/lDzYXN4sYG48GuxBN+/1WwPaiyQI9YILYAQCTE1aYAVS9NaWTsJvLL5RqV/4ZgxEV
jq4X6I9HUZlh+vdrbeNFrb7PokRA6BD6PnTsDVDX6JpQFGm1snZLMmEZWTmExQcDXno73Caq/JhD
ylQnotP3iCszmjSHcFBjFSKYu1JZcid1W52gAgNx1xE5RwG4hbioRmgM7Ly7ALq3CxyL9wsjc834
8dLWo7NxJU2XHtjuwgz64VvciZ0mFftn9/nnU21WN/x2MDAdMSxmuzr7LPu3gSYOMzPzGxsIXesE
p9gQykmRRBsnyDK/2jaSRkumIPzTn3amF1/84k5vUZDXUbo7IFkrNXVQlAnbP6rINo+GDJJtr1NI
40IwFqb0sNj39XOSOfUzr/0nElG6hekRwbveNaIXmf8FTngfXPY035KGRKplo2bTEtb4FmRKbZBg
sJo+WaUhUTeCVT9Np/T29hS4i54tI2f4PyYi+lRG/vrWoAmRNo05RJLpf7/WzPlgZM0QVQVrB/+r
nXfJN89yvhOIAeYiGsU6a8SLh8CAJaV48bEwPYc5jskZZRmkikERnakLK+ODDTgf1m1BWro/4qXK
4rS8sj+KVnqtOm9//khp9P79xG0DZzMjOFvyEn477HO+13zJParzXAtWSoFZJJSYEzSp2yuwN+8T
KMVeMKDBPCo+HK1C81C01pe8QZ8Y+ai9+2lIWEmxm+cAQYwwhUqe0VaB2N8MU1KBCjrLABLoc1Eb
xgqvoLsm8wg9nBrKY8QCe03MMCxq0oPpwm0kfT4tBfO1J6f0i4XKpBB9FWp+20dTWnfWQPeXV9dh
kIjRBZjYpLGttUYSAGxtsDvhGIib07nJOoAiGUgBvjH3CLNEtjEzSOcffQ6cQ+/wwJjQ5RbayPAK
q01/86F7BF3KkCPsWheZYcJyHojdSyUTdynbcLg9bntsFJlHI/vMqGEev/m3+aby+Ofx6GA9dpp9
gfD9dWJwbw1IYqDmzI0ZuPpTahWEPaa99+7bzt3K9X1N63jVeFLAGfWfCPEgLM4jLbLSDay9/HfD
gOOjqJ4avG+tinXHZN6DktXccqCRLuIlm9ROx29K3mWrSPVI3gbWcXAEOnoUbsl3dOxLn6H0pWho
qzO5NM0BKUgGIhQY1N7EMotd8ooc8Mkzo/7ch6m3M0klBmEauRu/SgBCC5vUeW+wn7xcx1o6Upbu
iDx4dkzzEpSBs+f7Uk5WM289j3ogAlob5qvYjqaBCHAEe+GypQ0Vs9zMIyvHTp/SaVDousppnhvV
1pAdaqFljJHQliPHrDlB4L8SKkdIcYirD9EcfDEQhPuxxkAkw77CtClQtQ9lhHRllGdqP/8lE8Fw
xUdxY5EOjqjXG/KPcZX6q45/tM4Std4SQt2evc6Z8r/sl8ejFLUTAnYc1L1h7hNltK6+iklqnCcY
JjjWRfSS1VX4/ufv5lxn/XqmOBxcKuesFMKCYvbrmYIQDpRNzjvly79Chi5fOhz0N1r2W4Yn9EvJ
obNkfvLUeDoWsaSjzGmJcb61jhVsOj0od6kfaO+yIQxFlkQI4vnrU0/bhZndUhyU4bfwZlej/RG7
ETsKM5fbZISlhM8UVcokywrVkegzizTIimp1bSoeTlMiSpgY5jHJgLHy3VX6F/CohEB47g/QOreI
HcrJNwtQDKX6jPS1fUmxv4DpUs0KnoiT7udQhLIjV77UZLrEhiHx4/b5e5j6JmjKnMyK1D9wcGv6
WK470aq7sU6MfZk2RIuFIxcI03mCBAbQca18Lov8qnntcAaeFebCuTWaFt/+/HkYv+/zJsUGKltp
2qZqa4z4f/08amT+mfC99ow73b07UXaSY4BFRdN2gd67aHIr4D6+ueYjCs+WXv9U2LHex/pFQ6lw
Hfz6h03IEffx85whESAZYZu8RfdQPzXY5R6zLPIkCfgFx9hL+sqo0eSrHhsfQ0Dcef9KRGD1wbrL
29JeWlDEgHKhiweIjEN2ifAOTcNQZDjcRXTRS6Kd4dgt+8bvgLOQ2fnowzwfD/bcQYiI9dkguqMs
6sujVp7yZzfGJJvQO7iRos4XLQ0D3bxTPpXaf2yL5b9unZPSY2plGawypJlH3/9oaZHpplHeuvJc
IPnHwa/rsEoycTDLhHi28RGpMKcpIHx/e4x/CVo8+IP7syU15RoJxz87XeJAOsynlC5i0oNtm3sZ
alCestBdf5UHDuUZ5NpdnVALRF2FXWSSvaNufsy/vVh/xxzbPrehPZx8veFWPDr+yQ1RnQIaHIr3
ohY/9LmfiAyKEVHF+cnNG4URO4fHny83TTV+vzfTXiDegW8kEIlYFKy/XnCcRTHb38q6UnQs48Kp
jorRMauyCQSVI0T5sfGL115jISGDsMCZ5BfXpIQ/mwRucqz6NH+D6nB8dFHA4nzvSRX++BI6sVhF
5JtvfLceX4yAEFcc6i/zP/SICljYSqsuncAqn/S2d/DE6H9JRD+LuTIeG5wRlcyPs3Ktsp6a1Nae
x6I8V17d7sa2NnbET2sAQkYcZUT6rBkfgzmPmvrUG97MZHgPScXmBXF3af1PHUz3RQkVYsVqe6tF
wI57KyhPIwN+8kD87yoeQ9tjq7qoFEc517b3PkF8GNwxuSmsVrzleYqKb+oXI7rXu4G44Mrhc1fy
tNtPJ+lu3nfKQR/J7BUt74eDLrsDU6O1zAGaPsAiPmqfcNrEQQn0l0CJ4cyL/LmD1XZ3R0FL5VTs
5adBrlNVBrAszJe65e1FZtCNT0NMIxtICFXLYu0EoLbqJO52Iu4B71vEIg4jg2v8puU3ivaNnbRE
r+pUQ6otsvOo1H//SJ2SG3dA0MYI2LaxO/Wjjl4LaUevQzySMzSG50wzCsAaTf06lNap1FPCT+qS
CIDWNPsF2Tvyxl4hOaVVc26mR3Hj/f0jcdHUD7p7/t8/0hp7XzQaRM+g3s+lWgqc6clUr21iUQxo
o0LMSUh+NwISAFHTtgLdBAziEstrVZ9c0/S+mm05rFG4jEcn9fqL0hGHMK+PAtNEgAQY5xxWMYkz
raJv8lHfImjxFi1rRrgHWvnU1BFsO8T96KSFdXZKmitsxcUiaDBhV82wU5+QkcbTViROIFzUpDRs
fYysvqqwN3QGZhVeNx4sE9iNhadF61xylx273fWt/00z1PNIluER3flbVujDhxpDZBhqkhbnqk1B
ALRkHqiXqXiNQzIIRqAFlvCeNNf6ZvsFFDw/GT8QEVy0ygdTVoClQGvQn5ueFBALCSkQs9EdLppH
Yovv/iBXg0G/2kfbx1uhZRbXqNWbysGJ1Ts5Cuk5qRn+oE6wWZKM6YU2Mlj1zM6wo3bIE5HIlv/3
hwdGphCJvc9kX94KR1m14VguSVHCEkI9fQMT+hlpJuO6MLf8XWpAAGVY+ChIgz6V+4Dr1+bZA2gM
ODq5HqG1t1DU5yG1HqgGOvQQF1iXUa07LjE1umrvIWu27obzIV6p05YOJijQSQ9hrpq7f9WVLpnf
2PauDqpnHUD8OaFsfBwZvMskr7Yc/1swSPZNK3pgUTCfV1WmJrtx3sTE1Kw7qUn34MPVxUKBecUL
7kpJoRqI8GlWQXOIOFfw9wiEMHlrftMtDJJpjxl1+zkYnx5vshe/mMUIlEiLl6Me5mfLKQ+t8Mxz
xw7FLRL9oLrgOqIhZ8HESusoJv3G4wbYUJ/eFAGabNpoJ0pwbfSg2zxKLBmY1/nUcoMy2dUV+a8k
yiofqO2jHcv8ERBczUqqiFFb9aLYCfY8RPLh9C1tWOTEYG4f73Oe9uHOJiwGnlfvjCen4yr1ZVbt
3ZAvT6/uLZkLSJqwqSApJsesx7ynC8TXrN/VTSHU6JTmZYS1j/zVMZ6AJKmSYEgPAcR58bhgJblS
sjY+hC4LOMQC7tGmtVyXNCDQ1zIGV2AyMrYGB5Yy9daLelYKHa7ZLIM7APUCR2am7FqCAnYhJOep
JeggHZVEvvmdOPRREh7NIXgXrf5k6Ip2tqZXXxTth1sOGOTqNHsuoJ81Eu6dUYDSzNRniX0E0Azu
9TiMr2pE0ODi+mhyUFKEW2369mkkbS7iVFUO5UB+NfG+Z0ae3j7D3Q/qxMsQ8QMTTGAhbbNOkFU0
3eyR6Lmoq9waxBeC6LEY74/LDlzUj3hq4TABAUISLKkMiOb2UE1I3KZ7jSBxZNYAIc2vPTzYfDNS
EDlnxfbvuaaSpTDNncO8+TSmqLOIr4VYSZl9oLoEfdKg18mImSIwQ80OPXD+hU2ew7HxTayGTT58
ED97acWkDZpLCHYnIEnNYWkGKrvSQ2XmxNSxr3o1sri7EBUuMe6Z+f4xlg9c8zb3bmVnPsskMHnC
RbTlb2EfpG48YhTyxeNv1mXZXQaJvC8TpnuoqpgjWrEZy9doSEeP4jqhFzZ866T7XvjFSQt7A6Nz
uhBx4V+o5vNYdZ7YppRE3gqfeO4UPkcXwd3hPTYHfZKUiqUVsPe14wyckCgAOIkOyru77JLh0vum
+xWNXbngQmLI7rny1BQeCV85/pzczN9hXog9UDJw3AFhHah74Iq6rbyFVkSSXBlkX0oIp4tu6NcM
nN5KbIYdu5a9U5bF9lHHdrR8iECYBMw/QgPO2IhdjpDSYbxlntqCqEv5rbPREsyvMOQgcofCI7CS
DzeM3fIAjBSmqWaOrGenUpowd3okFnNzNeEV7CfnzInOidvVIAtjGxorx0rCn5nn/AQHJs+PwsOr
+69jlEXXGMOJj41tbmbHGooIggHrrNlxsBykOa6BpI9bJ3Le5vbaTsPi74EWlUm2DHFbLvNxjIEn
A9TwfUw/ARQtF0fu0o/CaIVRTV2RB70KCTs5GYFCUmoQ770KOFSRdnzeYZ/cWwGViijDelerxJ7E
UVgc6jY6x04Zf6P0lItERuUdMUuyFhmINow5UTOm26iMFh4ZvCs4/cVJapp7JA0ThIPcAXA09nMl
pZr9uMjk0N9yPW+WDZ5hYI+dh++hLZK17mv3FC0DQpFvTpZhybeT/hir0EhRNQ+beW9VFVW36Lly
TuxqkvmGXObJViUAfWvYRLMZBE1emwqcAVa/N77T/jHtrL/8OCfa1NDzA46r+quMD7rSq2c7MK2l
J8wGbzsqdbconojKsJaRE02Rj3F7DDLc1iXP/AyJaCVkR6BILA10gYbAGT3nRsCzIF3NvQVAbxee
URVfUxNisw/QpYnwsUWls57FG4SRmhtgIOAfcm6ypfTNN8I7/mfDFKbae1A32c3Ri4s2DfE7q6nX
/ohs1VKtb7pZyLdOyduFCXr6bNk2WVA1IaajoZBMq9hvc5nlAXWcjI4+FasulnPFMd+Bci+EzeR1
xS4vs+gZhOuqRBVwFcj2roINWqNTrjpI1L6RXExdwqx+wwSvx7Q8LY+SWF8lBmFP5Cg4q1FxA5Cq
dgX5F5a2jUT1OW6jHtYav4XTb9n0UqOOzyCzO6gtY+J8gllfqQSSMxdoA9QQLlM5WeQIsJJk0yL0
7MNIIJ1Qx73pD8AtGBsOFfNcBmdoDodG/Uvz6c2waZ+iWD9UQxVdZyFBh5npqBU6owGGaPOfdxUk
v/k3Nj7FplXka8qHd4EY/YNE+IRQ5eoVKEZ/kJXCSU6FQWCrNpEYDfcHSGcw6VT+fRlqR0dTy5VZ
Id96LNkFCbb7BunIM/FPtLyd123zNtqEHCNTjPuoL0vKCZ/hpDFeQrCXx0zXbp2TRK8tJNelBV9q
qdfNCKuBkFtUEua2s4nDeUyZQjUnhzooJrpq7b8rmvE1rjX9Bzl4GC85p4cOuUQaC6JrKgZxthab
dy5KeaBWFAhzDOPe0nCsENUq1MzIblS9Ga+e27zPwoBoUgdoKJ+A80JLzZfpOGa3dgqg1DSBSL4k
jhXj1SFOGPr1lZJ8G50t/L+AM1ov9/UkN8Q7M27DUn3HFM/cL/X7M+eJjs8phcmtQhHxJ15BJkqT
p9np1zRShpVbWuhYRcPGyADiG5hUK7ULQqHwFNQfpNwDWRyM7fz2QuTOj4bffm3jfWGl1TLxMC4q
SK6OCtmOXdEaT5HlUbGyWn1CfckxlPrMNdQgvrqqsarj3noxvDR8MVgEgFYKLmlItRh4MrnGQ3Of
N8RkR6TXkEdmtU84oFg4dx95adQMQkz6TKM/u3xiXzQcwBqEcmxjdXPB5uVTRmNXfVS7VeyqayNj
pBhOb69uaQk8PnZoDBzdo574ylFD4A7xFreGQAz+xRDwWiIrjHezJHiwS8BlvKw2UD/gWxWUsv1w
RAtK4CjBG4jwgk1EA702OisnNltv3tWgdiA7UE2lmfKFN6XmULe7M6bPdJW1vQ4LiH4zIc115RYi
XRWCUBKh+kuNIgL33FSAQkhePu5gyDij3ey3zbQuYzQcoFWJbfXkIfENlKo6Fm54edQOSZdei0am
N+kVX4Tl5W9G1Ut8itFz1HAcokOM3oQa/nR8tf6RdT9EberkpwTeDuJ19KwlwVJhlXAzTVZ8VoF4
xWpJ0Uic0DmqZDOYVuReXMvn/5x05ln3UxCmsFchFxZthP0xsrONOSbtve46Za/AI5ygggmRkj2k
o8BUjqrtHhNA8By0VZxMUnIARQwH1lOYBJSGBIgM3f0OzSLG8BJOOAfBawd6GHWOeLZ0Yh3NSUPZ
QTgpy5HppRaN+4EaiuKxB2NPbJGJvpBvjG6b2D0Kg04GjO6UixDzlTZCP4AAyxsig/5C+e7um2kN
4ihRdqkzcMUZSg25V8GXQ/l3xL6TYb1OQT1sk5JT3E5L/4zth8FmCSeiqJVwyyK2W1J458dkYqAV
MfYWgPEuVDHv2E4xI4THnCtOnHtq19pqGFNlk19hLk/HbEsscxwZyNxnM0HRimRZYtc9aClD7TiL
o7XFSFc4enTWynq48S3ddoGSn82SBC1O5HJfwJzfBW4TruZBj5G6cqcvq9zp9+qU0yfTMvxKuUtO
KXVgpYv04lckMEkWmmMY3dzRT29CU68oBcMnAAZ/tS3TFw1CMU7ZKTNb78VbWXOX5h7THCTFxuJR
lz26Kw+tPbS4lSzeDbWdBgJVd0lV65CqZYPm2052XRJyE4IazVZ/Ht+jv4AtPiiXQKtBGtplf89r
uJxxwxoIYWtcDKyu/QbZqQIrDsVj/tb0Gm4Slw1+UZt7lqxsouexjgY5ZG0WGskNgL5mMWpFBNr5
8U0aAv17PnKMGEp6cnzfWTatqHcZ7y4EzDrf1ioqsXyw0kcWsAz1lxKt06lFrEw8XPa3KfP/6bVh
VccQ8J9bAomE00K3b0yOOc7I3zaPkQWWavS1kZH35CERLD6JZ59v94+itNTATvZJ9QS6RT2RUfUy
O30VbbrJhSVSk2md5UlY0exOFoFGZ48WRT16bvdU5766rkaTPJzJnOFhVW8wz+1ab8RxMLVpkZks
c0xdy3zqcRI7IquT1YMRjx5qAhOxQmaVW90qqy96fsvdaD931T7mdGes/c9OCz/Zk69TwATfHeq1
LEkOde5goTdj7TRO51QZNYuyySVf4Wwg4sJ46Rzja28BeZh6MteW5R5x9t6VaL0tG574/GxFhfNn
7rXIiau23YQXkKJyDkU4tvc+1sZ1HSHfZ0qUDe2H7/YvwZi1L1kweQQzONyiKlbz3q9nJ3qWTfxc
ZeF77cienSI7pTCFZjU25AzXVDgr9o1gAPy4AeNpiAo4GpBWVf17LNl1P4a43HVqo3+28BK1um0x
Z8gaG7idHXKHyOWm8A+N7XvEicbRs8XnuIqbDqJAxzKkxjfzSvVLMLIYy6faDeIl6RG9nXbfPEfr
19Rh1B36pg0dbRtk4XiMvKhaaRC2KrQQ7KwcRiLccj/LBgZK38bhOrXMDJ9CH8tt3ADvpRl16Ttl
TGWgFa8gFrt96RCdGyYQqSxz2Hme8VmG3nhhFT48fnRkqSxKL483pG3eJXagO7b37C5xn6NYuEdW
PW5ie5omUQSCCmn6/VzbWp51CBQk0ynH7r6RuXJG+lCC5VOLZ77zcPBNY8oCQh0ZSmpsOZ0K1wZi
CW5BAmvtlkK0Zf+5m5VG5AQcFAH4bP5zOcphR5ENwkmJ+KTmx/33OB6TW5CWycUtAp8uPPjGyLi8
UqcUwPwI8GwTSHCTcqkuqMlCp41oqCbXUqY2fz8mK8851E7nHDwtaa4dgRlzmHrluMem1nV6ZiqO
wV1buf+jaeG+BKWQ/7OnwwIL8h1g/jgmh8QcDUa3YI6UjukFlE6i7PJYhw85RGe1+cAOf5YRPv1J
a0Yi3HTrhgC5hXDC8rEK8uto9ucSs8l8bNcVcwdVQCFIpqGYbybpRlMhHiUknq3DGMjyo7gZgGLN
M5H5x2CQ5TuCDaRhYsA6TsYCvvJ1ybnfxVegSyAMNZMWNGiYECIMu6cI1leDVbV3tajjc9NVn72b
efd5luoWFrKO1G51dJ7AzXPWLRW0geWcpKcBCj3+PRx2rFugtvUZSdrNtoabMsCOLMAUu5x7K5Pw
iw2Cygj5no05avITDNC69BiuozvF/fVp5G8eJ59FeNqtVPBKNpWR0j6yzQ9G2W15WrBlsa4sZjFd
oLNwymCZV0wy0AyUYkLDgYxv4uBiqzSSG6/od497E0i/ydUSNOuu9sli5Ew+AgXSjhSQ2S5icgHK
sjduqg9JUrrINGzL++aTyrpO1dF7OB3SEaohHwBtSUMYz5KNRgOOFnqJmQ5fo8TM3lgTEDSfE+mk
mLyCCgUSRaQmFx0IvIuaBCqcUuO50UazBPPFNM8KyIPj+12gG+8jZTW4rkpSn9qeDbXaEwltrxl3
wa7tQL0JhUg1TJO0vB7x3x1M7COcAEK+h1zQHIa0iJh9h2Pgkd0Q9j0Jv4yodpDd3XUorZ1Sq9oH
yvGBIYQzhUMp7YbAC5ZgLWQDEbkFZfX4tVXszUhFfR+SVKyT6fzyFU9sc0kYRWSW7bmIZc1tJd7X
Ogw8zJ3SWFEFRtAxc+NVQ4GQBQSCNYIbv54ldyX5adctTVDSlazmAu8tiUm3Jkr+WUX5un3UrpFZ
y2OrU72EhdcAb3Dz9bz6n+IOHv9KpzIa03KR79ukEGsuTmJHZ411VQRfpsjnFxLmYDkgAHMyjxrL
xqMJmqjel5pP7Aer3W8IZzMAGR8VGscsowRCSoxomy8GBYk4K8YimG6fRtp+FhoXKngS60pIMSWD
7UJqKtm2w1TFlNwAcrEzemGBk6CkNf8Od3qVDFMYpZRsNpoaVOQU/cCZZV/nS9+fwrqVyvZXbs8g
gURk445rKD/bVvE96yrj3qlm/JwyR0gsh41Wkjw3rJ3OvRQoBOyAbhjuMapZNYb/ycOGYSjepRsr
4IUlSHUPShtEqFoXNcEnnbJKUHhR45O6OR+KUNDsXcRYbDGfuaMPnSY2aiCcGRxa1a+vlVKFb94l
njVFUtabOnHZObQt4uqArmVTyPZnmOTR1kWKgrJp0miy+sDcnbQ/BbkVx4jTYx/Ah1uLoPyK6sT8
6/8Qdl7NbStdFv1FqEIOr8yZFJX9grItG0Ajh0b69bMAeuZ+46ma+8IiSNmSIALd55y917bicKu1
+zzXlhYhou+wFiwiyKckg7QFShb4k/5FO451iPAyH4dDqP3KVUK9VECosknrR/asmmY3W+f3MvrS
2dSGCQi4yjGJz12+gJp9VQnvZph8koLICLePtvDc6pIqgNbKam8QKAFd2dZzJZI/dRapo+KK9hHB
sf9kVVzuA9r3bej26DFIDHs2S4jzvtr0G0TT+H1RsMHqHX7PeoggK57HFmmPUQUruysw+KM9XbFQ
mCtbJ07Z6gFAZ+IrYDr+ikahQL4dfj4mTh0e8FVvVZ9axASocwzj8UCVCH8zWlexoh9duH2rAvzq
fX6GbvxSNcpwBDQbMXeJukXtFID68PucKtEMhEsYzqMnVrJZ2ZfiqSq6NQJL9BloHlkDSFw7sXvb
KalEaiuJxJwL1WQUK/oC9gu8tbVpDxkyPNfczT2wCETyUp+3qYL/PtRUlzy8oT51dmlRYSj10ldy
fwkSGctNYA7/4mT4G4mBTM8hDhDaBCZGFqL/g8SwZeU7SqpdyWx1tmE/kNZLskXGTbIrmQVVn0x0
mZxjCEZ9p4OWnw4HS7dXWeyStNNBixOOZW5knPzwYze5POLAjexHGRTDvwgk9L90J57uatiWXdqx
8IIN82+BROjbwjBC/EFdAQx1llcHxBajduh1aERptbf7zNpaUJXn7TDunPbOdOY/jnxFYkfQjVc7
zoxrofvuaRwSc1xx5dts2Nkx95ws3HhHAH6YjCbVfFcA5NWaEffUv0gbdPsvNwm/E+Num36IBwXF
c6y/qhZJD7yTKXfbSTdXZ8y1RxtiWkKf4fFsfk2bXqtEob9AZupABJ5och9IIzaadW4a26oCtKNF
4BIW0PIfBRAMekH0r0YrbCKM2UnXYPnyagprSI3rAkKwqBr4Frqd7eqMhf3Bt9B6OsqPrzGTNq2Y
pUy/ea6MP2vdc/Y0Po7GpFur8UCcM7GdFTKksObbSkxtAR//mrTIU/2Ha6QrtIfmwxbh2YpLrF1W
ntGvUzRUSwDkxmvQCTC5LdsuZstnRCy23CQFYm8vzCmVqhICbxw5r4XSoP0vaSj2w0dg99bOt0jZ
SAll2CJ/8ADwQgtKB9GvZ2l9kMMRLekvQJNNngEasjoR5NVBhQyi7bxTHWBo7DAphkvR5ruwVPPf
05M8jovfIU/E9Mr0ZH5leivozioQ2V+4GzasnxVEPdcih4iMbWJZM5rUoN4TOGVffR3Td4gwKiHf
VZ5hFQ3PRmtu5fQEU0TxFEIU9GXr3Muo37MmREd10oM/fvj/OVSr+Az4KHlOImPkTFjJwdWr8UPN
N1ZXlJ+BRliEKl34gGMUqRDp3ZZGv5ctU6m1LxPiD1kGUrXpiLqAjaoP0j+Tkg23UqxtOMOXKshB
QU8aUbfy2FCnfnr75w3FDNtNGmm6nS9iPSMXI5Q3WQn/7lOpXAqypRbt4BSfJiSxJUWOMXF5STip
bSbtnq4eMjNC4Ds9i6bXgjGeIB3PvpLk20Ltnfe+Vzd6EEc/2ig1l64c6LxOSlWargPz2zrcZno4
Ua44B50aDGcyYr2DUgOF8Khivw9usRCyHj4F32ADV6XfAckS175hb1tHbDI/4NXhTLRT64oyVKXj
AbO3aAPtc2y8V4fZ4V0zUb8jvDEWsAW0T8cPv/s2RH8cGdyMu1K4Wyt/mSp1tXDey0rXd73qpJtZ
RpHT3wm0MPmYX48yTVulCGtUezQvBiGVxEUG58bwmRBl1mjvzSq9K4AUYV+i1g1ZbC76PLru+uKr
kFazI7scDQWJAIuQ1w5BT1Iq3rb+ElS1cS/D4cmcPgAuq+Vm/htEcLgXVugqb0kO1IIBUIWptgje
mdmsx95un5ssap8rSRRjFTqHx/VtkfoAcyf/Lq0o+mEpUc3/AbHCKypELMz6SJ1Uwx+G8UxkgvYt
Jfob5ico+rid4kBirvwWyRNEnZf5AeFOtWBcmR3nQ4aK1sbrAnslB0RJTlNUF9MKn+Y3e4MxG8zF
6MgSED6eMdPV7sUkZdRGMivrCQuZ23q7MoYCrC4MKYq6Ud3HZuM8ISB47yldjj23iKf5pdF9a/pC
u6GaQZdlk4dMl+Ywv2U3xBXRUiD/liv/xGTiOCY96jXMns4t0S18j2l4nY+sfnRueZkhptJprIBP
O7WjIt6ycViTxNx8C0YCCel46jj3NHGqQ/KLE08RwC2cU1Fa1Zcjss80cLTXkRkfHW6FOObZ2GvS
LLJ7Q9l2dWA/d4NmH0g6Y9Rn9tbGJE14o1gpEV3kER2KptOuYTGsg6w7ywm/E3aOc86roB0X83Fp
MGM20PvysXW5wac517Y98w+ANG7NHKC8OR0SFhZe7CZ8iShv6qU+5X66ZvsUIqZ5ARGIj8HMrD1j
858uLNBTG/sFzZ+6ZOs+hvteV1Ra3L5z1Z0hXAEiMD/MCmaUXta/s4oI1qLLfjJf0LkQqCq8jJaF
2VXuXlY5kzCt8j8qEuQiNdV/mHnFhtSxcMk5nX+qAAGs2LNpbGLPUdZ238c2ojUTEF9WGO7aGjXn
VbHHTQmkGW+12/Gs8LeiS5xPUb4wv+s+UquQ+5gpGIUVXxUOzrVZRWQE3OY+naOSNGY09W3ehMXS
Pv/v90SIajjSbHP5P1/+zxdMX+6p0d//GMLwCQBsll+9IUVtxzSUXOzkKRXuqzda/e2fB9+Mhxv3
OKZhdMaRU7pv5dy9bUQHs3ZqJ+u4Xk6Dad2CebWysPIsYtRBm/8ggangVzZCt4jBKCPnMEKUWufW
KN8eiz8GJfOt5zazYZYCop7r5xKQJrmMjCLY5mPs3HGsWEzzbPkzSLUFRQOEszRVmj1Bv4e5nukN
+Nllisv90fOZj7mGKcT6ij7xjO7xk+wDSxNCrkm3hsaWaQ6dEuqTOH3SEDDMBoPHVnl+StrKW+mk
GrfY4p4ia0Euo+JYC+U5xFwR2ojBtvQhk7U1RavYnqDcRWS8GVTtw1b7ZpeZwm62bZxNaXEoBWfN
oWOX8qB32tNDfKjAvFUZ4rKTWOU9bnumrMvHE16Zil/X7qbFUvNeMpr1xPCJU8t94j6zdboqUtae
qkfrISp+eYWXbmkvRXslV9z9oBb9KRm8hMS46ekgyudAi5QtpRZH00uVo34HfJmDRXfWCcyPm+6p
6Uul6CTqWVm9R+8+ec3KM3oEuQiTKHhqQ0I74pZclS7t/jxTXYcgj9pdgl0kXJ2Epcq0w2d7EiXX
7Vp2Q3ufD7gtWOTg9h2+BIMIH1jQd2IKe3J3/vtZLivAAxazo/nZ491YeeOkYbictCMk81J4ZqV2
qq3h8dL8epbqzrlX6MPVKp0htytuXZeGR0W1B6b4fv1pVc3aGKr05/wVGAXtPBYfWojAT0qvu1aV
K87J2E7hvzWe3Vtc5u0lnA7m7xDUwTcIKw4OSHp6c8N7fiCJ3lg58OCmC+Wgorn4otv12zci+QJo
qt7SWIfaLrz+yVQKc0Gm2wAHEgu+KpKnqex59vhjH/HkFQRioI9OS8tcKBpyVcGEdzOrelrA35je
DVSqk3YvCmDXWHWmfLDibqLJJ5JnHnzeTqo3JIYntqWTAzqmvm8AWGPd5bJRTCR2NDdMJOetxv4A
tU80YlmojTd0D6SXeskn36l+98t4AOprm5e4GHDEgCLcEdSird2B/MoMbh3led+++4b2sxsi55eV
PD+6I6o/Xh1VH056SVuIZoe7TX1UmnYVGcg4GTnqDY60IcuoJ0fS8vSBrBnDadipaifmdfHnmEXV
ykK/APDULA+Yc8OtXovqGUxEh4lg6sRgVSHEh4Q/2rbdKu57/MyjiUnFjcKnyDXci012AfsUACq1
3D1Yas7k6xxiq+I+BA1HYNU7ChFp6XFUtdtoc1fbN4l/rS0b3rMVx6uySK1TqBjoCOMcPulgW9+9
y+gVPzB1J5cs9d0fDxM3nyHOcI1sZ1m42KXcMbfXtpnzqbRUqjc2BypBCsHvLhGvfddhPzAnW7CT
JcFhem0+CvWOYk6elTB3Lroastfno7ygDZPFayJbwDgY/D91X+hXTx1NlLMqXU4Lcv4uHGLGbITP
H6B7i6euVjczNfeBzo3JhxSV/xTFGg1/w4I+5NuEFYNKJGE9T/Y5TIJVjihk+/gHZKVuJad4FUz/
osDHeGRfygdmOlTYcjLbz72N0n7Fqk08u0ZLbFmXybBjYtw+j0AujyzjCBZI670KrTuUlqvwDXPk
eUk7fKtC5ceA4+juAQw5VUXz53Wzdh+va16Orw13GD59pVzbeiLechn9GrTc/6WLtwb95RfaT5ys
3Iafa7woG539yNEzuJTRXAMib8tDjSf9owdngmipNC9j1rSvjUP7lHvnhyU0/2BYCOTmQ9XpEcy2
69CHrcU8JuMUusU11KiYgiIr+T14FsoM3n+Qn1OHYPjOVoqXbApKJ3CsYkz63YmISOxHWLtORSNb
ZuUvpNf3SZFTlqr27ji4RRqhVk9pTWsCB3oEKAmXaqe29jaJdc6XwogBBfZQp89BQUBJ6GrV85gZ
CT6uqH7O0+HPs356TUzvzl8XWEazZYQul03FOkr6nLXnOpc3BgQ032w/+yJZRSmqL+HA/nFGxHdB
32j7CnvmtqdgfxlC+7cFtXOJajU49oPmwGnrY6ytdv1OdgbaosLjFkTjmZX2OI44CkyXoFMUoNxB
deOdlgIJRVj9yTXCNdZZSXU3+YAsYoKPfohOX5juie5v9+nDOtuG5YDbbJr/9ilCTuV75YJHWjCo
yshSZPOwQSAxRQCw2PVWW29nl3XWuRFFNe31h2o00ofv1KD2opnURfhiwcnV5RlypL+cu4VC77KF
SitmMx/GKgAYCl9t/6D7qM2nnvjOcab7ZEXCXyIQCPoc1PBRnP5MJXlIZRRfgaXRtg6J+8lHTS4h
WxYvkj3zGgR0s+vIivqoUn/T9475Qsqrc06DEVn39DpUGLnSk0Yc5sMyeTG0pFpHrtZta73or5SN
n6bRseTZUXooMmrM+bBjTrLJDURhdRwbKyQyCukBtC+7Ceo/CELkZlllMK1X0fQwv1GHY7hWnWbF
2umc8YA7Z3N6mJ+RScv12+flgtqQDCtLkEtDR5zRU34s52lt/GrPGy6t7r55aNAwh8T+69jlP2Ov
bn6p1M6GFDQXIjKJ7DoOn2hVo4wGnrRrLLbDrrSK/Kp2kq6H5cszeXY2NpLRsrtzqfZiIFHPC051
Ae2fEmZF5om2kZbOeHV6IPIAbECkn+YjDULdhRjiiT0RUVG+oT+Ltj3ajj0Eee/ejAo5JNNiOH1F
ixVgEUH4O1jkXb+G7XdLjPlLmcQG9n2jXIlZUF4S+LwIlPI4N9Jmaimx996ut9Vf80sGe4FU4wQp
ZgTadDrf0sEFoc4SEzxFOvoj03ivkxcrVSUraUCtQDtjUYEpWWVzLyvXRHls+4C0F0cdsVAqKfut
JrsW6jfbaTwSNvR8X6He+CjGeE0yHtGPZGfsIqcHHd2ydg4lSfdhWS7nw8xHJVCPmo0URQLLmVT2
Lf5XhjIBdQkM8ll4bwth7/us/5bL0F3gWrFwafvWMTfHjTNPW1u3R2DLz3NA6nbqMnTlTzJGmiZM
tLvFEFZLtZiSikILgk0BV0gDYDPPG2U9ViSMyrdQovRRbBVZguMMzzJyHs2hMELCYNSsUhM2oEji
LT5TscZpbrzTGbxHfZE+6X6qPVc1cSW4vVZjh6a0zvwK4Xzs/9Cy3+TIBj/TGXRs+RAZR8d8bmDg
EpZc0bqZiGOpSIatjPKOwOLCG28pt9y1Q3o6nVaaDFA/JwyxJFtrOuwTuc9tA6mdGx2KyPVW1aTT
0cyBvCUi1dazINd0o+jsBeP3IlWnubwgTiJxFdTxVn9CaBBBuPXCLQMf1NdqyPScUeF+sJhcSCYo
SwSH4g6ITG4Vo4wPudOVl9oyBKn24dFCPH1JMG4f6P1h8DTb6JXR4LFWjCti6+Q8T7WY46G4tjeR
qJJN7fXBxrAaGsO4hDfaQDMlzeieUHqS/2SE2tKzM/mtd5nX9x0GzzzH6UNmCcmIDggTBsGnXAP3
VkIBCqux+cDWxcArPWkjkKqtopU15TxtJE3xvhNHRc9k/oSUshFrpSzHE/bVH53CeEdJw61E6/Ia
MMi0p7LKGoR2SWJ/1c8SJ0UwFyJd6Nt8N51vsAqa8qWvDcMuNbr6XpCu2AAu3ngY9DbGUI7vPuEa
GRs/ouV0iGN9VrFdJS/iU1bP1bRlSAPD2EgSXjddVK4iK1EPlh+UAPErzKitH/4ESo1+y01QayD0
8Y62uk5RmZ8wHE0Lk5smzjaHZ0s8LYeJo9BK8PJmM8pE3cRIGmbZ4/xQlM0IQa0Sa7Ow2u3jOnYJ
i97qylggwobsOP9i86+Iw/Ma2rm6IV6TxGhT5u9FYt2MoIqfuFuEr0NKrt/0MlZE1OYIJwdHjxfz
fdZLEnEeXQJXysYRNyVlrmtlAxWnCHZW7mvoRO2wXieHXJ1Mcwg0kQqY6c2Pyy8Lz/o7WPt95lQI
U4HhL4zWq0698vNxFGG4mt9sgbD923hggg78h6aJ+mSCz9gwyx3d0rHa8v5/WEKbKECEQq/jPl4V
3pbYxJ2IkF3XJG7EAzugA+Ls+j66P+Q9Ru/oZEEm9jFOdWNnMnBgqJVU20zNV0pVFzvWdeuNWoPw
GvqlolKw6+o63gk7rg8yS7ezcIJgSg8zY7p1SBSDShoy9Zw8kI3ap1vRjjiCpkOCk7iTmEW5ni0P
TRnbG6PDow5LoT8rnY7ZecJdz8KqJqjNuyK4oXSl+l0lC1JnNnVJpDYcZE1osl+N7vtD/WaIO6gC
5ThLYxQlkkeMzbswUulkaE8GlEowXNoBPpx68JRQO2DF+laG7Xb+gyOJ/54l6daA2k18LXqaHifG
sooba+U7FcFRk3LCyYQ4q3WL/MSu0X7h1F+4CG3gHIzbBCfIoTaNA8M78RlhJEArHQ5nK0C6AjZu
LXpCtuYVpazcelFNQahcTTuhTX4zINn52kp2YXdlUF8tqS8hQ4TludCgQYJjiDZeOk7JHQYs8MnM
iaDrZ5OT4aTn2KXqIV9nto5vUDDzD/RPGHnNe1qRc6rZMj3YU4cQ9R9ljXweKuJ5nAYTdJ8Xr0TN
y6dSJRHdkROkyiO6p2IA2cbIuIK8katBjVcd/s7gX5hc2uTD/1+fVsY/mspO09LsCTL2F0KDZqJh
EfGb3StpBfueDtCANcEAHOzIe4Gj8ZlGL/EURDroXUfPRCmXuQa/au5/qbJfzz7apnXiS28pt/mI
FaH4F7at9pdU0IPcBrIVfga0D3Y1f8PDqAPQUBBZe3/0gIws5L7MRPN5lus8VkO03igyp62pZmUr
rU3U93+7uv8+XUz9NAvFLeBfzpr31+ivTiO8K64Q93ZeW4Ow/JCjnf70zHw5Ixi1d3BjBn5hJdf8
1ey6Uk1x//9/DB3O5V8/iGnCfoHrg2CFltb/mQOb3mB4o23nT54bR3evb18fciQ3UggMTySVr1v7
H6FfZOZqDLi7IAjYo7JWvyHtoJvNLGQ+c3HGeFEthuKikoiEp8YcPgzUxmtDCBpoJB3jWi/etS57
TwpuxaoN50IW+hHSl0ABTj7oqIqLYdnJ8xiNw5YLvN4XXSpvcFO5jCKHcYoWD5vQC6oDIkNvWQ4S
yoYKoYTAOTKzUvISjXAIaNBNbWvGgLHXRaDTAoBWEF1Iswv8RYE+eT8/G9F271u7uo9DJ04MIHPo
mlF0kJLtZdjaX0ER6reg8L+NYc9o33W6TYqRiYAhOSwbX6U/p9v3KO61W1bUv+IkLj/JRyKWGDxE
oGbBqZn8BEXhcpZK/8VwwJYtxvBHlspVQota0nzV/GXf5wJvWcIoehhPEYOMGwLsft/PqpyWVu+G
DK3vICLM3+VbamvF7aFr5edm+BL5YMRJDNMvjhqeUsQDDZFsPwUMiwU7RaijyJU/H26QpBqVFRUy
vRZ2jphA8tt0VAW7MYb9XdFXSoi/tSJQ+RPztgnMq+L9oIdfP+7gAd7M0EjxYNGawzw73fNi/sjE
/k7mOYSYlPB6oIHtd9OrBbV7KV2NtHJDqe8ZEynEUIyCoop0QctX/YPbRHqwYN7UHspJ/onVtYSc
TNOzQml0mgJEyajVh2UO0+ol1/sXrzTiTdaoXwbeWOK2qWYTFrjPJkxMyZdNRXkc+qvHgiKor7bI
2srtPN6kBZrwQVRhZzhuJLd92FSPd/SlayrWs0iqp/kd6bF6jk1pPDlYA+yY2MamkisardHBA7pz
SrAOUBUpP6yPWc/rCvV7oyRfqiq7/dzwLsQotwM8isGv0WiOUQcW1F50Fgm2dRi1d7clHGJ+Nr/G
gNRl5521i1l1nZO13Pi1cvU69Ezb+c9Yk+Oe8pNMM3DDs7VN5aHn1otm48Of+yYIU2scNK2OKzps
8KGx6iV2tNks4aXv2J+gmSsGafc5HbmxphVLh+0Ze/jKTiz/3NX9SeFTe5+ncKaMdKy0VbohHOT0
595QF9ce/N7KZb3ciWm/V5rB5XH23bhfKy6qwyiuqkM08Y5Sve3Wnd+LFSS3Zg3G1VlEXh7ubH8E
Ul3r8qBGNt+ZQMGVrkaXpCsaIscxnwoLC8JjfxOoXrZg/z+p/mjR70y3u+RyfPFDiGARKuckqsU+
aJyXnkCDRVxqXJ2TPmf+QwBMxpilEcnaoN5BTT6+RpFGOsoYwI0Ul1GHZjeJt4Og65emBobWYjxM
qpbY205fHVw1/zBAILAPT8ksYtrqgW9S+5vbF/51UDZOFgKbGUW+7PLv5djLHy4D12ShYqJasXUx
17btCGuplWjuIn6A82AhYMHgzqwUROrycX06SjzsSz9znvDuWBsjdtzlfKgwjXyyME/gJ8LTj6bg
OmSucmZr8p8PfgLfSM3LYZ3+7sbOPs3UkPlhxjS7bmmsCEDGCCcS3MSkvE8mp2h+cIKRaL9ePgY3
vptqJyZFbIn6/n0+jYrqI+Z1+Hw6zD3Pfp38eSh6/mQPnrFrYdcZTf9Im98/zvIPdinoS6WRbpLZ
Xe+E+XuDuhkhlvidQHe9/POQlm60YqRi07dwt48xmMG04Wyq3p9DXxd4ni3P3qi5Yy+JHYdslai3
sc/9vTNFs/QBUo8+9KgalL5+KhSScitVV14VpcUumMnwRB57vmPSb65CKW6jqkv+D0xBZiHN50z0
hAHTS5nUlsjyrBLe8GT3F4kG81P10oXiGMcYu9RVSQzziTyCbUVi+jmw9JcKAxL7rGKpqkAt51Uh
jHpjqUj+TeTQ448IW9ubjdT3drNqjS68UM9GR4asFWWVs6zRVxxS06lf+9BHQUAWt06yR5Zh+36I
3XC1PHUuLXoxIadHgalFMPd6aMpKv8lvDNCVXeJw663sLrgpIlqyl9VwfnXGpu77tdlK5dypTbyO
Qzm+xgmd3K4bKsBR8ukf/vOg6QtDc+SxizkLQ+eQ2Ep0tJ80b4PhXDVNNkuMCQDJpVJe9KAaPvQI
r5PebRIPguVOUbty8XDGOk5L/ANq9k0WNPlEzuOaUXN+MvZqq4z+xU5B00tD/FxANt1UjSZfHExX
C3MwAewjtTBb4mlBV1/taejQQq8+5iPZbAt/IovOBKXpulyrPuceGZyBYgMFoJG81pUTH4RZN1dV
Q86Ycr9/7L99BpG9+D4bRGBSDmQ8UUIn3Phti2FnO4U5U5SLjc9qX3i1+2SyNN1k13xqlimvoYPn
Rugo9/BLhDeyx3hmstH3/eaXFydkNeFOio/tiLl1/jyJeOpKWE9mXVobKnPrCFu2OsbsPJfzdqoy
NbGZK6aq1b9Sj7hv1y9yIthCmDQToU52+COjQWydCn3o7MRQ+efczVXMkn58LEfadPMwN8wqDwsA
Mx6tSMgUCYiSeFyIVAbRemYX44N2QwiMi9SR18Qq1VMaGWiGhH96jJ6hIYdLR1HKVVgKA70cNARX
KYPXzK4xLsLYUGX9UzEv/ewgC/TcPLdEIV1EZ3yzx6LfhWn/y0Wusa9Jf2amUJ+l2l3mv84wZQ7P
TnPd5s+mVp6PoAW8ilDNFESIgsZ1muAMhMntWkZTG8TUCGp1/TVVcSPO56xVv1zEG2CQYOo7R78b
n+fEBbbiqCsm9w8cxRs6p00gnfBHpFprZyzTDyXzf5cGBUkKWXGLgiL/1v0O/PxJVWPlPYwZkTe6
+oaUvwCZ7OCKmnzlQOscGHnJJm86hST1/lfe2to1y6OUuXxyfkz2Ye5gFvE97EQYWJyx3c2QWCtC
yC06mi9DcU7H5qtN0pSFmiSeetLg0J5Sq0lmmXfZVowEgTqEeXGX7rITYIRknSgUuQjdsEJbgb3u
dWPcaiJgxqAkG08MxIBr7gcUlHQlOPeHQsD2swaETTNXIrdkt4ow/iwaOM/L2Q0QGL9zpv6XcSA4
PUPZj+3QCM5eIRO2JLq5MRqICjr5C/ingOEkbrTlrI4byCHqAmuw/w4aDP0g+OO1r1gKeRfSWQzC
K05FcjFLjwwyVzSMoMubL4pvRWBf534ttcdwAp328GdKm82zyBtvW/vlsRiLbk8SkHZqvbUB82fb
9OPPMUmPfV25h8R3jUunWvEW3FOxxc2z6mJyKWboAE71ZDm3J9oadE6aIvieuhNpIj3SS6sMHx2G
frVwixPufGMb2N3B7Zz8TLoydlNkMM9Jqr6BZ8nPMO7+PFiDzlitWpGUNtk1zRoEadtQsjZvbRo+
M2JJ98WMKQBMQ/YDXuU9Xud6CM+z7iTr848O8HsclO3+Qa727WzF/KXaltLYhJPOOzWVbWkzBPLD
8NbltXt6XB99E4M0KUuculFLdGNsXhzf09ZVY6KFHnLuNXrrJoeGTj3oYJv0WgCImzGrhk1l4j4Z
6tGgq03sWDsEgnu2oKUXKqGzcIsooc0dvTmJYmB5hZKXwXlQqnHzDyEsdRkbKp3Z/NldW0SWBbI2
VugJk+0sMew81dsJgiKWVc/3HwuHFBLH6ukZSiwkk62gFSxcbpmvmi6Wz1IY6K7qoP4B4E9NNIKU
AzMLf/WButSiV1k4pHb5Vf7VlZ7Y1VL5llu2fGmK6NVBAvPD1m02fvkXxYt9mJU7dJaIUdF8DnGf
zXLsKGAezF12Klf8kkDpCX3hom5hzUyHna73KEIIs71onoFqH5PTMk0a6zvxtJPsK3wrRqWD2pHr
G+axpHA4L1UK+EYS//YLHVZbur8qYp0XblXpBMnHh67P2n1Ii2+FGGP4aKZhlVFOeJiyvWq+X0Fh
HDdZYkX3+U42HUl2B/eBuufQhD1yuNbQjvNDjr2Yfy39tVUq9n7CMwZSim7hBeLSRVZwBNCFVcwD
GuGigIJY7JxG3RHvAwgnJlztuG8a4uWcprkX+o9kiPKXWnl7nJHA5i+gI8y4FFLNL8g8t7peqLsA
WNkMUJQatySzC4pbO+EVPZMOq7TyaENVH5zyKmRHFBhoB2CbwOqc9BFqo+gnE8oWwuTail9mjVnb
GR+q1mfHxtJA6JQdi56LPXhGMoExw3UFxPxudc+Z0vZPzNC0eyitcCfi6lVvlG/zdsfCnrBwqsS9
6RGt5db8sstOOaHwM1d1mg3LGQ2R1jGA3aBfeqNvdysjG9nr5f2XbgIN7qtU3cLr1Naxma6HhnP3
UHX0EirE9GCHWbNBFZQsOQMNl9/Q6lhlpX80ua5Ojh6R7zv01kqQpXBKs4BFBhhJNuLEWzmOne4V
fwSmkhx1Wj33GU/hxRJ2Heb3pdmD3mztNDrBubCWgCf45KG2O8rSnNquBmYk2YxbJYnMCynWcKqh
62wZ8H94M4IqFel9jhThZIDGMrjP68TfIHlZ2IXQ99U0ZwzTiL963jxpZtztGhjfyyA13w2LeXDc
iuY6ZSgySTUWPbjuW61RBQUDW+dGU940r/oVBiDYg8lspDbIz6sxXrRBHC7LNlS+jAkXFQ9sAUvP
XTD/BNriXeYq9Y/lFGXXhh6xPNeQ8BQsDfjUk/AyR5vVCDyXhR5rK+Z1gsYNrPNHBaGmYXu0OJnI
S2hczP9h1yv2WSZCbvQx8U7UB2iI+x68niV2SG9OjrTiNx+Ky45MP3VRNNVXJdTcxOrWb8zRYC3V
+35BDN36UcaWSr1tp8VWJ2qcQfYAD9sbfg3QdRdNKw8OqRLfHts119eMPbJPnGE1SPJwvOYxWO5Q
0fhEIPrCGs+fxQ2LAE/E1DURNVYvlT5mgTrgmRQMn2Hx6HE3S5VFTTH4ppTnDBAFvAamqmZY77Mu
Cz+0BGhM0ScxnBiU+Qq6aHfwl0PRh68eUoerUyk/nRDJXcSqsjAsqxlXBYlNBzAov22jyq8V6icy
nDSawFebnfZrmoTRTnHUHzJt2xcgKCsrTownYgs4cjq5wDT/h+v1WGIKI39XubjXs6NDq7pgGarl
sY8IbA9Y7vZMFaItgrNqaSqjvh+gxi+TVpq7EA3RKnKg/Ji97rIIS3gZE8QOd9hCjVpnqfs1O1+W
y4XDtPpRyuRodm7sMIgF7F3ewapP9TawQV5wLoFd9YWyqZTY2fo0fQ72pHSzIq+BpaIXe9eT1ZGo
vGQRthK5DL31S9MiWSZZlKlpULzXRWtv6jEtMcDH1nH+1BoxiiRfAoKYv5mM04juhJYj+RrecqN7
dduClcKJKXXSMEj3pH4uRCqWWZRaH2Bj0QrL/Buk8M1/UXamu3Fj2ZZ+lUL+Z10OhzwkcOsCHfOk
CM2y/IeQbZnzPPNt7rP0i/VHhvuWrUyku4FCVERIVkZwOMPea32rrfr31kytkzMo7WNZtdQHjaRH
dmDVazX2ovVswmj7CUtapt6qyvvNnFot8JnjsZjQ6/OqUHhjeOemSbaL2zHfxvpovvzPcjUewfqH
stc3MFPLwzxjCBQ+CztKk11Qx1TCyG+6jz0FjAWgEuqAYt9NjnU1tPeyJ5xnRUkhWeH1KSEfT0Ni
22qngFredRboUW8titCvTr7wuM6nh75A6EBJAMl7kKl3ueperoUehJvvxAg4by5EGQ4fGUl5Tj/Q
k6suRoziOX60LKSJusR1saPZhKNUhk6PxUmWP3ZBXRe+2uRoUB6jMcU86oXONxExBWYqwqkizFZe
XntnXTU280EMkS9eLPq9bnVOXH3T+GN9EXOnMkiGbRUNL6C6inOqq8p9DCnYs0V3SgH3rAq7AIys
t8YDGU/GutC88qYnZGRpt5jJGU9cXlKA4hB7lOUaIrZpWycS1JvWVckmLNsGw+vSLzvtCxbeApRf
aJ10m/AEM5f5Cg8e2T7uqK/nqw4P7rDsFfdLRnLbGWTLfR6VxaslVbTMlgbovKurBaUurvXY6cGi
RO7Bimp/G7CUWBDYmt3EknSb+dmYxmuk0u22FOkpcocfbzed5/cUQOMFThztQKawiY6eh1KvrYM7
vNIftPAHkwM+P8S9Ze1AR0PlqKqy2DQOzoVFgr7z5HlAiDtJC56G9yBNsHjmFJ5L6UNZwrZwAbgQ
o9t0/C6dYsqKudLf5OA8wLPkgXqa9SFKaX2WENfQEEyd0rlf7At0kxULqLwZT31e9IBXuuFTbtUK
hRCShueXTtuv6bz5T9NMtFbG0a33dea8YtSNIsIZaqPhQXThwrP98DS/J8OBqFo/eUhycCkRhfeS
IIpTTBLQRbSUQ8AkJ19dylUKkKPPmgVufvK4AslQt7MSgD2rzdLVVretaPUn5gl7hZDuVjWcYTnj
YuYdimbX2Owz5dY3WQ9cpTucyVuaK8mj2bGpHipIP9eXFFMukAuONY60g4ghX9Iv8Sn41xWqkloW
d2PwVEfheN9Pd2dltd1Sa3za97Ird7VS1ZA86z0uVO2Jwfwljazv9DBoBkbB16AABjk98WjqBvlh
iPuNU08LwbHN+h1snhd77s+GRM5YwW087XvD4U3zh/70Qx304PckCOKV8bnMaufGSRnGjCjxmCZk
+Rqrl7kUOr+NuwPqedA9B6Yk+SNFjAgSkf5l2ATDp3TAH62ArdvVaEE2OqDETTxAU5xYwdkGN3ZL
o7IjmVEJ75gwxrukqB67LLZBQgRiq1ReuCtFiz1t2nOMLUfXqFV5BFGDo8HtmiXyYfweLUG4xGkI
sv30waZRX4HxIEBhmwxBuMomD6pa2dFdjcKbqT4thhN+e/XEZoIRbuLDRRrb9+soGADtXiqxX5oU
jRQP4nnncica7m4AnE2lM3ugsBfeEZesobeEpkOZsFs5YjgAEc9ORVTm59TJVz1+hdv5QZ8sp1lQ
X/zUkMf5LauVD6SvFBuBFlGuyntTBRVRhf2XbPDyx3r83GUzc70R21RJi80QNXBTDJKtZpSVb1S7
q/SmTp3bWRARqo5/DHT3u2EOeKKHRL2IekCxbQdPmVnCOpqeVUIlMBB03lm04JBXlEGXnsIEqWaJ
fFUQBUCbE9YrNLM7dpHLIYq9haBFd5zl5DX3+c5kA72kjDl8qnyjW+RdGJ4Tr6PaEyLH8w1OfaxG
+wQTKRtXSds6oiBGpMkm02sBeGHsWJH1+hqpvrnXovJBuMI40kckSI1l3Brmc0kuWuw8DlZaL8B1
i69GqC+dTis/XSUho44IJ0nLt7nXUZddvbHCpNo6mkSC3UXWyaRqZ+cwlvCxB0+WMS5nwZg/cMpE
054SqQCSnbY1LZDSBfqunh02GxyQSeFKqbpug/le3/lAoFbzADC/dL0kXs1ygoYEvR10OVrEerG5
sgdzS+lWLbFnjPPlycTD+YD82l1Q4S3vqzrOt0g8i8MQ2N4OyQPG5VDh/HupqBco+YqtKjVUU3Pj
11eRQOEDxfWYWwBARJYtdb1Qt7kOVCEeaPT0aZcfWCWzctZJUjFQQq8DF8i/9FFp+UIzTxWibwR+
jrKwuUNulKIpFrOsxy7Tk6U4zqMsDOPQmi4Z3hKCUO3cArrLdqk2auBbZXMn0pTKjbnDXIY5dKwy
yPKd01JMmV774AyRyZ2NGQ9kjHq4dVg6LlSYZ8e4tTeJ7TkXcADOxWjYUoUQ/Jbze/NDQ/3+yL7x
FnTKQjWN4WE+1lG7NPS7OEA4QGhmvLg+y7yED6K+lgCer+rEKAqo1NWEZvxbv4jQu1j0NLz3kw7E
I8SxXnWB1azpVxZLYzrl8KNgoOskuHutB0U9sO1lPfWgVS/L107OuBaFNmqiQs8WdVF+0kciwWhO
ils/1Yxbs4/lIiPFa9uyb3JZp0V41l2a3m0QIXIsFBhSPumfpWN5i+X1/6Y3Wq+NPtPaJufNA/zP
OvvJrUu5RAlFI3IguFqY3kMEMo0zh7WN1mRyDUz0LQ/jG0vgRqnhnQ09fgk19C655xKL2Cr5Ia7M
AyWa7sGJiDNIdBJk54p7gnh1Xfsy3rXI6GB+V/fRUHCHRPGbUTU12p7YSA/C14xDgdCXWveuC934
0aulOJdIZMlHa5x9GGIVCxKYbEQ6qrty0k1Ovxsb/Y/fTSVGy/n9wn2SDov0OWwMoSyLkMAzb6OO
dkal6xT1C+DS8w8CyuTrZIrOiEavupRFWV1aElRWDSD3leI35XlIX1tm6gfUyv3ayl3yX6aXhprK
i2yzrTev7n1BcZIdfnRoTNnACkCmYE9rmOuPq6DdBHUd3IZiVO6qMtsko8oV2pC64PXj3ku5RIPJ
7EZNfFzS8qYb5OIFsiPau0vP1hdKUGKjnjSyZSPDk1EPT0bUZ9sOK/eGDjdcrqjP7//9rBqicUUi
Hg3aGPjhfGnDeECrNdb1dVkhkRWs53irNoe323vmsBuzrr0J4rFYXFkeTNA7pfLFapj23l4D+88R
bbVDm6xwccGfrotkf73KMlRLZmG171FdfmHZE3zS61KHMkmYii8LZ1Gn3XfHi8QxVzzJqJu2m0wi
5E0hv4L1TcVb3pGPR4Oglp2IyCHp7E3sgnqPKu8rPcnxDfUbIiMQVbdFrEU3Q0PSRhOM+icFgkZe
hezsoJJs51yvZurHzM8SewtkKLu4oUlzEQPpC0ERy16M7u18OkmcDjB3USiaX1Jr8C4u5XlmemeJ
t9uvNo3NCBCHAXAjTRr7wEjucjPG1pH2+ODMzsqW8/UzX0nct9Vl/kFluhnEU66uOozxZMzqYE8P
u33CeBvvrgJcqMXObg7Vnim+Ztc890peX5m+jt3feX2Rrz0v6/aZazmHrBM8K5CSZ1ReF1WS+9T6
2+7z/KzL/B/PtOm90M63JC0n/Z09Ysf3LBKrvL7JFmIOsHegmG3mKRbTDSHRQsWbVB5HBSodKo31
XH8SraEgKkeI6k3sB00d3q2oo84x6MltnkSPZR2V505DN1wPDQ7eiT82j/1tW9wIDSnKWCb6qoWo
tylMllK+Bq/xCNyPRO2prVgGVrya9TlVYIdL08k+g2MXKPb7h3Dejog8EPuZ7D5z3kdTfhus/OUK
BmB9mkzyPRTmWieH9dUj4PpUR8qp4Uu5hxb9/HR+iDAXT93LzTACqnTUOnhEk5os6Bta3wIV1L2i
31aDlT3ICS4Tjz2ZCaoLWX00P1VmWH6+Hj0/TFvl4Xpa1aYdH1j9nVsvDl/NUYSrHl7kZbBG54ee
dK4c9Y1uEkVPMU/JSQZpTaLLZglq37otOknrS5w2CBQCNYBgOSKX7bLOv6edp2wpaqnXRcD8MoIG
TWmjN1Y1Uy4LRYjWuupZV2k5WabLgaP7XOp6BiOtsBau5413tU+xLUQpqcYJJnDZpDc4KaCeEB35
xSyGCcaUfKZNItZ6z6JBsfT03tnqpclFE1bNu69vC73oKW3ThfVaqd9XPil5ogVF77CauLSGFaxk
1sX3lAfPGV3EhTeq+V2vjN0xSyjZKPXU7HIvpq5EpzZRo2Wild7toKZ7ePdU1mtTORpgtC7Yz4YN
DKt8y5p3zrLRiNpe2JZVPA0mI7LZ4jyQCvd+L/GOWapNBRbu1KpG9fSC5M6nntVX32pwop01TYuw
gTZsGx8Q2Q6PMT1UNk+avOO+H7d6IFzgp3Q9Km8wVq1mseawq/tZ9huFtUMiJySgpsmNYxOm9/EM
oWWtpp08LCALaTfFOihDDESF8XWwPtPidoNFWvFEq5cisYdb23WyhaEjQjRI+AJWM/EvotwuV71B
cDr9YpfNYS/ShRWNGXL0YVARJjYkfKYC0StI+oJUh1NLp/Xu+q99i9KzEd91LZ67NB28b/qAzCAc
L64bRuwjyOUGHme+p5g/NqZVQcIqbHm0kgzI7URANjHRj1O8bmRr+hFunLmbn6lKZTHet1T+RLFy
TTNPVjBgaZaa7mr0R7m96hPtGmu5p+nw98YBkzPJ0bFamZe6NLmdyP3ehRAujEU22MFplB3ArKlN
ZA6HbAzCQ4vUaF8l1llMKI+iZm2TtoILJ8m8euf48QlpWHOPB6S6b/vhlEy8Stcktt7Lc/M5o4kd
5h6GEH2duZ72PXIBhz7XQz6uZgdFVnbRwmQnCmfTH57t8Vap1HZVQ4vbhhN9vsmUO8NFuzIj14xG
PmbA95J4UeWMB/ZEM7Nnvk7Uj+Gh0aPtvwd8W9TRJic88DrWzz+YJwHZB5MGzdgPRSnX1sROnYib
ey09xrbB5scXIKZ5F7mZeYuebzu/sqgTLl2rsLYwQcxVbmvKatb11ImCuIe1+DGo5YXiurl3fefJ
I4nlaEyEpfnZvx/m9+TgauzwpynVqYeIFq0Z9BvPIjKkScPuZOkd5Pn5aaua7Y/XQzu823VD3EtO
5cSy20vjmZhUCflezbPq/DCbLMeWgG2VD9XGKV4nOXyfLVu4BklEma0cYZFbO/otFfI5EmQyjQIY
KVMlRNrSfxgcT91XbkTBPxogJ2Yyrl5zJFSKCh1ST6k9zLs+OeZvMdE6G6ok3jI1q/Iuyn3nyC14
X+ljcqbrwJ0kMnJ35p9WrF23HkKF5ZUC5id+vKnrUyEwStT2MH5qiJiGRORcShNjzHxJjnLqe5a5
uipH0zjPD76P/drshEtAZjjcJR6JtlmX3fZeepiH8q7XKGfG3nNV74emqt7gNyAmrob2FsJguR9j
oS0Y1r9eP0gUlk+ZaPrj/DFDu9a3TQk1BqxeAQCBDFQFtOzJUMxhMeq58gQH2DmkOCyX6fCZWpDy
pQtc3FgjAkzXHhGNKPaFsAVYufR9t4PhBw+OXnV05+hZJtUuN+rwW0pBcaGgRb7rhcdGnoydndRl
ehdx4kgIzsevWvww/xPwGxVFZq19SPopzsxUnkp1zA6VIYGRuOa40oyM5rpeP2gcoveg0teydbU3
MIHFUjWD5E4t9HBHNROkWxb2lzRn3Mz0rn91aL5rcbe16dsubEPv7yDWm1u36Iw9eoHgLKq2B+bM
qBQRjkzcqn7qOk/ZIBrMN0Fbti8W6UwLK+lTsgsqlA5NJ85F6S3NKbq4QDsFCaR5bUJVXVqfWtSI
FElq7+hND/OzEvYXvy3bfeV5Z6PSi89OnqUwHGO8alMMwtytv6aA4OnZSVz+1Bz0YJcQHjYsms56
yAgAuAiEoqYWh4/TO+AGHsvc9YELIVPwFGCsMi3tdQHaiWUt+bdJZm7R1Bs3IyXllTch59kAEjE+
fV0Uf9/6KHo24RAgweECD63xbFWWsguoVLJXd8almDpctqHIC+F0TOkai0d3osjPPakiDuurph0X
r7ZWa+dkljEgg/mlMY7rPhjXJiWopVNBFCMK1tKXybSrzxEJnQazYe4LXHQ5HNCVGuTEluR2CPEa
XVTPRLBO3RTEkxNE276Ma2jm0KBR+PifCrKH77JhKPa+VZHt1KS3c8UCmpNzGbv4di5v2m5JCpWS
3LhWgkSCNufBDrG1oqB5nzHNXVAhGKiVYjvXOb0I/UGBt65j8FOrYdlh1t5VszInTrLggtdQTKtg
uWva6KrLmCfkXBPl0sT++ho2OWGTVDS8tHoLHFHRp0aQ4RO9u8wDakn1RA/tYok1xJMo+GhYzy8r
9pWI5aMHoY/fQg0N59zCtLuAgWT+BNZgPweqylTW6y/65CXQ+n6ENISOOnXbeqNAqCVBy6k3KSgT
27HyA1EO7nmMzohFnHOGY3OhmYG2E1Ve3VG9ixZulgFdnQZ7J8HyryEZXwbRGK5HVep7LeNuDWk+
P/tW9wJN8VQBqHwep7fj6W1PeIdctspdPYbakbO8zzNwE6IF84iZbkH9RCNKwgpPhPM0AN24VvUi
ifeWpxO/nMhiT9YQSLPZua2Ea7gZ36zpQBY9IriWoSxoqy9VVFIbFAHdMe7H5aznRMtQ7VLTfZk1
JMaQ1UgzNSpBkqV5UqEoD9GlWVGervXcpwcTHmeOT+l3t6lS509p2ZISqZVk0LsKV7be2BdiY+wl
oQzAlOjAnqgEoaoJrYSsD8znsGzkPbV2JKBbOTT6i4xrCfdwTE5AwOwz8jM09WjI0FYE9dggUDnS
Aq3vKer3SB9zvkgkNjNFMLD7jIIyehwPMv0qDHIdK2TcHLrRt0Fj4/x8/KFB94e1OoB80olRuet6
KuozcEl1g4e0NPdhVQZfoOjv3NYtXuoifQuqIDnJyT4XounA8mKSxYHHEDeb842FVb9zB+NMroh/
nFkTdhmt2hEvrW1F911V3UoMnQ8Fhbs7JxaLhqYSLvAWmliZF0g/G20nCxOh/DSSCLpIO41svVX1
FkbITavO7G5UdfLuNwCISgklD7XxKbQUskeGKT/hekEnwjKn4iN8Bq0Kd46F1B1LzxcEvsXFq+Pk
JWfTQv5ep1iUrGbMq3RUnKnaU/lVhO6nMI5g3ftBdaodtyPmxsO9TNiBk1YKRKThU6E04zpoQ/Ix
qM8hBqIwO8TwmINYu0Nvaa8ntAuLOkx7fbPTZ0q5Sabe0pyqv3X/0pcd9M/Zk1v0Oj2VSSrcUlld
AQ5G2zLdOmXePbJKhNBOjWdv6EFVLAaa3tevCc2YtlyBtNUJSywF882cl7b7zIRw0vy+eOk80W+I
Mw1/YCThTjq7GTUnmu4wuEYLBNUlY26mZALjSD95kBOWSYuA0g+G91myYUxKz1CvxoX61gt0xQAe
sGLOB7+enBhKpFyM3EwPnp1AUPD7HotGRLk8T4xy05qJsQSoa29rIsuPU32DfA8QPhk8ohPw4SO7
Ku2CZx6JBd26QMDgKSSQmvl+tC2v3JHSsNG79jiLuPJWuVByUdeaDq1PVGTkJlZKe3VqaEVKZK4I
XKpYohYpkmP5xS1q9+xb1JhUde/ptf+qDiSVYzoE15OWQCrYxBFQRX5GhYt3lavpVN8nFHRO/0Nn
SJ56R8VHmRSiVUrI35iFT2Udk3VXBnjlNQXVboKAvSxcYHiuDtnJNxkUBy17uZ7kdkonnS8iN6qa
yzwWGbTzV7PGNOnNix1ozKlf24YFYV51RvHFG5tylXiZNWG3E+o9IK3HtHpWJ9OHDOFHeDLNYC9D
h6MBCrqLPfs2tkuf4irYOAcYBgUAtxNHPitQECwdV7y+pz24ap7v9bFm49KI5yApnkBEE2UTo52e
hz4tM9ulYzi4hFyK/v34bBR6REek/y4dOjhT22iAsI0ivKtWdkj/PegoVwIVpPsskSsYk0hBquV7
b8tv87TjgOrhSrU9pHOhYx1En9vHoUWE0NA+Wrilqp4owDzM33AkdYMbl5FGjbTqVsTjbTGZCdTQ
gqE9GUyuU6hEo71op8GEHGNt2U66dzU4saCwjpLjuCGMbHhwUT3jIxbl1xgrz6ASJavXNZg45E+W
26aYIOHg+jVaHDQZD1U/6s8i9HdeUZYvdMU/CRQBXKGlTf+oT259uPvoj+2TVoHTJThEoLMIwdl1
sAM9J0NnkilrNGPc5rZfbojP8R8KEH7t2AYEH2XRkQCSNQmpKEV9S7/aiVrCP/bzwk1wGDetEXm7
qRK8EFrVbr3YsLf4VDHEB2/8vfVsp1MMnLjXW3hGhpZG0myF7/LjPrrFw9MiLNJVirPDq9wCQNAf
rlvExF/MkWXzsoulk7co6yTTVgrMncN8fhHGIDO98eoR0HNac3M2AIpITSBwAaYppUFbae9dW78E
6iAJaeR9gwTZ+fzND3Xzmnc2iVIysFeMx+mtVSAZTGoWdFOVeizq/sl2cu0msU2NNEb6n4OxywTB
C1Z5aNruZQAne2tG8vuc5mtIOB2MovVWjTFUs7byb3Clw/qprocwBCJNn6C7N3GPPUpQBEG+rqOg
vw9QfN4HJhJY9Jeq678PuVYvAj8Pz+zNt7MzY54O/LieEk4MdK558aCnJm3BHPLjdfTrvJQmTQGE
pXN9ZeUPfnaOk9A7zeftN2bCjxZQYWqGSfdGkgbC84/OSomN3k+iWrkj5gjGnookX07ATN+gEEab
UtuOQakCO5QaDLleO3S6S8phGzQ7H2juuqnLidHsHOqudA6TW2Mj0v6ljgfQUEiblh6CmPvGtinu
ji7DQqaTWlml5iORw7DQxtB5qsgNWKIPMva/+XIffZKOLW0HjyuGTRzCaN3xUf7kxnZimUWQuZxz
BKKM0bL4IY6YFRLTA1cm61LbYgLhV9mOKuRFDOFbLJkMro1DrZdPwDPbYy0wRAH3HpaqLGEad1QG
AEWQXatnZ8pm+Wn+9P/xS0JG9V//yeuvWT6U9LPrDy//a/uend+S9+o/p3/1P7/167/5r9XD/3r8
x/es/MfNw+bx42/+8g/58z/+86u3+u2XF+u0Durhrnkvh/v3qonr+T/ivWfTb/6//vAf7/NfeRzy
93/98TVr0nr6awAX0j9+/Gj/7V9/aAZxwf/x89//8cPpq/7rj2NWvodV9L//+x/le96QoBG9/elf
v79V9fSH1H86FK0tTVNh8dqCv9u9zz/RxT9xNAsqEwDXyCGGTJxmZe3/6w/D/idVV2HYOhZePMUO
pucK+OT0I+OfOpxi1ZHQ7TSJufaP//spb6+26ev54aj8eP0PKBbTOqKupj/8q0uXfbnKsg6lsMTR
p5vqhxBkE5elNyqKd9sLYm3NMgzJwZNsLylnIrt1qJBUNzSyyRZgzFlgxgIS5C3BpTGzt3Ww7EJK
LtwlZ1oJmO9t4ramcnlnUxVwhgvfKjiAwfa3XczP6977TlMEKF9AmErZ3ycuNaWMXejalwxn4H3b
3FjZeRsd1PaWjDx/W0dav1NIQ7vxjfNPJ+0vvv5Hc/n09W3MyUKqpoqqRptuzp9uvjL3LenU1Kyh
uxGcrpWAGDy1XlqNa22Gm6xl1082Lwi4KNAOlYaUN4XyPYBnejVgx6ErOPa6evE6qSxgriRbXQn6
xW8+5QdENZ8S26DOGeJ/XC76h5NUF5lfCwCpt1FGJVImprERTiQXJYiTA7ClJzNjhxMjhVm5GitU
Jwk3UTt8H1UfKWk3vlkU73d+SQhgW1jhb4zvwvzTNcSFQ+gIx3B6Ml3hPx9EDGhV4ekVhTTNGc6x
2WZr2XdfCNSBqK5QAbMV11tFpXvKODgXq26PpHuKQ846bsHduZRgRm7MBDTBQC7MNg5Y62XVacxz
7zHviW/q0ndBFQ5xX//dihNSgukSLbj0kq3T2gdw8sVRQb+u1l9EXdk3KqK4Y5pF+T0VwQpFK6ZL
21blUjNlf1cSWLC0BoleQrQKFDSvwGSCkI3ZP12TT53vPMP+/puTOI3jP3EMOInAGDXA3JMp3hTO
h0stcY0KMHMa37I31nBW+G+yajMCZ0neaOlbLRnAvWVQxsmOgrixCjKZPTsWoBODwt6Grem6a2q6
CVPCFywVIOmN3u9sS7n3+jDc/f3H1T9MS/PHtSV1XIKPbCmcD5CQSi0x0zosVYCcZXvunBU7xRMV
lha+GvkGiUstleYUOK8K6yE7Wcd9TCL3uza5Hxv7CcS+/dLX+Ewko0voxWvL6kA/TcfYInBUGFq4
/vsPLT6QTWwD8LxQLVMigtfBMUxX6k+38xhKJzfrLLiVRvqiJKm2ZH9q35FB8F5ahfeYKMo6Jmr7
iCBGu1cbK8TqUT4aZZySHeu8Ipgn2Xb6JzZvrU3kHLvC1fJV5hT6kniu57mB3dHbNwb5GOd5sO0G
cVKQBWme6R+T6dwakJi8MQMFl3hk5FbyVEuuuBJu28oM3RVBri46ByAck89daaqTWljDXSHLbdOj
E4C7iHd5NPZ2HyIJsaLyN8dpHtZ+uRYNDdC9Y8AQgH5j2R/uWFOhh94jkIBGrGYwNXoNYXO4rpxR
ZTFO7UzTWk5x2mX7JNTbs5eT563iJdQLjsPfnzRtupJ+/TB8DgD8mumwiDE+TkGJjpyYHmB1oQwi
pr0Dytxy3Ddqpe6Dbh0g8j3k0+ccQl3bd4r3TEhducD532ykIr/+/3+c6agwIerMsMzLv15DNS3t
Bldgdxn0lJvQUW5cxS8ZyFidYZwmUDjv9WWgVTq7LC6S1ON0gRjw8csgXq+V5ndHSJ9Ox4cjxOgB
g8DU5LQi+IBAcYuezkBu9xe9G+7zSWXmFYSwE9FDqxSDZLG1K+xgdhMsjbKVOM5qqqXTZRwqePaj
gnl2dFhb4uWRHfTcinWkQihSGyAIkDDRQUIsamVUdxRHzd9NX38aSgxWKpaJc4eFC+d6WoP8dFcm
XFE5c5hKwAoDgKBYpigNAvgu3pmVm0yRSQEFAzjyedQbGxrBVOMIbA/ax78/t/qfZio+CWtsm1nK
pgH68brXQCTamajFZS6bmoIGhWfpgip5G4JNjeSOaBlsD7o3HsFVs4GcZIc5qYLg1JZZIroLW61V
HXZnj4Q8HMUZB6+3o72fZOsg9/s93dqzovj5Sg9MY2dM4s0YwfPffxHtzwMdlyayIM2wLFXX5p//
dEgLtXL8rtDFRdbEDDqBE6/xKH8blZ7xy+mTjRe1u2HIygfDeCyQTZw9N9lLGmKrcUiTp9TwU9RV
prkw0UPtdZtgx7//iPqfFi0GezZuawkxFxHrx9uakJzIGrRAXPgUqxLh4yJBebajqnZOo0RgJPki
NStDd1QHW0Ju6BHn6Q0S0guhAa9lKYY7JObrgX7Yuqy6ZI0TwsFXleUn32NxiZt/Pd9sAi/qQsR4
KvRI99cehZi//yp/cfv98k0+IHUam/ybqPPFJUmsTx7JlJoT/mZ1YPzl0WL+YiWqMet+vDIZzMLS
RiR20R06LMQ5W6SCIcyIQ5GsIs2lhChc0rf94gtyo0+RHb7P7zoK9XQ9DTHS+mGyoI7FFKt0FVbs
8hy4UUM5r3U2WkLCnAe3OTFQPONsQmFjZvtc5m/TjbsjPfVciDA5irAsNyyadr3nfKoNA5kQYfcF
MFv+RmotE8X4zU2p/dXh5V5UmZKYtqHz/Do8VKExOi0hLPTgjPoJIfKDFmBiaMsAAxHAnoWq1uoG
X4C6JETzC9Acea6tLlxnoFIWuhxdQslLcfn7k278xVhhsmHT2YhZLNs+riUUs8a0YbfigizxVEzW
UoJHvYUV6uYxt++GnHKVkeDKDKjs3yLcDpfsteAc0FaDGg0BtxHKwWvgnSCGm9c+RjR+iS36mi5t
hdWsFbE17Bc2vZh8ug3omelLVQP22JYFeUHTojREur8S1LN2tj2w7rAAlGfSc57RhNGBS25/873/
4nSwVxWa4ZCL8+e1ARBgszP1SrvotKM2AV3DTaZ2p7pQg63R0iZqEm1rVSO2AOHbG+lhzBYDFmpq
pedAyUhUsRz6LZ0p14ZeEROej0sV0iv+HH/d6OhSNIFhTQ8AVDduvaj0eLzOpyHiprl9qaX51/mI
haV+nKXWFulIEC2Jm/Yt+zfLob+aFtj72niUVQtilvhwg5MOrgHW5Ssn+XPYFsNydhEO0lfO7phh
MlXMFFVhZmyUrP8cNPbXUVGbExvaRS584yYI5ddAkXsJeuboxd0TObj2uh0pppOfFmxbtVuUVUYf
dyjeAs3bNDkl39+ctw/4McYOg+KYYP1kUgzStGmE+WlKiIFoCqXANjhfNZwt6saFgpmdzHhkh4OK
uJX1nFaCGUBOVGLjvHfdPtubQPuj4Rawow0awKX/FFhyn1ZgA5Q2I77c0O7bpgEy21ThVEQMTwyJ
bxblQerNCkOUTp6IFxIx1rIPif1QLlJ29X///f6UKzV9v7lcYghd8jU/DBNmrxp6kcbaBcDN1gvR
oFmx162URP+qtQiwbUuugnxIrleqmcgVvtLPAwAukjjb6pDZWDTd9mWobX/RY/y9iVlpEYBtmL85
FX+xvDYsZmf2w8KYtn3TguinU9Fa+eiH2A0uTt6ZyP9EfKtHcbDoRRUfGzdySJAleSVOnIeZlxSp
yCVif1cUWKp+c9imw/Jh7WhJG+Eg+yLLER8352iKmrhUUp3FF1ZHrW/2vUr+HfmQe0hnN5KGCiFh
DDueiMZdpJfhyg+mAiO2Rni5lbMrgZAt+jFFYpXhDUhEv9UaNf7dB/2rccc2TNCUlhSCqM1fD5pD
/chT+lC7eNYnH2TNRsWBvRlMdVGPpX03f8ZpoXkEgfUyptFzGTbOXVPp3SJLGnJGfr9w/fMUQIVN
oxQ4VekczfxwS8mmbCT9qfFCr6ldhLERbQs3d7al2mKjtUlr1+j6Mvs4yToKBJsolQSKuYqgKTE5
hcVIbXkM9K3eGe3m78+s/eclA5+ODrDFTtkQgkLgL1eZ7LS8Rs+iXpKY/MCkKxTgSmr+2iJ+WMRN
bKyYVIvN/yHsPJbjxtKt+0SIgDdTAOmZSS9KmpygSAoeB949/b8A3sHf1Tdu9UBRpVaJmbCf2Xtt
y+vtQNSAIJmmBbiYol3hFg56f3GZItSzXd9Ve2mQvFM42X40SgJDRtSo1qC0+1SYjE6yN0PRql/T
rGrEJJFiz55WNSZ8GQoOvsaKfQPHyzGysMNurmWoEtWv7Z+iSaMsYW97MlL2tFHWOBSnHzGjF6zB
EN3oLY8Ed9h7M4NMbJfkHW/NHnw8ZZQk1/M/WGi2gkecEaWZ9dfacY19Z53nRbwk7YvoteFIioO6
V+iAIg2B2/aowwmbPSRx+ugRZbl3qqL65S55fDeUxovU8LwOVZfvGjJEA0zsDIKiNUYaQ9JRqVt/
VhJU/YNF6qfU3rUkccJaNw6zSqTbdordGNhNqujmThOkniFBwCQF4ff/Ps26tV1m/3kLm5xk7guN
exjI5z/Gf3k51FnUj//zZF9wbN9q9Wg6DB+s+ndrwXDuHRaZDgIOv+oQvDZKweAgq366E3HbaV49
TbW9E2nk3CLD+mkKXur92qiqKq8mQrVU3zCwBRjTBCC3cIzdXLInnUaM8/Vsx7vVnkYgM4uMgqMW
37NM+dINp95Rf0IaLGuHLRixsiNG51Nb1e/wlySELkoV/VpRyzz0inXfNyYDBQHEZNan4YIMgYC0
+taly/CoJGx2xnoNJXDJifAgqObpoB2EUox7xWtp0sicD2OR9lf8J9XJTPPUr9dLBSSwCo1QkKQ5
sU3EKNpxOWTp3dRUu6yRgniAaqZoq/8kDOACOHQVUpb8M86d3Hew4EEvzvXDmA0gtJ0MJFYjvrbX
qK7OIx76KOLPW+o+Seo5LL0/JKA95AQCJASuhxOUWdKO7VvJDKCx1ATPgw9kvogKfE06N1IERIZI
UUTCaKkiS7Iyd40YOdn64YuBG2xS+C/nv9WoLEfXTD46UopIoXC/FFfZz6IsX3P86R0iT79NoS1v
QzkIxAHs8DWyw7ECKCMxTpTxuq3VCfv57ERtPZh19OaoA8E6KHgettmF7uE471VveNDNvvfHWH0p
httmhdNF/2Psm9zPhv7L9ShJS4IwRmX+KBb88vZofvaOl0PiaUo8do08dQSJ+rYp5kNE2P0ubREa
LWoz7V11AWoN0XH16BagZTaIuZul2g0DQBPy2lwl24t14duHPXwbv1+a6gEbeQnw5nVUAcVvj1bI
wNoNpaC+RgM5MtoPeMgQVg+cMYaJ272u5slyaD0l0C1iT0fThXJvc2JyjWZhvdIVWSE+W+0WSpQg
XXLTW53r+gpaf0cXW17KqCIWmafc0E3JAbHJ49xM02HIUUgozSx9mbUyAKNo7ephnyNdOTq9swYW
Re4BZGO0hK6G9Ktn6qjmJTMVTb0Wa4kx1YMXdDkLexRn7HQh8JeTBi7gnvmigiOXqzAuxBlnecb9
ywCnV8nfarTiR22RZBibQp4MYm6ArTa7Ph8h3zCIAsnp9b499X5uQU7TRFwEDAHMUE8VQtHJsAzW
MtRYhAisLXOx06Y3IqC9Imagi+eky4heK1LraUKuRApRnu+K1sKoZloXq1KvzB0YcqlUCDLPMuhB
SO44QtHOjxBjBcU6/vRUZpSO1R0b3iME53bWJckRAhPICk0sXVDO9XAKLPWtTM3mQmbegAeLCVpl
zuNeqPGHLvgoWYlnr/JE6jMRUp+WLn2CiQi0tSXcxNY8kEiUlREyrGPjdvUxTsm0q8YcGRjDywGP
EA+RF11DeYlZ1x/t5aX2HJRNp2FBosI2/2X7WjHZOit5NPWnemIdcNtQ3BkDkMBYZ5se+Nxz1h1J
BE32pOn8dJoUreJSGXtuqXsRKdetYjT5cYi+jTnEU34pMxWiDVyr7VJLNVMcJBnFCeC4Q2qZZphg
1wR1VzunqIDr/9ObABG5UX7cuhxdbSCZdzF2IC58K88UfLTrpQ2FfApxuv9163rXaXZyV8v03KaA
Fpd1xbHVlwP+lV1RNOLQVhoMUqGjKAwSVwHyz32vmCojIZgWk6XLMOe5x6igF/vUzA5YZtgqSMQA
a6e5tXiFGh0qlSALzDgEN5TXsWG3XNfVdRrt2heTI4I4wgynG4+ZGkx5rnOtEBa0ntPtVlyW6lYY
BFfVjuEAjTbNx7Yv37b/D074wPN3KO7SOVZDIDVf6GmWa9qjgKrUP5NVPaqVTJ4Hj2NQZrh7SbAm
rnk0zHsj7cjRWT9p2StrujSN2jIUoRjaBbUvD1O1TYIBcdt5+1MiK+82QJOD0jnI5t66mHr1phqp
9Zhl3mc9CuZ5qfxiFL9nRgmbrCTkctCb5GmJrd12CnI1+kN4OCZGjwBHbxJ0u+vQcptl0rQ3OzeK
uQPEtXHVmUtHO+pcSfsis7+q2sKVI/UcjXIFpqX5n+IwjrVrROznA1ryfelCCdo+rxeD5uga4sma
QvuxXa6jbLFmab4mu/qntTjtNWkBQugLyRPFPL+qJeq9qeivusWHIF/bfu4t2FR4d1y87OpbHqs/
ClIzLsug675qKt1BYG4Ne1J3TkxtARyrD9JpvQDkDLHrNZk4U51rE+dSn88mT6RlUedj2k0fUvbM
H1K4bHFS/GH2yd2/NjhmTZ5PlZtiv12KS/au1W4D3clE1tQ9gf6czw2q+wQm4NmJWgI1Fpf18aKU
h7Y3bJ87lZj2vmz2U6myDsyU58YjtCoy2zbUi/G6mK37SMLgZcM6coh4eZJle7YGbYV9x2+2jLle
Yg7lA8lIBNJYf9vC0s5bkSRG7KDKDDhFz2V5Pyk/VsbU9mjm5iajbZVoO/wVPDZW0n2Ekj62L7M0
yfTDouMXI+AbPWk4rgOeX9OqSSJDcTcpWKnbLAc2bmX9rm89Ga5/dSqt1d6gYCcZ5mwHJuitFEb0
lDUF5jc3yJiXnoqyhqgSGcek5rKscTXz9mAqTjJL03hXs8ROjVIMlSaalyLp9wMc7cOigqLV/3JN
IYaNJjj7kBoGNKZTJwDDZK4FJLboj7KyTpW2yNBAAfR9XhwQJ/tIPhseHtyOWRtvtFOtzdGt8fD5
pO0S2gaOnapOxockbcYPHMUHUAfZHekPj4uE5oLaeD7nktupBx6uqO7R7K+aNyUXuCvYyLKkQSBc
PjQSvRWuT//74aT3j2XV4DiX9mHr2FA89EDRvL54NIvkfXvNq3X1rXVxuw+eBTrsXcnzY72v6X5O
ka2KcBvZb7eezarsQVluCFr3w4TDc03m8r4fQ7z01n/r+e1K1OrVsgj2YgBDpa4m470Cmd1vxulr
azS2W29xSMiM24pcH1CtR6gwfTiOvzf5q7tqYF0LLaZG4H2pFWtmaXLcnpaQ8hD9N+qjh/BRGLV9
0yrE6+qQX92IPCW0cUHUy/k8UnLzrkYaYdbajumGc1zcTLvNtfaZe6vebDTjfcnJ3NRlfdvwJDca
sbO9ztpTsoRD9T6vWTBuLJsdtf+rAALu9l65315c0AKjw0QiYV8Z+PCIYA5rEMU8i/aoK8iGZ2O0
bZ7VrjsnmotAWp00xB5jeplNA+3hukFab2dIWEg2tsxqCVpriDr2NUw5K/O4HStsP7xChqq+5CS4
HjuzeO1Y/PvoqBEMRyjyZBUVlwLtWDgUC3SSRsvuSmZHkTbCA45+WQZBtfbsjSGPJxPffv+LevLD
nHjbiXWJJhKAGaLAYancizZ+yVz0e2hVYIJV+QOoKwn9DDxblJ+rokFbnEVfqGmrU2sWBXlTth5m
NjdF5UJqyYo2CoVH9DvUyPK8XVBLzFOI5ECM2Wndoec4duOo3aKuIqFb1CFT2uOcx8PTGKmcqRHP
yMoM9dxjJ3yzqbK3ZLWzu3UlwJOBVjVNYicHmyyslc5KFg61ypL9qZW3RSsGX7CLvo0KNwVxwTSg
LsI0pfQzL4rP0Wg+qngtd1U7cBQjCujtZcr8X9m3trNf1v0stQimuEShq1/ftGoEGxeyebQzXO3T
KhUDol5tYm2ZSFRbzrZqlI9D91wPKiL1YvwSXEOkdtXU7hZvd6/wPom7ASII4VAd+/a7dWNLaGds
wDq23jsTRUk4WPozFVUWeNKzoTZOyCrXOT2BHM2u1RZv3+aGP7BA2VVQdg+UHOqxUgtJxT26/thB
Z7S87ICaUO7SlKHwRu5enH5N/8OjXvTVtEo5YrwMkDSqFfWQut7rthfSjLxDVluM5232YIPahi5k
PhDlF6RGwX896wPgnX7yeWI8L/nyu+gSCnBLxijl7LvxunUcS/KUQLI5ZDFUGP7kIYoyAP3p/KXM
8Rc0DBKHp4IySus5Ay6LX0XIw6AsIdlP+veOijzIxh9oStchRh1KqPJRdmlbRqgc5V8RktI0Mt9q
PtGtN6cvx3ReEnaH544yZt+W3s30wLKlhqpeRGG/1ROWduZziHIMs+JAS9hRxvxQuSQfpH2c3BKZ
db4QX6pJOLGhYmYrLflDI6vMg7Np2UelgaCUGPqTI6Jhn4mlelWS15jkG7dI3sC8lOEoypzsJfiy
nlU/bVVjy+rMH01Qd2s5EGUFhildIdF0XUFYLO1uWYY9sJbZd8ceG+nDBmxSyWn0hvSiMNvcVWZm
QR1Z5v2c9BbJgvEfj6SoQ5mh6CGdiW1upOkBG6tqX1djvMM8N562a8cBBxDosrcCq4H+GpsmsxhR
RwStGB/kdg/7yCqWlZr4uOQSoz55Hvuu1H9St/aUESy2VzW1NcfAfSZybNh1OaiJHxKuj8YcFnry
VWViZe/JNI6Bq2QZOcEMH4DSdWFFwjJDHa6EonCA1EAouTNiN79x0ODRuTelmrJHVlAkT6kPPNAj
pGoK6e+zQUPXmjsUKFQNcYZLY2V0oc7CHFtzzLqkGs56Uf2Bqujdgyf7zEz8IVvnOxbqsyRBnJkN
SHtaczC9bs/gssJ8SLh8XmrtkXBKWHRp8gxd4d2yrPnW01f5GWJUDgCD6+0E9qP1W6NwfYyextkV
e0XpuhMRKcNtO4VRawXdXM53zvDAtl9Ae3CsvdZnvwbXandMxDrydUxWFSD4d0BEGMRVBMqaEOlo
MyUQbHlnEtRDZTc190l2I3DhM0/d7Fnvy1+W6gmACl17YDl5redEu6nA2lDz+cQxyN84bY6LHb2z
c8heXFAveNDgkiUdvYDqqxzAm9LZ391GvEA07DWcBs2sPafNhFwh985d2ZKOYWk/CGz6I0EvPILA
fkA4Jm5DUcw70xp5FuUtA49MS94zU5whCgJFy4bqsYWLh9HB/gNggRpJ580hyI9kJL+6asblkfS0
w9ypTehZcXIFheuc6jxn+B3V84mv/RzpZEQqo+iePShtAQFyk7ivYbZY2WBd7KX9TDCrQ+H7hFz1
bvO+MM0s/62qJJ0NhwpI2We32Hg6PfdR2srOdaCPq6mS7AtuKrC18cDgK//J6NM7SdRxPFHyn6uB
/Mizvt/3AxdZomNmmrLLWOTFvkuJ2CmUwiAWwwTDbBfjxZjN79upbZVhT4bXhUgMbx/PyRKiJSrO
WRl7vpweq8yKP6U2kXhMFqEWZ6cOscl9iprQL1QUzSpQbt+kv3lR1fJzSa3jwhMR309xKAuOKKwO
J5jrCRurmzRMOrqvOYn4XgKO3Sy693rViHVue2KTW9+JBDlUPXYoO2LPOWcNM6ZhyklCMP6KeaqO
eYcawIX2GsZ5dO+MKZTWvs/vHJxOfj6DIGn7efpUK4WSCbCPPjTecYSDLyjkc9QObHQKnavk75JX
D3NqvSYkyZtxmQVgOkWwLO9jjQFPIZBxV+ukaJjrW4KRhl+VVMvzH6cANUyVoETyOBuusbMTcVaE
GOibyzRkQuy3o/nUoW8A+tHv43z82cvcOLAsHhFRdr/KLi0JzirUK6+nJcCoD7MWNDAEhKDNSAeM
wVnxEo6IzsOy5KY0z8WUXmeteTLbaNoNNeG/JGWcG0v/kRZeALPADkUx3i+RrvMwTl5rvXhtCiIZ
xp5sX0M81B3DqN6gW8kZ9pFnMagZVYQ9AwtuCBg34Fa3LkAcBKGoJkZQCYYdpCVbusWogj4mclcS
A8kw0Hybrbwg9wabT8NeG1I8mZuMgsM5p28ylThIcyJD8ul3u3Brj101cGATcm6Nvx6YNd8O1akG
70UiJSmGOpSfoTqU8/JSTt6DI5Wvpq3jQNda6ddRsS/IiQwGXmChsrALa5BEnwqVrT9XmjdYzxPT
4kCZdBCBSsK1GyGCY9oKNVM7D7r3luseXmPYA+geVD9ZW9e5rfduqmp0Ge4qnVdv3kz7athf5jgM
OxzzsBhi4QtME6HrTXsbSiclEvkdCUUZCazndZue03ShI2hobPAzVHH8hoj0qDbsTRQePVBA4V/r
sgxVBzusYnkMbae/dQyqvIL2EYLBANc7O5elNp+zCkRB5ZQgDx02kurqkJVMpBD1FYfBmk7xVNxH
7qkBvs18xPe6rAFg4CLpjJZdOXrmDly0B8QgdOX4UrjeX6aEjKzan7ilOR9rqDFt3qmddBawoOUC
fBcXiemKVK6aStcVb5wewNzD/GIhXF+cySM0gXPcK8N9RGFPt7ovuXQCTxHk13kTuR7QwnhfPret
+TdzmvcYd1Q0tEHc2WD51eRnOjNQSL0HnT/pSzfSd4mhvQwoWv3WLq2waOK9NxKXCkFiN6s6YZur
TciN4UgR2L0aSzmCT5ETO7xysBQLULMp+bZjtrKrdIVoo59UEsO+0pz80E5lYIvsGeIIxsV4/tmb
VIKAU+XBWBxlp69GpltCYbqz1qwKMFCvclJLxjxpwqao/crT9tRNQEbUtvtrD6AvIItcFQ+Y4pjK
82TLV7Wwl3Ap+FJOR+Kd7mZ7zCSPhODcO0ZSnSZspG1Z+l5GPT/piMNdMzuJREm4hslB4e11ECYf
UGNAfJaK/QFnZjhzKbwDarlCVs4rjRgFFkWHHty+5Q0gQAZ5VjudmAOybKO+Dbn/9RDZeH8IUHWr
YepNJ50Gdhfp2NA6mzC+xbaawHOx36V8q6q6dVDzT4K345GNt8+MbQ8IIqIGrlZaHKHahRX/mri1
QmHaF6VUiqDAyH1MPfxhI61PmxP+0jgh0l9qhfak6Mk94bS5z8EMwExAJo+teztCe5KXM4SRHmPR
aXHSP3Wsf3g5LAtFqIe2tT8iLf4q2dbYClP5IvKIa5Wur1vQmTw7snziuvNHrI/nWRt+ZYae3UaJ
Aw6Rs3aWEmuYU0kWcL136S15TplQeL3eHBK7Ew960o0PCjsXyWSvlYl+7Np+ui2KuKZKFh/yXPLA
qriKORbjfihASQsArDtpGlFQRbnGy9v4jKHynEgJoEKo0jv6rPbc6sqzNXbqC5yJkkmIrl+XITrb
Ru0eSY1FRzbn7p0oxz+TIoubpv6C1vKBnT27Egavsfk5O+S37UVR1aHHPOuYc5QvFZ1/5ojnZcXM
zr0Z47OCMY5PEJeDHH3XYLkAdAyjczQmYVpYRD24oPWrSWXQ3fzSjGVJA27nfHVMqIiOXUJB1l+q
SYKsiU117zklAabr78Hb+rIX1TpvvwUjvguTYSEHXq+su+0Xh579rqtEggBekMrs1fUZT+nvtJWY
f10LUDZDkdCe2OyVpgm51+oUujj8wokzsu2b55SR95pu1ugs5jA3EmOATH4dFSSgVA8pfTKbjeFP
DBjxhW2bN2ZPUS6Vy6aPzbR53E2K9xR18zPqytPqFQD1bbs+UEL0vMXfiByQSxzxTPPmB2vp9FdX
Tu9Ngyatiiq2kjRkszGOV0V/1rQYg7jOFHub/G+C6xY+whG8aq0wmMWWn9NHJW8NRbVRBnptuMcy
saqgzpAluW33R0vqndZgP3ebqkTN6UxXk7c5M2aN8Wmb+mw8C68cfrgzsm5z2Umyax57mMHbT2DU
+OxVSDzJI0J1aFuLb63URBjBe5m2QQXHhsk/la0+tvd60/7prWY4D5g7c0jmG4ukL6GHVYxWTEu+
bNqvSpCkkutsmddvMY3Kl+MqzU4dvJhYAZ4esXBfNtkx+jADE/ia2MuM4uLpeGQa+71QBoWp/nwW
qv5giglk+1gu/rYjI5ZIXl00n986NFYpXWxVhDyC3uFvSr7nfVHCNnjOIAazsQo9Rj/nMu9gKrQE
TkeewdQld0HLePy12Zro1NKhhtm8QPUkSdR3lfY5BXZ04h/yQ60ZZFeN61qeBVm/OBerZ1nF0A9u
WdPJPEC4iW7eNOrz6I1s8uVyUtnZGetmG1YM6QrNm1cXzAO07KF3+iWw4f75tttx3Wyrvw7eUNRr
0AhhMIweisGkbBp6U0mdbvdZiNin9A2IOAHhWAnqXNUIFWk+UlXDflgXg5Wb/WyR//mGZVjP+FV5
h7cX0xXUnRi7z2VJBW9XrnXoZ/bkY4znpiBUWtjynqHR2e4iFw4gGSzJWsmU3vfMMwI4Hoo8y/2o
cLNbU/ezr0Nu2Y99FRhaP5zwTbCPscfnwh2ouIAwoqNbB5WlO14jWni9vRBmMlwc4+ouck9SUn3W
pD4SKyXiPUoOeY2d+sXlFrGNPn4m/GCvjATbOcZ8zxH1uIOxTBNuC8DPyL5M7ML7LpI671za48jR
O5grhXWYYjN6/D56cebel0X7oC60YlWSGq/WlB3HdcWE3+IW7xV2D7xorPouKZ3qF7t3MCk1OHCr
r8ACMM3ozHE8FCZZwaJDAGAaxFaDgwItatM/598T3apGl6WK1zoff4xK77HLox9er50S0rxRTV/z
oE53AMr8LhVQXXjaLEvpXhIMkupCWDMwHclgwcGqBzOhd/FnEzNUwARr79jNF+DQKqqrqHu0qgg5
bBffA5LceWnNfGMKy9nzNwadK+fXlIxJv1Qi0mxm8uu2UcHKEHsk6GNH7bs+8KIl15mdedltNmlo
ufUYgidrfnWfm9MODQ4qTdV5xA67I+GRwUoLbk+9g5QF+oxSj/BgaVy0NH+bVpcTjwHr0nKIAKq2
VeCqBfvIVZSbWOADRrBW271KCDnf3Gr2sUCsUrf6fnQT9xTTgwsHqeKETu857lCnlyO0RVLn4MbA
ItmAzBOpdn6Oim/Xdo7LzbwYh20izyihODLx8relVF2rb6ws2v2m3RupDXwwJBqIVi4Thj0uzGXR
H6BO6uzfpvSQqNNHqsgfdmH8tLUm2dWdTf/kgJNlzAtFafrehDpSsnyAPSAhJWg7kHr5G022z9W6
o4ZY3o18TatBduPZcLJ0Z24O27dOixY17Prj87Icj04kfisKArT1Auk1swb2CX6IxpGAjTXIwQEz
AobHO/SULM+zhTJz7p8Muk1IrGOJPR9yF7alPx1H8VLpC6dtUlsCqNfkAo3ebBMDOonWhL3a3MsS
5/i2A+E6tRF3GfT/KTsaEzuZAqaEUtd+cIbmcxtomQs5BeQ6TX5kysXXYdkHGA/7b25NjfnhpBqF
Qbf14DDHCkS0wHLoIvYC63ecU2Mdo76UbWOFOkye2HdrrBJL3eydVfSLdx8+ZVFEMPRWwiyXx2pb
a1EOT9NF2lnqi0Gv0HXmdmhqLHvBh6CjsCZ5VIaRTSowI4t8ZpbGEIargmmRpYY8Ul0KPs1jkBvy
fcSasOlFo/6iFNWdsIbT9tGjhPGwHOL5gAtK7oDToRNoMDrp8G5Cp37l/aU9Q6RN9jERvRaDUkqo
udwNyrir1v1NtOD/G2CZpLoHu0r7VjYjR/iwwRTedwxWt6VOoum/FcYLYWnXznrb5adEUya/nkE8
gD2+bT/Wc9O3pdYpkBkbo9MqhzNmszsdpUKA9YJsB4Rhe4baAMRYi59KBo24dPy+rJ6zyCWpHTMS
8466exVwDlumRhevddOjo8BnjUlezE3zwZX+BvElf+6vZrTMNwp7/BjK6aMjD+SOFZG/3cIwMdHs
ZPXHZGfmYYN6pAh176yKFa2W06kKQA9YRDw7eY9rdB8gKDAcjiZ7DgK1g+8NV5Xy/IquaL18o2ps
xNUpeYxOP5/r0bXvwc5QeK0Xy6Cb6mPL7YGns35p+geUd8S4l5dv/m2pJvsGBFnHk1g4Ek45r03h
idonkKw/NBYwuD7rEvjDbCFspW2DXh84/bwVDz1i4Q/OEZ2Zu4hjHqk3Jat/k+LdsPVuDzgYj3Iy
kovbNqwWF+emC6cLZNwPh2Q2946w8wMpYu4exeSyR2YOz2Jk81nr2gexeC3RTEt0ytn7QUJqnWMR
M45z579p5BUPasP81VpT5ItkfhgrguvdPLnTW4QlJUb3OxuM+fFbyiKL/AmhmkSWk1qITICmEeky
qmQs8YvRdbYfP0Uqo3g3iy/wiKMAIMWw61eF/RYfDh+59vVmcV8WOlvN7dM3lhjGrp8Qh2jcsjvk
SPVz3BBG4nq0fS13bxr/1GHyh61d0C9vfsaaxPtZJHnokPrSdkWLuKeeDzigq6Mk5Mqoehtvrt2e
MBnsUDbLE7KR49Txswp0O5suIm0/irGXx7pnS0LOZgqG7kyMjHu0otQKJ7fVdo6BTiaSnRnkEnxj
xIslLATRpW5sQiNb2LhYkj61crxAAOihlzXIyx2e4f8iNtJTI1Arl9EnTBFUIc1NGdof26tIF0Me
rBHMgNtmkkYn95pVO7AL7EvUH4lZseYQ7WkkMIPOgppW66yrTMn6lgOE41gOFThO/b20KW+NSZXn
vplv0zJcTJmb3884hGEsOY3kU0kG99Eu+4WEAKW92cJ9t8byfogs2FYieZtjY3pAhXqZDfOSSvHA
F81QRImg6lvtxnARPiclH5t21lA0uztATIfKYVfc8f0hL2uUSpZ9KhV0DiS26dyCnPSWa/Dm1ZV1
aeo2g7XHQCTC39pLAlQTS2LsK7MT6z5kU4rzysUKGc3A3D5A6qaSo4TEp8aWuGinUI3rjGLUeIbn
qp703gilDca+VJSD3TEgGciVOyC4+Vhq2KC9PNeFU7HHqH9sO9jYMOOgcsx07xWYRVOQSqcp4VVY
I9o825S7AVNT+sq17DFBAVxqBAsrPMWMLQ9z6aFspUcPu5xdzXsz1AEU9So1G4i8hJDbnFag2faj
tmLakyTswkk6VCTO+M2qUl7PLDt7lDVKd9RIy3UV/VQK27zkKmIQJEI35/fWwMkqVGDMQl/u0rV5
4QFWKula9sP+X8SZJDja5nVLP+g/yNhSAlwiNGMiIckZSMoxl/kK0JNrc/K4RbfakfJbW/mohlYO
r9aW6dyb4liPGt0GvOugL7hZEssGpbJ2AwXswTsaoG9tsHBt9TA5eg2Vx+uPIGSMwwgGEA8cIeeS
nEK7yJsQZ3XHHUlHmlttH9hrqidnL5zxCF62pXnqKsnJxkywqqQUuMjDW7t2X1uRXDuLejSsq4FR
BbFWpyPkAFDde2aKZZGJHEWX5zjJjkzLNkij6iSN2qA8GZ6aWoci1I/oWQb2jZKJ2fij0yLwmS7E
MYfH3yhBWI49nVxed4sPRa3Yj1BhrlxC8A19VGPWnZiIqsafeLdMSJUGl4cTD+g2KlN6E8sLWycO
csVLz5Wn41elqjTBRfuVQCg9qqVJT2Kmj4lKvI+IugOn9wDy4GwldXSJ0/QzS9vJb81uukeiAtQ7
ppaIP6KKoG5J23xeg+KczFDPad0y5K2aazTpdwp5Zavd+5fQNCYj04y9aSjf7Xj6XPSh4M06nkGr
cIsJZvRWexMO0WGtWreHuY5+2c6S3bV2FkaeUxwLWENFb8ujya32bZ+OkFnTnzGvrpEO1goEF3ay
KD0QkqrVocBcdWOwiSrCfCDSyH3a+jivxV1ks8M1rVViE1c/ojwmMGOa5cl2R5Zs2pPAqB0YUGpR
vsWkwtp4UXUKiGOis19BnXK3KSDEpBS77WWrISY7eiPJVlFtzXyq1KYqRuFpSI2FnMEsJ0uIs+j7
Z945SJQxyjOYyM1jnp7ShEp3Er9LA2hxotOu6FUEM7gFD9/sIBpx3ywTWFQ9T/eNXt3Tu3pMO7Rs
3wC0ntCrYYL+LWoCx/9NVP5frhAcNI7rWi5kHcAf/5CU1x3xBFD9NFLnUBxmaSTuyXPFRnkecsSm
HYEAvkvWol1rdMB6RFDLqjrQGihVbs7geRQFKXtsxMrWunBCv/Ow7Fl/64dYeerURMM7VjKIYWOW
UqRnxr8YRv4X1xZuFld1DMu0NQN2zn/6H/qpYdJTZcu9qi8O4nan3NuJBNRU0/0sJPRKeAp9jFpW
rInSbZr2u6GJJc3KZB4NEen7uTOmXy3kyNPRnVk9OYr4C5r/XsDheFcg4/kWtNa3eZBqoKfpv0j7
tdVX9p/CftgrEGF0x3M0nOb/YCwkjTcOvYD5uulqSkMQbtMIelPNQUQGSYkOGZUnnoUFjQAIBtF0
pp+Z1b86zP/bg+/AiLchVBh423TnHw7zoW2HlNgK5X7rDhUA1T9W/ttslORzlGWNhGMuA3XqKl/J
qAIK4oUC/BXIkRzClcYJwam2vkIjpNpN8ztPmI5l9rQqg7pgWE06MAdcv3bMI6Sn9vn/vp6N//Xz
W6a6Gt8g3umruej/c1zRqzPn6RblvjKq3czz815UteG7+mQdt4KD2U4YIx9mCsHD04sVZbd1+RoG
UJ9B+FmxrM+oUndT2ZpvakMJoxNvU1ZvJVmY+9J585qhgSMoZuJRRLLz2iULiWCsgjKVxMdrWrkb
Ue6eIplGaEidIWzSjq6ldP8FWvPfaA7DVRm2YISwXbzsxj/sZSInEm78f9Sdx47cWLtln4gXNIc8
5KQHJMOmiTSRriaElIbee75NP0u/WC9GXXRDqeoS/mFPBAiVqgxDHn5m77VlLU5sgOj5UBnfjsly
vHDpL7Xe5UsMoOowONAOaW23GycGTYda6KK0K9gfb/pxOZDXlVwRN4QdDOUoMYGflvlx6UfUzi4P
f/iSfucA2LxqVWqGzYDWEd8OHSaZetaBcj81UAI2dbzS5bHNozN9NNjduEGHmto0yGLX635LJF67
GRU2ZlmMdGy2ni/Cj5kfPRQ6e0qTYCGQcEp2CHeXZq4xUfi0q7bEDFTvb8/Ipa1stZxvLdbZ/mgB
xEtUdJfayJSNsqHn/KP3/R/fKbgG0u5tRPnfGRIlmLwITLV5ajnkPTNGTAXD/ENPargVAym52moL
TcZgYzvNUVXEuA21KfNbsySvxaqjnTqNjFk49NDFSmJn1iLoImZlyit8J0W0lbGn7NmB/OFb+v1Q
4lsywSNgaLF4B9+uLlhElVUo+KnxbF+rZcyQsYmBwM1gUPpsHdX0Y36dGrSiXdyVmzCRHixeGvXV
RBiW8FbVJt4inTGvE9Kw7Jy6FghssIbJ0btkxsOSi7eqqr+QVpns6nAVFniwt5j8Dfdy9YH2jg8l
zpt2dI6XIvTf3+Q/mElt1dRxRJqqYZpwBn49L1bCByjqWEf+3TFtWer+TcvScIODqmPpK4IrMfh6
eIxa3b4LV8M9+bEl67tduVTIK/u0OTYduUGjGj+FyZz6RY7CuSCO9w+P6n94SNh8D+uhxs1jSPXb
XaOog8YmBPdXnHELp+ROEP+hDGgr7MDl1K6OiuBpp9dzz3nHMtwxi8wHCl56f/jQfrdD8kps03Qg
FICisr/ZpEe91hdlyPChaYjnoin+6hwQ2Ma2ag3VJ3rAxoe2tAcjZojNaukq5YFMsszl+LdaWwGL
2ZR/8AXrvx/9too5k6tVVx1HWN8+HxxZODwKTpVBMvDNV5kxQmUNPvYe6b3lXm41jfhFNPuCynOs
QXoQ9rcz2fnOUfNR9lgc8felfqn0oBdquYPkNt3oDYpJiMtfWNaxi1CH/KGC0f7hA9Wwa/OtrlgS
S/321KLII45qBEq66v2R7R4HFfm9U+Fzu9xN9kBnUOO4Zu/sfJZsg7U1P+VS7mYt4WAhqG/ypP/z
usTmmJY4sNbCxPj+gMHLrYh8Ss3T5WbUJekKpdS+pkU4ntHh2xAr1qRSalbjq1z3MuPTCpr/f7/i
/ulJx/PcJOyDg8jgsffrbao0muqsq5dTtiTzzlB44ibGIaEoY+UODoMObd5WrK+nJaXKX0tUElZ5
UfAbUcrJjZ1DbJfYiW+iUBl2SWDqmPCrm8ukwqxHHiIlkbKtDP/00v/pu4VoJAncBHegWd++WwMc
ILWIZZ0sUetXsh5fsoKkbTdQG0xA1BgAmlhFRfk7GUPRFfjQ0m9HnRkCJn0FTcN9MRKXefnrMgsB
AQ/YPqJJsU/711wvYV1nwbhpa+0RerOyVZJePa7etv/8O+CDNwXXp85Z+b20qoSRK6EhwcKqxMBd
kmj71nq4VE9FlL+MxK9GIygaMes71g9ym6psi8qbcsRQcumk/+YklcO+8HCDYTO10ul2vJKYW8Yp
DR7+/RVfDu9fy2qb7lhCS4KXtGrefr1quqkUjNB783QRSxLNc4hFyryoneMtmhIW24v1jkMhwLiU
ny4XrxqKm5yMMfbzveE56pzcijg9sONMN//+6ozf0T1g1TROUaELx0bp/+ur6/uqJBlExHcXrWYZ
sJBEPWBsiOMO+XjptyaJNMeSZe03xLER/bC/nAaBnJ/ZII43/Yr5rSztRUfrc2ys+zJgqu+IXrlu
K3PNXHBDFfS/0kHb41f9ve5rIbC1qTnfK1LBMm/uLgaY1OneKWULlyADfVXcbMZY7mKtJwhjFdX9
+5v/BzLCSrpc7cw27Q79269vPjNHoUxVlzC05vmg2uG5wGnJxEAnQB3Nyy5S+ye7CaMre9GDw2X5
kaXCuQuTP/BdOGj5Xd8uEzj9FiQoyeuhwPj1taCCHcXS6tHdpa4KmY4fqhyWB0GJfVrAoWLY3BjM
sNJFntpCo04go4tKLr6B2IwxCSvMYGnw+dTVF5ngp+negpWkLvr7qq9jpB+T39fqc1ZZ48ZCWLi9
/LEYCOW0Lo82lBesy7r4oRAMc+UwLNeaMtjeHMvUu1TxBO2Q6lIiG04r42ys4uy2zNx6sWagaFh2
+nhgNh9MbqTKDlcdEweVpczEkaekwCmxzOnm8pxHxl+Xs6Sw0h9ZXDCQaLSbrC212ygk2LTuFQ+y
u4FbJSN0ub8iE+ZHP9DN9WwA3MsURRVYrJL61bFmPLgxKtoFoISbRrl1P43ymXEK8skEvPyUfxQi
O5Emu6FZapmxEi0MHOw+LOztRcmfdDhtE7KITEyfVwsrXEZkS0iupv0QDgMlPN8ca4w1JBuT8qHC
T4pJuIqPiOy+TLWB0RjQiDrRR1yM5t9YW/i0/4xF/afrFITk6psGSUeUyrfrFCdHig+P6/QygdVy
5xagPsVrpH/Y6oS6KZ0Z0hDpdLjsky9niN23zWFALPCHe+YfDgyQ4HRMFqwHTuBvtWrosLVlpR6T
U0NyhVbM1ubi3a9G9YiPaNhfXsIF5fKp40/c0bDWXpMSdpYv54lxrt8QvhMQNYinOF3+0DD8zlA1
0B3qKN2tFUT22xRjMFujGBsTBhLTVyZAXpi3OiGb2Bb7qm6etSXYRBNy+hwi5N5YUIdHPG8rEcMF
Yk2JAsP4GXVYOKKy0rw+iQ5ySP5Y1FwoPr/e787K99GhkUGbMuxvB+8M9X0oxzC7iyzlGlkJ8Tzr
H1Kb71qVHK5V41CbpOVFolGuIuQbWDkI8hEDsYDOLG8w+uF/1UiMyLrOc3rgjZcC6XJBXxpNBVyQ
aw6gP1QUnebcgp3Iev1FLqO4MbDo3ZvAFFNH9Uu9sjahNZOiMce16xTxc+7k9pVsmw+nMD41nus7
1WjSTXVnkVWJFGVTBUt4k1n6eTJof8eKXkMoLaLtgQA+SXqbOzPMJIw2VrB1NsI+GCiqPQ259YEb
Pov76mD13fPFuVYJHKtKHSLOGRAP1MmTVrKMTHFYI39uqpvGLHfScMYDJZ7mlUk2MAPssGRVVXDF
AP4T6kO0a5Kp3LLzZqsSWc1NVI+3OO35EKaufCh1hKU66RWFUeE/rrFCmPZk3Iwt8y0FUOsdaVQ2
2ZZztV04ov3VzDhl3b6o7hrShI42OnfiUIvrsUQOnCUYFhenTtx+nIkgztMrogj7/RANyVbwK9xk
ktrLZYhcDam4qcy7IS6ULVF07UEz57+yFpUl4ascKlXbuU1OxEUeY7LUpsg42o1zP6vFcU4YO89Z
fX9ZdoD8flP1nkVoFp7n5WUhGwR3tnPVBQPmU0riid37ganW7mI2LhHn+DWrxlEvx01okl64wnlQ
LYVkLkXB0Y5D60OP0cMtfyIF67837wwUNSCzNtjCdSz66zMtHEvB7jor78JIYRJOctiVqs/0ieJ6
Ys9BbkxtuvZMFoIW6qcyrFXUag7GDWGF27i0WAs3qb4rJpfSTnl0loBcGXhLMZtnH1QZ0fJsF/9w
wP1eKoMaU2ksdehv8BO+TRysLquXTEnqOya6HYP26roGZXQ1azNqRg3mson0zqtJqzkA1HFFpeJc
4SmFJhWSXfOkm53xNMfR07+/LmOtE385MFixAJ2yqSEBtFvfwXQRmtAsZy98D+YQmZrdEqXrNFur
VY7sstF0Of2dsiL8VzTaQHYmcQkYJdc5yIVWJLNqb4nqJeMc2aoraYU2VWP9FrZXl59Cy5XvoahF
CARWhFAgg02fsn7OcsyAodgirIjZ1+oANOLmwSIA1qssZEhBVm87aD2IUuaLdF27tRaTejFgPKkB
ePpDE0DM9bfPQrA+k7CnmURQLv1WLEn2/JXZz/3pMji7FP/VTLhgg4/UHIeNXc/OVunK175DM+Ix
9rKvw4o918UsX+QoL1oZk1hDKtB9x6nrxNZzFGV/D+IWRqjHyAlPl1JMFa+l6Lr95XCNAva0Ws05
ECSt8MfCQjUtzenYUQX7eHDym/LHGChXl3J2MCOWc7JBa20rlC1rBpAdIgI3EV8duyC/ASG461mZ
PVLK4YVMIFDOXYZMoyMNGEq+L4puj5rVuh1GKyQPIHwf9Xl6nHX5fKGuzOpf49BdowV0vNzs2XFn
5ZtukDFu4vUDXVgS1bFs9DLstxfjVyLJFbQMUt/UgVot782CwWdJ7BE708iwz02IZNFAPujN9oxW
wTZ2bTF6TnXUFN2jH1SfLtdH7tTFltb7KWHNnw6OdohjUaN/4yK5LAosoRwI2jNvLpXePDUocAi3
l0zp0mpm3RjJe5aEJNZCbt/Wfcyypr5RJcrxtpmNTZnFn4o8hyR6t2CR4CyhWrtsi8s2Z/4oNkUH
qtUqZOqbdRptJY44dv4tVE8HWb8xja4eVd4YjsaJwCAwbRYiOfKPt/bKd7n8X2q96lgjN/Xp8qbm
gKqRMAkFR0IJy4Wrf+j0+jGGVra2aBq6NOrRpcL0MP3A20SGboeaRm9yxwUG7SG7jw8XWYWww1U5
ldnqbdnWPGso3tDoImaZ5uxagLPeEz39OMlIO0C3BnSj3+laL3aSGKm+b/aXPjUyrbMOWfw8xJ8o
NtStnVvigEUUN03B/RwSPSVKmHlTcSrAPAM4ya4LvG5Xhf6nAdH3FoU5rJAatHDDgkP228TcdMZi
TrRGPQX9GO1bCfZ0SVEztmaUct/hKTai9rbRYBTyiBr3dtaKv8u7/45YuPv7vPsW6fDtr//jJqYd
bsuv7ntwAwX1/w18+P8u4mF90Py/Ix5uyuzjf/1PvuRfgh3Wf/N3sAO5DpqFT0rVTAaQwO95rP0d
7KBbpDesfS60iHUIYfEU/u9gB2H/l3BUJkKmbsI75UD9P8EOwvwvYdm6RVtsa+uTR/tPgh3gPX5/
fjFYZEGkr4xvfhEF77c5yAJQr7JqEftI58OrNCH+We9woJDQlvuqWbFohMmGI7BpuVd6gky5DP2p
irDB1FB0jc4B6dKzKJcrjbSYBmOr5+aAjpnIJFrRbRsk6N8dI99qcnyg/NaIG1Ar11D6G4t1myfp
k2t0MH6AX9SbdHnXGMq+k/G8I1DTTyqnu2leUVFYx3DWfctGrBGIHE5d7NK4F9y+o+ISJHlQcNEd
VVNucQqFuyZUObyl/aI8kl5LcEUKAQuOH3a/ISONKU98g2U7EqMswoUiD06nwLRN60OnIe8flv42
sLtPgXF+q5BuFmjFRwn1xLWxJxZ4l1OJQKGexreqXvbEw/jW0p2tzrmn4WcRlTFWjpZ9mQTaVg1u
q2V+5fMkBFJppCdJZEDSg84ue1Q6PP1TBrxfEfYeRwawCu7dWg8juAh4trBHYPpXiE0V+NqzPjzp
dmswImtZtbKxLsphVybFaxuVb+RLYSKEIhBJwvj0pc02vTq8ossAIzPS84XZciTnA62wSjokMjRP
G8Sm7PVjIT9hQSE7jTYiBHPGbEOzG9AwtiQlPkSVHwuv0LH7KIN6pm/L9hVFOiFouk/amcqjtPnQ
guBxUoovw2iwzJTzz9rufszt/DFHGfgT+rZA1bZssE13VjmrSF1KfebpwsX+gD559mCZFOiTcNw4
8dZxmCwEKvq6sAOjmChN4fejr9pE0xkT0J+SkmuBaeGr+RWFq7FVG5RmOH5LKiREUG18WFQ4ImVh
3WQ0fW7eUtVn6pDvUn069MliHKKZrhQiE3OWNE/2ZciEtAlac9MmBZwoiX9NpfHGBQr/Qk+W8FYS
cequpIeOsPOxrByXCdKdVSOjJRjrbcCgc8ykzblfNjtTp+FSeFtetxRb4A4v87z8XIkyXqcVOOYK
SIqRwo0EemhmSmRWGzOy0w1CTOJQTGA/lCv7PFO7J5y1glDDvFgOKYY1t0+6l3FBaa2OCuzphfmT
mAKfKjO5UpcMH2nQ/yXgmCHJ/sEii/nTiKOXxaffFTNeF72Q23hC84OF8TXv8tcFXE6taoYXwPry
zCl/aXJCHuHN+KBpG79Qo2N+X4eDeiQ7S3PVtFkeqrnch6zzPDHOxSEf1OTWGPR7oMAbGeQP2jg+
w99wkyE2NoueIaXuZAmMQE1cfFehb5XGtVYN101dfulj/2iaXQpCxQJdYbHBTa3xWkYqAekWeSrm
kkDZM1nH28VB7Q0eePIAGyW+taFURpN5jpImR22/i0rg1v2CddMaWxTDBUeULbPhWCEv/fuPriON
RlJUeYFo1uWUs9eL8qkromfoE07Aikybja8+r560MP7MkOPuksFEXQ7Xq0oce2OPZuilqklkMLJs
Nw+yv7oyPI40u67eArNInX2vSWMr03Rw63EXcM0Tvd4giCG4JLOM01JZjw7gN2/u6aGSAiDjYurI
PhWLfD3rr9XpiEznVDrhD8Vs/Rbbw6KVfHiZ+qOvMd0qwKPqj6QF4DQy8/dZz7hmpI+gOEOPie9z
0Dc/pTU/Y+cnt6pPj9LuwqMUEJ66yA04PYxO+6kvqJbU3O30CJ9DlJ2qOSLvGmNUaUoaHCXY5zya
8Inl7OIJgvRAr6z7WlzTbBrA4/DW2H5eS3s4cMnRBcPh8vtSHB2nP42t+WMgzljQr2l9i3kEyfk0
kPBi5udIj/8yKkLeyu4LqW7JCZYemsZHQWIRQyp6pr/LVVZ1N2iN7uPMfuaBhGEVBQ4r58bTeP2Q
ogT4qXfSuPDCF2zKwsIROAfVL8DAaJe64VoXqXAVn6EXEuRYuQrnLtjlvfPGQm8FSyGfSRDdbmZE
AC4psXf6ks5ea6T1pkr03hPhSm7BQnfEmzZuwB29thafxpKHroET2yVUBocxgEani85K+eRAcjvA
rOGfMvnMQLy4ydJxdg2NHxuL6QYKvGq9y7+mWD8Hxt4izOzBFoAtjeCnUA38n4N+nYecmV2eQVxw
Yl9UNawdme1nwLaKHiZnBXd8jiaOqVmb+6MMFnImuxdE+comLXRz21byucJh5rXdHHuiLu/hs6xh
MYrjCsU+1CXS9s+QyG0/z0Ygmb2heeYgFc9C++bNevemDDr0tDo914v5LqsVcVK2f00WhhsJ3NmK
Ywy49XRmc78t85FOJpPVLjKM11kz78E6JX48Vvdd3zxZDofyWi0E3QnMyRGrXuLZgsnNwCmB2FE9
dAb/XaxbatvEAB1h8Nb2Stfdjbxh7k1SMWf1Haw6GvU+I7g5xXRrltveAQHfR1eouqWO2U4YP6wQ
eXqaqy9tja6gUzEtOg9W3g2Y+Jxu85EQCH+IB/On3YidkSiBZ0cW/BgwqHhCeO5G4E3wv4Jj5ujP
T1NN26oiSoC+5pOqie2vKgixNRqu1ayv3ZFVttSjx3kyCjeiqYpgBJtG8MIEXe6n6jw3mu5q62/q
HSvBUjemO6dTcaJN6FxYvVZ+YePcHhSBC1fk10YJWN3I8Xsno3ms6c7i+s7ooTJaseWnoTFgNp7d
VFnuCMi6TcTwGC+3ZgNxYByBJlrDzPhUCwO81TjFRuHFjC9ow8HkM+nzLMr7w6ret6PmvuvWJ2wY
vZQ1hhgHS7w2EbwCxDbuGgUZ70BmOMCF0Bj3QxZBy9SX+9ACQJlqhrZJdBPajkH7xZXrCrO5JeIT
2GMReWML6kC3tTOb2zOOtpxkSclbrbbsIbBdKh/NUl+n9nCnW+WH0cTHUBQqc1a+8bg5KUv1UJq2
4SPlwvSs7tIaZ3lKGuchTKs7TMB+EqBW7pa9npEjqw+9vica+ioZQuHx0RJaHExABuwNYQYsK0Is
OIZmUd42ouO24RQ2LKxedu5jVLpe5JMSYkAe7OjLacqFISSINMgCbxW2/lxNPhdJcWnbBEzUY/8Q
zrhEUcTM/lIu9mYUGmTHrKzv7JiIsMAeg71I4m0ZGtsZzZWhNvphdEyWjjVXq0klqIzJ+WS2U+dN
mriOcaeQwnHiodfwSItHYLQzLowiBMCqI8/NoJLF6hwfzQb03sXU0CjjngZcg5+Dkaoe34oVmlFX
5ZOhgRngMUBtpVc7TF+VPyfKB4FlgBLkUz/b26RBfprXP53uOdTt3DOSNECPKhM/J26XTaObiPIp
nVj0NqP8sgpInDPjqUm2sdvJrW0iqVyitPSCgqukMtrWLU79Ux9XZ7RLb236MmUrOnqqUJPFp6DW
3/CLFKAkxs+FEY/VSdDUauUlTgw8ZYr2ZeaADU24QeoEVABamtcqNZpDUr5Pk8iuGg1MiMr1682r
sY+lQlFRxECUPI7lfKWn0tmkhsY8Poy2YgAX3qqFRpDyfaCTdpIAhnUnDYFMFbz0Oo7HKl5dzUt9
zhQD/1sxDjvHyzBYepGFgnGgP1jSXvMdeJfM5fsd7Oljj6oAf5HiGXP/Q00STDtnVQw8GWxc9dYE
GCpAmG+KOfBGG3ZRiHjXXuLtlPbJDo1+5mGzRT4vRxVsHxHwuL83dR+8I/zJsTpIg99KUMo4Ra+M
eB6xjjP45lCYe1y0DQMJTpGSp3tYvypLy0BJJriXML7iYXAnVX2fxd3YFIzjWixqYTu+JHRpnLcC
+9pYH3KreYFUq3GGQDdwjIOZ1IMbWdOz0j1pZrCS0IabpuX52dm0TwlyV8Ua7EPZhw/dRNlCDALl
ZRwPfhiAYAm6yoe58x4L3MC1paJe19JNYPB5j6QF+3UuRq9w5EElSJNTaj5HRra4bTxej4aTnsA0
r+pgUk2r6BlJy3RcxYoCV9JWSmyfSWEdQYKAecC2iMdlEm4xUCr1MRyPIf3qnTvhzD/n1b2/ZOe+
SUq3lVbkYz1/VlmNe1IhNrfuzW5DIew1bQItN6vOSaWTOY7cxjXt5ilqMbdRZsFXgDBqoHLtiuka
LuNj0fJwwFRluFMCC2IGQB6yVA37brOM7SFkUL4aGQumfHwqWBzKhmpnWJwfg/qasCB0u8ZYCKtG
qh5Xiad2eYhFh05PN4fnoY7uRguLmp2tlwO2BMzEZOQsBgS6br/kLfwpjfq3vL78hNaMn8gNN9W4
MwUgL3t+JlPHQ7/3Oq//G/guCHSd1GOkvfjS6EPodKG260E4bXNlEwgndNVExqgbUkCK82fv8HWS
l5Z7jAZYiEAXUMLQ8toovSLyvd/lIZhSvVQg6CFSsLja/CJLT45SIO61GGVWM6lIKthyoAEn5B54
qEsa965w3gdbe6jZnrOmogsaURBFSsMWFx6EmsLuwKSE82AxMYfYqZd1Bf+sHJ5mRJ2usJubDgCH
N+Pc4xLF+BbNxwluobBXAzkwtXQGc0zFhpJ3OSbDAGUiyGbPyMMf6gzOG3qsl5elBs8KJnSVUgQB
6gDAI57Yjr7ODt4IonmPURdiQ494K1pYX1vJF1G6n7ZZP87d2LpTHtGfROfOkvdMuffz2B9kM+6d
LPiY9LOc29u0KX4Uo3GdskHgzM2g8ZjonBNoFxLAAEWaTtnJCZ0oySmfiMzVGzcw05dMKF7Tx+a2
hkZAnTaHmC2TTwYSHC7lc8BwByIx3Y6WbJNWNX2zeaMZhWU+Zg/lkAK9UhpMmxi/WBIG0SBwkOa7
IA+fJlv7nCMk2VjVgeyV3UZ1yvcUtGmv3dhBHvutsGLfHppXCy+J15JEpwCq8TPp7IIloUJJlXPV
LU+WBXY/qt60PPHyWA32VaqOB3uwdiWA7Tytez9tMonf2c1tZfTzvrurk2I8jkn/keex4s6UyRFX
gGNBVLKBSjiCL2MEQkTiV+iBS8eGMUL2DDmj6jYkwz3lrJuiHMBQJ/jRIDtOwbnmIMcelkaHEOCZ
nQbvwjZqQLJh50fp9UDI4DY552OZb3k4ouoVBfEHzWsXUkiyMON5qt0rhngrZYgVEs6uGkYMVgCR
BHmE5TvWoHFIGLAIDT1rCp7xcxisMSnH5VTfYToBkThUyQbiApkjEkluk/uKziRcZ+OgRteMzR8V
g5ZJr7JoY1zRsFc4V5OvYIkekxLpeToavq4idwX0ZZLZ6JZa8SDpFW1J3h33pxL0J4CEN3THLrve
SHkJRsUf1PZYmM5N3s8JN+4No7BrZ00ZD1pgs6banaNBqzzYTFETme7g1CfRMMNIspWrhYXHtk8N
Fi5PUeG0kEcIe7eAk2lr8RGE/KJjw5F1cG+04QzzsLW3IZb1qb2KospiLM8tTc3/2euxW2jUGSUJ
NhlOF2/dVETGuSsoHUcW7/yY8ZSOR+JkJAbXPEd48MikBvgc1C5QhBMJAQyy3JiRlBek83uYsm4V
t72pcfI1BJzm4pXklNKdxwZjHx8mqfAfURsbR9iJ4O2TR2tJ1Y0amSy6QnVbsVV057nSfbPI1yXb
tCnViozyNPOQNT134BZZXMzMTmjindmMvFbmPRW9sxlAFuNmwXFrh0j40fLdUehbsE3lAqax99LB
0g9da93kc/E1DTOu/2a+AXT3FWUFy5V6uk5nS/OmxvkqtPegKn84hvqjspZ3rUoUKKzpeRQoVZam
I7aaFM9S5Y4hHJ5XEl5XnWA8ZhkbWZrvRCgkOIfmp1ktfYyux0lX77pc8RMKxLDCVjXmDnrjIDpG
aVuhc7feUf5TFtBB9wux7LB0dFBegc8dRIxB+NCP4mzK/DWx1WSncTbEwVWYBJD35HNkEq1Y19jg
S1vsoBxrPA3pfeHR3INi36REnrl219yLcNqXMx1iMwcY4BYqQ11bPJq0r1xXRm+hR0mTucWKly9w
7MJ71YRqZ5XKTiFsm/DeDyOezlrGzJRopNd4qk+QLkGGptqzxZMegTv4njwdvkgW2qW59TSq/WPD
nm87M9ncMsV7ZfAEZorEvYPMhaeuUwUndwgo1uWpKI0z25ENcxPbS1aqO4Brw6V/5y1lxWsMVGkd
SIMIqoOt7CmB1cZgN+iAEtEAzA4aZVbP+ZtP7DAbki+8NIbbowzadgCFwK6O1O2mpvJtcngWWne9
zIa+wzeEjkAvf4gJeOskaFlaZzR45DA2xPvCs7XpfNMGyWQU5d4K1Ie+CiivuFndTO8PMR8rMDtt
a64V8UQkmJ1p/UMNcBZS3FXaJTc2+cnH1NTvEQbnFMcpoaQMcQgnL6+sicSb2AjvgK9NB3bUjH6l
9NSSB/kiq/qQLCa2WsYqIC9cPafdtOnEnLnBDpiNqB/T4GT1ylteMSWaS9yDIBkexnZxu6lX7xve
/GbO1cFTZfiK/9reJEwhNwcjJ2+aufhBK4N9qCKRk0BQ6YkEUkZSuxnbYN/VJg7TAKvJbpFGdmD4
lrqawo8wGd45LTdDqoxvlgVsy4ow3iXSvhYNptKqDmdoYSy2hylmKjKJndLyTMghT22EoBPoVabH
RZzVGHA4ZExFcmyHVbMLNfIBMvJQ1vs0HLL+SolOucShwDdje2OnXTfKnICBie50pxuPMTdQXc1k
fNbdISHy8WDbAqLHUsAGrF7ajuYgr+vb0iluSxteHnw2hBCOcgJaea7mbPDJfAF+nT0oGc5Enlra
0DDEC5cvHYstUXp8HllV526bpz0QnczeNS3LV5yIyFJJa6yI79QmhEZjvz4etPw+NkxtBx2Z8rd8
baxtrSZnh82rP/Rw2fEY0/mkI9G2iCESfnNa84CYx/qKUYXcib595+zF8x85Gz1j0jw21QNr6QdQ
vlcES7xyHBV+UKjP1zZIJB6mZrwXGsUUnhXWPKpdbPV19LCUhOKUC09HVbwPQiUguxFfmlHOe6uv
rxZQJoCdGvYzfYgtTU7z9dz1UJ+KR8RU9Hi2PXll7hC3Fcz4bA3nqOXRg8Z0HL0A/JKPqUY5iWEX
kD++eDhvzoH4bUjCIeiWFB6g3nCdF8W0h/2FCXeg1FSU4UcfrULq8K2eGeFUKie4aIivtUTvBoYE
AlKerMoJr/K4ovZEDeUYoeZmSJnJ+7SgkwfXsi8EFYwzepnUyPC+h9wzgcnRYGxNgMIk4/A07iAR
KodKl9OVhUu471R9Wy/OJ7meLLZ7Jdklumy3AXNbpY/0bdPlJiqmfa4Ay+xnNv1WIkDLxQ6thOO2
pj3fjkZP0Tbbh6Ji8NPKabdMqOl7DmnDmY9G3CEc6BMUBAw+HQjInMPUoWpO5IYTkTxSR3B3A6JO
tCZiK8ejD1p50Nd3ybJL5Sz9FsvyFTnIcJhIJFfRy/v4gFt/EfSHnSiRCMsMKWE/GYBxbFI4CJQI
M4hIIVAu/aTN+hehNcTUyIKmYJJYsYvihuuf5U3Rf6paA/AmicWW2sBHCCBdUlGJ7cbIzQ2rBSyn
9Mrw+TRu0pXpEDvEWTpW6ul5RmGTDRinbZ8wVnAF6/cNoDqg022fZ4shWR+rdyp++j3BQFs2qVSK
a/Xo0INX8ath1pk/WdVntxjvE9d3AHsjUYMfOMafqlY+zMkm0CC/4i1jOqcDP0fvfVw087UGu4cP
606RNJO2Nr92ufHcFrbpIUm2fNxwqTsv1WMUNRr0xQVoYf5jit7L5rEmurk72erPxb5OhlOanpBZ
MQVgDmO/OfojKF3MmnehfrbSoxHu0uF6zG9TJqUSE+9esR6C+ha8K6gS65Hs6YyOtfRG89HQHmR0
LVkNWDCY9B3/lrtgYKukmQ+2/ThjXXP6l6h80viYKzYViFXyRXhVHHtsSuhkC7+a2H3VTEp/OvVD
ad0s/cYo7wtSFdguMBB5syPd1fFupc/qaBFq0HpMlaDkPy3BYbUZiIFJQ3BbxA8tQ9Dxcf7fJJ3X
butYEkW/iABzeCUpUTlaluUXwr62mXPm189iD9DATHejfS2Kp07Vrh3yU1p99rTj2fQvVyXy3z6U
4S1X7+Z06NSHP//56rtmfET1W5GEG2v+1AeWefpNMDAi2Xe9k4zr2Tro7R6JPpTE1gvNwxjsKti+
EWPK3qo/avUmpojHF8Fuaa0TzHxwYMXhUGyZxZ4k3K4t5bdMHrEZo0M/tOA95UXUiaH+JxbvhvSb
Ax4VFX6/2Wlq/rr2UYjXWb0F5V+svucaLtMckVk6tflnGGD+w6qVBkJY0tbhvA+snyad/+WVxpU+
+xb9N1n+9oGAfPUhSxgIodkGrIwrlw/d41iJtsGWEpmB14koUhHeL4nJa4Z5xZgDw2M9PrElsARi
okZbgPNVDRMXwKfUWHYbPTIM14yEU0Y7Puo/ufDA4wbTJ9m0bCiyYbdPsk3cYwFwqyAZWRe/4AU/
mvIDDV6lQjRBWefkuwRvgYCYj2dL4BNVO8mRvYRbM14b0WaMNgqUT/XEf5loO8M4z+a5ByECCOid
Bq3AXBM7UW2CvnRL7JEEgBXiDjomUUlaIqYsnAMWJ0WW2cKnRnUXAf+JznSw1nEgabnMfuQx4eJs
YmRk+q4EgASJj5G+tQ1mD5kgSJg3dMB2q3/BlqAj5ZWuXmOPLZlc2CTS2qGRrrAIWy1guyUYaKzo
ORvwEcytCMRIOQTm1JL5Cw/L9OL5EsIOAvxflme44n+0OILTbJzF5Jwml7T+DERk8wYhOTh/IjBd
tXRo8Jri7hzH+z464e88SG9pcMs0DmnkxMI/C+8bH3l1cQjHqza+8T1rFUvt+0ariXeTP0ScbhB0
wnwPbVm+BRZy4capff7Fzk/O+TXQACigxs/ZN0dEivdZdZfKTzO+j+Jflv5J8k/COs+IP+sJlA2w
IVX+RDaTLYQv5ToNX2NVcsXyTLjQI0DYjLtYih5cnJK1q6ZvEsEcAhIAo/xVCr1C1z+n4WICqGOZ
UIYuhU+e/kZ6aUShrsq8giM8viKD+C9nh10MjIDF7Fo5AVdK6MFcYf7BticGDZQeKOMwFpS/hqpd
8RjZE7s8ClGEX7FLwBLn+F2ByJcLod1OvPLDL3ySVTT+mL0PtcrfqWXk+JO2hrC4vOUlX9JyLhtq
TsvfV1YAH5J9qX8QR1ozzC3U/sdPj0b9MKo/zfwwsR9r8MF4L6dzKb3FOWkHT9X/qnkWIQj1aD3L
Qd4X4Hb/BcZiCkwrVcCpza+87oB1xJF8C6+mru1cQx9pYajxMNg5GfECgYq2TIoDjDEOZejOOfUo
w5OauVaHGkgSXWt+De0XO/gV2JZNS6DeJgP/O9DuMsRuRoYhm/8jNdHua08UdL5/y3yrlH0DlSKc
n2bOmeetxwooYRNJs2Ub5rIx/Irav5SdSCrx8lTffb1pQYE1ufmv9pgaaQNGbk+j5YUt6vjp1sar
hOnFb/Cp4HclhQ8Qf2C3SZsbq64Umq4W8Xx9i8S73wo+COtlggP6Uw9EnymgkIjYF7+Xmas5aDMi
1iH2cZpUuiQcDTB0ZrhdwrLZpvhzBUUHo42utGumxnDKaPh8mwAgO+Xx4WtS0Avp+Qah5CaDjzv6
I+anNAU9AvqmdJMYL7Fkdlr07jqePlgSa42DsfpKFB/Q0XfmkPPqY+bPvl9tJ242hYDgct0qz6Qg
wkLlnIM2sCxa6Wrt6NyqPskSoQ8UjwVXky0Rz0RgFy94JQ+1z/E8g3YdrDShWhECtq2ZeQiiiYH8
yytuP9yOUUf0GLb/ucJqO/Eiws1z5UUKHxVnWrXJRH4dFJLkXRsYnW9C85mYZGsHXEWSbwca1Jf7
QN+l+4S08svJDW/veJgC5m92gFn3g7TeMA5ifB60T4VzXPQ/ExsEJjUUbgTg0THhQrCe5hdcazGa
1xjDCHO4Ac1zeflxrbfbsltZ0BoL66XgPlkw9PRctCIFtMQyewzAm5pvOURSwVsC0JrV0soKoDnB
iCYQdL30CBjquRZUaH3S3agkZQ4Gd9mF68GMHQWEpgcFrCMOinFqeCKjdVv+HDP9UCBxcFKWx9tO
wcrK1E3bGfB9gGZpjIue66QMbUHG8eWi1nfysuyYVsr6qbuXOVCnVT41q3G5x6jNhB+U8GoRnWjx
SmmsA3vlpyyJIDbefPFbVL+a7BCWvD96wCvh/2XQmxRKsw+M3HE7AM/RhiYuOQwusT9eOlfe4pTH
Lpp9fLauanBwcrSxv18XfncVk8YJovmKrhzGgwKog4MVW3zVV5Z29gCh6j4E4ylJl23fh0w4UcSN
wzACSPyuRTuxEY4adyoeSk7aw1lFmq+ngJGB6qqBtQviEq33cOx07dJZMZ8kMyHeJtxBy5mT162h
eW0JACbDftN0dxQ4wFK3KyBAiEFPdceqvNQdxBGboo+OgpEfii481SWynczf+D3bVQnr0e+ZpCDE
EGtZLb0lSsmXxLckKnbFwFs0EUHIciIAriFbxxHCalfKoqOVt2CAUUx2qSEhsy4xTYNNrM1eT67b
BEIbILYnnPRoZtbVLBM7r4efoZv2QimyovLdrtXXM3w6nB6cNrszqZ9MwpFMOF6FSQgF+8lgnD2j
T25JXx7lUDggwsC3e4WZPsvhXtzC7b7pluQZePzAAj6t5FI6DuB0Gc5WLTbJXR+7Hes/bTacyIdk
JSJKaPDeI5xCipGCjQukRlIR14yewTOIikfpD9jHpHTteevMmfRAEvhRyaRhZaTrNM0hwLzIqIyV
oraeGYL3msqzwp8Z69hT3ah3eJEnNdfwofuM0uxbmzeW0eAkjLuwYUuhgAUn0aQhwDuNaSrC6w2y
+R2x5iXNxb8xYSvCEHBUBekisBZNieVId21dfdZC/Fdp5ikfgjd8FvWyvlW68Ytz4D4LBlCw+Bj4
01aSoIhUevWVWqDIlI8UGBCWmg5lcantg/mqiFyRCZUF8s2gV0oK3/O2SgoM475F9uhJj9YsPo24
dxb9bx3vfaxgZzez1iRAoIAB0cXME9bEFVPuJvSi+R51bEdI2bnF8huueFJzqJN7pP6LDMo5BvJ5
c+iX4BifLydgMw50gLMMJrzAPmb5qdoZ64LPQD010XtOKkfEUjjF6HwAUCMaF3lhwh71Qa11avms
m0dpZ0vEIbzAZ9xMaR0/vPX5b2lDaGPhnmEjLmOx+qBbGS9iv8vFc6xc2a06euhl2Tlas2/QnQWW
CP9KQioGbilXSVai8ogxPXImCvFRsS3XENfyMebSllpAbuVkRRd9BTKFweqJo+TNdE3q8J/zLzsh
PBwCGE2yyka2XdzMbYxzCOl8NDKRuW8pBTiTSMlSHnK9kwBIk62Ue0PnQY3jr0g56BpygfETW+yt
uGYcKf6U5FlHcDuJbd1AO5jjbVi9c1fiSoix/9msjrWNK2/tlA4+V7gZ26Jtakeqi2l51DRHKdc1
zDrpXwp0Ahm296r0AOKk5Kt4VbjjsI0DmGpu5M7JN5cXuvBTC4CH0igtjwrUTqm/lxY2a9iDwPmI
poOGIUXsANcYq751hR8ZzNtyc5xk9elb6a/4V9uZ8ZlQLqLrAhl0vBXktY3jY5j3ur+1pHO4gqWo
X+j4Tf2tHncZnvHyXe3fq5k58C0TXog0mI/qedWKm8l6lLTzuXQkm4wPyDiDoJv+qbjxm2P9eckw
oIWSGu/GdecQZW4Wp1a9lWUJUX9eN9NZdFpCFDBgW08j5gIetnVD/85/lijbSTvn5sXESKJZa9MZ
AbLoQgblINCnZ7t4pTmzvE49Xpx8G4WHkS1lSWBNTjTtr6Ddq2GdOo8JEtZv6L830i2M/mjWB8tT
wiuJnpN26+ilHoH6M+DTbT3ow+2qeuloZ3RPGN8oxqJ5JSmQ9/6ndP2VaJzibbsW8rNRHYmap26S
+HvnZzotJjXFb8T9JxUvHWB8XLcui+LIXARUdsGV3ZX/BvVjan9rwTNwblBPiFaEmJCIde4EDq95
lx27bi+i9HceGZnsSjes2uaz1Oiutihd2+5fT6NmtLcIY36SHvGOucfqUa42ifXF818ZEkzo60ju
KF+FR3g3xOX4DaPWxXeammGuUk/I15q9mOxGtk+Ml1o8+7XmmvllpmE1bOoRnvmV4eIK7USFb9f6
L8m60G0CmsXOekpd5fT9tWHKlbHVnaEkCcyQnk7uAWEvGi7/Imk2dHnle+tjDLvJ9ATWHnetV/75
UmRXLI5C8JGof/qNl4FKwFy2jWuCX0cqnqV0oyW6zTpOJ5Qj5f+Ocm6XoH9z/e43Rwy48uZredPy
cViZUYgsno05AdHEHztLU1JWn3K9j5Qt2Jit2T+wyhlMPnL1Mi/f2HFQzyW2vPl0tQYseS6h3Nlk
SKxk/yuoj4xEzE0F/9ptqm3ZnMIW0bOtDYdCJPTg1pJP1jLu1pAa8dPNhu0k/BlwMbCJJIPlB6f2
yCPgzHhNdJidcmmLf8sHfF1E+b2u4NlCsRybW0noRbUlKJtljOaZFkvLfV2/NdWlpm36gI3dW5SX
bSO8hy4F15X7I/Min/jUU3WT7tq4qjtLr8LHm+QDyg18P7uFt0/nQik6hemm67zBfCCox8jgPWiO
MegBz8sRCUlwy9tUb8HZ1iljceVvQ+HEUwinr//20+z0ZOLtv0z5oLCNj9N7sMT1rHusHjwYoQQU
gbWCWbX7yFqLGAf6q2iNtogW+eJru2hZyjBT0yXjg8Neabr50ZvUX0Pqi86910Fgo+Gm2Sv0HQ78
M6EhcK5jdQ8+rTALwigt9G3bfRNFUHU7K7h2836yv8RqBbWB4WRnNvuMxduUffSJ568ordDN1w0L
KrdAP8dkmTR/zYp0b1RIKowNQWPt2rD0lE8ztN3pIGgnXdsiOu66XcUUSaA1s5IY3nyqQdvd8Ect
RXiwLA/3RrrHLqrQ3pUEgGsz5t5onbTwGUo7Ec4HCs/1XGBR6sH5l/pzyhsaas+EsJwx3OXjEd01
6qS92OwRuBKD8S+Y/+VYlwjqc2GOM6A4gSsziz+pzslV8TcdhqXQUfkASHs92jtHO6ScCasjXWhY
zSYKrIYbXCL9gMFpeZrKgwY9iFZDeSZsiJXJg1S0yPK+dDBxujbP2pLKOLkT9Vz3fh58dyXJd9Cf
y5tVOJpA6vpDppoHA5Rqry8vTe0a0i4IvNOFTx04XOjtWkzXOSzMkt03vgOcu4XF4EW1Z64Et4Cx
LGx6dEmJE82EVm+t+pQBKVs2fY4dXgH4KsZeWyuwFN2wLS5dAznp21DsOLgtqyBt1yVHojEUAqf/
QaSykUCsZ9Me7W/TVVm6nmmjmzS0NeM8IvlVgNG3gvWeWOs0vcRcOQHZT2uCOm1ibtewOnzWQS5g
HbNVvDQT3UUyDhaFGAYWT6IotkkKWHtGMkw0Oa7L2rNNL11/Umh4jKeu0CFZbt+u1erVtrSzYO0e
hJP/oyENXaLZv3caICwT1Vx0+N4vkFXOnIZc9qyYK8pi+mbQUW2CtYKao2F63pQakkgmDjdY1zDO
LuTDSMleb+8poUQuO8YEOvcpHa9G+WihdkGoYpT49nnkjbLBZFcK/ZMJCtdpOzF6M6cbBX6YXJFD
rmxr8x0G40jFyA9tdOFkwq7PlIGZ/V2+afjMiI45c7dxPLLKWVqNzngJ875YFRnxLgctPpX8alNM
dd6PXBQ+BWvi9jhGHF+TvS2ETychuzLCX2V8M8IdBmxh+mzf6WNWtbXilbZzk/TfrcBmWFyr7Z3F
NCig4mQT/QzohQihTt9BMK/KHe4mZN5MiBSyk8CBWbx9WMRjzwh6ug/le0a/I+ebQdmgI6HptWSP
lzHJ8Hx2+2Jv4iRj7Yh3BgTwIAXwcmKA7RCxAq2zcoPxxxhJRzkEOapU3x0IM2en4rQ+f6svPD1E
QvgYZRCRZwpVpTLOpsfiCQXd0g9N5SWsRJWNwg/xEcB7ON/nKZ4a7HdEf5/1axO6hGvEnVO1e6U9
Y39JfAiTNSNWtfKd2vxV/H+j/GzJp8O5fwcXkHXULRvP7VqDjV2ju4JZJWd76CM1nyF9ZUJh63gG
s+RaheTV/3CV65pHwE1eIQBdNeS15Pgu91/m8BRpV5UFKGNzoqo3jgz6S5JNtnPEdiXZGOJx/Bup
5uFXM96F+WjET3z2XC27L03c/Bk0VzNkBbPGXcnGqrMiwfAoSxMhBGc9/6BcaupuOfC6/xI74A/9
czlQXYv+wNGg2caNaS83L95paxWj8bR/WiEZDFtxuqnaZ58sPWQlnibxkss7LTjqmAnNG0ywcS2f
HfbL/pExwW5KlvktFIYnBopce3aGwwgWedxm+XyOa8qrfIRsSJuermR3qj26QTcF5qaMYAulPAtG
RqSRbJDOy2xlAL8zJMRBS+f7HKajWd5HvuyxP5oj2bkXJd7jpwRC1cE/IWWPk4WJ69RWLLFgtvHZ
LAZo/2/qrxFvGKm0crXVrrVwScRTmW6WB0jsNUKLAD/ovn9Z/VXbchrlfGeQnpV26bbpfhfoVOhe
yfyvU9kGjy8WTHjGnhh7VPlRCjfoCmiUeCvd1KGDRo60XA6KchvVm46Pmv6hym8yfVqfv9r6oxo+
Y2E7dxTMlujUczOcKLj0uAojCraVbOYnp5sufnALrbuFmm5ycrtnIrr0TPHSgWGw8Xcj7EQjfIos
TF0QXID2/IyhtOkhby6aLRg0blqoKTKXS2MpQFN0HtL/OmS5IwF7F6Sw/XkC3V9Mv4dPLmE79DZ0
Fe9SsCVoQdRXs3AqHezBhbdgHa4oLzo9aSd8MPAyK5MU6ibwKYQd+S0pur7qWio/KjuAlD3BRM5G
DPFZtu5qcZKLyY6HvV9+l+olmemon1Cc82ElpSsNM8JkG5nftcir+z7Gu+qfbreodraiwYC3bzRa
JVQJovILlDiII+1eR1A3oWnFb6b9FsHJmjObaBZHQQnEVW4Fv0b4o6ubEd1Zv0tLgPxrVF+r5PBY
tqTHoMUe6KqhqEnS80Q/1E2HqD/hSAMTQPxWuSFmaU0+s7GsILkk1IZJwu3M16xodJIHVolNCs3i
rDfeSEs6p0812BNXiNP+UkUXBw1hX1klOAoEh+Ig13dF/OCKIh4BkdFGJYJTf8YshwXhttwycAaa
bKsx0bM8ePS475NuA8TM5TOeBBHvu+9Fe0dknjOy1CnVmzoqWzX9raxLMvyrs5tu0iYcifSLdA9w
mVL+pWSwqFezMzD4uL3DphchUvo1Z56q8EsmO79x0c876JkoGjJpL+ERgdeqgLmG2jrYyponEC5B
C4ehgm3yIomgqGi72Eg8CB6VjbUew3nbg1a13TErn7oFTx0+r46bOaxOLG97oJMXAeXerCSsTa/R
Cm6n9ean30n16NpPs10TbBAHe0X5G/I/uEo9y0X6WE35WQa2LN0Jdu/mvpc2xyHbqf6pnvAk+Naq
j6Z7H6QHX4gS7ObEC+uDpOwibeGUhA7DPbsDVbxEcBOwb+8QLU0PwkwZgYIC2GQQV1r2npXbmUAS
Y+fLX4odIeqBNXqoXZo05V+34j2OHwQPcFtQM5SrHIZOJWEWYTNU1oE9NL9yf0DrycL/b8j2DMad
TneKsaRVQ9QafqLaXCkEJyXDD9OVM7c8EftH0N/HNSx3+X0EBQk2umdZWzm6EpYHonxHaIpH+y/b
I1fkPxgtF5PtUD33nFjuE9ZiydcIErv8GnwdmK+nM2id8T0Xr0C4DNJVkw7VRM2izUeOa/dgxtLs
ZShk/IV0g5kOZqYDDPxv3QyXzw0x6zvROQ/PGUPTNilWYXFL4PAsw5oiU1nDziHEwMvsP2nYJdQV
nyN26kjb4u0ocHz3h3dzsVzPHwJri/TAUAANjmv5OulnxnyaZHfyGYz4iRXbwCp6y9SjtYnLowG4
SBsM4UKHZMpSJgbWqo50MIW/T8YfzmU+vmFhDJNgpxmXCQu+P3NeJy/8DaYSYf02bcgmBYXoDpV8
wsd+/suIMcQ6STlyEiR5V4tb0z9TA6gKEwINiYmV6avUeGerfzK+dua9C29meRz0TV16KVeioX7U
QK1YdCyjnJAxy2ofpt2gLz37454f1gdr7OEnZrmKFjT468ClSUpY6Ra0MuMIYFOtidCaGPrLUwck
KW3L4ArhGZrsEjv6KpuLrqAEsg0nqI4WNm8uHG5hAttn5bWq68N/PxzB1/geZG/xdMR7ELuepUnW
gghO9QAvE1uB4qERlM0KOMxvFheMFpMdR5fPlryjWTe8gbR0epuaImODehix3XBKQ586y2MSdqQd
EtVCCjeWQW39KUfQWZ6qvKp6r7EeX7OTVWcqSrhq0RpemSJdLA2G5GNmKZdTK430e9jo2pktJnFY
8JKVZJu86el6eeYsLCLzhpiFpGbyAxBrTps8uOv9b8vvyr3hyLDZAAFCnUuU8LjhafGPA7Rn+vAQ
yYFmLUOG2CeRtmYLZeZDFr9p2XvVLroNd2iZbFmXotneLm+zIO/rXf8ufFLNyTXGMV1paDIVD/Y0
JdlrC3iAhwXWNGTIi2uTDNz0HkovegVp2sjRfioOeXeBt8Tq9tE7jIr1d6f9MxWAEnYlywID9uIo
rFrluvzBIvuDeH7xzQjF3bAO7Isx8BmV6yie4ZjzRIBclirbrmEsQ7v6NCD0tO0n1+Bo7EkyD+Z1
yP7nK0WKtS3gGdCqukSfoJ6anIiLJRNvKvm/5QNAuTBglo4XxIaRcJ6wH+m9KTuUHnQq3y3M6wIh
VckHYB3pXaV1LKSXlL/8YwFyUF9x2F9LMCOb+TNmHyvVb2byFKyz0XrydKz7vYiSgw55gOMTjfil
BMtRScNjXP5MasQTfFeAStLmu0LKaYHWWvVBt3tH58b65JaCqfjka9cDki+xhjoNm2g9Vc9lcibP
+D+/EbBGuGSICeUtvDLK6q7m0svIrSXgGyhBSL/i/MuXYc8gzOmYg41dZ0+cuE0/Xrmu+WHLzYmz
z6o3Hgw76H9Vu+uZfAoyQsTzUh61dhMW19KcV0mwNqzH4jvvX1rJTeSNjsy6X+MuWUKRTH6nJLP7
7rCgLlq465ZlgH/MolfT2SzNRHod4avmHyfVy8w+ISezjiTA9ZyF3+QXoDY55gA0RvDWwHBXjX8k
jBTCWWe1F7JHoVMRm6Mo3yL3a2Rlib7Oaapn4+87x3D94IzbynIn6PMWm2MC3jQ2o9+z8utrH5H/
1LuHpW8redOm3/iCicZuLL/n7lMQIP9ykYf/YdkjzZr4qfl3kq95YUz2bs9llFfUe1Dt6uAO1Izx
+Z75cGUuNNUvKGC2mTQ0lPQV+FdW3LYZCZfjeMfoocj2HRhE5fkEIGgV63nem4jSf6qkfIsO1cmo
1CluQgbK6p5O1wf3MPCMkeW/ZafQjbSD1kOcnrqIh3Z8qCHbUOaq7yFs7ah8bDFjaskfC2HbpG8C
xxXSLkmvq04gHRF25m9iLhtdmcgCzg2uEr4/k9rB68mPF4LjoIErrYm4JPA2Quj83sPBx2bpITFy
LO/bpH7K5T1rTkX+Y/mYRDK5ZcldFF+YnTm+duVFGyH9yAG/cH5rk0tyj+erMXKFg3NuCKJAveOG
y8yDXyQctwA0nz++xNt5DUwCbZ26N/6DzcxaFXgT4mIZe6r06BagSIQz3T9hdtEWnI3wFokoCbdo
IMhIu4bud+ojEBFYzCIBoMSnK/IzDRhPI6l3pKGi5rUcTZXxAlslpoOCYQwvAENMuZhtpczbtU47
PiAoxJhjOkoKtYbPNe6D4rWcxEI8iRYQHrNmA2SaTM+astcEJ9XfLiP3MiRwTfAicucD5DRcJ9EG
sZHtSy+r2s6kU/qWs3wAGVQUX3N7WEjhxO9Zm366Q1Um+uo8TxQNKL5b5oKMAPJ4JRmr0jxkS0sA
N6HszjpXVSF/K8k/YHtD3lc55q2bEKGjKPfucjf08gwIt52k2wjeYK5yj+kwl9apfhA/m1XnyM0N
6u7KoqktUeRkHHQ6NEPf6NO21B99zf6Ix59kV6V9V3REkuu0PJny3/IkDJw4hweu4PVXpBPqOXBF
C0dGQiqVgCsTd9AzEfaAk+9/Y4TM6zr5hS0MvSMZDB7BT6BsajSvhL7P+YHnFrM56mQ2APYAwfJg
DB+VSpD7ms5Ct2isPWk4mfUJ3SMsPgO7VJpi9nETHmSIfNv1KOym3YSta1cSVoUYPUEopEZXvl4J
Dl/D+MAufoZ8mYsfgXX16ztLBleHudxvelwLjubRalZNd2iNnyz6GN+q6oIQ35w2mo1Akf+azDbz
qu7HR+4AhIkAsDB8Go9OyZLpyERkWZ9Zex+nN58WLh7hHCyu6MzOXrUZKOzL9w65cMH2CkOE7flN
do49tldDexfNvRr9Fc53PjD4TsALIyrlYyVutUWvdwwZ5GsTmz4G6ZRxxyDfQffMfT8VvD/v9fwl
KK9O/4OV7/c72f9WSlQhNuif9pTnm96/L/sc3/8AHlZ0Nm9QUlbFPep38ei21U+JxgiKOzdorUIS
MI+tBbWeUqUuy7xHZ9YudzOG01W07mjgfYI58Wdeuh/YfGvN300r3YPvJmKpor6N2aOK/hRWw3D/
Ld4Qif3NzBYkqTnmDN91KGPRod2gmDm1dOiQbUvXKaUpXRGxy533VmBaYSjzSgc2E+ea1uozL19L
cdXbL4kLZrjKLScrh2yAeLhrZPrGAL3qbXHLZtRqY3izHc0SFOhEoCw4gmv4P+2aOyL5M5CwzoTU
mwFTsr4xx3Mo/1SGLXesfY5Wz+Lgaw7ppihdU1a4PdZ/gf+S8E/QSlygw9SxACyVCaX3I/CvtAyz
yR4DxRRy3HYrsZkuepIS/+rwzRqO/N6s+ACWwRPv47p2xyTaLYqXHpFoxuHocGoJdkm7T2DTJeaR
miiia58G7AqNfzL0nkKndJWnxmgA3rwx2QqsJBW3heCJ5JrNZ47inq9DwdSM0rPwVUDdIV3wF0sx
Iwa0AzYVFcgm8w1/DJ9tVq+59Yi5lwvPSpF3knRVGTtV0iar75qoYvmA69c67g4Ev7rc39GaC0X7
b5YB/9Iwj8njU9JfFoK2jymoWG4r/b2XZnDb0FHHZ+qTHsMM/2cJH0L6kVcrLYJ2sRnFNU6stMwb
hK8N5KVpS8DsWoB+DhkD+QZH4PlF0dV+YQGyM09tFbFXt8ioJtRfPVcFlCS1fqoiLonylzZ9LHMh
ykSrPi9zZ1V/N38JFUQD0prhCtXkquIzh1EPC4niJlX7tP7V/BNYVIErUH5Wl6t7uWvNgcutcSvj
xvpNqm4mJN4VIlbgB4Aqw0zBJP/JOMFJQb+WxgpaOhrPRc4HaalVoPz1/3zxy7T2IX6HhfSd6yee
DDNMRK1FAewu9B9QvxifPOsxwkgLuQ0WRwN5h8mJi4JFfmYRpp7nsjv6AT8RaqpfPCM09PjEYQNA
Oy5yi4WgQ/j4xQXS2emg6jtF3ps1kLoHKU6FL4vSHSRRye569FAGRjv9HxsqbCN+H/BRjQ+r/4q0
n6GC9qf9dPRYuMGQ58f9xeZecwRmZG8iHcidyeVKWbeuQChprrAN6qGwa6J9fG+JaivB2Ax2On7f
wUi+I2dqjcPUr1nTk+xhwz/r5pMe3vhOzZmV3BL+beVu0x5TTGCrV07FGuOAR9evq+lXhxFDrqBd
dZeaqb+DeieZLGLTrzo7+9kFMLOnyQtxo2ihQg0j/LW8x1fvsuzC4rdW+FOqL7IWYy7EJRPCFUBo
EtqNKV3FoKyxxC2dhE7OyxdUHFWMwwMJkHTfYJ/3Rh+UQCoR703PYqXcDMJLCtkgMz/kOHgsF1Vc
UBhfeuF2JcIBMrGMflrFVOq0ogNJO9hPK5xrwmADro4XVyht6KeWb6NUrn3YUNsDxg9mp4ULa8Kp
ZOEctwd+kBf5Xm66Q/qZUkhsH20aruyo37VN8zYy0qprAG5L27c039HFQK83a0eLhq9CK64PO4F0
QTtzjGoPuKLzu6CKceCf0tipi5cJE4Y/naTisrzvKT4dWfVWLe6nAz43HILS513y+PKD+3IvL3wT
dlfytF2+/M5/NrigRQWTbDiAUGCCALJj7WWRkT3kazQAdeh2uKp16yXOB6W8VcJbgd1Mt/PzF0VB
UTw5ep/ZbTR0XiSLixYQZhk6BXLatqTFJQwq6154IzDsQQAFzFxULyholfKCHM/V0v3SdeFz7xBK
CMLAGovTOeMptpCwh3qRJvHBC4xuBpb08C5R+2l5slEDfSVGuCeKwqZUyRJMGk9tMhayy1IPQis7
oBwvHwVhfeLKrWzXXAXLlKV3loMZ7w73MqcU9L0PhmrRM40rLI0p8MDfbEHYmbGGFCSY0Td5bXhy
sC+1N5EUJeerqj2CHCkS1PWFvQJYbyat02LyOC6vDYiiYGw/TdRAcvGjS9dqPmLZpGr0FH3qLqRU
4sdYdiCtNTsn9YDt+tiDGqZiXFOxNN7yR6CIrrNLre5mMF3CEZZTz+gAW8ng4PbmvU3+Aq4FVgfa
JUgvrQrmCkcVLVNofFZI9BUEKdb0vdCihm5FdWZ+XhfCzqfl5Z0sg/OcbaLpPlr3CVpi2LNKYx64
JJQA5KoQ8/5mx6IiYGP7Xte1U9f/ipdSPbQSaghImj7S5EMP1OZ0Gy+nClhMNPGESDjlce6Olzpk
O+TvezCzHoQ4NwyIKR1Y2SX1PzVgx4HgeQPU1NhhOJ11u5xvGWFx/ktYJfKpjeTfl2K6/KLul9jU
LHRER5RmtnQWkCHMKNhVGTtuaiknWy1wNfoin56A9PM3IugZ9BD/Udyb3MYx48uUvKvSeWLLvMhJ
QvOvxRtBCC9cOHM4bgLlUxL+x9J57LaObGv4iQgwh6lEUjnali1PCIdt5pz59PerPndwgING9962
RFat9Uecrc1nG/iaiLp6aVF4xATgyONLLPwE0P02GgmQrbWBJF4AYE3crLq16lfZhiHdm41TBLPf
qO+8xNvaOffmR4M4Y84Y50LU47wis80Pmcy8cbGH1gBFwp9kMsN/R8UXBESrb5kepABKicMlk3ft
dGj5IYgWZyb+qgVkZx20kKWroRphZAtpkWN/6OatHmnjgOt2sVWr0jr7j1p7662bERQbmWiWCmNd
ozOMLhkw8OjiJiTEB2MXXJ2VwzucWos4F9QqaHQJCnAjbxg8NFqNC9DZbUbnvUlYElpj5XDbtVvL
4JNMPxki6atZomtpnMIcMoqnQ2OicZbetar2J0SQTecujcQVEYW/gUdac7ELvgyhpTx0YMt8nAky
P2QvsiWBlzwl9MVWyG8YuFvsCeteyncVyn8bP4pWwmxr3DAwBFSIABGWK0BKpIkfnIEraXkQxaIC
mF/JplvcyR9IROIlh9JfaJUGczukM/s9K7IiJ+uE6XBiNJT6k90/On7VRTY5jTJFYYV2PGOWPAUA
sKUb1OEtTqpjsaA1+VEjDz251JwTHCESN2c23Q3MDhUBtz//mvYKMcuf9cxwgAzlY3ZOKc609CVC
eGWj3jD7vTit1cTnOlpR4yNhKsGh7vxpRA0RdcmwHs6F7wS/hOgKdEhpZiarxndK1et1bgJ+Opm6
IC6FBIsSwcQDIOBtLGRoTX9WQaIJh/xXWM988Fo/3GjFVRwFUXQiz7FZi+4Kf5j3JJ1zLKgxzbBn
AbHhsRD6GJSRW4WiaNf24nwD7hjxj2Z3mA+19dECAZsJwTXZ3kGjbRcPp0CRwJePpCm4RyiRheuj
OKkU5pa7MrurTbHulXtqWRDX6E8QzY9adSDQc80iFF30DRV1hCN1R34lNhWvV085R2DLPKlmf1r2
FRCr8Ut39n/fA0P4GjPbXH0oCh9mTvCKqzCilxdxbnTli1MfxQdbpRvryfMmroCsv+XyrVPPVTO6
lr3sInqurUX2aGQnOqTh3Sv9kbtr9bek1DIWhADUOkMTikAhOtV/Z2/yEzSgOEiXfw0qMsvYteFH
qL02CJ7TrkeO/JS1T0Rn/3104EooXh2ZzNJ5x96mlV815hQSLCSQ6TiAxgNbmqz3ubvFmIzK/NUy
18WGV69664d/EgIhcooHv/PL6jF6vZcCvuElITsLulQUwKwm866Da1TOZQTIqN+T8I/eP8ZcEtdM
MggeBS97Rhbm1GASXZC6K9uG+H/7rWz3SnKLhj8NV3xJyWqJTSNROrfbJqwawxotEzWhILQrdTZJ
X5xYqhDnd8d6RLuy4OkoYMvKTdEfh1vJey/uR8kmRc+FrgESbz3CP+hS+KOD1ZS3JJrZLHP9Okre
6uLXjF7D7GPGqbCAHw3ja0IBbDTfGB+cf4r8Kc/nBp1C9UY+EGrBrU24658ebuKP3r79YunRXkLr
RlIPZo9zO9/L9EYwpd7TXAIbGqMvH1rZr00whdWvwXRn4kgpHlwAirQH7uOw8CHjsOUe6PwlaIyX
mHUzXYjCdkv507EvQfKStRcN4h3bMmYXtjMZIdZLEOCMVzdGslObnQblj0oeoWqq7yx+9R4brDN9
GCqOBCgw8XjNtrHXyTYjSp9/F8WF2Hg7ZtJCSCGpyiujtTHLiKnJs7qAwY3BawMLXT116SQwK8dE
ByW2hSsutlW1XILWQ4op5EKS6ocRmTCkht7ECWYFn7LpompfpcLugUiDNcNiuDLxpDccgVny20w3
MRBPOQBiMwA9pLiAn3Cxzr9q/baYZON4FRPTgpLh7CB9MA8h/Fqt/9bL1Sqo2GTeF+HbvPQDJ2DB
1IPFG4CUmXxtE6JKitZJxc1ko7vga5FYV3E6Bhs1B0o6oJxs1L2FOwpmof+12yekv4PxfcWUB/zf
VsP6y+bMORFURUz9cf4Gs7VIkQ+a9wZrgq6tZuRqZgQ/WOfuDJkmlkiz/Yv4jZcWDkhy1iFFkZKP
BQ5tDJdrP12xhWZ3rcfRgboTbSBptwyc5DFYEMLGs4G+FYfgUGMuQ4xt7rlnwmTnqI/FXXy1vgaY
jkSk2Vz/1NWPmm8j7cXmJ6mAb/E3Bs1p0E5YA7ndeFeQgiL8Uasdi2CSb7v2Z8FGOUDekgWo/Ti4
kc3mcyzvYbw1yq3thh5R8dyIBaJdP90VE8KiGaDnv9NsAhWZytaTMOvFe6i4dEJt2TMMKa+1fYn1
a+ipE9CILzdfCgEvWfsfkWqUe9OV1j1Mgae7FUlEDTg1f6xHDhn4AYXGaxLzMOusCDVDesOQgzsZ
XHViJtkZyKryci9jCU5PbXtNlf04HgkDJi/pjWScUxDfJo7VulrTGbKyGdAdXISM8qWC3LXHEAaJ
roB3H5fWn8Y3bPyrDDY/6vDiQkNQc4EqcG3lfubn/L3/HC/yo/ApFiG2oKTYahvD0yU/SI6t5GuE
5Nps08SV+BEAHpARhKjcwzxybMGWlbZXRs+HCvzMfsK218WPunrPsw9ww0LaimVX8bj4TPy+oDKU
A/OMwTWZzC4k7Q0QokK/PDJcZM3Pm4nvs6DF/nVkD/saxq9c+3OIdJs99TKHBHVtpf5fC4mXGJ/8
Jh7hUu4RWvzFDu+AL25kfaj2lq5SMkk9+R0Uw5C2TfRH1s16VNNV/RLxfdTxRo7IUf5Lhl8ZMT0Y
UK691Oa1Z/DmE3EzbTfdc93jUAM08id5W3ZbubkRG0e65usM+CFmRUc9kc+7TtsXRCPcjSa+K3Jz
5TdDuwL+JcxAaHLJ5SU8WY5QEEVfX7Ro4W8xf9heQaaiycuAy+Jz+NdB0S7SxJeCkQxNQzZ/5L0/
OI8ooQThrzNfpPFeBMdZZjS8zBvJr41DpR77HPsl4xcZSA3Qu8nG2cPpSPA71MEoxxhrKvfauJXm
TZVeTf2iyvexJTXoWkV/mnME3CrrvQg6/q5pf2cMicgo5P/A0arJzs45uStqtu7d0uIqN9ZBdp6H
O+kitv1eWUeNlD8IT2glLJbLozJfnWmLus0wXg1ALqM6GOPXDHBfq1cr34tfnHlsLG5CykeCb6Wf
Gw1Q4U7LH4D8rwqVOqAWc+hkJicBXmKNM9xG5do/7OJV6r4Gr/FyINN0mFFSYhJj09Z5TmMCW9OF
WDj9RBn6iuxc2pt5tsNVP26c9ARH7eJFRIc0ka7tiokxZTEDbhkrQIrLlG3RSPGUG/FVoPEL4QAM
f1p0VvsZ21Xjxdjk9YOqXpwYR8BeIyIGhLO7Ex8LyPuSgE4s6iufgyvBRzPh/1u6Sxb/qsQ8DdKf
M2wRSgtNdAFgY4+/QQ7CbHxOwP1oAfWJtBkuisD4dIancjL0lYNqxiFe8CST1oqkRfpMC/GWrBfe
aqZNF1gOKYNLZbWg7ns8XUioEukvYzoAm11bzm/ptTTM9jrpzKdKlsTsgqJU5cAQsXj+HH2V0Kwo
292QkLQxfdPsDyCSWHmPn/PsU7sQlm8JaejJDy3nCBO3uBM9THIkkP5DpdH61bZEKmZ8gF2hC2sd
ZtOI/kQqttcluWZtc0KIygszEb6hI4niBjflM/+PTI2xZiLbJc4zqL6S5TdZ/vH+uU57CIE+1X4L
1LtWuJP9ChsYIwA+UhHanm0F5skrlH3KxmnAWs5WDF9HGVKyqbVsHTFdh0JMqgRr8leQJO7U7LVu
ODJLdM/ZJe53pXGsCWBxgvOi3fjxlJOFRB7NQezcZBh1ZXSOgvmtIGhAIsz6oMJMcKFFAgeqHzpM
lZF8Ofb3ODA2Y54pPTJxc5tMgtUynJBiDsaz6Liq5QdpUatE2WpxJO4uRd2MzYkQAaSKh2KDfF7f
1dtkA83enSytubbKG48LzH6i7YWI33DOV6W6VvJFzj4hkRCfSxzZVnoYge8b6W+WmX4krJFcLAo6
49p+taQd2Z44ojEbH0bNRhk9IDD+0Y39mN4mOqtSV9cQPmO0msqv7JQxNwfrjliH7C6OgDl5H4JT
a344zc5wMEO6uuIRYAMmzu9WNNf61dZ/AThSjp6epwh1C4rStZHtWRWEA20Dxe08+dc3MSmBAzre
MjvVqkYGzi7Fb1DyGAEIkNMtZWCVC2m9Rr6xdiz61GYsh/xPL6/qX8BR6xyQSs7xDQRvpSnsSc4t
jf+12UGLvbDcwLCE5SNH4L9MHOg10zGIL9JU+gVCEG3rJ4BuKBpszTh7deNCkk+0STYLHvoO6Rvi
dEQmNIDvExWSWx38sAG0lO8FQ582oTQbfQIh6fDGaE10ooKsenggrOAmfEUb6Wrap9NzL6hck6vW
+B5jvuActFjyxYQxp0cIJ7f/lZEGChhj/qFNZ90H2LVhLxlnUz5ysH0XT3rqMwNtOv1fBwwgME+u
DxzoLYQ4YaKwmCjQI3VrB2/N8OUUvym4vAE+6mXzwjmA1rnb0fu9CqvdPP71OvnoqADIeElvxHNF
TBQMFgNqhgV1MK4enVB8uQOLpPpmVHcx8Zb2LVW/Fftq5viKidO3GxDgYGDqAL1WzqFM3flfb6/6
7bwdpyPhOqm8GZfT4A6wF3dZfLXMdAOBBnKxlTEgF3Qw4Cd3AfYjZWNsVO0v/oVUE9SNHlwWhsXs
ZcaWEQIr2PTBeFn3LnwuYY7CPwQfOE381CBDi4QQ7jy6UEbtbrAOWX2ok3sSfgwjHIHpaUSM8VkH
4bEbEadEHvg3NhePwZ/pIyGGkZNqPDTmf7aQgIMJAgz4/qWAbUY2xTXAZ4525OTsxi1CvSzxJD69
4JryrMunZHxnCbRLTzIJ4AAVBHMpZzaNbGeZPmoqRNWgFppCLDlXodQ/QNbXZr3tvBpL4wGeb8CY
nLIOETXcIXYIG06wUnGjG8L4vjtksKPGM+VGiOTDNF+FxDHhjos6yU3zP2j4qNuTe0/ihaiKK3Yq
AueeBBd23djBYkMkZoEUHTVNYx1ka9tO/pQUQp9MqFq37Fp7Y4ZfM5KKWDpxpWT5O4VjAPDI4tku
cSvmzDuruH6xOwSEZCy3Gt/9lgU7mz7y+FJJ9z56DtmZejdOoyMIR7sdt7TLiP2gzFyUXlQHqWs0
7cWGvjqbVabsvroRPrI5ZOQRMcW3W3NQPbM9WT2/XO3T0sTZDUXOs5ltHNn/IPR4JQHK80yCs68i
aqUJ3Ve8cXyMwF3jgFwjvIgsC808OyaxcPuUvDyCNOcgdy31mcEhGpyAE9kDJRd1tXrv5k+1/dB9
Z4NQSohWyOYH6ERjBUSeKIfZ2A8N+kWThiD+euy08Mpgo7eGLXupQ8yX23DcA39Y0hmvMSAXjxxJ
FUlLlDhyqu7YPPBgEXTYdKiJ/VQ7tz2RWBxcm+XBXSSGHxN0ukSkKDcRpMA/Bi9cyuV7suO/atzo
tyoMauphXBGQYalxkP50bm4Ik+OvMDER+Z+f5uEa9+/Z8ENmIOaBEAiR90wUxcsBBXqfSfc2LRqf
+Cno9szxzY287JHLboRNYWyoIP/T1V+kocbjWNyomxD0dmIHC/P3kPOGwQ2JOykVb4kL94A0crjS
yLq2pW3crkoQMHai5IWhkZzTBP+i/ejY08dXsQGPw1WzrhgCRclLtNGNf122z8BWFDYKsVfnWKAg
04gaCWYIXGQtRfCIFE6IZR9xxuEt6j5rbLjaZsIgz93LrxEBT+bbefAmlV+OhYtSyfgaVd4yeaFg
uVe8gd40wcXCfugv1HsIjceQ/dQ1Q3l05jEfFabZYVpN7bR2us8QfYxMgOyvbGzZneaGTW10e2fL
mDC1bzgnOZ55ARCRkV/nxtI6quDJ+RqxUVZ9vcnsI38i2iGFQEqALPvL7k6OLmRMgTtrVzYcGQYR
zxWzhgAFw+jo8BCI0ZBUR7dpuCSIH4mBcYfyTo4gCSTnvH+ZPrtsw6+vJ3eGBrXd8T7X5VNiuRya
7zo5Cn5KVFiRoL9iMMijA8+X2K1pJExNC7CIjyv4F3/TbSIkWNLM9VHdJj2h5SRaSwjC+6s9/mFR
kBBpJPMmSjdvobURfsql/VTJESKItGe+t9F7MzS15t+gFavMIvKAXUi4ABh2kxRhyl21OYCIEG7j
pxBwfZl0lpGrnTuXKN3b+XNi6m6rBG0DXsDsXaAOBWQxn4SRYEYNXa0mEm/s4RB/ZB4HLq76BfAY
J38Wv1OvsxqdlHsMqwJ3TYzbSnnSXbpqC9aQ8KYbhDmRVBViLhcjp6DAkEDq1T7BFqwOwCr3pH5T
1TepPir2YUFzqakuY1WefRZM3AtPf27cK0igsnjCN5vmVnYYnGU343ZiEEVkUH3C8Bu7fqv029I5
AIsVSKTAUodfrQY6MCgSghtbFJAUMWZH1TmuWAEUHTNwgzWWtbx/mG7f5mubZ6ZOe48SkNViPnP7
q5o+C4izFVxEC348u1ZhoQmBJdb4Tjg985Np4kUaT+KU58gTZuGSa2iej/BbzDDEJNHro/rJxJmy
58xp9X+YNoVnZqJGubnF078emSSvK5FHcfXCGb3WWgsvm8NcdcemgfEvX/7EW4KKNLX/GTZt0UTK
dDzcNqk/6KUbJvYRl/k6HQ9Rc2BOmDtkSgPgHXiWCHudRa6eF7gSsxvAeKbcxJae6px3hFvFoPEh
IoJqTr1QxCKj5sD/seYfC4REfKnDgx+RiTH45laGp5m7/VeL93AzIToBVgl6AJRtYh5kHoiZKw1J
hYbLSXMg/5obb3J8NRCBKzvm5RHjIOoo4uXNYxnD+dzFnJOA6LwKoaf+PpGd1xZbW9/r7K+o+BF1
ErCXuMhZjA3gUY3Ik2GFWuNe9Gf6neIv8U/s4OzjoKnP6FBkrEcItYtys9gHaM1x2EeY3IS4SKLl
ZyuWMmYvEATMiKzGhyIhIfYC9A/LVWygCnrZVXr32X6UBJJoyMnVdeR8SA3GCWIZZFSOxoQYcop4
LqgLkHn8r4n12pMwF/9Gyndgk57uJ35LUD1svysQDTU+99OHFILSMoMgax7hxZ8cpUKWzJOKNVIc
cZLlPUw6Bjr+kQitix+JqPwGdYuMF9O86O8y7gBFO+SESCWkAVXVPeLZTE44uWsJG8uuaw5ObRIm
1Xv5vLF1t06uZnwATyQ7eTX61hp4iZ8L9vVlKl4Sfms1ktc0co1W7uqJCC7dxeHZBDBbfzE8Gsg3
LL+3XhNCdIAJTBBI8h0YP0jF6XzVvEv532KweeceKS+EUqw0ju6p3EB5iviC+D9v8oJ39ThSxrxo
iJ6IGbn1MG4sF6DY3tDvE1G/YHJGX23pKpsfAcS/c4EUoDDFmfYjx9ksr6Hou/xsynDyy4HzLTQQ
u8nCzJiwef/HRViuZX059GqFIzg3MTTVJmjPOjcrS5tINXSV6iwlwBRK7uU6QUVAeViYUYbwaLw1
jrTNRoqClmOCiDvmgiPaLVqxJ4fRvWuxRtNkoKpHvbywahFrx0WqouG90C7bFzuCCcQjpsPtQ1VW
Awes0a8by0vAaYLIlxJ8hJAAe31Du3CyM35mI/Ar0jkSsJCEeLUMYiK/ywLo5fwdmxcZiI9GzeVO
zFcoMcOkvzzucnUJnUsavLXRdzm0FLP5Z33AKwBAZVwLUJa0ogyBn6Vf+N/002J2Uw8GatSWDoCW
nbVGAc52j72v1o4GXxpuWtp2kZZukG3307c4WDtqHaL6Uki4PuisKBgR6VMl+zY64rk1SRWo6t9U
e9TYjx/m+F5b6LYJ3dCWZwBlZhS/mgU3rS7uWe2UlTV/ikW1sgy/UW+OvAffsDbpDr6jW1On6thr
5lJj2k3TU8S2ZSk7IpJy22cHQPTEC/cYi0eAxzI3Wd0U/lot8yOSEmjinNVtNHoFYd5muK6Z3Yru
U7UsgsX4FQMOX3+UXVyBE1MQu/1k5shKCPbu9gWLCZUf/KHc3W88bvBLIs5LG5+G8kE4D29dwJKJ
FgUpWn8HuV6x5HFAGKR48au0TBgd+KrFq2ATUjN9/oeI5i+JRBnXd04E+Hwyrb02P1GZ1vYOp79h
vYQ5ndAhsJ/YCfOvMP7RBLIbPiIkkH3r4MmH/s4veX/rq1VLn0BJgoX4o/G5YDnQ29d0Rj3GLDh3
hLXEqFc+HP3FYnEyrVeh83Xyiy4/R/KPrE1dk1xKzLDia8OJGjpJ2cAbxeZPxpk2xzr88htBumhZ
8p02MHrX7+YvhnqdtP42piGI3XoMZR6a1qXAbC2wJBAUiXFNkT94D8VMBoCB7oP7iWAwascqTKiq
BQ2DtmtJPiv1j3SRoDm2bcuVtl2KrxzCydAG/htgDKBDJO2U1dzByBgWe+Ej3Q30BpZ073yqSA1i
48dMPoP6Ns+oeBmveuZkeTM4wCl0suG/eY/ZF+uRpOEVxGfvEh0Ke7NwJOjRuTb56qv3ufyqaH1L
0CGqXXVRhsco+JGtOB0V+J1oRA5r/QGj0MqIGiRetd8pvv6AuNgg67xZpZgAN9LAyXoYRvT8zFrn
dyvIXA2hB/8WNwpi2JtSHRpanMFirHAr/QY1Ewy9ZIELHDNtymZXSMaqDn+KxGEmRiSFoL/ftq4D
MHoSNJhDTkJXXUv9nzLRqEanmD5sInb0YIF1rF9Te6Ne9eHW6ZeykFY/JWFU/U74mFSyvZ13QLtV
W154yy31ZjZUFEdgKC9mtZ8kdF9u1+7z/qsmri3PS74nwsPRTVIqVwozuScLSezB6N8wfAgP8/4d
bl14+HU8zdMKCSBUcqh/wkwQt+sI89Ue0lXn+6+mnxpFcCD9KMVWAMCA/1H6MvvaJmTCeqXGS9DX
SfQvHq+Zcxg2Y4K/06wx2LAJrQbLAx9q0+3EKZuYjPqbWLmpzlUvzqw8GvIWBMxELKD60Hl8Yzvg
0gbpQuqIYB4qiIxqm4xADt1gEXFgTNzxRSXYi/bMFJ0HvihkNOnnsCJ+5BtIL6jdevbx85AJdNVM
FtfmX6F9lB34rtz7sxR7MQ4/BG1ERDCcMXDwvfc4zxoRHV69SGwdsnzQVAXH/oI19iF3pPsfpG9Q
eEJk4vYelj+0U/JX8RGuLVxpZH6CqnVnWCL+zEeV/yKAQ2JA65JEltQlRMnAw8Ts276wggsCOuiu
gj8NAU6m+OhkP9Xy+v94X4TtOkrox9sQViil36a2C+mPqrgUlCejcrKbN9Z8BjF1IH+WTWRu2uxa
6M5aM45ky/ULGBej1SZiO1XazneG0TUzsizUK/Y2QO8cQExogwRzNOR85le09qUUMDeiv4r3toB+
uZn7seXbe5Xso5SdSbuA9RRmZ7zX+qFWXlTEpwtQYVN1XoIgSOUJCb2E9CCeXVawnnfgP4Zw9EV9
lO1WBFdJiFEr3JldLRakNUs0MxC0QSKk59IPYbkI4tmAYINzZHqWzbSfnrMbAfwZGSEpROdItzSx
+ox0KaklrBycx8KA1cJhMQGjptC4AJNbvroxQmi038Q/pMRwhQ+phZwTdTpJUHy+Yq4Ea6F2zZVq
l3HVK8uDwKVpqQReyoJvteaF/zct76TjwgqRpJHxg9T5h1K/Kex1LQUCi7CEcXFnRG3BuBa4B48q
f7B97kis1srPEnNmdYTRncp/RouRcwNr0gaLH+SfqYyXkaUPls7ijdYWkZ1JWZiJtZgwqGEi8BA1
qUIYVldy85osrMhXVC6e/wSYoJnRO0s4ZzmnBIlckyWvVZ1ZjKadFE4ndL6q8idmiGwPnXnKNwR4
FTvq8fzBIohvI7g4oBgF8FXsejlLwUx4T8ETilRQ8YUzx5A2ubZbuhOud3zC8GvVifgsPCBm6RUi
6plIhKNkIrXx+5oQg32G30M27hEOINJOEZQ662FyWHTvNakZEKZAaa21I4cKU77Xzof+Bd+ozRqW
WVdi21dBfwBdMjAh2Zw12wTZlvSvHdttVKVresbAdVCU49HA6lDeOVh69TU2P4rM3ql8gQlEOQ8n
cOGmr466DExgbHSeAAv1k2o/YqwqDsTznbM7jfOVZnGebN+W9TTco4go5m+bNO2iVV0qvbxa5bSj
7kA2OWA+5nYL7hTbF43LLSXLoCl/ZPsijxtJQebtpvZHwzDc9zxj2pH0Ob8Gu2M89AvKWj3eS9/p
H0n1QiUFSXjduiLRc0ngYci62VbFaXQk9KOgnIRz1RyNxDnvHPlt+U/FJW4U3blAFc0BMiIOVcGM
Iyy1RHKqeghxxC4zMHB5i4lItRvcuFincYLIpybZarLFA/absgJKpM40F3P6aAuS5T7gtaUEQbb+
V2hU2wBAAk/F4cdYndWvqNoSt0F8O9cAu0hJNJ7fShFA2BEjzyoYDk9kAt/xcoUynCHOW45GJ4at
a29zdbHTt9H+TYafUV62lAMwrFUZMi/rboScAwqxTGe537Bl5wGDOfUhOo4AJCv/u2AGvr+A21Fy
eSBIGEhaTaRqul2ieIEd4Sy69T7TXnBFCZ5pQNbM9BAP6vAvJ94lKr7L+CkRAtd8AZGSHGdQX1yB
Jtys1e9sn0lUi5Q/gw5X5yWRFzeePg2yz7uT5PwZ/Uk19yqegODhaC+a9MeDuhT3JEX0s7Nx3V5U
1cNIqOEPV11rDHdaxhCACpEyXZfAkbi4aNYzVHjDURHJ817yEr9ONiyS4kIVWx0/OXowTwpeFoQb
7YAnC72+Iej27kOWfGGSUKU93L4KUqOkhPdepBtm30qZoNA/cvUoWwh9iNQ4VNPI8QsthECJpglY
3h1yunhdPlUoyT6iGnRlw5g0BDJ8yvFRHzca0ZB5/KtoGNGVu9n0EGa4oObXCZZo2UzbeoM4o9ry
IJq7EV4/Tt4EcDYzjMbQnhbrtbwgo9VJKev8CmkwUb5dBtgRM1yaHcj7GxnP61g5jzIgFCCjM5Fw
8GJxE5Q8KhneOW5JxDSM5YxbYD3Obt5yRosdSCt8nNEiWLMFKWF6rfbcCUO8BaRPl/e2JUzyVGi3
LH/pyRKIj7hvpNo3eNyhczxnw1YuViPC7Jkk2uolZ2Om3Afj3JdepGj1thXrtsJDCQfkEkKBXH0i
f5Olrk3eCHeZyr8JVMRizxBOlU4F7ctdm/4chffPQHOp7dpDPm8b+tiI/elszm54k6D7ztufwbxH
63A7Lb9RRIcK7oPUc4yvHBVt8/pfzt0BfWAvLiDGTnsTZMweB0QMFD8ARP6L2NVsui77c8tSZevb
tPqIpruylLx5+5qHLxmOSvixRCf7Q3d28hIdTbXxnJlKrPeWjFtBUMMkc9CKuES5RU1pniUHYa1I
cuNDHkXwkxBwwmnRIMUYSTJn+JXTXtbkzDe9yXTOt0OFXgJBEfmwtQZ1mmDZKaMFUXukCuD+xwsz
zNcBFX8JI1Y1WxAjQ/V1+J28b+jMLilWBPlst2/kgvYeX1lVXw0MWqSlW8ce/bnKJ5qzxMvDq0ws
QozCb+5O6F3XA+tocBXbC+nIQt5sDxvBtjSUQjYGzyH3f6NUwETjKkWE36LUdeBkU4kXk7gn4MDF
56Mii0BvdzoVheVvoxObISG84vpaeCQ0i/cy0mlJl7Y/INzAzB4RkP+LydGtb6Gj6yjgQE8CDp12
LynDUmhoK7Z8IlbXrYZBOMRERC5IPyHAYA2hLKEbnhqKoemmERgeUuwxTo+G+P4KR/BOe5QEjyUv
hgoON1/V6qawg1eMCunnQmQgGl/mTjTczWOhZ4c5B5xa40x3kq3eeFN31QURIQZE+3nlL9NIVDwM
kLjq0+ElwzGnbAVxkHKBEf9oGw8KIeGbD/B57FWn2qZu3q3JCxXIRaCz1bLUafNrph8gH2SaLV7D
6vnf4SPPqD2PIU+SIxIeWJ/5pogXzHRfTQBBCVgcd8G9wZHvF/IB1W0v34p+N1t+0JEtua0D/jiX
PABQJi3bB1a6MapzxS4yaTLqZx/4dSEvqzgOfJ4RXkDsISzdiiv/ZKQKkuFFwvdJSDYUEVAfGWj5
glcnO1vTaS+PPsG7Iu4FcSYKjaiiJ/I9ZIIJbs1Mzeo2R4pSb5c38Bn6kyYX9J3ziEUuiS49r16b
flvjT5y4A8atFtjhtYlOsnlvq2dRo5faiJDD0Wda6+Ge6nYkio9IsnpT2j55VXWF6NwPghNgyJh+
asJrHcM0Y77VZA65P2O6LyNxGxKk3rcG+aFgDN2l1k5w2j4RqNnktmrDyAB4HZ3m9tXGrEGWOo2n
AY8JwQwZKRL7kAdRP7Vcgx45ndEX4FAGEUAFB5YhZPocejp0roi4qfaYZOLutVXOs/6wSKvA24c6
NA02IS/sAJS3K6v9Mu2L+KHP2dbUP0v1jadTVbBXoeQUG+yCVKjmbrdwpZBSMy1bYm+JK7nAPXGb
ipVrwQszrmkNWc3qd6Pg6/L76ubQ2hyrL5PypaI1aXm3495dzHjt2M+ZQTClNGkbBPsuOmn6Uwlv
xL/Kwb7ST5m5T7KTGT8c6xUBW09GxXNRdoiRo+glBcdXrGvIG6Dteawr5yUCVgkBRY0fuKK5OUnd
0WB0Jk9CDnaYmeuFDq1Z8YsQ6ZE+A4miupQ+bKpTJ9yJPkCXTuZRQ9mtq7MQZchldO0xSddl2Un6
h4oYJgO5kiVQ2uw5lY+Kbas8EJqW9mK+GKLQg35eN28TcmF5/OUDlXpaJA4FciSZ8PqGLgg7Jgms
fI3kP/q6iXBszf0QbYPaK/U1SdV7YiEz1H0lCk5TvgaE3HY7IfwKzEs8nheEJsamKL9mxZvt11Jn
Ene5ZGG47G5vK0f5hSBMtX1q8atavi1EcUGwSJtY9zKyh9HLevwFDLt9SEj5ExxqySjw64NNyXed
gyTPyPOd4TuIeBO8JaOg42kTS2C6cu6PJqYEfs56wNtHlAMIVzLeo+Y64Z1CqTmgpGGNJGzYnI8T
pdUNkSMAq1KPkR7DVXIl3iDsJ7y0nmN9KBkj1ylKcWzhkSjJ0LCxLoZfuvqX8LOOGPBk6xuohYoc
X7zzlUWG3zVDoQTY6NnaLpffKIqcuyvBz61xAsZazCsdiiCweKnIuv9PuB39ZSMv80IY7Fc5/2Ys
fGZOVYZ8Rz6LlqY/FUG3dlvpg6AkXCJFeZfJOckfvfW78BRITPC5kDCOb+gT4phJR9lTlJyqDyGp
s4lWfeOvpIeTjGVIOTgBSHpCWKrBI2LdDcaLoC1yLV8n6j/RE5Iojzl6RUuthchzSQE4DcqlyYBF
Tnq3lzombYHVlb855hYGfdPacjgISquPCex8c8hE5aNWlo+8WzntSFEQBA3ndxRxGThAu/Yx6A70
0PBt6f1GLPXq6znKyQgg7Z8/MdWOvDlEogRkNV5EzhWRWJ1gGrJ61QKQZa2x7rhWEuMMwjMReqSM
zzwx/o+6M2uOHFmu9F9p6+dBCwisIdO9ZirmnsnkvlS9wLhi33f8+vlQ3SMVkznM6auneZHdFosM
IBAR7nH8+Dnf4kkYw3sn/KHz04d4kyT3SH96Y4BHw96Kr2L10RgR+epvw43Cy3WbDAdbitglJu07
0iu/uBzAsmouuZn1KkmuOm//c+EA/dVbzQPIZ8tjd3kbQ0Xv3beU1+qQsJ8K3LVyT+G+gDPtFFBb
uJGDs7biW6+1AA2IV9wki7I/L1LcpBbc4jiuGlKrnzBfM2vAPRLE8BDCRWxnG1HdoFbv5muKHnij
jvll2cHnJxLCvY7iH/R+JTFk7CWeO64xfazC2xloQAT0fk/nnUcpidkT1oWmrQQ3NvqkaTop0TTg
4DgX6tsEBCMMV4aPurPnbKsQEUXjV/4QtFJW2aOvAL8j0t6/xAaNhgi/+asSuFpujfbR4cm0x6k0
aU9np3nh22cm92prm5Ct0f5cbTrBeTd1XO5ZJmO0prrEwYaICBkNbrmAOQNSmvjZQFJEY/iehjbE
PjUUnRyOHAlanW40dcuEZ/09/mlQgXxm/TGEC092f250T2O/1UrsGuckgI4KEIfdA6W+suNvd+9F
h5rpEpDHLWAvUiDbRCQM/dZEVHs39vAUSJ+BNgFKJCTDlb322XLtTRa/mdpN387RPZFvIK929lZk
F1Fw3VvboVnW9Q6mfQdnsIIDppz3xq0EBsUgrro12Bb05IbvmgoAmAE7VfdjeuO+mN3MCai07xz/
EsSkTVcxOU0DaBLgFJS9YGNLmTrmHkUdyDCgJKIrTWGjRccKZiOyA8k6xHQw9hcigZO5CXEv0a7q
AbhoMaZLmg4aBQoOyoFQpvS7FHJ4ddNGl0H4fYA6UkUADmP7rTT3tQIp6DaF9oCgX0aB8mbyegHm
UerrYthOYu0kPT0GRRuqfrY9c0qq4heBd+2q93XxXOnXgXhVArTSIdrn24jb14Ih/fBSoV+vbOdj
u/KMVWGzbSPU4s/dFNmWu7iAMUmbJph1u2ZDohlGBRzJYuRrh+qxJ6EvEWVplnRn0B7vndXTg1it
vymRsXDU6xaZHA6jAXRm7+YoIq8tvLr5Pv23mp6JxeTsW7v9KsXYEYiIEiQgDM27Yufi8qCeBwHc
UWxK7JUtbkPlQXL8IzU70Q3XGqhe1bNpuuWAmUb1boT5oqReYg0r6hwJXYcd4kAr4d722bxR8dxZ
Rp2CWM+5HbyN8OHafNEPLIOzPD8j/6OXKI/XnL6WfHapTIZ3TrzAqMUqNtjWL2picYCKADqM0G0h
g2G9EQRPBWo3NO53xXnQLA2L2+KOZlQrue6rhC6tiaq3SP1Fzu3cJk8e7urkpRMEYtvk1jRJQ1Hr
J9sKsSAHfc3O7fbGooO9Kp8Vfe70E08TskuJ5oXVXloCJk24LwyWlkO/J41ROw1xgAjFZXofaa1G
eopN58KFb6HUG2t0NLk+GPg6tBAkaQVB1mWqOiYXihLiwbjrqZA09AoH7V3N448mfZwzdKvauzDC
CBUosEKib7SXLQraxbLtN4hxeeEisq8bSeZDfqHRWUIXYIuGmA8Zk6YW8xz53sRe6ig/tO1O0W/z
5jkxEQy966qNMsTczh8pGIZ0xxCf4j1E2Fo/N+HX2NfYEFAg6Tg7UR5PApYaOckWIxdjeCnznQPC
XDJZy67f6uN53l8MyosyuXo/x84C/B4P+lFdGeETXB1bRdiENm40XC/ksMw4H1OaDHQauOV9Ud0M
2yB97AAtwKhV0HcWlFW/owlpIaxZzgmg8DdAjGKU5IcHBgX5QAg3ULk6du9O9kg7aQMC5j+7koW+
iRHIMGB6LXKLv4SOBolluMc/06baEXYXdn/VF3dZd5+yY6ocZaPhWbFRYaT/Pg5eknyOYq3NN/M3
br1SBNCM/eJY1yawIjxyrgzQZ7CXzbnIzoR/PTZPJsItmnaL40Ftb7NxK/WNkVZn8GTVanYGeQgr
GRXy/QT5IjBvOhcI17AaUigXGL3UkCT2OUK9HnBdzgXPMu479WZMX7Dbm7KcTl8pBKdJVjCkLYf6
dUlZlFei/J56t0N0Z9nP05YFiw0fpj5q7B/PCu4rFIvA2s3yujS3mrjC+Guczgh6ZOxsEQTfG6hW
CRG+4fYf++CiwfcpC6XrgMsvGmdeA+Pi3eWajcqFtm+9h2R4i61w1gWALL2D6d6FySbO5j2CWnGC
CPhlbiJR7JQ3w3CNs2uCgUf0zBdATxsjh446Tc/Fiq44WCFohsLctJYxQtv8Fhsbuj7lWnQacgcz
3XWHrTEJaeQ9S6h4ZKPQ3VmuXIj4KKVAH8Z2gT1vmHRM3cieqXIkvFNjUnc2J0uJp8q9Qpk3qTjt
1pG8K1DaQkVGvJbpfU6ZwoZOq95yb8wRgaSynq1Z4LnxwNPHwRYXdPZp0V+gI13TeOh9T7AAc1FR
pop9Kz063+kSuNLpNkf8dqqihC9V98Y0Nt2l7WyD5E6VS0BRsk0nuE7EJVPlKOcApL6HsMd5KlG1
PqcdU1lkxVUB1ut220a5ANUbQJ+ccp627kKprpH4bbhbZXuOYoyxwYEhC5fVVG6h2XlaOB5tgZwB
+ivHIDdsD5vUYFaZiKYW3xqRb9vkaQSSpCXJW40d8gq7wLzXgFMaCgwd4jz0xNlEMFTT9n6EpMCj
Ym0SLwMM4QKDqK9OpYHC0Jw3QqNVqe+6djsux3DD0HF/N2VfvCAaFJPWCSW9AqH9tTAuS8yS2zdt
2LnKfW5fDHJX5TurvaKIgChqNFwG4s2ManbgVVldh9W1UO/z9DLuZhE4VQqlccYe8Xo8It41995K
bjvCnb9UxhUi82X+kEUt1y7KWh7ivTSR1NQA9Tsnux6cyxzEP0yuBBgkPF7j2Uf7aaSHGlgenf0f
7biORkhLK24/9O1k6k1Y7CdPXhOnuRFcjawKNjMqyxrs5Ra90VVj35nweJlljtM42aj9pdD2GPx4
4Z3hjkuZ5wsRhZjpXnRQ13UQtJBMgTH4Nz6KYl0B+igIRcEmM5/ixD5zO2cvqp6b4UZDHFtfm8UP
HQl7aShruwGZt68Kat85zXJEP25ecF2w6uUkocrbvbfKNcJdhn8xQDOhzXdelDd5F8+U2qHw3ayB
Wa32FfE+yFdRu2jAxmvEv5YRgktKWUNheu3z11xHF2JR69uYDrphoBXr3YAIkHpvsPIVl9b7H23+
vanBgXl1INkLEneTqhZMuWgp/UcVfT4BOkwyOR/TRRnuahS3HLY2MqO2xcX6yuNWOpxRoOjRSTbW
qsblIgKNda/Q1NSjPW0AVbmL7WfDxCoFHmO8G/N1Z+0LoGhVPEbIh6C9h2KnPo/N57SiigW6CBlK
onFLOh997+N7zUZFnV43gyx/wPuOsokWAslCo9eu/e57J1ay5y50Fz1lDiStmlPHRyyqejEbkhbl
aaTp2IBTYk+CQN0WX2LITE4JeWcR8MhmSZwvIf68VOiuhjQP7TiA8hzWH5xLDplq3HvFVYZIkmJy
JVJ+JNEPmGZcVHIQCyh7oDAS5wFqczTYwUoowrlK/UgtYo6uTYerV7eq9cXQbPLuqZiwmxouXnON
yKEuW0DmHbHPBbiOyd8a/ckFBhvBbc7qjgI81yg/uh/oyXC3TrIqmxXuKgRFgirxy08haOgwPATL
UHswBxLF6LpBcYa4RWnZU/dTk2IKVYRaLZtMALFjib6YBLqJm9P56sHZn3j2ibn2caYggdA33JGv
O+t+6opQV2iFoXNDPZQ38/orq9/kxUNGYqK0kHz654laE1YLzBRB/wkNLrz2DhDfgiDe+lOj74My
yWQoL6H7bgNnZfCPzrP2caRJSgFNbTiO3P7GEPe2fZOpoBnMnQYiwwGI82gBUY6SkrHHq3iSCXAZ
1pY15BxIyJNKEqYA8WOl4Au3DpOHZHygWL0fk5Vn5lxFv9fGFTkVrOmK2DuOC4PT3ke9AvjHlxiF
Po3lRWBtWEwT2Vzz6OK2CLu4njkKnuPQT0v8xVm0ej0JaRRAbu+d96MMgG4h6CfgynIhMQDA0+kO
zlo4PPb9houbY1wo3VU3vJbFkwzeXO4ghYV3gb1Jc9o7bjJ+jn9IKxF4VvlyEFenKGZhULGsg61X
71XtCRhswsSwnv6mrbPp564+k4aHzVkEye1BKTVoP9w1fUQ6FMAiaiJUrMLH33/7t3/+x7+99P/u
vWWXWTx4WVr98z/475csH3h4vz74z3/un9r6rfj5O//1bz7+xj9nN/95+9t7Vv52frO4PfyX02D/
9Yv88b8Gnz3VTx/+Y57WQT1cNW/lcP1WNXH9cxAec/qX/68//O3t51+5HfK3f/z+kjVpPf01L8jS
3//60fr1H79rpvZzHv6chunv//XD/VPC750/vTxlv9385/Wn33l7qmp+XdP/MKWj27qh6apjSuP3
37q3//qJcCxNFUIaUmjy99/SrKz9f/wuxB9CszUL5Wub39Wl8/tvVdb89SNNlQ7et4YjbcNS5e//
590/fKL//mS/pQ3e8/T7V//4Xeq//5b/+SWnd0NxQ9VN1TAMYQqh85DTz1+eroPU419r/ytvzdy1
LI/QjmCRnvgLx/Zuo3CqGE2yx1yEPAwj/AwFQtpD4ldZfE8k/8tvSWluRUXhd1g30U06bv1418YL
bQyfWlkhkbP3SwQnJSIDVHebaonQwSqKqq30rk0NS5nWnymTcLmLZFkZsNGI8VyIpYn+NJx6qD90
qQybrI/P0Vs6k4l406R9HmPPPGgKMlr0SesriX5B5r9qOAf2Me4ZYwVqdBVwyVJsdnD+PsGT2irl
ofXWwM8tAjcMvtWdOfc4aenRwKMytbIH0xJvkUePhA8RCHqIargPDipN4P2tjtfuZZjmi0TF0FbU
36Nh0qmg86wER0eYXEOlDFvetQkLsrK7Ta9SOdHPK9mf/bK4/vqAv34wYX7+YJZDSHNsG66OJdSP
H0ypjbqF+NFugx48wnuK20fN854LD4XIcoDdgMMcKQTttjmRxn0IYFvTXFc8daJFj8h69agMwj1X
u0v83kz8O3Tce1yq9Vb3rnD//fp5NXt6oIMVZjlCdYRuSUtKh1X+6wob4zbNi9zE1Ku7U4ydPV6W
JK6xtq8IuR5sxVrOebzI+OEh3B3Aj6sb9DR1hxaXFDRzOOu5pKQGEEa3rwk3ybqEbx1TFeZWCG9O
uancjP5Sa97UBOe7oqL96yoYXkyFmOaCjrMcmakE7XPRAoDchigfDcpDKO9cuBD9zjV+FAh6ivQ1
77hNuLguPHnxjSkR0Ct205rw3pIouLA48C2Tyla3afo7TbozlSuThzuLJK+apAzlC6lzXNJadAkw
gQSvTeantI9euTMdzM7h9tFOnHtcN3Ct9vvLumhmnmMC72HExiqvkQdyQxqQeESQWbgJ75kxS7W7
MM9wQycbIZypOC3mAp6Qg17pLVUvA76HiwoY+Jo0UqphdLRByDHQVveBCByifYsegjrkC10n4uEQ
Gb42w6aTdxH0eg2LkHqARNSVl3ahrVUdWhvqemZMNaXosVvChEN56IK9qrx4pj/zCKVGR3NdZc4a
rtyKjyondGfbbJdJe9mE4WPNhbJQrYssQ1gSEAqXMLswZ/qgLSHZqEJicdTeYIj5U4f8LCPRikKu
sRMaD/bSe8lS4aIY1fQu08M0umDulKu4fpbg2CNJmkrnawmzy58EnyoLvzZYFsqf6/dvBbXz4KXM
quy9PoxWvwar///imsXRQnz/v8a1+O0V6cgPYW36lT/Dmq3/YcP61zVHN6Vu8///M6jZ4g9LCmnb
UjUFMU8ncv0V1Ow/NNUyOQFU29alMO3/DmqK+oetaqYqpSlMw9QsSxV/J6xpB4eOwfgGw/MoBFhp
W9bHQ6fyxyJWkkCd6c6IHv1VWlFByG7CPIGo2syRm1CjfGXGzeKXOTpyPGvTH/7ltPs5sK5qmqPy
lpb988F+iadpZGOm09bqrDEeJRRaVU1oGIKwxm1Vhc7dsHNyiwqNA9JVUaIicGhAk0OPMHrtLSnQ
n3iiY1Ohq4alWarJFE+z/uv5m6qqGMuqoMeGtHkU9VmKaCQ6tpvUhQXYwbSmj6nCnS25/Hrkn6Ho
01wYwtA029JtDuCPI8sgr5BSZC5Epi0jsWkSe9XXylzAA48nSz5sJjTzXPMMoAgU4YSxsSz8+vIa
nQ/v0TaGcyTu6LuYUfHXkGn7+vmmwHP4eIa0VV01HUu3nIPHU7hapb4HUO3YnDc3utrPkkCcqwUN
x0O6a6Adj7I8FQ+PfQ5T5XsQKFShmgfhMI/szh5dRo2cHpoO4guI4WXDZWw8ZiUqVbJdgOJIJMa/
ftujW+KXga3pwX5ZmZZUZNCqLd0YLTCOAJS1YrQ6bMysgrOpXNfl/V41HAhk/vzrsT9tCofU13Q0
SyPNtC1hfxxahFncqr4CEGFAFSJRqTPaX2FRVgBh/7OhDla7VRc019cMVdYoV+ABKCLa4ifhUQDf
r4fijPu4fngr9oywDMexpo3/8a3aXB17NfApc3PLjNpoVSfQ1fR49/UwGteNr8ZxDj6c0za6DExv
IvTQ2kGre4jpRjA22xG2iCd62kmbs9QD2RsHQBB58/X4n7bJ9JpC545gm6ZlaQczahpG3ttlyjbR
lo40gcVoFB28pWf1aGJwwWX0BH7b16Nq4thb/zLswez6rRtLTKk5PDYxebpij7OMOwG1Swq+NXCe
yOne1uDYI/HUnNos00t9OBuml9ZVEmzOB50r0sdva4W60pk639a1Hz0foELoq3rAVk8AtXL5yK2N
q6RPWFWEb3AlV0M1Lh2d8gfb18A3RNGaLXLaJ+bk6KcwbENapi1MTR4+FcsxD2pWQlU9tyXdT7E/
txVjVRXVROrYFP1aU8FpFMj44whCahibBgmPMc6WmZlcttBow6USaNtEv/tXno0IrhPALd08PNek
P3he6xNxpy+lf0+yByAlagvDUqDGG9DdYtIXaOO/7oBoGdiYu/S5Zd03yZQFCvRC25uPr6D8Jw4f
cWwlCceQPJQg/TgMyY1Cp5WjE4YGw/nWuy3lzWHZjvdeLuhIaEAx5c7U4eQM3nU2DOceWBkKkwrK
P1RkPFwUBpHuDNu5E1gNtRcjMGXyd2MR601XBYpPujSJ9wdf1incsUtHirklWL5dobHloGElvXkJ
jWWaJTsS8KxOLSiwh0/L3CAZ0wzV+ZmAHSxzMxyQDGJqvBLP9J5wkOB0Tz21qbhNwuYTkiJ/hWGL
Xa21Yty3HY8Bqzo8tbaPLW3L1oWqmpY0jQkl+RCdOtM1s7YdZ7lbrvq2wi3Ju7agwgSORifEE44Z
uALdn1i007QebnNL6kQmg9Bkk3R+GDVR9aiUY41vHpJ+VFX0HE4ip2pCZHRxt1YC+BYKguVVfXFi
6GOr0lZtkgDo+1KzD164jVtFCzUJd230H9sGOd6BkqI/d9CFzW25bilWW9XaKlKKOBwquLf9K0+g
2Q63c/AncZgYFlbk4FeGPI2TtvhzIZdK/7KCJoqBTQ6tJRBBSg3mOqNHlHGUxxPjH1t8tuA4UzWb
RFk7mIE48OM8cRh/HNAvXA/3AiJVnaESiKkyciZ7iQWDSzNSnzZnbZbvAlpxi7Q89SWOLQLblFw+
pMbZdbj0DL9otTDFCsFwvaXe+BuTI9VGccfR/GvAZwwJ4530kx0g76k5OIDfODQ0ncMHjJG1r4uf
4MkvSVluq53Z5EQ5JUPACtYj/We60c6E0WyjHCMad+pZbeZ0c857bSusfB1ii/X1lzi292ypGyZx
RQepPPgQDj1baprxIcJu8jwNcJYRm8CDH28NS40ncQSak/3s61GnpO9w73EVxKKH7a7hwPNx76mp
2dM0Q6ZWpFjvkpMKVaFHPka4x6dHOTiRGGrT3/s0HludayFzrplTyP9lqv1Q80Ws6CShHnpndGMb
ycqut1nqLkwFQQSgTxrKU4RSUugpptwJT9KHk13q+alHOZbROaZjG3x4Dr3D22mq+5WZSQ0VQ8M6
s0GZguSyygWWUd51kle0JfX7JrqNmpSGoXD99bxrx9acw4IXBBz+r2p9nAgtRnUxzqxxlsD88mGZ
6JaB6uHLmCVXhehfPCPaueXgQxXYqdhyDWH7TLH+xFMc2XVsfYebvu5wG3Kmp/zlc4RO2PSjafQz
SJ2hlcxM/LxlkdCclU40xplNqqkO/TJVk28nhp5e8GAlfBj6YL2XUT1UQ0L6WitY6jIOlqdzH6aU
5V4aiX4uRtSQUu88oLe77J/zurmt4bLkgU43lrwxtJOowZEdyFQIlRQbAJXz+ONkRI5IPbXDv/Xn
BQmnViQFV2VpwMrDmFpzbioMSC3pbWx8AdoAPz07WlXoSrjICSB3sIS3eZVqPFvL3b47mYwf+1iO
DZgC7syFxzp4vlAJW6pbPF+F1SSKw9+aGq33eJxF0n+3vDlMqQDii4uH7YlvdXRkhyF1HbiJWPlx
ZjyMBLy0TFmspX9tRZBDanehKRVa6xYqvwgr2PXZe19WL18PfCxrNIgIfBbDVk08wD4OLPzACozY
GGYKxNNIBGhHtYsupy2Wlq0+tFaKGV6ZxG+Eic8qzzrz2otq6OaeEa4CdbrEv+eTX6Gon0cq9vpy
RO8r5Frw9XMeuyeZ4HBsZh1wjf/18TkV2XHjbUBHqdHrJRWXFJKYWmg/pBrhroydVGkzuDbcdlUK
GQ+br/7U+j2yfE1Vt4UjNEdMofTjM4xVPkaxQRpVG8yHmtDyG1whc7vCC4N2Anh5rtikTnAqfZ2+
wcFGpng1DaiphvgUubVYWElukTQWgb8UvrVQEQw0NjGy0pYFRVZHxFRFPaygpWhA9C49mcUdOUuB
1Kb0kfodoeXgzfWq6lzTz9mkJVIzTbzqkuhKFsou7uLV0OHei/o2Ikulpa9S7hlDH1wrXnPiSBdH
HwNiBUisTsHQODjSRTZqvnRMAkqBO2yBnIVmzkOtnKrreNg40CBtaCitZP+E3lOl06tPqU3L262j
hT8az1tqVTMPAjx7/E2sylclrSdrYiU7GwZcBosTKcexaDzBvRpQMWCpOEz+KM0EaaTTt2nq3k0h
u11lmnOTasi3vLNerWg4V0YIkZMymx9QoaC93kM0wEi2ob6P6fs6sY2OxART0yxdleBUXEIOYkJo
RkGnSZaShmNQB3vasZKLOIoQ7NYKSk9K8eQ1zVZL0ceRI5X4Pv3h0wdgxdxeY+O8TjHfDKp/ZYWz
uigdM0XkSgcftgsLroweBhNh4KJQZIwIFBrRasQ+dFDIWAp2fc1Djl5+lcawG71o5anJ+4nZOZI7
ATeYnMGSKGAeYkBRpnZDMbDM/SJZUSrbOXqOWLu8tdx2QTPICFN7VNp9K1HIipybEHlEGekodXiP
PaW/rx9nytQOt70A2OfuQEHROIxGcRO4QkZEHzsoL62wnSej8+rX9pnAPHI6bopMffn7Q1K957rC
fJO0HEQD+nvsLhLjMOsMwHJbnU2obdLR0agtjQEyLwfc1yMeg/1M3bCYd4r9nDFTEvlLglTmMtcb
rycAafaj76tzrTdXXu0vq5x7uldeuIVy5WlIiHXMfoX8/4kHmJb84TTrxEDTdFSwJvsAtS0cZ4Qv
yANUKe09UeQ99AVujdNtOVJ2NjJkhoU4LbThwVDABKGS9z7y/tpV//3rRzkWXygLOao1Aa6fNmeW
aaIdemWYpVhP5HJWqO02teOr0dnThNarDoSBdvH1mEfnH8BTw4SFzffpviACMSgxXqGzgPxLjtWF
VqMqe4bUWoFEDfKDJnmQ6kNJc/vlibGPnUaWav+8jknL+nQ1l7BfrLEaaKxCQf+9M52brG63FS1p
rY2rp2KubColVEzIxPD0qIsLvzZWGco8ve5sc+XyxAMdubGYlmnapg1cxB3xIM550irTTmpA6W24
UVt40KK6MIS37GPI2GF1kdJekQ/JOhV4LCEi+PX4nxcA10QqSVPR0LJt52D7hWGn9rnHfGQFtq+s
gzHemJ57AxHu+1NE8wYtAl+PeCSvYkgHao5mwFn49Max5TvZEAo097IKYjuNBZW3lnTJlIPORW1j
YtQmsGWIbB2dPWUXiJO57+f0hhsBu48gCTdHHtbPHCAgeltpbjdcHbWFZKX3Dx2KqBNMFmcAzsx7
b0DuAKA2pvbg+NQl7XNeMd1JLEM4lFAJQgdRcfT0MnZycAjQuOWU7Npdvf4T141W0w3NyJPVCFcN
+xx0SCydPrbh29df4jNOIFSyGug3fHgSvYNvn6r2OKoy62dtkqwi2g0yL7oK6H6qcvpcOIa/Hu7z
1hMqSSFRDpiddHpair8cu03UaRWpds+FFGQMWdmi6pdFB+MQeOJ/NJRxsKlaNfP8MmcoQTOegTBn
iItdik+a2Z06zI59SGmAetgkW1xnDobKdCMxK8FQmtuwbEtcbO1FW9K+mRZEDyARXNCqHEIRtVCM
p3BGNn+EJXoDnvvj67c+tpelyQwDfpgOyM/HCQZNSMgLcYBOA1zgZbUuR+fWd8S5f523P2wPeeDo
JMZ3ZCuRPKmgvFzmwDwPFlGVVXY/xjlN2gG95i0LSffmeqXsCoNmrMZdlHWwapWHyWtFzbHxHty7
r1/7c9LCUUJxBPLWdI5C2/uwrjJu6VqdmJP4okUTfUjO6EePnXioCV/OcPKNj3xxGIUq+RrYKgwI
8+N4RlWUQVoE/cxFeSy1/Y2duTdGCNL25lPSUAz4xna6iKRzW1rwg3TU3+ho+Pqlj3xr3pr7CC9M
Ke2w9GJXraV3Gb0udoE8ju5dx4iQG3GIIiQaY3Twm0Pwndra+dfDHjkyODA1Z6pEkTwdJvNp0dS9
HhYdIh9YlFAnLHLzrNSb+WSIa0Eb+nq4Y28JLkKMYMYt+xAqaDPpDjD9utngIJTMhROFlHljoSCu
sZKSbUbNFnGIUxHqc0wWUwasEZd1CZR4sKfHNAeiCJNu1lIzavpbCx2OMYyWJGvI56p0Qnto+SMD
Lap/4ZAU3HtVRwI7SOsQr5J2YtRVZiBRFpBti3jXoWLVoFNj+NGJ8vexyTU5hifuAPezw7piKipp
DImLVCYqCplOmwM7R1UD9G2xTMvo1u5o0vD7ExnHEZRUQFZQId9qkrc8rAqUMsUNVtodROo3t0WT
HMWDoijmvp/9CCgGZPaTHrSz2PaWdGffdBp8Fs25/XplHTs0YExMZxaFiU9JyFhUgWdkgl6x2MeI
z/zWmvp54CC1RRv2iORUbZ0CVY7OtwGlYdqx0579eG6I0Cj6NOG9O1Jfj9rspHQVNVehQcOoTXFS
R86zOREJjyTbQhDgdcPRHYeldXA+d5avdxTiu5kmkehpkaD3NCS7BA2R9DJM2HyEPJYnoSKSAQQ0
Gv79ibbIMMn5WGJiYq19iPqtjd+YYKIHt12hHElYGugiTWtvZm17OvK+Hu7YAQWuKMms4FZ8OhdH
3azq0mk4oAp/jvnmWRSKc1u98+HmTwWXr0f7TP0BUbZM5tYi9FH0n3KeX3Iay/QdtTFVtmuPZFJh
r4o3bbSewHCboV8MEUmOvOoscSLSf1q9ctqvIHTc0lXrJxXw12GbIKNsBTt6VmoQswP8B0O09ox6
C48VChBGg+qphHU68z7cWX8O6RiOYG4NLowf39TskOHUi0GllwcSqUjKpZL1W5nF+4QaQ46mhosa
yqzo3Uku5xRVRvv0XRme05B7+1TYI/Z8HF4tAtW3OuABRaW3GgWOYi9lXdIEXGLgaSXvSPQ8S8e5
dJxllCgPrhq9GgXmzjpiHnIwt0HcP4jWPRGgfl7PDqcFvhnfHjjBhrP08bnQSYo6zhE4PEK++rFy
oyAt0dQrE+I38tSlA8e6HmZakFvfpINCS3iWivAitemxf/CxpYjv4zamCwk7T6m+2CqWD4VWn4c2
4nKU8FyVSDdKvaWt19joKIn6Li0siTcnXp6q3xybZKmqfGRwGE2TBydU44VGF9eQFqoQeeII1kgC
P5xWpx6TWjPvTp1Nx8eDbk8COcFfB2uqNkprUNVSnYVI9xRlR2vcU+bfTNXyqUiaahXCvf0+jRG9
COe9I+cd1IGyQoqj924ty7mPLe1EhvMZP2WlkTurZDcTUUlMx/gvW9oLhspueiYhUm8LLFMkQk7J
jqffIvGAG/Sy9pDXy/SNRRtC2s37oplrcCzPThwtn9LM6Tl0CvhczqE0Hh7cSmsOde1SPM8Dbad1
6OxWyIq51TOH6dwtsIinjVKawfeqce7aCqZNrNKudeL4PuyKmI5SciDCNTABbI7DfU/bVdtp5sTl
1OOtgyVckYWoCCEngKSt0Ly7pvOuA1luai+fJ7lylVvEbYB4F1ONuqdOwwWkyRFTsOV1y62/Vy2U
XodzLLqwHDIpo7TOicxGTLfng105cR+IsUzfZ/aJ2Sd5rgTMHTjC1mMNQe4373wjeCgnWdQCkSvP
Rqe8pUh7ZlEZD0IkV0xk0Hxy+lqBFoBuip4nP0x+WGbNc9z0AUx9rJVHmj3dWLmULcETVP3EZ58O
jINHB5cAmWBTQO08BAY8Pc8dI6YgaDiToLfz3dbmCsokJnR9vY6+Z6lY5x193j3CKoF6WxonuTuf
H8FWoe9O1AHgCS4YH3fAUETStFGUBZ9T7kRNwMYBx23KddJ1z1WMT1OELcCuT4MtpY+o9k8BtJ9j
DXkZMAHHqQYKfZghYuOj6IlOhTAYjBsHtt2Y7tAG2Efdg6MiSYZKrYIiVWi9fj35n8Mq47L5SdC0
abEfnke+XRlqy4v7AikxNCQUX9lF1nNtelwkE1osTlJQj74qpCwgWN36TFOpu6hoUyOkwOeLl1og
TlWoV4abXvpD9h2Jx2xEKck0VoOFxvLXb/sZiCNgTeOy3Dj0zcOY6no57ck2JRDhua81sctASiRD
Nwk5RFhbEJebRqADF13pHVG0rl+5DD+deIijE0Buyk6l546c5uNiK5Dm6JxEIkTf0wLk2vPCjXdD
La/Nc9dvaLip19nWzKPrr8edPuXHbUawtiAvglnA0Tqskg2Kppi6a6MeVXKKUlashT1P7CeoAIuv
R/qcI055AdQYc7rrMN5BBjz0bhGrUx25cyGT2hX8D1vmzykSrihrIIgXtOg8YH6atsH3r8f+HGAZ
mkZEnaSN5XXIzPHcqO7rkY2E/QCSD9TQa9IK7V2Fk6bh3/H1aFNk/DSnkmgO64jIebhtFVNIhW5M
UFXYTVM7QgFknVTNVvZoJHC5JLU7b06RzI5tWs4rMH2W8OebnJ6G/aiNbNrQzai9ai+pIp6cyczG
vM8R36nyRdhVKISi49ejv9q787qDjta3JFhXQqtQD8Z3ulHlif11bPLpkQTbZeY17RBFiJQqbYyo
gz9AgaHr6ouOfvm42Jvkzw1KK39/8mFVEOwswAOy5I/7yG/1IehT6mh21q1h/pCmn+duvsgwAYGs
9C1S/XUB7+XrUY+dIRR1uRGIicIOpP9x2J7VrKoKK8wyws0Y1Gsl82f90KOfbU7NH85DH+IBGyAu
UIzFpVpH4PnBic18bIvBYCFdIkmZdtrByyfU6Ar3f3N2pr1tG90e/0QEuC9vRUqyFMdObGfzG6JN
Wu77zk9/f+PiPo9F8Yq3AdqgQIGMOMuZM+f8l1ampVCHzwacwjp4VabwczbFBwtxlBzbvtjsd62p
/tyYgJVNTxXQIHpRyQdxqF5OwIQwVtbEMZs+gnGLXY82jkds7OTGeghgJKbm+GeS+t8E1t3HGKqo
2r9GuUWh0GGN5vuwiU/BYNyb4ydBz9n4dVeVLAECoLgDfEFxNB6Ll7+uAHc05w57EADYXY2EQp/8
1XPDIczePo5Wec4iCaE2FAKMHKK77EQb78aVQwB6Q+ORTLMNTOLiSpVrtZlwaafVmckPmWX/GhL6
60IHoMdkXdrYCCtRnZubQgewTxnE/GI3Vr0/6li0EO9084thtCh2YMcZK69qrGyVscTCLqId7SOK
OSK8whxYjIWwYT00CmO1yqdSC+8F0DJQo3MJ17bAlJqY5Gmp5Yb1F2CXdrKVJa1tPPhwDnEd8h/g
sculjcuoyJqAt2VTCXmO+nGs9eMMt9yfKhwWx4e2OGj0GW7vqJX1hG4MIAqYgErTY/HV+mhwS6XT
6FUUff052rfdfFRi41z27S4Cy357uJWPVEHQUymkeAWedXGwR/i1NkrXI673zaOheIOB5nhwcILh
w4jpFD6F4+xsvB7WoskbtY4mCv9c7VkpaIAxVt3ohbgld4p/H4QSVoXDxzo7t8rJV57MFGhljurl
b3wtbAEq3VwXjr14f5v50Pd1SC9JGxH97b6PiNDmijcGOkL4KFlCmvi9FJRqN2wceByk+8v8BAsY
bZY0NlKAqkgyn5BDeem7fq/o9Sk5QXTvZgk/nXZjaVfubZU6EiAzzg931iIyDErdamVecHMMCM5r
eMtRTC9n+1mZsU7HRFPSjY35XV9ZABe24NJQ4Fi0bhQzy6J67Cf86+OzLyOVQIcsytG3AnpYozBi
xvpBi/CACj/fXtrVr3038uJrR03OpNIkEMc8QOP5m02HrkAfO0VXasK0AQ+F2wOuHVTeMTKpmOjw
LsPTGFiZbw60uI1+oIrSnQ0MDIy5PsQmF5O2kcavBF5q+jYgAkAVQCYX5zSaaiWSLYFoMQyMPUHs
gelEJ9hvuuPt73rbjou4SxnQhhlo2yzksicUjaGRq7CJvFaOjnI4zS5ct3mvIzs41tHgyfV09hVV
0OfGe8MaXVNSz5WBWnNY97gsln+PCPwYZWHvk6m0vWL+100ycmAQg6DdCJOEykWM7A0lyY2JyYhV
DR9Q4AQNDuSUS+AGH+CK/sZzWRVIItpyQr1iGST7eI7SVMCJgjg4REaGZmD+Gg/5q4ImokljFneK
+es88oa7vRZrm5puM3cPLzdUThbZhWpnlVWEERmuZbyVoUfCRjQDZjBx9pCGQwPP6vaQaxcCdgtc
vLpOeUTIt7yvzvWzrQ8+UleehrsMlm93Snm08CXPp9dxLCmYzHcZZM3bg659pwntHKomyjHs8MtB
gyqsJgPQCtrEBaLy6V2il4+pkGdXfdfuxgeLBb495GqoEkAlqkCmfl3Cqqu29iuD89sigTYm0BGp
s0gdxZjxmxI0uxFnu95C1L60N4Zem2LAWeB+qbPzrlqs6px3caDPzkiYSo4m0k0Teok9UNsQM6g+
/j7jk+YbGx2NtQBCDwW+HLICFBsXUzyWTW/FEYP2SCiLwi/ZFf4KaO/9+xYr24eXCtTTN9LiMoUZ
5y7uUo2hhgJsM4iq3MA0m1qLisTh7VVcnUoGosAARRLE4eXGSethiMeJAyKgAjK80bLD35SX6CS3
LpPP6gXfJ20rDV57lak8Ov8zrno5blBm8pxKPEq0+D7F4BdBxwmveC1+nHSODfqmaf5hgu6bPQr+
4e2PXj0tGtVzmfz4mn3Wxpoc2zIF6qrP7p142Detc5/ExX3YPakzjQU6rbdHXD8sgD8E02wFltD3
iY8WIbdrP8HqLJXoKCUBmhT1Y4oDTWhpJxj6+8bPX7Xyt9JFitfgBcSzg6h0Odlz0uCY0ddUDQc4
1PGhwIKszGeMIDMbUbkSRfiPEE03nnbXNAqxjenWAByG53RVKNaktO/CHARZqalYf/D4nWYLLXsN
J6jqo+RLdNY79aORqT8NuhVB2J3GFFtU/nvqchSHJ//YD+nHAfdXe2hijMXG2i0tHasLxT/o3RYT
d21fwEuisMq2gPOymKewqnAZhHjkWdaMVJ18NObM6zFTjer8k2F5KjZht/fF6oh0DQWu2hJt8MuV
CUCzO06njp7c4aiK8mcOm74lEzD6V53B82iLtrCWdVExR44JrhG38eLqb7Sx8UOzIXbCvNRrFADR
TrYm6yWMlDt/cxOsfiCCLDKoL1CEyx6RrWvzMOgDtfDIOHdtd3JqfELS6hFL6RwnZLPayPNWv48T
xli0xuDvXM5o3c6OFaV8X+18rH1MZbFwFuIM+fyYzlsgybXoSUKJvolQvbmC6FO8jqECsWHCEP6i
ghUScSw2/2garB3KRzmzDkLu7PaeWRtUbE7R6KaBtLwdfL9N46CrWUEDWroaPIU1okoJBuC+jAsL
rpa1+lmChvQbw1ItZBVpexDELifW8Gk7NiHDZjgURFXyWQLyEg7TUbDkc1T3IZaYmb8RqlcvCqBs
hBJ6LTT5FtfuPMWBkSgMG3WqWyJmH/yZzs+KCmMQljrkRboefWohqFq77ZaC2drudUiodJ1aDe/7
xTfnVZ7EucxFXP4cZuMw4L8X1Q41arCTyeDm4xYrf21tHUAhtOpp7V71m8ss1dVW9/laQLc1UtVl
fEct6WMla+dMwsnC2o3Gb6XnlKJkXkXsK3OZPQLfgAcdAMtUkLGLVSguoIyzAgpomHqzjFFKmr4q
9l8ZorO3N9U11Epkyu+GFsf5XS87yZpWmnpmeIYPhD5sw1GdJsRz/X1qJay2udfRySEP0oJTIqFK
DPVu4zeIHGf5XqPvAdqLLpNxJRhlG70qB6HG58szw6BB7mfIa7vWqzBpH8hs6y/tHHySNtnXq2kB
BXhBPxJSVcukctLrFpoYyNDCekgKJGlbbKY6+VtVVycAGeccSLBTIOpH+Py28dki0l99Nph6uona
GjKoVEgM5gDox+Q/51OOj2NyJ1K/QPa/KOU3+rl4jLi+9mucMWGUzV9T1MBHqDf2wMohI1IL7NVb
DW2ZnUxNaCR+i4GPatCFaGjMZPl9jolk5WDfSo++rLYwWCu5PEOSEoneGtRJ8ZPe7TrZUasK7AoJ
NvnGmPj3Tpfv2oc4b+42JllcN4tJpvgJhUR0nOQroYU06Bwnq6nUyRZUUcyKZWiaeiMh8h/sA6k8
qiPGNogbpF28Ma9rZ4uxwYmIvhNFu8VVHzkS5KxS4St1360y4wz0bDe256GU/xpH+8WZfhVRcErt
8Am01OcWjwbf/vP2BKzONEUQgYoSGieL842UoTJT5QJ8rYTfEdRxUqR9kwdd0v6+PdDqLhI9WnQ1
dO7GxT3RZrYijSYxrND9HrFlZrxHwleZEq9pY0osVr/TTACEt4ddBmwBgxDpDX8KrPXyVkxrRbX9
Se2RC5GRBQ8OPsZs6F7udStxSyU+Tgg3yaRYt4e9uhb/GdeiK28h63QlUpTJRmfrsYxaRItDh+DL
R1gWIqCvVwChTOR1qhfp2DQlJe8WtTlja3Mto4f4ASjassGAbnI9LzZXLQ/wInutx5UJOHfxUAQI
NUkR7hiI2cUv5inHEk+pQGglRHQFgfv0swmK4PY8LFf97VfwC0BvssGuSm11JKuSHSGaUZnDXgIl
nHJF1HJzaprhpFTGoaLycnvIq5j9NibEGNR7QV7by2M1aHHjFLWNEXkSnQVmdTJcJQk+0EdyU/nO
jr+wLrhN/dsE7J9xHcpYHCMZLsdl0JqnmialyoyPCFloc7ifW16MiF5bvv8gxPxsRKh4K22km8sT
/DYszCs2uUkRTSgVv4+Vg18FuQVi01Nr4yzkDLu8eWybP0NsKDZmVnzB+2AphqIQAbOTka5LLGoc
FVqVTqi+qJnnKJh4dOjYxs6LoJwW6q9ikD9kCapNev2oDc19Um3Wbpfx+p+fAPFfYW8TSRaTLLVJ
XWvTMHj5rwDNYjFwrZJ1KfKL2j2rOGJjPIRjyNeNT9fWPp0SJf0qjZzeWIQvtqke5TWoYKGKGydI
1KcVjbr0Xm5/zLFzpF3gygg4GvTPTUyEKJW6vA82TvVaNONl+J9fsYjWiWr3YawKazJI9W9shmoW
2s2nooiRqv1HtE9A5za+fnXWKU+QCpJrXwXvBM53qY314InomQBEFbphNSbqqdkeiiz5QI9rF0rj
UU7zjU238skaDVIqe3Qhrmsjcik1Q2IA2jTkcVe3KGNG7k7OEZc2Xwycj0lcNmpBYhIXu5wRBY4L
CBcgtkXyMVtNQkYYDl46AaqadUydeFNJ+9ly9la0Fa5WR0NhCKlxgZlbPsA7kj/JL+k6CFHEEWfT
EGsPM7+v5K+ls0VeXZ1M0KDomREYIeBcxoouUsswCAiNndqdxBOmaoP9aEUuIATkP5E79avvNg40
t/ePaIpdzSjiklS+eYRTcLocVilseniVxC0AQjdRjFODFYiqdRunYy3yg98QhWegOYglid/xLm2M
JaW1ZtnEfjMJDm+0DBR0Kis6JzEPUxwtKqN1a0nik6WNW2d1ZpFp0sEMrPCM/CmeizJx/gn+fvcq
BKLSIruHs5bxsYkNjyDaEtRcuV3pYHDLI+xB/W7Zd5WcQOoB/w2eYL3DSz630Ytldid4TQI76/xW
ViEk0Xjno9YHt2lRjs7IZgu/TnBs1rBhLIqdgINVUfEpHu9b/YiNz1GIekbc9FbSkWAJq/Y7jNk3
OlarX/7udyyugdEOo4Ra4D+siTz/ro1fQyU4xO3XMfcGDBVvb+CrVJ1rB4kBcecZSD1c1QHjHM8x
xeSUGjGufdQBe4ADAsqduJJifCqwbm/D7Bjr4EqRpfLr9Etiqlv7W3zV8hwRBbn7gNdfA9X6cgiw
RSGpbOPomBs9Zu0GzvLmXsXKfTZy1MmlfUR2jXAxrh4+bte352Ftl0NTsamGgqngOXh5wEhpAXv3
pHMWLJFAwupW4fGNW4ryLUIyNiWHz+2t6LE2qIDSg/4RBbVl9LDLQK8w+MOyTWld8SAMeTHYx0lj
9Azw8MdkmDdyqqsWsVhvBLKBZBmoU5JJXn7orFaNHPfcOrQnP00Fb7H6rooxiYkGLMJfxvqZcr6b
ooWXWidU+HayOR7RhNiHGBsE9Ue7njF93QLsXFGx3n4WDFWyaVC3wNUuf5adZcAwIwO/MmxcQ/tU
qY9djKNlj6EA1FVeNHg0w2gUmki3V37twGn/HXnJh5aLWEnNiORWdE0Fyb0K8Nb6M1RfAwp8Ur35
fllJOVgAWt8OPXrj6hYOcyVC9mXk/RLpd9rwQeiOdTgwV8PeacMnf/qG1gsWlFv0ybX7mFqTLuSS
TMEWupxiPQ2ioc6wcA47ENxIagmQR0RKVfvtk5L4h9vzujqcqaPQxIkW76TL4fwuHtVhbHsKioar
SZ1bILuGIaeRp7sSk8vfGA3KrwGclFR+CZVOgjpTO6Q8vSzG0KNFj8xQz+hPAR4m+VCcp9vDrZ1c
sVeB7Io/luHCmqpCnTI2Td7TfYZ4K3oZU/sDwgDGC5Eb4FNfllv199VTAvhfhCmCJHHjck7jrqkl
Y1B6sF6HQHvxET4JfzmhwTNX2nMrobB3lPXj2Dgb3aLVBMSgfwfZBlr1Vb+h850aBTrO5yBTd1f0
uxjDPlFtmGP/XnsdG6w0Wxyr7C0RgZXjSVpOvQwMKaLX8iLzIb/RtbxBCTBQ811iSHsJYdhGxr94
UnZto58FA+D24q7sXNaUIjhPAiGxrV3Osl21ka1W0GwNpXI7mENqHe/D9j6RTM/Xt+6+la0ECJqb
F3wZGNllQM4DfWza3Oi8XKIJF4JDF+lFbLpCJ0s70ixzOyXd+MTVQdG14cGFrgpJ+uUnWl2STQ5o
L++jZbV7NaJYgrJRwFO+HlEmlKrDr9tzuraBaIm99TJoyFFJuByxtvp5JLPpwRSdevNPAfnFqcfT
wgIxrpdYfukwlwLt9TvDQu2ljQLP4CrY+oHea2PAiZF7IhBdcAFq8If0foy/SekHmlU70Xq0zH9d
2+dGQ++RBpJiwxW60jd1YrvFG4+IpGAkI3Sza99TsSehfHCa4nvbaXbOj7bHhi3ZIhusxQneHUL2
nltevoq9KEfbcy6zvEK5RiSzfWLwLPnmSNkehj3ctJGX5ksMihB10n8f+HUKKZRDLRWw1xKpKbXa
qNZ6Qiiuk72i5Wdu2A+IKfcqEBmMEH9jham+2tAqBFNyea3ZSeDEY1jyPoFRXAaOZwcgtmFEKfNj
nPyC2KFE03EeNvnNy+aNWGA69pa4cQzBN77c0cbUDwEcX9j4hbR3Atw2ZuGkEZ2BNuzo2Qs9byEE
KIKUhYrb73w3xAIe18D6iY6Xw1OzGE2prtnZmuGKGy8aQHyRwBvhNzAmSO7hgBgHe8iSG2WEtTeD
Dvz3P0OLmP3uNarmmM+VQFI9IRQa1q3r2D8GvJ+MBlnlFiNl+WSCsrOLQ0eGo3UfdDh7G58vspXF
i4HfQC8al5EVEfHJ6apK1zN2GXJUJhIBhZRjXnzQEdHWcZ0lVofZWSBMzNg8m5X9pSv8k11sNWrX
IqkQ0kb1g1I8lcrLuVCgf/WlXnReGuPdavUHm3fjON3ZzuwK+eaownRCKrc+fyWJBFZPJQB6PVW7
5QN51LQkzR2MOs1UPWNWK3fwfnEdyz0dB0K0SMgM2tOcbIVxkbUtpp2tTvHfEMIFtJUuPxdoUwJO
reu8uDNwj4Q4AYG0Mp+DwLyLMDhjz/+Rma07NuldhhXwxqqvfPbF8Iudp7WFUsUmtjpTYpzlEnA0
NBIHCJ5cH5zhccJ2NOiaXQVqbWPklf3GyKKTJN7K2hKhk5SOVQ4NBbMI4EGZQ/bkopzhilR7IYoW
4Xk6SNIB0No+Kl+G50z6LM1brHCxmZazL3o9FMMhreBddDn7adRHcx37nTfGf9j232FqullGQWIz
uoh5vBpIFRLpVGFoIi7m2Y4GOXGksfMkllmIw/t+dG4QaFKtcCcOlcEx25jhta2lQJZSwS5zmpao
bCmvZTKSuPecMtwbo7ET0jIwwO/6yX4Zvo+uhc14ru+GOL4jf3veGH5layG5ovEO583iXBnz2Ana
vmnKQU6kYY/eezA5T0XRwHCuEKdCH9qu+Q9Jm9zB3Bx8JYoAcCFbgODAs3z5nqgRVkuTnsGrPvwe
NvjnSvGPMco/W5XzJEQs2iTf97O/k6X8k++0H7LMuVdqC7c2hXK1gadF+yF09NrVuidE+7bCzXVK
TA0OkglkBPGiu9oPVaAPfY2Tssky2LproVeaNOHRxy+hC/GF1Y3nvs1ffR9ujWk/Y2XE//tZpvND
G0hfRfilxbLxKLnepKTNQmyJFhFUwuWbT4bqnY2a2nh18aMjCAzhcECRKMheVSs5x/ifbmyR1QHB
joJTEUXJJUVimNijjjLiJy2/RMoP67nHe1kgG438c6+6QqKO5MPDoJFiCj1gFLBEQ7jfxdFdFwCl
4H7c+EnXYUk8Hf77k5bXD+1s/ICHxisbDOkxkdTVjrcv8gOVgR00cqFNdeLp/yR8383vcYgiCKCG
1MzuNn7J9fkBNAy2AZg9RY0rfdQgmZXSbJUaMQws5JGvbsrOjXN+RYPmSoSkT1GeGj/aE0QPG2Nf
p2JibA2Mq3jM8O9lXGzz2ZTaVq29NH805E9df48igWIfaoyiTQtxtfA+j/6SnC2a+PWxRYGaWg6J
JzT1qwJeAPpbT2dskx0n3lnIkdYF1bGa7+8fK+EYFPCUGz5vfO31NmRU2nVcR7QdrrzVwICZSqNn
tWdH/3irtRlIV2Dhg3ZItDvDn3eWjhcPu+B/SQcDgg4ahpR2TzivICIE4V5rt66nFWwA5QHBmge4
BepyCYHUZQm+mh/UnkTyWWUUkzH/bbFNGvvgLB4+JmFdjGsVCV7LdGmsHxuTc30geMCApoLVTZi6
6stPrWRMauRA8gXWFbXwLM4xMiXFq/gpGbIXvZIgOWPsfCr5Ik8S0C4p39RJEy/oyxvUAOaK/RyB
ieTcWCRKTlK3Q1NpWNrKtFWblzr9A8FrGqzVrhWi4MKB1Ng9x8led36we25Pw3W8ZnQiopCKIEAs
kU2q3KV+mdi1F5oAyyhsoiY61g+Wlu8ioBK3B3vDHVx9KzLgXGBAuoAbXR6/VE6Ccoqihq1fv/Ex
Cp1OFOg1O5iOYvkd5Sx9rAPKGjVq2umdYqX36KhvBcPr9MiAnChAChTl6HEufodtTHpRTPAPX8Nk
/iRB6y1QcKgtgM0odgqnIYEicOBHiRTGQsO596V9n9LM6ry/NyZF5GKLSeFXUD8SiFXcbhYbwM6N
LPETfIw1KtpAkXfNgwJMNEu/2sFfVpnsCgxGU16L5Qk7V63uduou3jT9uE6qmJJ3v0LEkndPtaGX
uH8n3h9Ndz+lCQjd1356Ymc+10jq5p9rzFx7yfAkPfayvtnYhivxUVDfAHBgt4IAhjis70afcl+Z
e8UqYXTXrij56CHOXLTRsshwVTSdSfgOvvrl9tSvjqrTxDORnaKiJubk3ajZFMR50RqlF0bHdERp
h8UXImDC0aeG4CghWVubG938lUcx5RYKWwwo+lhLWJJd9hL4BGKfbX2v7oI/o8SLwrODJ3xUlwiP
/ZrKu2R+SjAd6xRrY6LXjiBoMEoR3EcQn5fPE+4fI5C0ktvXBgHGu2R8MfRXcQWI9+DU0L0rsTlJ
Xwca8ZOJ3KtQMufRdnvqV2eBvQ7ojyh8fQMMgMYjLU7rNyCNaOK1vZtzC8M7cYV6sACJiQtSNPLQ
kfdKNDLjeqtQ/lZNXB4++DU0knRupCuBqNhJc9MZo9orFB0LrzO+xS5A5vxTGT9akPnxS7aGnwXG
vQZrkVdfsQh3s+mhfTUld9CsXRW9lOkI8GVrpVYub1Jp4e8B6pcgJdKod5tz1LNUsqFQew6NiWZ+
VY+zrdDmxIf6tUYBbWM9Vi4CkSAKQiB5ClfR5XC00KWhVIrKG/rqMXFm2hMy0OK0tv5UJ/3nPBuY
Of5zR4scIeMmatSc58a4lxLrHvdqkiqfqsmgbP20lYTxjdzMHPK04FVx+dNyuy3lbFQrr9bm4zDg
JskZFYVvKaJgWgQ7vYWE0+8Gc4tLfqVjBhlJNEHRDgMeK0zoLodWusqa8feuqOy3u/klLiDwldwE
VGkn5NzEw3PUhaxc7DpUNMRmjRv09cLglJdPG0u0Mg+iTCvyBMAOvH8vf8zoTCAtK7P0pmDcD+nz
3IwYlatnW58euoDaHuijqMrvTWOLMHrFk2IeRMcBfWYh0nBFO6qLCUuolvisWqkHHxlFyDMu7U2I
AQZQA2GaKmNMi8WIJ8A7FLpdqwBXMz5pZrI3STIttKq7P6XA9LK0/1BXw47q0VZQWbnXiSiCF0VK
KXTRL2eI9LZRIcqVngPZhR7XTmuGXRiACLA/tZ20n3Scb6TCk6OH3qxP0wRhPqIQikdoTMdo0rWt
CuhKlnnxi8QV9O4Um9GILvhkc8XA6HWo/WBZYqfn3Hk1ef200KhEwBNzxbGezNeG5FMpfmcfQwIC
Lwiei2f3ch/XcpxpfsTt3tbf5/Kz1HpJ/yo08Boiydi3rtjJYtUEFLeSUqxxyINCyhjK1hNsbY2o
SqGowj4GqrQ4UvLgZ0ksh5XX6gm3rvOlJumN0/yh6B7xoDnJY/RN/JKpN9wuehU4GtvP36wMBOcy
2KyPi2OzuAKgzHIXE2gBuCyNJCYjGsK5SDjjCAS3kZvZsFhS1acPckQYDtlv5HTNv3vTiXYlzjQb
r7SVOE+JnNcZoZdnyLKa1ZF+K0PKqRYKwr2u0xI2dhVUD6Ru93qieeEmT2rt8uViQZ6OsrAOAVK8
Sd7tykY3TWnWtPLN0Mux/rCCxhWQ3QGjqLI2XbtM0Vi4H8LiYCvVidl063qDrLwCMIGDTgkApDCm
61extc/mGg1Sp/BK2aQBcQy72Kt200woBX7XmC81DBuaAm5ikpbp3V4AiIXGgx9jOhn9KrPupPjt
1m2zcmL5WYJxgqvJtdZuQ28T4mnAic3bU2t9odp4RmAfnxNuQ4fqHlWKtoy8sfvS6+ob7Yl+zm47
6K6tksDdsCkFguCKMV8jTDNKSV16mKC6Wtu6kpUdm+NUJ3eF3u7L7qkEapPj6pVgKRXRa9/yIF97
p/MTaE+yWfA40xYbRZ2LkWQ/LT1d7Xd1nt2JTG3GpHas0KKCY2ZGEu9S6RDV3YOwWy4hMty+9lbi
BWVOWJjk6aKfIP7/u73qFJQ7yzwqPbkQSJTuzZd+lBpXnbYwbitH8WKoRaKhFb3lWylDOd23Ogg+
CsCNkD92hmCfBwTE+du//TY8HOh8cgyAFFITu/y2RO2sCepm4YkymKCBqop0QEUcc72N03Y9i2Ik
Ef+hDgugzeVIUa/LWW8ZxZtNBeBM0f+D7e1K8dYBWh3pTXWdxxyUk+WWkcokKdqu8HKCSKiq52kG
9091Xh+2ihcrWAG+SlSQ6G+h0bU06Uz1Uk+bfCq8AW1N8rFmDI62kZ5L4Gg+l4Zo6NLL3xWWtLu9
cptDL7alOUZIznRD4TVN/cbgnQuK7zX4OPkPY9R3jZbuCsVxA0LGxtBiG15eWHw1jBbhS4b7lrGY
4ao0YqWvygLH8ao5tBPlKqvaZSNw5g9W7OwV+2Foj0ndPxiYoQtckx1ld1lGtREnyY3rayVE0M8U
sG3uMCDqSycHWQLfNGDQ6gHWaEd0pdvsXoqOHark4kWpl5KXGsiqCHhVhXH1ZjtIFGuW00ExWSDV
oBNwnC63dlKkre13PodofHYoXlcTJ5YbJE5e9CgFCktzCHpiSbQaui31lrXdjv+VuErFNlyCcoxQ
L8oMTWqvTjjBOikx71SqiTuZA7ax7mJdlx8Kap3ESYDlaecvPjQJnUEFjYmeNc9ldr3UnAWfqcH4
m6qMSCR9FJ9rhWhluwovojHeABNcfa6qgQfkHSYYMDxPF2Fk4gqAVAUUJ+mDfcgki8IBLXyFB8Dt
r72qiomREADAHgOWvLYs0Zmp1RVabOZeY8hHrEk+6QHePuoWROGqBMQwQi0FVIiCztCyHCKPNOvG
jGHGkV5lmJ8i03ZTlKt62bkXoJgK7TAt3sI8Xj8sxbjUgRAVxVX86m4fmqAMq8bKvUzSz+a+KBs6
xJ0bmdI+JPWWKLurOPpUaewiw3Qewu4DGfw+VDucuLe65Vf3nvgxsOZR/wR/iT7P5caSQmhkpiTl
Xh58cmCJ5QTrIEdFfJdln/8fKdba2r4fb3Ht9RkPlcDx+fjmCcHNnc3xBDHhVf50lBO+mqNqNe3O
yfZv71rRGAujvZPstWJjm10nWXw75W/QEfAH2AWLO7/SigJ9V+K4Ees7YcaS54yutfFnZZoL/MvS
O2tK7+YUakjZK5+mPvyQyujlF/GW1una4TKI6RRi2ffsjMtlqOM6pxzFzRnzYm3yaC9sbEPOel/o
G5+9MdSy7A/2ZdIR7S3Y2rh0NLHb0YASte54Mx9Q1seiBYVAMYWU5QOnyhF3ipu6oHaAPlyGGQwb
q83zP+QJQQQ9f46S6onAgpWt9jW1Wtv1vyfT9D0D3T+HkmuZ4Ub9/+oCFWuOKyuVAoFOshc3Rqj4
jjHnXFmyZLgCmtR18Y+ps37NBdbqWDzdDmXre4yuh6h0Cp2RxXhd2ORx18dcEirHvIv2ZYsgMw5t
aBrsKy6OoaDKzd5znOe8C/a9ib7QFnz0+qLmqxHgonoD0o90c3F9RBBwTN8kbZCkV8G08utDM847
EcVthIZM1JT8LN8Fxr0xIq+gPG/MwlX5Chk3mq9Qk5AYvvYwbZKoMLCpLMAgd6cSJZKxsfzdXMSA
8PwH3X/saILVvuYF4fz19tjXZV5wlUjYoFXF4LRDxR5994hQaaNIRe9nXlP/xDWG0iWZPWiJKRgO
qtQfYsEVkrtDCklJMKQoxgC93wsqY953oMHoBnEQqX7d9dVrFpi7Yvjr9m+8xmK+/UY074BPi425
6IEkFKjHHEMAT5Q4hSqo7MA0BE8iNVTiJd0VZq6Ct6sbCZY3WyFhbX9YiMwKy3dQ1JyPyzlK56Ky
m5Y5GqMvWEPtRJFTWL/Fc3dIYDeoiO8hdn4M/PAo25+lOjvcngFxDC7yGyaAJhBZJC8VgqB2+QPa
MJmS0rD4AVrl0pP8rGOdqGHfdHuY1Q99P85iotUpCuRWjEONoZwHlJog1Qy0FwafomHiNg4e2dHO
SQnyotygbN23q0stSh+0QE18qZckRA3EQxiWOn0W2nvVvkj3nXZo0flrbdI5islh9msw552ZbTkJ
rwRjOl1QpCGSMs1LFGLVGnpv4KnHu1Y5yEN4lyaG15KH5HWyUftcySroryPnLBQ06Soszhxi15NJ
SCKuR/KjKNkHVE54oXHcue4pZ0T5xohvl/VyB9lUkwT0DQ0gdbGysz9PVlhhpaNWhYuOMVXXxLV6
hGnQVoyBvqqUVkWfWVfwLA58CifRWUDKQT2LFn+ko2uub7zXVlJM5uG/P2oR/Wc9LHgAsd18qkjN
2LnN9BJypEd8Yd5gp6jlO9XGoNfvUw7T+1EXs68lZWbMYioKOd8ZNoAjnuPzNyX7nvjTDg7sLp7L
nd3+a5S1GJdMEo0eKkZX6J4kTxRsgZEcqOTXXDHuTJ6ggi6gD5jC0pjw9a+9HcJ52cKUrMZ4+C5I
LlL8B9GxmGez1jszkBh5poceMME5Ftn4L/jk0o4Cq5gg3g6ta02o9cg8JmrFbeOTCaXq7dkED7gP
9TsD6EMT9QiwUhWncXE7+Fx5odtift79ysW6qHobJ7omCdPDP+jqFfKdOqpUCdBTi8BB0ETyDdVr
T+pU7LJEpuf51Q3GEJkhf+9bkgCvjtLfRfZB7FnBU57jjexoLWHjJ+qoVVAjpkcsDva7y7KcoD12
RpR7pbBxYzJn0LJ2on40MQEVz+kIpEqXpp4ACgmvF4FgmkZOlsbJo0GUR9LGu/P/mDYhbUmNgX7x
YtoyPcPZzk5yz/6CwfZRN2lbAL0cyChBUokfKI62rPUHzLxkv/JS+H+zzHVthkcKizvB0Qsq062N
h8pIfrQ2xcpB9vdqu3HyxC+5jEEW5k/sfgx/RFlgEYPkUqusxNQiUo17ysuerhcHXfulO1vUnOv4
ykCIXEN3UoQw/GKZKikfR1xgI89KZWR5O0/GcS+M0cWsaRrM7uBbG5t3ZWcIJXzaR5Ra+Lol+dKI
TbujU4KJj5l9jIDtRarp9WF1DKop2vmW/zUu9Qc76p6TOv/sUA5p8+FOrkJXeplyBd+fLTrfSsgX
hT8sbiiKoDKzJJGoeROOYZLxkyyaeZO8T8rwOM3lV7vXP6ejdGfKyV0aIteE0I6i7hql/sMPg+dA
lX8G6s6fKNHZW7n2ytJQTkCdg2sPnNGyU1shuVMM2hDB1412IXaBnZy5yvjUVq1nZHtd2hpwdWUE
xpVHLMsD9vzyzHa9NXZxH0cewQXG37zLbBw2qfth+WXGoIlinxJHeOzBObWWsddFedQ0+l8gyCl8
BNpBCT5aQ7+Va13ndCgPGijAC1EC5FsXQbnjKSGphhQim1Ge5Ub/Fivyz7761gb5vojbl6iqDnJW
nHE+DabhL/C4PxyUkfBY+IlU8O3YuzZJwrxRmDgKRMUSFQ8SqEHxk+ekPLMzw/ohk5ojG7rdZRgc
h6Wrlzb3YpK4pvLtSxUXp1mN5V0T020I7fzIw3ELGLoS2KA+Ia5NAQapS2pBi4WjwzKgH4x8aNGf
UhmNWaHeV6nf6gQhlzYJONtZDWi0VXfhdK/383fdwf2mUPK9FHenofYfG/3UaPZXk+d0LQOmljTe
1bAfqHkmKmjnLQD+yvYG3w2pSXg1AwxYLGrfy6PcBza/udTuOzzu+2r+Min+eVABpEfaz2qyzkqm
/e3o4ee0Su+0z0h3fmjrnGb89Ktt6tQtpiGE6WYcN9Z4ZcPx2wA4QeTjMfOWJby7vKKubbMEcQSv
95X7IlI/PlWy+pAE4xdIKt80B+oTalB4rXnqiNVDHP3I9NMgV38hnbxVGr+qTFPfE5JECOrSOgPd
drm2KTKYkdQgGzenzpeoCZ9Q6PwqDNKa5tGqtXs5ThHRR8xP9p8E1GpjKsRfv7iJ3vYVmDogrlcJ
uGqkjpyXMU4IcuYhSoQkEh1mFZcNmodJ9LeFck4Ucmsq8WGqAt49yX1tt392RrihVbGSjTITVBEt
g3cHD5BFxY/iKgySNkC2FtUEdJzve7s9NWb4FM/5J1mnBOCED3ZI5S2fpK8b8yD+8qt5cOgRCYwr
CcTiXRkApZLpUKDehzyUhUW8QJw2/8PZee3GjUTr+okIMIdbNjspS5bkcEPYls2cM59+f6UDnO1m
N5qYjQEGMAy4msXiqhX+oOIOkXQ7MrEQ74+pfo2Mfa5pKy/hwqcC6lsHXyhMZM6m+1huxqaUWT18
YKq6IL2bi8F1cnxb4mk7QERsVi3iL1SXVPD0EWDT09PVl31EutylXKAc7400DYQuSpLjBYkBtBpM
buXAY7V2opvBqTxk0soDX6iuWR2AkkhyLdx8FmlJp2fm/3NzdTB0cW2/rGE5WL3bd4j5dhO+aJ2J
1C7eFIpc/ZQzIRaRM/+fViLBedkl+hh4mtNrEmiTRWDtm3iUjMwcPNsvnoC6PA9h68l+vg3s+kal
+wbME8C/Ua/cMudYKb56BheMEwTEhRL39Kung6PVsmQPn0Cn2SbFTIptmd0ndHUDLDpAtPxtwuiL
2pGVms5LO6NmajC8Cds/ealupCDd5I0a8Sn0+MPG71Xa/zK08UGIal3/NC6dTgd7QiEzKeSCFoFc
kaputiUHX+OamojoMETxTY+gRIrRKrqeRpysxMTz1iub88+KizyF0lGrgV0go6UD8KXz1rFqYP62
AYWLdPw/Px93J0AO2mmQjJdtP7M1pTHKEFqMcTssVP2m0PHPzFw43nvFdO50YvH1FS8d/09kORNt
ipUzV+E2zuZBadHtDJpfGmJIfaJwtUfQO/ub7IcSkHal6qNVFre9XrwwN/t7/QeIDVwEO2DcjIZR
bcFlQRYv4J/7z5bgc6s5ippzEd2Qm90GBuAdqzykVrG7vtSF00ORCHIKxheY4uWkP6vyZk4nlMGt
It4IxQUsqradKXlJXT3hPFBHa6jhCzU+BFrM2cjd6BKS654+nayOc9iP7K4DYyllJGRVxzyx800f
oOmIKrsSGIei+BUkSUuKIb2PSLNtcG5xOeHuSLd3LnHwiEyN1mrn+plubOsiaN3A/vPfNwfBHhIR
0VI9G/CF+dSVKLsMnoW1BQfloPTafUXrIWiSG4tee+asmlFe+LjII+E0aCgKqGcD4qB3MkkyiTyl
Pu8pme+qVr8px8RN/HQX6mtK0BeGmLwNoDmi8GLJJbM8lFssfvOeBEN7z2Nrl6vtcVDbnYYyVDH1
D9HRGN7MbFPk8ibF11qRZHeKKLxhoK9E3UuX3iexms65EP1c+re0pS2jd52OSDPH6FAXD6n23gTp
82gfsaQAnapuK93aO1L7C2OZ/17zk92QbZqfzc4lkQDDKSMoLDKMQolvhCzHLOHXWx/1Zo0o8all
ufy+P/WowWWRfVuLIWE59lHRCCliK8mfnGq8rU19W9v1m2h2SHa/U534JVaigzaGR7Xo78s2eDS4
YfVkV6TFq9X4Dw0EtDb+KOV0BWV06QD+8+PsxZ0LtDPMc39ASneItqHd7fwoAlUrgZhHwT+PV9JK
cT0t98IWhoXIFpNgL3mdZVHQp6rQmsmk+BMv6lv6BtL5SvPpUkil3QHmAhFZKEOLjCau07JqRiQD
6bpNls4spmVeCgSD8ez1oLG20uLlIt8QZnFLtii4ooIF5pi4KBtIWxsrW3cpdv/zTMsBcBJQEwwl
K/UFfHQUxQYFUV6tB8xBZw1O/oRy6/WHuzAGxblCNKpE+Q3vbhG89axkMpmg3SbwK6KDV6jxxlC6
Xaw6EPzuMvvvOH3qS+YTIBru5mpN5uXiiaE/IqR4aW8udZGGiJzNiZFjEhE4AJI+Kt123U3q0ncA
oPX/L7M4MV1X5C3eyzDU6Tt34Z8ueQcPRQ91F60Oky7kuUJbBGop6qQAqhffXJ0FYd9a6OWIGYcA
41sMjdJK2knafdtOzHN9REf+ux4qSBGSRqRNFPi0Z9wpp0NjYOxRrYmy/lbHq1bsZjd1t1qU/5Ci
1nOCfCP1+o3a268rB+nC9gIdJ/4BlOC/ZRYABd6v/cjkkYWoBFwChpSC4tqnuHN2b+gkvcTl3zpJ
nxtn+JpZegdNxx2i8Y8kTbd0pN5DPfkWqvZK7XPhVZBm0l0SUDjk+sXn/U/uhc61VeUjBXfKgC13
pmdbukuRXahi4xXbbSv23abqV+6e8yMtwNOk1ApyE9TXYrP+WTTxO7owMSJUqtPvdOtdJdZP+X+f
GzJMgq1GXQhjDR2T01WMWB59Sdc74I4v3fDitMgOyl8TfWWCd/5mWQYkLOdJ1K/LNv8kaaB9VaXz
QCS4jVS7ZfGbUWw53lfl2iNdaEqINiAxxxRlKqC202cqbKUc7LlCJXuKH+S0Jj/s7kbHR9Two7No
nBWO20bvKsCN6wf4PMyzMJ17xAFo1aJYdrpwrlnV6PcIAnWl75oSMKvZcfV0l662Fy/spzAYdUhN
WEZZzvR7OVeDXkWMpFCO8egDCPzWFM8MxuosWzmH5zcKZj1IogIPFGO/JRa3LnKw4bNDjZ04sH0+
tAxf7kFy7e4QZRW2WWtKK5cWxHwcgQU6K0BLFl8bDXa1mRMWHJMfdvA4mt+D0IOoKPxt4vfrb+zS
WVERJ+axPulX8gIipzmzjvGT3aJR/O1H7T873UfW3iTJrsI9FUm27vv1Bc9DCQeSrgURHVIIMpyn
RySUUlJvwFCeXn1E40uHVJWMV4B/8HN44eHfxl9Jci6cFEE0EB+CJgor8YP+CSOx0bdpZgZINcUN
k3mEzUeBVfL32nyEjXr96S6kAmgvoMtPl9bSSZoXn141SU5Z1kh/Kdgo506yz80IKfX6YGYUdfHO
H+m4G8Z2NuzbLOoexvtef/q//AYI12R1As26jDVtJtuZGiAjE0YvQ3vXj/4+zOS9Ffl7Q83c2Ul2
cmnt5Cm5rV1mOOoaQOJCGIByyZxQdKlQIlgcYF2iD1nHcefVee5W6a+2fA+rl5mZ5vUnvfRqxWHi
nqA6YlZ2+mpzvdaUyp9RnqrtTdBkx1p7U8xkl+XFrmi+XF/sQoECdJGXCrKF/uMZzMwf82g0Mg2F
mtraqFAFA+V59Ed3bp7N6imbNRS2vxc2TYngO8zjfM62Qz5sVfu3yhsYDoPzXVejlYh7oTzkVxF1
kQwSHPNllpQMRt4lmL15o/GhFMMLtItdFnzYiXXrOyM6o83tDAtYst8nOnHXt+RCoDpZe7H/QzA1
pTIRhNNcjCPbvdU3zKfflLbcjTA9gnQN/XF5RTRHac8wIF7yu3xrLqvOZySMg6pbMy2ifnejAt3Y
/s5osHAv5JUNvrwiKFpkPdC+WibWWq3bvQMx1NPDYc8Lnrs3XGX3PQLJGbIa/vjn+p5eiI/s6f+u
twggUxzXjVkjLzanRIpe22AmB0RvRoc53hYfIZ39Mf95fc1LlwDtZAw2kfVRSFEWMbIl6Z2hwhLu
VfzEtF9ZqR1lP9kY9W9J03aDiWbiDHhEPawsLE7IaaGLiKtItYVApcDRnn7Begr0X0Il0lNJIWUg
RGMpQ736mw5M3UuEptKegS8hKrVwyVzrblx6t9pnP1FUTWeYMbVJm5g2MauXsWum77nyFjpfgbG2
6UOsrZ3dC10lHpaGIqQSBItAUZw+bF73tpWreef15aODFshAcd8oP0JtmxbHbNz7OQ9rhhu1/1bT
xd9rycOkHVd2/NL54l2jK48gJwniYseHRItlmB2dZ41PtapsoibCeRi+23ui+lhh6Z5cvpgmYte9
m/qy+EEwcBRkx0rXPNhd7QYw5LJp5dhfujKQHmOkwW9j8rrYmxQ/0sAvSUMi5VVUFkncMatWwKuu
SY5fjJhQ3xEPJhUn81/UlUooBXnPCBOH19/RXwHTR2o7TmBm0k1nYFe0Xia/jMNKcXehxcvrJycA
r0sfE/3i09fvRGoTjQG3YthvugJ/S4IHDKKDOhxz86b73v02wK8Ve0n+QYuxiHbkKc6rwwRfvglN
b62mUy9uOXm6EOkhGVvOEOooMcxcj6h84pu8V1wleIJih5HQ6+C/N+odIEc31XBAOfTt2zz8CKRd
V33zi3sMOjv5ueye3/sic8dxZ2Z7uWxdLXrQp9W+4MWPlIYzeBOkZEmsTrdNgjQkoTPaeWp2OwYe
8tJdMeM+EN6luXyIrCcValTj/DKdedfDck7t2wZpNh+LQERJy529irYQK54FLXqUChRWKuJl7dFS
X+mIC5HeiNnyoN2ZY3U3Eq5xdWvcPM6OsvwQKG81OJnYyNxYym7SNHXN2Vm5gC+mmxxhUbcieYJ+
8unmNKFqppQsbE6A4mTQeHIwMId7ScLMzYvGxarZM6RkY3NVdkrtajdlsPLlniVhdCnRM+YuFoK3
VJ2nPwG/dQZD2dR6tq6De2DdnIihJxuZCcFKFX3+vGIxxJzoRRAscDs5XWwK2iao0Bvz8tCTaKIp
X53mT+XfOJOrpNsGbFroWlhD64zC5JXN/rzqT977YnHtdHEVc/kAExKeVLnpoudXK3EFwbv2hvDL
bN3P4YaW7aZmt6UdCgSRfD/Y2zJ1tfRZtjfzYVJjvGa/t/GwsQLXUimwfHRri03+S03CTWTHMByV
A+SOnRo+lfNj1b4mznMnp26no91cqW5fvMpa5uLUscHEeZOH6Uaby40yPSvZNrC2qf1d72S3ItU2
0EAcNDfAag47gco1wx2E76D/wMjKNRIL5SfUeNwuZnZ4aLPHBnTQ9bvm7Kphv4ixgnAOE+msDYGr
QCZFedtiafEmmFBCJTifPLAEjMrRhiDOZeb2+prnY0rIxqQSDOrJoWAcLE5IKkldHEvIAYoOpUD7
C9ElEBpuCX6TflmR/IgRM5mC76GxUnhdeF5mUzwxs3E0NJ3F0nmWOJNT2J/iiIoWCKa/7vyVNN21
NswsumQNriRuqsWBPFlwcSDlvKZwj5zGK8gkIhjkZosdGhThnD8HEo4WfBZYegsRvpVtPouBYpvR
CBX9HrIIeXGJOmmQc4/yrKURuVZwmxWmizDtRgCyhbacrP5N2XzDTD1lQIVPCE+Nw7Zay2cu7vk/
v2NRgtTyWDqFxu/wZ2C9mHhqSL2VQ7+dZMSFpBFf09krV0LeJ3ZtufGAQEQB4nB5LmPe1GhylUdm
6/XV97b5UjuHNnn1082kf5Hsvd396Ulfqb7iNvKMfeO7frVVxl1S7YFpC4KYtdakOr/NeSE0VQQw
l54RN+UiODnl7KC2QdNo3Cn1wbIOznRr1shcfCsP0swl7yaBCxWSjnnWepr9UMteEbn210K7M/bW
gDjVpvowho3jv2jp8fp5+SxDz3bsf3/eZwXyTxemqPEw6CPaPnHoVfPWyHb4rNVPcbqpH+sJXY7d
WG1jm+/yLruTwdA0Ol/s7Vwc5vx4lzduoiGh6LXyNlRAAGwOAACc4VmxVuLHJ6z27IcSq9ANBFYF
f/J0H7M4Tv1ZYR+VSd/a7FqIWBSMmXe8FD/iAM69PWZHR8YC0FI85pPbcVCPqdMVUG3qb8jdudib
uJ3/t46T/Vx+RVdrW/Vk+ob0mJh/DRmignVIGaOa92VUMcP3Itk+2ENxMFJU6VHMoxLA8kB1drmf
HwAQHS3jmRxgI6k/2n5mFvINLcWmfEsq/SmS5R1wtwRr06hLD62k/MT0VGjbq8Kl8D1OvGoyb8Pu
Lc5fTfMYh6Rxxr2e7dFudxPpLpSqbQfu3ZefAvlvpz1FHGTwHQlW2ql4kOqmoDAprPktLJJdqtVH
LQXIg/AyF9L1Y2JeCivKZ5IM9IKOxiKEGo4fjGOhcmWIX7lrfga31bMx7Eq0obgdb+PuMIP1hUqn
HhQTWBuTme0wbvQAiZcNjIxKvVGajdM9HXE/kePEDRX0rfIPDvjWMHYRSXd95OvTnpX79ke2m1pi
09bhev5r3vl3kvQAhyceN7WODopHs0c19mV8W7aPvr1DGS19UR6qnfMUlqCMu3e46n28X9mEs4xX
fMoAvslsBb5x+a3olTQEWqW33tQV2/xblz/ZaCX+Ch6l7w1fSWdhqfrTp7M0cqieM/tWqY+KvtXT
QwUWpHuw2qNhvofFt9TZVVELt23TNJ4+lm7J8LraS/l2CtRNndPGaIFwHJ3wUYWqPSse+cys72BM
Y5DwHho7q9FcBHODL2BLjEcr/hiG27x7CJxN9paV31Vn2CRKtauCB8PHriohBDIKArHyqPn7EdU/
NQi8ovsAwHgXBWvjhksbBToDICpSxLQPFn3GSVYL31YHskHIWHTk+CSDrTAhcPPmBxjilUvv0nKM
wci1mUdRNC0qkSTTlFiyclrX4bjlci868yAsDhLrrxYzF0vWwO/GhfsdtBO0NsZfDCUX2b3TJ6E0
yGnrlZD5pvKHkGsRSrfXz9vaKouIN+LfUTF5pAsSEn10524ef0xKvZasnJWbnGoyI3iqNFrOGw8Z
Gn1BmQqoYvdWwv534P7MhNGR1rSSjLfZ/OoEj70goHONKxOkpXF4AOSx1WsKuXZtYn4pU6SfS4aI
yAWslqWitwNFNjZyxLOpwgkug2rfSKig5vavNP4W9qpHURn4ilc5ysZvn69v+nnLDe0HrhkGE4J1
Qqw7vWd8kmYzjDV6DkPlitxNoBQFMV/1//qAJNIQWTXgBEX95frKFzIm+j9AyTHeRKBneai6wcn6
OKZRa0ekwYgMqujLJFq+MSGnFh+OZ3Rrk9yLD8uQiS+Ht0yjcXHEkqnLyKPiBuoQdq7hm2CFCb8Q
kasKrUPR7uITwH6tXTncl94ynQOa9gRU2WDUe7rPkV3MMg4BPG7ytTQ+Usmdmjexz1b8KrePdgir
SwJDibOalKw1jy/Uxp8gXYAhKAScOeCYk2GONOgRIXZ8N+kfU9FlQiHQ6H8YVrX2qBfKAWi3dJhw
yPwUfz591BLlZzuJIQDEQO+tOjuo1c5QZmyhHwXBrmlQUbRgp6K/ev1IXXq/wuSH1BPXAqaliyw8
TSxn6Byr9lCa2pj9D6EKbwkMePhOMPlUylF+CKGclXVFOrBI1k7WXaQLeBGrHYxJKnCk5of6o9Xv
lGHvGD+wXnX9Gc9c9j3KNoLHF2AVcX35C4FTSFsxfyKeMW9f1EDtoNRDQUeUGbR5bCf9UA7f/TFa
e0hxQpcPiRYSxbQueEZLIlieRDlRpCVS6O9T92LQEU2oYMM493q92+H9szORT1bbR6EtngfBrh1t
15Rfrj/thd4LQAy+IWa3VJ10Tk+PVypBTFEm9PxM2gox8jw66pJG/bUgW7ebZ9F06w23dtA6t6nD
DMkb1qRjz2MXPwGXCMH5IDNajuINvyis1NZLTzCpNEQTBQmgyiBDRuR9aF50ZXQzpyvU3/Ov+HTV
RZqBY3CdREKeNC2zAwYGyBWgq64fwCnfVWX+tLLP55+xYHkDRqENzuXw2b/+p1RS7CTLwgSmp4+t
PKbEbl0rm76B4Zfa+Chs6gYXKdyRQ9KrlaW1s6NGtilwKtCcGVUsVZCMbmyIVowLZ+fGRFUrBniF
bkKnZnd5iVqyML8GV6ZzBGMQmUJH3JzXXJPP06yTH7H8rJIyKsPYCGtPlgOsKFHCjYyDDJ1HxXfd
n8F/rXkZnk9m4FEgTYN9AqIp9DHFl/7Plld91eaaMlVepRTbJAA0aMperLVHq5K2QvyqFMK8EjYX
hu4WquR1Q/7UpukhxEBSW+MpX6jlBfMTlVdOuhhzLsIaec+Q1OFYeb0RMo8o3LaPvV8p6N4crbOg
AWRIeRwgo230O+H8JO5RoRdsYmWH84+XZY8DsKIO3WB7RPvB1ABaPhYdNm+lC5LVo090/eh8irmf
Ril+KlhppPZRdaTfd7qF2WDbkzK1qJ+O8RaOHgobENZpPAgBeseGnKkHbo0kjWp322Du3FR+En4R
0THvfurzQ8eVYbevY4+FYncTByiBQG0Q3Zs6DG/MBFdAtTpKdr0WXkXYOvvhDOMEWoI6YqlaXuEo
qfYWKql58sMnmzfRuBsQgkaiVQhXmM1+Rrlz4Hel3VpOfOFTp3duy1R7QipreW+iht+ZklZx7ohj
IgkU8i3JbGzKcq9mKDto2BLm3c5sVkLapWB+svLiiOFF2DHOrSsvmrDQQVNACKII4RixuqXf2BlP
TxbKnyLMeFQo/NbH9SNzPogT0xMBmAXYf0GtqDO1WmrrvvS0AeqYKAcAeebOsCu65CDTTNTppbfJ
tE9QrzBeV1Y/33tWxz8MmIyAWi9JHn1S5IUVq0R1ydw188F4kmbhpxlv4uS+8w/Y6u2bst9dX/Y8
uJ2uKi77fyJN2kDMNCelZIbAW+7umz98IorRHNMi8TprBbZ+Ifs9XW4R2IAFj1qp8ZCzGrrAZdwp
RBwFT3j0cHskeTlnQv8zSHjN/pvALV1/3Mvv+DNtgcdugow6fd4qzmdMtGWkXqldm/hVDXZyknlp
am/gc4dG+mlP2yv+nUzXeGVxsZmnnzZP/8/iixqrjaYYduLMAWPaooCmQF8h0+4dn9l2JtElIZqL
14xvwE3a6IcwQ3McS868WguPFzJkfgpwMAuSKETNZXvWCnA87ttJyGUnG9Dh3fxWzD3SePlhiITV
+muYNYTCNYjUedUNnENF5x3OFDPepXkssxZAjTOKYHNQ7ev5zxw6bgUoE57QSov3wsmmtBPlNJqG
Il89fdOhVSCOGrdogWE3pEb1Zqp0bMqZepV7Gps3yfxr5fWeR24uSGSGmAuTrCBDdrqiWVpBhUVB
Aalg3BnkIRA092P/MOKHa061a4z0wRikh7uit9+uL37haQW2lp4T6fC5ZH1W+0oGaCH3MPs5lGl3
H/ouCkshvtVDEf0d6z/X17twlBkp8SIZ18OEWs6WMl1NAy2zc08m+5UnpI2CeuUK/3xDi88FuCA0
F2R0QQ+eQUO4EmI7R89O0sfdpKEGHRv3YW7cQ+rbTelXVFAOSHpDb7XfhDirmdlforGhN1n8cvT+
o0qCmdGTqXt+YnqBgzuY/RDYyffEQIigm3dT6Lz6Q/+rwxhm01TxwTD62rWRZPTA4eyiWAoQ3lCf
+/D39d07F0jQmAiK3hOJHkKQS/KghlE1FDIk2iRARXObHUI/+FJX0Y059Ld1+jgNvWsrqAaP2Z1g
wIigCE1l35jtbUl9YanNym6f+5WInwS8ne8SbVdaiqenN0aLG2AeqnVTwHGldZ2OZNpT7moDtzDq
aJC+0HNgihXnQPwLVwgmZpO6D+RVW7cLd+HJb1mUdr4eqqEC6wgND/LckYStCL83qBqYYXpn+u1t
QFSMcIa3g1U4zqWTLRgrfMH8H2Df6T6QtiI1kEaF1yIPNmXBTs+H3YARTykdxMRYOCnp34vAIMvV
PkN0Ppa7WQ7WXohIeZbHn4EeUEqFXpNpLO7KYoTDO09TDjIKEqNxy4iT1nmCspXxqaJWmr07mzL9
BCxEEC0ax8PKKb30C4hlOmqGAkuxBA8Hc6rMY1MglCc/WtTyCppPQjx/QosWeY+Nj82CMQbb1Ar2
6sHA7+H6D7hwWRBZYPoJejnISfGq/klOlEyPDC0x+BpDhscanHq8L2NqhTYuV5a6ePwpNFFtFMqg
Z6KAoRTnnTVkORZBJjJe/VZ17sqSwRp5NpMMUdE0ertp5YhJWOqOxhPYW3dQf/7XR6aFA3xFR+f5
k2Z5+shDLZUtqkq556vy0bLDvYMYu9YE3GIr5+u8d4EgLp0ToVkBrXTZA51LObbaGP6Mr8tuOtkP
UMruHesj9W8b1CllLX4a+uy/A2ZYlevfULDxQXtwcUdyXTNuaxW06my4xfq4n8PqliFSJt10WXTj
5PUmd/p9nGdbv43uNck4Rt2w8ugXwi+nCQi+kIKBzrWsr4sksPJ+hiopjYrX5R9xYxwph/A+l3a5
UTNJ5GufXmwlPWpzskXuSVLkfWfPCIHNhyLKvl5/6xfSMfjLfGFw9RgggR84fe05mt9SLqMe4jTd
DUmGhyYOnET9syPd1DgmIZZmGSiETfL++trnHxlLC4tGIRzCTbSItdFUF1Y5q8AkON6DQpbiPFlV
iFRb9HR9pUsnjo8LfifqO3igiXDzz+fclFqA0yWjsShsjughfM2t6S+WyV7X9JLbWna0HeZibYZ7
eW//WVY7XZZJXSgnQgMSPExFl6K8ydTkYbDrBPhB7fVOc+fLwe1g6xy3cXf9mc9lswhcjFPIQAVG
/6ycjw01Vo0avbayPVZtecym4hfA/Z3k57/DfjoYHPL4PlHD7wqObDT2buuivptNxZ3ctPzRFdnL
9V90nikKqrwtUg+EcrjvT7cjTptamSIieTjWN8p063TIA6W4odCa7uWCK8ZYia0X3/s/K4q//+e9
F0NjmFUJEEetHlCHfZWs9F2qfw8+EOs0vg9qMh/r//RF/e+iy65dN4H2KmYeszG9CDp8lE37KWH4
OwV7ySo3fRTt2ji8t51g5XEvv3IOOncmw1Kur9Pn7ZPEsPw+BP+TjnuzgHbRtHdVBsoksvH5MW+S
LN+lar1pygJTUtu1rMnTyncwGx+41z9QtXzRCmMl9H5qcp7mE0IZmc+c4SIhePmh28aY+JIPx240
pLsg6kM3AZ3qm09B6ZSbMm/y/RwBFSlQtyf9iyrnWPl3NVwvRw28uQ6+RoGJvblftJSvxVszdyZu
TukRta+POZY2k9o8QiG6flwvXMyfgs6M6gQZABeG0920q0THSJ5ZvQNEerTfys5t7X0A7tbKGO4M
v8qxfbAUNBtvE8wtYwa0aej8WvkV57Xd6a9Y3Fth0hZQUamvYG5teV/ut+bZN8AqJ9Cq0Ja1onkb
6+mDHMRrEeRSgBadCni4TDTQcz7dgMQa7bQqsAKo3Kao92lg/O3kiQFlUDwGXXocNGc3yPZWDhqa
FuNXX3Z2oXKQmjdFg8KWr8SPi/FUXJ0YTwtJ72U3eFTyBpA+SrZ1CtyOxdIEmLOahfsqIHo55Wta
O09DZ4cMXcL/yp4TrTFUCJBCsbFyXdaEkx45ZtiREgbytK9tWXL1srmZjXbnJM2DZhfhSq5wKVyi
RaDQRha2mUvZOFUeLK22NWZbo/aIUdeuMLsvvmHc4xl4kKbppQny4/XDJiqM5Yf675KLGxm8iGZN
dPnRV+Xbi8Ndp2SbILe2KJnsUD1a2dILTTnRboRPLQx6HUqe0wPG4HssG0ehCx8YR0S93RkBX7lX
bkMSe9BjtZc0hYs7zN8ai+NkSgGhhcNaua+fF31ItjNhgD7LST+bK7baNGQqziWegeZlqnV7S4rv
+wIQ9WBGh1SjCOwy8rL0vWujQ1yG3yet+0o7Ff9Ipn+hpPyuZJrlEeMwv9YrL6lS4O/2/G6l1c7S
WhtfgehbbHwbVZBEZbfrp+Fbro3wkTMbLKg+3ZUWQDSrCV/TNNZAKeVMfMb6Lo71fZoNG61MD0Zp
PKFqPLrXX/q5mhUMHNHw52bm1jgTkfNxAxyGMRUFSPjjPpqtdzvO9mbjIIEu251r+cDb7Ol73Le3
SjAckk7d9mpwbMJ0BvetN5v4pWwzRGDIqnyl2hyyITjI47CSL54HZOALsqDE8KJ4S8vrzY/mUpUS
JfYmbdo3coOqVPIyh9pjmtfQj+XmW/5LUqptmCV/g6n6ZWrBzwmrpTlaM/c4+zbFL0EZgWuBnJkk
9vTgRmnX6nbJL7EGx6vq7thq6iO6yK7cVZtqTm4a31+5Rc++TbEk7E6udaoY7qTTJVXfD/s+t2LP
h/tBPeAX9S7r211ixwfTWdvrSw8IQkWQSZE1BGx/ulqs2nMe9XLsJcqPjAHoWLVMHd+d9rH/ObQr
LT1xj5yEHR4NdRcuGpYS2JjTxXqkqquoQuVYU9/1OcAmrnWlotleP+fn14dYhhEHil08FZawp8s0
xqAYWH8l3mQ1N0nbguQE8gRPR0v7lxxvtViFkjQn942ifFlZ++wqZW0mgjwgkZwSdJH71mErV9kE
BDXUcD6Op9tYTW7G1PoW5cqjYWT3NtQVqqHbqbA3ksCKa8l9NfaPVKmH0PKZcIbd2vd08Ucx76ON
ikkG2dnphqh9FtRSEyZeGqc3UfMwAaaQe9RIO3sb+/Cx5u6Y+9XdpDuuIw1u6tAJncanVJ4hl0wl
yDVrRbTmfEwiNgqEH0ecYo379vQ3WU2WhqYk4UAtN9vYrO8kddzbGlOB0HyaYZ5avryhjke3f75F
gWqtA3h+Fukro3gGDZOGNpfh6fp5qRiUimXsjQyYi7ncSv6TMcgrZ/F85+EMCBY+yQx8S22xyjg5
RqmOzLLl8r0rX0qbKnS+xxBnt3Luzq422hrgGIjCgGaA5izOnVxLeogqYYTVYeHWTJkz6b0efNfG
igTKe7u1nlo/XFn1PHiwqBBHNrjThZPV6R4WSh8bhWxFXm4CEm8aoYLpylJ2QBnsNtMtV/ZXciWx
X6cRhBVh1oAMhWR/1kObci2SiyAiHlfzUQxvJbV8Vv15l5nRfdb7K1fmhVAC2Im8g4KG7/mMAd+g
ZVgYqR8DexclCUrzpnyLR9pTNVjbiU+odaqto9cBGAnjfeWdik9g+bBoqQoRfDHOWpqEzahPdklt
xugP+l4GaF335Uc5YXpdzXehrQJhbna6Nt9GauLOVQeSsktWvtOzyppzJdQG4Pdwts7oynLU50Eu
8xvCqXJrLrzJ7r7YqflgRfYWt59fiTM+J/VKwnhpVchzVCICP8vipwcrrfkLueYOhHoE32Z2q1H9
ihnclza0vTKUn7Jsfu/9v9c3/OKqBgkSbrb2uUln0alaSMyIvSb/a/j1NsrHd0Udn+PMxu93fMEO
+SFcpV9ceMlgYgkN3FfnlLEQDKph+2xwV9s7JXW8sZ/fbQrRTOLF6t2bFf+6/pjnSAguKKFiC+jK
hMuzvA5CJyHtrgDx0Lu9STrnHl3nWNw7KDvoR63tXye52Q9QfILkby+Tgyjh8JzX/4c7AD11hYc3
GdPyixZlAVKWWdjGcAQzNJ10eXyuZ/PDLJJ7SRuew17Gylh/4LC/jUr8c3TWTLou3EGsbwokPW1a
eqOL6KzaDXnRQHY3J+XGMOaNURyQvtn1buX7+7LEcRJ5YRN3MJCua6FFPNzi6yYXEn6hDMTOxwGZ
48Q19FkyL7KUIRmfy+TOwQQyMtN7JdAelcjeZWrotZ215bu8l/3GRYdjJ4WrihoiTp/9FEptjj2l
75ldkCEZpRUWE/m2PB3QHMzL8EDb6UFFbLjWmmPSycDy7G2YV3dB4bzPgIlLqsXr5/KcLs65tABb
8hWgs809dvrVNyHq8UEo9L7nequl0xM2eV6JJqLw6k2i6dBk85fEN79rlQ2quK92tXlb2hutCjy9
wGZD/m2k8g9dzVHqN7RNwj/RzfNKbPocsi93i+QcDrKwauD2O/2ZUxVlaLf5oWdWzmMVGc9RNjw1
qvnQB+NDCGoxGdQANHvoGbkiY9RpYGvPIMQtnPq33cigUopbkkd8PsvmsZfKhyEqX+Isv8+dZoer
znYaeduPTuu/SErxR+98y52m7FYxkWCxQb5mof5qcudupS55yNWKRhUjNDty1iz1LlzwzGnRs2dk
AJx7+agKfdXSbLEiEDjQYgBWHFRbA0+ruobKH7ktoOPrh+DCBc81C+cENTgH5skijwlwDMhzm4q8
K/5MRfJsEpmqOn6hmngaZmulD3I+phFHDlo13kaQZ1HxOn2XqT4kCZRZjDcC7blPm5+WM3rt3B0K
rUeoHwZa3On7FopGgIVdMeWvY6vCXqiU/2Hsy5obt9Vt/0oq79yHEzicOtlVVxSpyfLc7e5+Qbk7
NgeQBMABIPDr76I65+7YScX3IUk5tiSKBD58wxrAUIY0KsPKHOCV8c834W8OInTNcTUrCwaZx7ub
UHPKmySGHQjzHKyfb6wTR6cb8llC/UsNOQV5cPiIhPW32w8sCUgAokOyVt9v74XvVO2wwCZnO9b6
6Aj6CuFrwC67L6qLBjx1820O7MZfouOQdMVEl2yqoryD10I5zfv1n4CF4DxLP1ohhZhtYmLM4Xzl
bP/59gTrlbzfgWiWooWDi/2rjoPup7FC47DeKnPtxvo2wWw6beiQUeO5p6D9hg7mp0RO43mSFCzK
If1kYghiDgTsmzkFTbV0oCPLxDZOHxc7V3k1OxTAlhp/44J5xGPwxOsAPCsHOvN9sgpdwoOB0aA7
prYBPXKyv8edKUzv77l8+ufv93e7LgWtYJUbBtD+PdNY1mzwoI2MPYDvVuFo2BJmn8Ku+8xmfgLT
G4eljop//tC/S3UxG/zPp77rBMC+XQYjX+otqO0w17qF8PwRSD26iEyn0OWAs2MsPoilf3cG/vkz
3y25xrEN1KcgGmHc9lwzBx2c8oMEdt3Bf1krBG2UNY1FxvPuUIGe/CiTEl/Lg8ZK6Xvf+NRlCe3v
6TR8dID9TfBaZ6zQAIB2HgRm331WPw4zcwxqSmuGK1Mtd4Y6p0H3DCzeNsmtsLeJL5NCDu5zWKY3
AVRfArJhLStmvuzTQNwHMCeBn5Qf5DDeuKtiWWeSpyp3ub8bRv55OCpoKTRbuEUFYfXBF3i78FYW
SwC5cciKoWmyjuzfxR3eG2PkhCKyxkHzUDsPcIYCx93LkDpkSRN/sI/J27zjr5+3xsE/je1UT4lY
Eor2azeCgmo/AUF9pUuBdilQZb4jAeK0J9fW/SalAHv3XN1HAsRyClJ5Dbeq0i3vlVvdBajkIXW7
a8pPejbbBXozq1p/A8+0uQJsq6oAqjFbuLXFVuU0UKdEwD+iAW7c+oA6JQ/l8mTi4Slaqq/N9TS5
29nRu7psv+pwuu6iydvyEeoXkaselQ4p7MhR84398DwDqj8PsJ/somOHsleNuFo1f6RaGP7l2UAK
G1kRjAYBwMNx/O6kspABAXc7rbdpnxZCVkVc6y0A+RAwyvr4BjcqX6wC83k4icq7qoLw+nECrmHW
4ka7MBXv4/kTcQ2ceLu7pYSpOopz2aCYrAJQX6MHUZqbBmah9bAJCzg2Z7OHjhnmAmZ5NTj1O+dU
Of25moaTR/tzABMxY9ITvHe2nnS3o4h3kh8UpOnB8ttr4xXG3y+B+aAD8HY/Y82sDs8rfxD1OJAc
7/s24dKEc+pgzZQWYMsSEnTmrnN/T+bf/zkevuuW//wgzFcvU8FVp+ldPAxgOqWYj1aDHUHCOIZe
nFXwuYn7sRBufZ+aK+MnNxM8P4YkfYgc9i0F+fjbklw7att2LQwYgqOkSbDhAcRLtAeI3UcWDO86
5f97kUiWECYhz/C+WSzZFEZ2YSjPgdt2m+kpGuVD16Jtt0AvOKQgI0TtJpyvDQQgAfPtWUFdcU0d
+QGw/1328MeVrH6sEMYBsuh9nB243wFU36/FM0VqpM9dPzxYZ3iSjT5rbq/8OT4uZXp0EnGrtLwn
nn8T+DwzwQNQChtf+wUsPQ5dIs5N6F/5S3X0PHCB/vmxvjvm/rjO9GIjgYYGUCJvY05EWifGvBdl
lznX4dFLvg/DUcaHmbzMACUhra/U4z9/5sUZ6z9n0F8/813FEIjSWeb1M90e2WwtrntOdumPlvPC
ddQZ+GQ4agm/P7UI6XUrgQUS15W9t955AZjAb+FxQ72CcfCG6/MA9ZoxfCXMh87hcgu6xj9f7qWv
9O5y0V1DcgVNZrQH3vedgAUre07xKKVcbp1QFiNmvUQ86FC8dC45iTS8DvvyEIM9YEywWSkcIHft
Ap0cujk4z9O31n7meoDWQHwdGO8JVjGz8TNPzUcVTlDU8k/I/VFFTCDfz9AGYphEfnM5+eoH863L
yiwquyxYUpAzyl1Smr0/RNdh3W4s0nLpbHnyddDZ6IDU6jk5meGNwMSRmHa7/gxUe+51n53Egeu0
l/sa/cKyCAYBOa9560HuDEChXTCyO3cY7uUs71Z2mdXxV9+q21JXX0vTPvAGogmB/paqj6qOv5x7
ID+vA2a4bq3WjO9HzEnI6GAirAepLezQr1Ins4C96jkP5FUNKjS3t00HgYpHl0NEp/8ZQv/rx/Lf
5Qu//fkox3//D37+wYUZ6rKa3v34790Lv37uXsb/WV/1//7q7Wv+vX34P4+/vPLhl/ND8fj+L9+8
EG//x8dvn6fnNz/k/VRP5m5+Gcz9yzi30+VDcKHrX/7//vKXl8u7PBrx8tuvP/jcT+u7lTXvf/3j
V4fff/t1BbX915/f/o/frd/0t18Pw8j4+z9/eR6n3351on8hzQYGdWUrwFkKDLRff9Evl1957r/C
VeQLPRoUZJiS4UTq+TBVv/1KyL9W/M86pIP2LTpZeNXI58uvvH/hT1eAzor1hOgv+fV/L+zNA/rP
A/uln7tbDnWo8bdf3ymxogBf1ZUwv1k/A1jdy2T7T5lS2kH1IR0nkfWJ0z+UJrldKtvuEPpReYmA
nHgK3Qpbyz7zfAkz2EjU126avpRdSwrrkaOODQXtY25hVKTGbAw4lLLSDknO8EH8uJyM/4kf68Vi
0o+WATokOAqQT74NsUnbwb/DZzJrFnaDTu0AM9YWjoEJOSm3S3fLzMxWN8utRh8StlImgUZ45qRp
e7tQKb6q6Y7GdbidpvDb5XvNzuxnCFkAs3v+3pYroGisdhz/JXOyhbUR4IvUC07NUoVbJDjRBh31
eUflHl5h5AReQy6dzgMlh6c7aFgkzdgfhO/dpEHrIs7UoqBO/Tr6CoYm/uRB4lo70ODUnsT1uXuY
hgeZbrqXCHPpwxBp1LoVuEUyOvsLbw5e0panuqJVFnrDUyl7lXmTy8/oPKT3ZHDSvXUZ4tXkf0uZ
MbugQrfBiYJDiTfpZMyvJYV7fJnuUmnEZjQ6gnM7JGpaK5Ot6RlQVDGqzRnZRAB4wGmwhJwi2Z39
ATQnWhtw+cukO+gqzLg4WrrsHQYF+dH039yFHRWobXkz2/go4eiDm1V9kMu/Mz+8PPQE4AqYUQP2
BxmXtTb60wodlip2UoaH7qnRAwwi1ZtZcgpr9nI8Xf7lCzOeIFd7pDjuTrOab3QfIAfVKYqLKmr2
lILj3LPhi1uVBIllmHVWVnD0szf1YvwrCyurKo7pFYEL5p8iwR8b7s0Ge5te/3H5kQcsOLjeyKfI
28uXSVUxOETKrPbQ8ORtb69j0tTXEfiRIIUgxa7DHea6MHVUd+PYpLsqYaKIHdBtoB27wUgZbBh0
PvzZaXPJIS7Cwz8C95u4/eFVQuYNOhYrbzd9n7wofxyMz0uZLdLeOrI/l0wGGxppPwuMXx8W99nW
gY+mflbLBUNdbyAnKqL2epIMvUloFrYgXgEHct3C2OAU0HDaf3An3zavcCcT9NLQm8HGh7QpEvW3
dzJ2m0S2DqS1oMDoFck4P5O5o8UQuOxqikEEYx7uFwi6uYPuesEc2WYsvmqbieWXW2mYCw+nimZ1
006wo73zgwleJsFH5fpfgypAQKs+uo+iArOm93lOmjrh2IOHkfXCnfZB70NoE8F8g/14lfQKUWlZ
fkQVTJiq4aES3dGMMrMRCDwLrcKDKvUuHHm7qR3Y6EK/qNuqiDk3qmk/sue6YMDehNT1UjGxwX2F
PS4u+e1NXUbHNMFCEd3H8nc9zt2nXoUQvfL7vsUtXL5MQNRvQZlKAU9U7veR2nGzmHDKwzVOcbk4
xcABl2MYZTUDTOn74NhjzAbtoPapnNP2g0PgXW1/WQYQegGgbUVjJ9Cjf3vFcVuX6DIsfQYo0qvU
IvhEqzMcYq69VoMhDdUZo76osGk/T55AjBvZKzdLghDtZmVpFOxVRj8TsJDAmRe9eHZ4haeNxVnW
ZiraBNN8E/oyu6xw7a9BXqVzVo1pAw06aHKOsQxBaOL1dd33YVEl5aPb9juXBuOORDzZjALqv7YV
ySag7XjTVd1ty2ZT9KH+ZJckvEuZJrfdcKphRrb3Zopa4ZWU8Xw/Vj1c/sKGnEAiAospWxz2oQbG
2zr3j/uHUIrCE41APPy39w/UQmYDqWD2ZHq5a9EtPiXw0cEQAQe9q/FQLVbBDO2JWrRy3w1uJliU
QNqy7PYumdON9XSah8U4OOYjxOy63N4txxWaBQgZiMywbXlfGzuDQ0nY9bADU/DknpP2EEIpdDN6
N6r3pkK5RF2h9oIUbdwhxY+Tox+x6WzY+BHf9l1xtd4oYIkwmY4vQAt0+N7eqChewpKWMGVOZyfe
yG6o0Qxh5uCY9PPlp2l2/ZOzAD0ljLmefA8W1sT9TNgkYcyEBdKR9lWDOLttaBvswcWpIdMEc03X
oGJIqTOfykQfynpItjN8ewotnX2IGdkHW2adOPzlvgKgiBMUVgLYPGCQvP0upEzHJGrAqpwFh6jJ
AK/rpCVHE7oHvwJDvyZOCkW3CKoYk7+zMF86+US02wiwxWXdBMFkv7RlOeUVh251oAko7u4sCoWS
azssWSRDfmzRI+rnWa6aA6fR9cStFt1hlbVMROqfFFfRQaQS1dKad7UTzjmgqUzhsBJOr2vmEdT1
J5KwCSdi+KPsmqtGt/FXSJevyVSfSwjpwdUHmw2W3NVSfvdNUGdeGR/CVN2n1iY34WS9ouXNswir
H8r67d5PemQ41XwVyh60Jx4Ehxqw32uYfybbkWIE2WqtMpI2fuFIk0HYJz5TTCIumRg0IcRXnvYA
L/Iql0kHp7yxfpBLPGZtR2b0/oHfho92KjQ5GWeur5M4Uwyuwg5L4NhCzyUCb1E6k9jqultyTwd6
O3D2cElQtSnr64aONzHOv53H66fKgD+d1t6TWwoHJDVgqtbp1c8bVNsO2GHFzyz19r4DcUMU3Ffu
WC2Fanto1fgdv0Zj+Lk2ShSOcG5CeFnCVk2D5FYhDeziuyAB6TVO5Q98h+pg7bJL3aUU4MRVn7qp
/9J5mm/akHW7yyNOIu4g000yYBuSTcX775dHpXV0Biz31OERa4ORzNymppCk/x7CteKWO9TdTXpG
H7Af8bkRoHKNJY8j9ecTXdw8IjqPgEaGdwe9uhwmi480AmotjwF8N9RGpJMqJu75OyeF4Cy3bNgm
fbopGx+inKUewSqCqWTi4e2rahUcANWxuMT6RpoHd/LQLpu6z7UPgDvggd42XEiu6zndGRoHD7Nd
ruJWH8aFGkho7uZ5aDcdKL1wQJjoBuZmaY4JT7RnuJMlGQqwfOprWmpRsBFF9FAZ51wCZprxJkY3
fRxBRVjkIUVzvhBdQwpvSPZzEED5MQHP0hnnHRQZUZCIsfyiX2UsyszFztjptXgBVnJTheg9zw53
i1jTUyjDadX5qDK45lQ4rYzYweY7PITQ9N9WFNCBUv6IVRjMEMA/ulGNSoB4Py5ZZKM6TPfjYCvG
GUCfXk8bXciO94VxBC7GJt+9MYo3l0VO6cAfAB4tKumRkxXI5tfNbVh0BKdmNyb6bEsCIDU6p/u6
hdHMCmo9kRgbKrJTVSQchOZLCelUzt4vO7LTiXnypXLhDOPdDO0SHzqa/q4ULH8iPgPzUzVRzirU
aAZ6psUcfZnC7hMXQ4oGSnLvNSa+YZu5rr2rxg797nL3Vy6UFWinWTIMuzEY6EMi+TOz6ppHUHER
MZSzUg7MdyoGP08GqLjEmuxLGwfHRqCrOwfY8P3gbP2+ewyE99lr4D94WX/C9o+pdsOcAvOLmUCH
Hd6P4y4oadFAJcaOtTzqhJ/QMhU3GKd3zfwkIVmI2uEKEs19US5p3jtJDrLDglkQibZEwKmXjVWE
YR8KbGeJVCHS0sD7EoGPhf5n9COrm/ZAqgZCrlV9fdmmRUDaEopQDCa4IAFuKgZ5SKWJPaU/ZA10
2FI3h9q3YV5S6KhCKuCS/EI1n5xmV2KGXEHrRhj+AChrLvsuuDcjGOSOAvhy7CBOOCcN9PGwlqtB
sl06wYq17b5fbv8lklkaFYpLD7M5WBfEhN7OXQTDDApRYDBvOK6BtnTjR+jCwm4SKtmX3KFpZ+hi
YhFFKb1KxSiKn5vZ47a7HgUmQBEWMCndoq92mndkf1lpw1rPgg9/ic4S+x7qCICQjs23UQ7jTYOj
FXIi6W4su2swSKCLldbpjnIWHiTGCm6qsmCMne164oKqiKrJNweC+nYbRzi8UUTOBx5PCdT5JDp7
EJCn9XCo26o/SsC/MsyXKXQP0BFDdXOT4hCE+H3QFtbpHVArkRTVTWr2A4AbkHbx945CvX/ZSCSo
9piJdPkcVrt4WOJMxM7RqGxsDTnV2qu3EL2q84ENgFWsL0PxEW5SxePd6CmbJ+UMh53ClA3iytyG
h6RuX03j5SHTDCIbp8v5ezkxI7H4mQLqIzFgh4V26Y81NPl1nKBUABy5rQA5GvHt6NLQQicExJuk
fkgHa/94DPNynzZCnRbamm2JZZ6hosrrsVSPyTR0D5350fRjToHZ+VwT+8hGZH6EhTP6bakPYyAv
PJUi2qnIuZq7Jt6D5Y+qtE5QWTHVnaiuxhxQN1Dfw9vBtupgE35lgAW7aeCSVur0rNCxhro79e/i
L6E/tdkl8fSUhgR9CVtCMda8cFwPElmgRniU0yMy1nEX986ygZcvnl87LbdjHT6XVesiaYowNm/s
cq6XPjx4HE0aDFF/1K7QBXDtGQQ0MDmyNA8CE4MPjlhbhnUJ7QJo8eLy6J6Ycj+0dCkm4+qMtAoF
0OVRqWDZdpXHITfdUzw4Ca0ZxMRS9eG+SxHY4VkP8JTQXQ48gzi06xaKO4ynqgXT2DitN7WHbxot
0MAVgAaM1iKdYQJp0LxzprJ5IjEessY0tnWH8ty4AGE5Cd10fNem/rPTuOQhGtrXAOwIU9Ub1rsq
79fGwKVCv6wIgg08DG17hTuEZCYdD03ksmMCc8WGB6hCI2gmT7B+BBFmNocZhmlZXw8/aq76Ylax
ze1cq0MjzJe2Q21kE3tjahbtLu9+aQJwwzfeAPUuxilSQ7Hwnau9HUsSiXKhXHLXMXFeo9+Vx9b9
yuNY7UPK9oFdfOhVLNM9ZQAoJQZdBQFaSGtanoeIzjuSHGAo3mRehXh9OSdFG9QnRelDu5AD/KP9
q5CMcIpt9EGwBv4Actm06MhCwSsMDmwov7kaCEOfsae5xakFlih2UtTrrPLRi6wme0eoVxVTS9JM
YbDpSBAJG8hFdJZYgGz5lPkJNN4p3Hj11AQF68F2nP2e3RAv0+VDbEhwwN2XCHfR58uRDW1oKPam
GZq7hUV3AQcq6D9aUqhNl7YuPNPHkJpArnHZviwpbR4CaeY3sOWNKu/+ZxUajBo2HPB2FyStrgHp
dvM4AKSgKetd0GE47PRr9hxhl6ueuIUTO7YAYloeuKOHm7YrT5EtswCdLG5xsFVdwrecE4SiNVmp
IH9aAKSAoWyQOuefcVva6pUDEgA+5zq9nWKVQX2O5ZdAjPkb3UGB8noYES1XA4nDGlMvtT+p0teg
Us6ZAzsVQPg0/9lihWxiTlsMdKNUKOjU13cTRi89WgaXZAwckafUQXu4T+cTIS2KhqC/Wnifj6qu
Ng1VqJapvr2cwcE4Dpu2A8fhcjgRAzWDZPZ2dowPgeBpMfl5FA7Dide3tHW78+USVcuuUF5tUpwN
N2vDlXF+8mkM9e0RKoNiGuVhgRTGuvfHhqZQevR4tkCvGany9KjNnY9+6HUS6c3CxOYSSC7dg8ty
58NMtrMtc9Ss6CTp6krHMCKokEZ1GLhc97Y+0/XImObyBtC7+Ox+uiQ2hNfsSH3+u5taFw3I+jZG
v/FAZnDU1RIZLHqTFmWHYWUL7Y4c+mlnJSzmS6082A5gw0AdSwqzdPAzix7rIZtCYs4iqRnIbT0c
WdYet2wgL6Fi0OBdFmw7T6HRG1Vl7jUCikhYgnqQOK0Mh3y+C4JKL9GoRvN5UiF60R5ADBv0obEJ
CKSkFB7KQY+VPcogOMfoUNCx5WdPVj+EhaZlBpR8Xyh0NTYxKF9fQkuAVSwfjRpOYSnpp4XWZwi+
P4YL/eaUMRSD0D3xso5XalMqFd4PqVJ7SExzJJEuSHkxOOyBOMfdcDMRg51U4pFpNOoBRkohgJdM
cT5pkEajb75ExjqLHm7VyaOUPcaEgu78yKCXKiUml1W5hRYBQBOR3buBmiD5h9KsGqs5o36cee7w
g4/gZdhIHFD9jBttq6ToMfYwnY1hSq6GYqg9uODAcxCuNET7OWxNeRZ4X+cpQqOfsxl6PLN3AgE/
I40I8loCldkEPYS5BjieonLMLi9pPRe2k5F9aMExtZ6t4QPmBDAcWZ6WqYSKeOJ/gVB4mOkgbHIo
bYOrjNQR/nOBq14IKiOD5gI22kM/Av7m1XzZuOQ7kUgrJTWwsoUJTu2rPmcRkJqgIM+bJZBPFe2r
oxJzuelonJciDnbI9lr4SQzHZHQwPWmu/PqFB6cWuBzo5OHFTh3JjOzjtkmKBGViWUsYgfqMbGQq
0K9QZNONugJaqPzmE/c1XNR4qucFTVdOCuyJdGtqaIsM3no+Q1Vgj2Ww93vADLuZN0UYRycwZqBp
PpJNNHQiBwR8C9z7Vec7wZUB7h/5symEB6s0TgyGInIIcwv0SeZBMnBi92hcvDYcNguBgTudROs3
d6J6K1BMZWmZZE0UUYxovGeoJ867dEZmFSrnaEX6tWowI27rGn6CA9nrYMCqG+pCsCAAphYJa6Dn
U9QnkHYEEmdGod4n/bQJm/ErczVsIHonSxZg1YK0/hop93O8jnZQWlEkLej5H6a+i3c+SE4ur4I9
lG5gB4D7AoubdDvYJMwGWz2BvrVz/dbsrWyLstXf6/o2HFSAJFN6gIRijSo2L/tgjKCwq7/3fUP3
krunqII9QjdW8jYY6iVb+CuqXXaiyNCHpr+J2onkEHd5qaSz4bpNs5nBQmpxa7h0d9CNkC3aG6Ad
tD7B4/DMN0elLRLdZcNIBWZo1IAPCHnSbocL3qopOfVedW4hA4C+zQ4+W/0BHUMU8+UTlCYy02AA
wEMXZS0QSWRCoRHeW5KRcDbnoRbHWr9SM+6iYcD4u846JA6byechcJDsVJ1L2lx5nuNeof35EKU9
fBYPlUWUmDv7Gi9r0J7hBQnS4EOc0iPpWXuYIdsfSTYfGjnlLK5+n6Qb7QmaRL4HuwZslnQTcjQN
Bjf9rkn4SY6uzGKVPAnP2YHZnpP2KyECzbw+fZ5b+rkMZnStEnqgne2ylsUH5EqfoglheLLLI5y+
blMcSrRr7pBgnmtefjdpqHeJTo8SAN3JFWYrPQ0QQ0uWLXDHhU2qMZtpD13TVW+F9OQz+AWsQIKv
YpRNC2tvaCVecXTfsK6EyllHIpzCI/RY4/oF8CMgtxk6rhY9porfVRZKaNxNnaIF0wslA91GzCVP
gz9+nlJeDATfkbchODwdlJn1BKIxEBabttYyEwTJPSDczz7hUY6uNvguqAW6XkwZGzSEoJCjIpgj
K6vC5LPSsI0V8ZY59XKIsHIaCvcVWV0NlL2GKdwfbOM9DGB0IwYfJhmpMzfJ7xCeTKHojsosUf1r
yfx0Y2DPvOVkHLLJnyGmPEYUxh8+eoyu84Bp27GBQeKpDKnJJjFGmT8M1zrwDxaq0vtWI5sRsSA5
IO5654yn1nbxdgrHduOwL4H0ARjmAuk6tC1h0s5wrpgns4TmFM4txP3DaC/6PusXT8BnD53F12EN
ZYmGk1YV8SydZn6Np42WLIpXpCgeJMEoaQsg1MxyKRUFy2sAoY+dPkJUPgHHLXG3QQfE6kg/YSK/
5JOs0TBqvZxPLURglTn1tAmQlAo8QCu+RHM475G+v/r+g+/LBgEy8nO32fF4+Ma1f0zrSGSWyYM7
UowaUCtnveGmmKAq1DOtigBuYxvYtt8wPz5CeRIqh3HyBcIXLoatdQ7BsywdvMMYBLfINzScs0BN
QCJ5TGOosMcmOKPPnAd+7yIpMTrHZByCBy1m3FzeJjMi/tQlQxYb6Gj4Cw78YYoByUYXIA7611BN
N31STAK9GgrNNCD2tkOOhwgj9xlSYgt06ojRD20M/bQ0gXOHQNdwDNQBNTi/UnzhmxlVFG6NQHib
hhIFFJg4AADvFJkRBlN7gGiLm1mlvjeu1psyVgCgYrjQTQBwkWsRTHsCHy2seJTcLPKLsIRubF0P
X3zsVVb6/BhPdb+Hi9TeEXd94Ni91/evsQKi0ohn04jHYapfm7QjEOHyp6PvkDoDHoPB2cSFHSII
iHCqJCIfwhd0Nus7DiJP1igkGuiV1ftQNEfQ3tDrw7gocCSkwqPnLkFE09y/d2sHcN/pFeiCbxOM
ADLlAXQEO+OsD+0IvYMI0Zc600nP0hyX/lNa0+ZEqxs3pSJDnxiwSuD/Rqf9BhE9mPFNAeSw6QLn
qWXa9d4McHbvxcggfEiDRxThw/dxEpsTk2xjgALYLKBR5C7RdzgrS0iak88jhKM2KlJIpDpylEma
IxlGdAkxL4fh25VIgM2sYlw1SdBF1yiQS3tiiXnR9ovjyuQAid0HQ48WOAAg84mDPYrUfQIAFZ4W
7WlGc0ADKFCwFhJ64hSbSF11IkUGWc5nJ0RaE/V+CE3zEJNV8hkjDyA/S4kAOtmrMKFH6cD1w7AG
2oFlyHIa9nANcG0eRy2QthRYLmfwNloLRFEzsc0AL8IliO5UeBOp/dCr76yaXko/vDO98oFhTp5m
ixJCh+qZR6c+Qnzj9RxhlNUFe9/kvC797TKg45SIZESNEmG45cKNM9mwG84DcQ1mspe5BmC4aKQQ
6kPOnPn33KMWWwKNCMfxIMuOgipvwP+GIUuF0x/z4wqhCool52qApQipqqKBgVjOeigeLDJyj6Ia
fp8VfHLQKL7tpFhOgHbfxVUNw6Ch/cS0cw+FbrIRMnydgUxa/YpOrAc0Gg5Bz0ibbmjjt/mSyKdQ
8z7rminaGsVfhnhckLK7bq41QByhyeJZI3lxWrJrVOyhHaKjQ1vFPpT83edmphbCQfKcWNBaCcRP
EOwajvZIx+SzSA7UmzU0y0AGCkoXvocsn4LnEs6mkKuZ4GnqqhqdYWo2bErGPSbTey/QP6z0H8Jq
QjpDkQ+VaAKMJUGwQryOy/GzGtHmqx6aRR5DJGCbpIZSr0G3Du8EBcbKCzeBqBG1OAw0Bhm4GxTp
XgYI6JZhmmAYUlbaMXWco+5maSGBvWrkgwL/tarqg4BfpKyq8i5KbzGT+eRVizjyGkmxgLpf7FuI
Yc4M2bMc0Rt1YQ/ayGjYeYkOtlIN8aMVhBx5VYebcf0RU3DnGt5+d5dfYvqZPkzNVTBKaPHHbn+I
YSJye/nLgUNCcGohWtH5dskkEhuQtPAvSP4CBA0jhX2j0uB2tYO/1Q3GbdIboXCol4PftvFjryu9
HXmh6xqpYgNgFdg/OIfWUlu5LUJcGkPMLihkKrMhaeYjgrPOuIKsZ8RWnAildD+iX5hZCJJr23Y7
tSp+liGYauJLFQPHjVA1owgEqappgS6vKPDZDWTML1X9bJId64S+oTOJgTUP0L+HPAiA8n138NiX
YVryDlnJbarAzPJao4twnWT3QVL8HHxjiLzz3VNMEZLMYodD1wBS2TAud8xxQS8aJckRcxIYfa8m
Qqg+JXwkObDXuVqLUWbTKXfxv36inbrnOqibHVJchhLGqp2WgS48i4w4wDiG4SbCjw3oFL1UmPpO
cYF5HyQeIhbubfcy/V/2zqS5UiRd0/+l95Qx42zPPOlICkWEFNpgMTLj4AwO/Pr7gMr6Zlbd7rLe
9yrTKiszpHPA/fveUXXqCxfTqj1b1v9ydBhlIrJTwhoFkyj96qit+duQ8VsDzbGlfWeN8jZQPgXo
g0aSIcdrPozewZli8gJivR/w+F/C9lesUpvZKeju8xgzwSfTee4Ql1YNQ14VDentZKeCFD6dADwP
0e/ZdrgxetXu445BXPYcjy5mMPrBKsJQjKi8tD4/vlviGkrNqXmylUFwQoITiFQeVXiERIWo8Iqu
+8Lwlg5E5zvatpHdZI9VMaVfxfjKQgAD5qYzRFb2UEn5SxUs/WGh3gzR62en49leYaWa3T6P4695
6qsHd7KdnUnHQzzbX+q8C+9o/pujH2a/uwlHkFFE7FMBmup5fBURePWKmojWc2lejE2gchiaJCLP
vUr6hxWHn/zYAnhNgvOKR6yoT5UimAiibDy6LqnsiOQI4DTMu2wd1ksvPceJCwG4INpW2fII25FF
cWbJoj61W7exylNtxSM/ha4/Hts4YXfQbn6yaHs+VHW9n+z+LetD9bnL8ZQaDsWhXOIMoynzNKlK
JzmVzq4I4/ZoNJBts1NzJUR/QqD1K2GgIobnjuJ9ouLpYWgET4ExFIfB77pDgorvViAe38d6ujGS
J/S9Um+0PMwQc+NTbndvaW59jnzRbvp5mk+pK/4AfR9mNebXlairHWiFAs1AY1fZgQmJe3KBQMWw
1IxMjDfo9H6hanLOiskcMQmUOMHPEAfkvQFUBeciBaUu+j7BJzLyFCcv9NGXm86hX8nqW64jExhj
/a2ZmzeNgBXU01TsZe1n+y6cxcarcZiBb2F4Fz2f3rxZ/xwvy2b+DxSNNWlBYbkDmrHNqkZu23S4
fQgVJdDrMViCrt1InNYnodbx1wjv9UXBlHZp/4khEkf3wuiHfB4XAs82tbYgs3BUbB2vtQ9gseOu
nRkFpnay9oIDd9sv6cgpJoJtVubM8z3opeFVfAXETUdFwWRTp9kmneB5HVMttzf8OuIClBM1K3um
skOUB787y3xKAnO4FV4JeEoNM5jf8oj3XEOL1soN8bPEeXhQ0XTD7zYehNm9tpWsYRMSdovEfHbh
ms9Fb09bt26eOlSIV1OhRafrVMw6PHehQX8I1k1k4mmlNkPuf1pgUTtR2TnJAbt7el6Oaev8UZ0Q
R3/sp1Pa8YtQeXioVZ3ckKt+C+YpuFvhBB72ls62/TjZNCK2vac/xFXgUM1Gdqpi2wfDJsYSNb+s
KQAiPOxYSevkD1N+kYZXbliXTtEk60NjcIlm7P1PXuoPd0xiMMmcvmGeHTL6F5bjFkaXxrqZC30u
EEtF7jPt6eOmXTDe4D2Bqr1KWyYXKYKbahBD5ah+Ou27HOfVxVv0lUGLr19BwxddvO0mnV27lA4J
UV5Z7Xk8QvEYpfKSZkn52JN6Qltzvx+c0ttPrf9ia8BS0ahfre/Hm8Y3HoVDx9Dy0PRjJbcqbr6A
3b/GQ/k11EOw+3gTVCiOUU1AhVKxs62T+uL2wT1JFSqv5l4lL20ROovG4tVVXn3plzPEiIt44yC4
PY2AANvGcV8dEcuNZ0zNwaq6+tDRRTgJQoGBVf+JiYctA2laU5yQlFy2vusymLiwl1KQ0dB5PzCx
GtfQJ5UqIly+gJwscky8lc/OzfLtHb1hKUYqgwdvwkap6uiHzHnlVlC7wom/s/s2fnTq+Tnx7e8W
sy/Jf2l/qaKk//iSAE0trA6DtbWgQqqFrXTn7LPVDdWDX6lfTpueUoFxTEJ9Y1t+8dO+OTsT7efl
aFFCWIhg17p2/JR28hfFyqtUYaKObqMQ+txEojZqmPWJUGaXdlDjd2Y10WkW9jM6k0k44JOpRjNS
GptYAw7Eqh4PRcc1OaV98LD+KrEr5CFmgiE6m52M4pW93TT2Np8y/9QABp881b0VvGvPZBjtp6ZS
+6pHepykxlk4kPnD5D6MeWtcA0N8l5X/vD4F6Le8a5aXb7b0KE3Hb+bmiC3y8kc86Hyfdxfp9Rrc
s/lZKpfGBdoQaJWDxCY1/Y/pmJ87viE+TeIfk4Bgd435to8QYOgIlXOamNXOQDMvhw1Oyo0TiPxL
N0Q3MtQA0EW3J7Iiv9q4iJYzqEvTCPXePGE/kfMuT1hM6az+Pev8T+0nzrZBPcbQDe2cIM3YQ1KR
ZbFMcOuFVtZYQGGHzkXZPK5DiWwNdfZqDL69JGLAjhFXlzZyQ1FW3SnsYMUE54a5CK9UGj2Y4fQn
1lH8zeRVWqWI66C0HvPrdVH3zR9LiOFJT1Al1EAPUkTPpUvwOu4WcTSyYdf2vXfNVU6JZwU2W7bd
3ieXe2PNuNy8KGO8x8+8F71dktcq38Z2woiPOhrPTbivveTb0nqzfL5Zpzl/BxzsyxtbCkF6eB+f
3Rojd9yWz+txNS9SloS4wYrmVKI48x7wA1afRslzDHWyGbxGbrSdva73yIeAHmWU8W6lqXEx8vnb
jECBgY7i3/VzDDxBfEam3ccqtL+FE5iaGfYnXRJDNKjUOEUqvIHtx5fMmFIicfExkV76K+3NjUp7
+8Yhc49qkd97P/wtfOM8ZO5nw9aoF1wb0Wte+yhFmt7Ym3EfwgK6mASWAzPoImgoxYmr3R6OmcnM
jYbpa5pz4q7i0lW155nGpySkJXUElTnqYhof+2wRhwLX9y0P1lAxgrI7Z8ARuyh6L4zo98pP9gtp
X2v1a0yXSHQB7mGoW1z36SEN/KfB4jP4UA0xUEhLVVe/rYDWbQt3/KAIXa0MfZZmfA/jpD3Q1T1s
2e7RnC5iBe6Y+BjU4aPUr/bUOmjHbPwAdNRwItcMz7D/VVfIKzLtpWQXMXfX4+vrB5PdJp+wNy1f
Qk9szV6H7hcdI4DMtNprzGSE5lHks/zz5QqUP1sMnsj+XHu7fq8+o8mB6IJ0j/pD7wynSO62vubZ
NaNplm9dngYiaIh+4bRdqfyiZ8yhy+XRJQ2sixHmOrOSB2fOMJgubD1iqGNl82D1EehMCskjm3ip
KJ2ik9/Sw1IabOLoJ0aZl+xNibEjg99l3uQmAASDFuWJBG8q7sY4HfXcGBdUHHd05l+cuAhPsTSe
3L60d7GXM96hinN1QTnuoiL2x6y7BSPUDO1CNjNwfbKbSW4t2wkAstQ5l/awz/RgMGSigeRBWLes
dfTmu8k5TOV3T0i9C7uxANltUFh6DJANFhMm4Q75R/gmZfnS47m4VwEytKYdi2seUGjfjYD6Jq9p
xnGwK7ym3SIJVIfak/cuclxCHpP9at2YG0bPhFBDv2iCq8FZfC8ynkTWsvqgy/CSxvjfFMDfbv32
pNPxD8to3oDuF7tVeu7OLxPoxlPFD9oLlZ6jFtd2NDaA6R5u0HWMjLdwQfSoTZNxz4fkkg7W2Uw7
aJrl1akMr0Eog2qxpp9FyvnXKr4nigQZvpveWo5MplyBYcgkgeSwfqpWUciNQVpdgLo0N8SWWu9l
9nJNcqXxcDeWO108t8aYFFknpBTPLbfnxa7r12xwD2nXvCfp+GDhrP24cnm9E7zswtsjBCu3hksu
ujutdNV7o/zkuN5mIbui0Yz/VM5kBGduvAkil8Frk/v6Jcxd42PFKRdhRGY4Fspe/bhuwXFfHRsv
78Fvwhs4Tvgosmcv9+Q26GoA27ANMYbLD/nQJDvepGArHS96WG/M8jwbmX9cT/M4Uz37edheSiXS
YzSWV7dJQALD6mXdTkcuMBDGCJ2QFtHWKeR3bfCifwhpKRt28u66nlzrPTLVvnc0JSw1My1/MPkm
vtmwWiVzuC+q7+DGzrlvNM71HozdSeOTbccpIqFeH9bjYBXncnwdzcbcu5Y3Urzt/RRxvR+M/txk
abAdu6g79e4EsSC1uwEPd1FptHpTJfptntuei6YSLM3HcRrlmcQND08ORHhSon3KYoaQSoppn8YC
ijGN0X7G8SuxONbREGzGykeMy7PuHPWQ3DOneV6fZLOWJ1vyUwFjfSLQk0C4RRMZY9k0A4X4VV0/
iG0DDL63+4fVD7Uei4SYbsGt96EM7CsaKkK8c5JJM14xVITU06ky3ChCyI6GA9IWRPV5GJJPQTPc
y8S091ELFynS8d2yEoeiKyhapNj2pzgS+6DzIBQcQgGKIrwig6VvN4g+ztbCNIx9V9vP6/GSBXm3
nURA6nQH9ZNkBe98hZRUyXez7Svij03noSyyXb0IXLxC/goWVa+bDjyevS32VZzIi+nAC1WOfgin
M5kyl/WZJL5YEHDI1r6+qXS9jdveBekLAorJ/JxQXM9Fm9gs26ZcxGw0t5zQR9ibMR2/hjHS+4I6
M6oqxhzlCOPIVOlfhcQaa3vgfMoCjIv96VjkY/kHXJ5yj+Xvqil8gofkkAwZf6O2+u0VOeVvcHuQ
YdPGtH/I5bdpRf0lybrp7iO22xAMIRgdg13ftd/XV4wwWFQV3CszYvVUO99rTiCcydDCq4VPoHG7
mk/MxAiHG1mfqgwbzZBJY6eCOdxokU/XKbK2AWfBBeD4TZXJpvXi3+hz4X5H/qtuKW8l0uWdo+xd
IlnODMvZGkOsHtJQHGpp/YwNE2V3D7uz3vgzeMJmFBj90glA1NAGyyqZBWMUqKszEsFkWkOxc2rv
Gbnt51w7ULijnLYlMhjkugh8OlU8zXn2ExKmuMtGRQdZFkshDSdmWH9RvLEHrWQIFW/tct+5uJ1R
73NhZSeTFXUTO9bPzM8AjNBBM/EFhG6WomAHxpnoG5l311GI+MrFypn7fyrUSG2si33rF9zmMgJz
XuTfiyLz49DwzOFUtqPa+pH15tL9BFpDKJ4dQHm1fWLtNOA4+yLYWDLCS5WmFW7juYNj5PFH5hMt
srhxowFbd4PKOSZCB2Rn0WUtPqxFoClGdWgHaIgkz/VpSMg19uWuWN/XbukgiQqxG9yf5RiFj4bd
AcagSO16i6ALhHD1WIojuK2/pc0LunBdF6X656BRh+kvrzHcJ5m9IwEZN0OS1yev+tUkfcDclhTb
lq6bK5zVLpzb7nnq5m+GY3BZhyBSdmBvPadPXjqXkC8pdutcZtjtwSmgMdNFQRD6FWySVX6ibNvc
9k7nHhq3oDwcx8ZsRi+uTaGLauRDT718n5ccQz2Gb40KFCS9PnZLwFFv6ZszTuIyN9NbK2XywEiS
b1HqySZ5cS+YpbC3W7m1YVxFx6azQ7vku5STv5UzUUH00R5th7upGdmv1Fwfmyl/npIlLzp4niwv
Qp4/DMfZ1p9sDuR7W/JLWOl5/fKMLB7ZKBHOgD62R0lC/ypNtaOGTRpedcrnbuswLV6yS01v1S7E
DsghxMHK6Xqr233v9+c+8eInvJ6+90B/aXNuUKJtRGaEG8tBVeAFyaNleOHlQ+67av6RUyE8HEYz
PHtNlF4kpIThIl9MnV8gj/ZecYWysUKxwFkhB5zC5ZBhUhvzHg1TQCKIa08Xk4/xmElLXCLUNRd/
SefEA0m4gqhudihx5DDhdM74YkYdQZbL1iA6GpttZBwbSHt8HYN4T0OnOCcjVyzXxa7PU/HQSy5t
McaXaE4eujYsN0ZLCH/qV+eoziQm/0jjOVjMb8sQpSrVXjx28a3fGdjdlm058b6PgBoPDWA0eQb+
fgo1quyqzHbrvxOCWpxVjEB4fWrG/mTOSCibMnj/AMja6JeI6mOKUOm6jsOdGC7IM42dUOgqZl1G
aHtIT/YSyNqojn+F0RNCwfK8SggrEetrMczprRmj59ycxmNt+uOpsKK3wsYhkCEQCu3oh2XWGL0m
6zQF3p9MpM513TbH2X6kOit4Igf0oEwqmAXFHzhO4sfuq1s5zdP6FDltiLLSJHXL6tBvBqQ4XIqg
xsQDWFl9xVz7jlQieBlykJNxKM9AKO0pbUEVxvq3Ia+6GlI08Hl5lsCMrkAWH7gu8kx0aQeVdh5g
R+jt+PZVNfWXcUlXNkYHjZDcfzyvqoQRpnBEtxEIamz/6hejsxrkWzk4zQ7Bh73r+4wmCJldZW4/
Y/5hi0DwtJ5FaRftzCB2D05YN9uBJJxjwfTF2BqhJ9ysYu51Uu1xAp8KEn9at8HCReHK+kEnfR/h
FRm+hXmQ8cCnzU338TZbTKdNkobXmhFlS4DMi2z8Rx+UVLjQKR4FHisOmY6eOsIYvazW3hTnUNix
zKLbP67QtWn5myavzkJ24Lm+MW7Xea5KUf6iiAUYXPGkEKkCZNIxJZwBHLmYr7EHX2vl9YcpsSMG
m31ggrlP/P7ikCMfmC1cQlFzqppIwg03w8RhTeeFKXFq1BEeLu5z5KE8W4/Y9dfNO/Mywg/uJ8cw
T6Hp7ZF75TsMBuOJzvnyAdjva2OE9Lwxg6D+1CgSyB2ZSye7V239ZS7g5SktdPlxLyiFXpNxGenZ
ofZdFCePtvPLLwf7ksripy7mHF0WNEVk/UDN1nx85WWQZQelHUihzK1ulbl0JZf5zgCN2/f9d7tE
Lr+Od3lPOXtoJd0BDSXtM24YP3ixvEw6rG4+dtItYTs3x+DcNtMascpsPkbtJ0/y2dkLJogQ7z21
MMOBbwyyc06DUBUBkGx8eBW3UnikFC2Cq1xBSC1QdIQukn4t5AcDxSPcK1tMEN/Ww6VbpP9Avz3/
e4wQelnJZf6WTIm881dsHJ9L6oI41HlZ2hKz8mrHt9PAO+c068VB5Fzq7MON0aIT3JiqCneQlZQW
Ft60Dx3UHb7hQOFHt/UDQFCQ3te/U4OJZjdn3xlQ3ftpIZ7Qyb+EfZBf+im5BZF2r348+dd1DmAj
kNca7dE2CNjZtBzKC4rdK/GFCMPX56EZnN06gS6dQ5bdTyz6ZP7EqS9vsyvvNl6vo4EnBt6ZdyQM
5hfVEz1gVRdCkICOsyY/rJzJesVGpkmxJJ58yJTM26qx+8UrOTAPlfqcJ8NNCqRECZ8qOxwq+o6R
JqzR/NQEQq/wQFhwirQeWQgeTl0brTfOW5VzUoP3VzShfoyBSB9uYdpGx3E2b06XwyguEB3J+htv
fpdjuAvwAH6TmtzFzJy20GfkS4VRu4XwzTqLFIUshToBBtiOPYVawht/C6oMV+ynon5uG41zQL4q
IiqLOzLTTXKtJNdIpOfpOrrOsS7SdjvP87ijJUHdkLzv1vE+jYhCdQK4ujSYTytWMCjPesT+9gTr
H27WT36IbKhT6m56M+QmNbL0MCQIaZqBFKzRJbQPVUJ6n1nbkIygKBsrxz1H2vm9zlhGY1bHfiS/
sDZVixm+yw9pUj2tMGISUl7rzfX0yMu9iUHoPjaapuu/QiK2J6iGdwQlNcwNi06On37vwc8h2B7R
u0qOE7vvzEOSeNe4U+iuJIIiG2nmwO/j98fV1+HL+Cc4p/0lHwqQ4hZOcEZP4wwpm5Y5T+DvGixu
bkm08skWgHlJjexpBSiG3uieSBR7pCbH3s3kx+2t0bC2wnD7azAziK/evynsK6z1VMw0oXdF0Zju
5qT7tt6lJbjYSWcpMYvUzjRppffSTqhPqsGt8sK9C6Yob+7sL2F5tMp90wdcWEtWCEeYs1//SVD+
CRW3uVm0h0piQEvbzLiIHmt+orYx/TXAwc9O1sVotkHF5EiDw8KH2GF8aikaPPXWiA8EAKFK4+Ca
piaxo7EWh3bhX9pSfQ0NzuW+1T9ii5BzEmso+0JIjqC6pI08NooduYwmpBccv2otAElGrYMxFp+T
tvoFJeltOhJ2A888d5ovRo66YtRC8Z7JV9z/+XaujPBWJT/qWB1VwFvDvWu+SFWaLzG7H9VeW5Mm
lU0fxgxdrTneIz/87JmOpuiA4UyaCBVgVQhFCYGLtYNNjhFd3cYq+746B+qWb2DJF2nsxNut/xPt
Gh2y9ca8KtMm4hooHTKVI3hZKoYm/tRh90bMhoV4qsU9CcmSHxZN+oBZ7pJ5DTtYO723ev6cRsVD
54fvPsPqBrHWQHx/8TaKIUFLNXgMkP27jmV3jodEH7ykfQRgvcx8EHSr+vHemNn87NEBEDQMTPym
Xxy7evR5aPCX6blOtqYPgWjHStzk8nPTkbiVvtiNlTjCmmTsTqRAkXqjr2lnBYiGs+ekysLH8geV
5HJDrcgmdeE2HLc99L0fXdPPpZr6c23Q4BvkyCLcwoYO1uVb4lIDi1vmTxSqcS8LE6EUX5ErrnY2
mDs/jKs/OF+8E3ixuGEa2hFe+KIqrY9N4G59OwheHLNszhDvD+u92hCTdy1M8QQrFT8AIxAkEKiO
tz+ENPPtUzubl9ZKvU/rQ1fpqdrzLbyWcLY3FST2hX7xeufXrbUjiiVliauICZUOBqFoky+i96RI
CfcoomMRTHeEvfzGpXlxJiLGLSa5vRtb817Bzjx7D+7sMyuM+SvCzZ8IQIgjRqNfx2K6BGUtt3Nv
pOyDbJ+JsUeZhinHqukpNXtAXM0dvJ5rbcF/u8gmNPbL+G01qHydav4+L165dT31fCi+UcL4kfzQ
MIHgF3Cz+iJQ/XqV6XxxC+u9mOoXWhm7I96edA9sFW6iTMtj7BQWYmEbI2lbfLVG+2Z5DaRTY/80
Ezc7dXY38l+pD63h90/w0vazGmw4Sqvauzp4jw1xWSMestq9VgooZOaERWGNnpFQNrWxBgIh59m/
yBbpVbw0VA/8smfDJDLUmsyAOFSaHAdwrvXNwUIGa5PBSJGsQC1N/JjN1k+r0ygZc8QNauJBjj3O
Ix/YKoHlXieRSiE5DogWNllwqI34mXsTQl5Xv4hp67iotdcBVCXtq2gCdendAeEfMg/+PfWcO1Lf
XDhc8r4O6VQWjE90xWwhURzChoL2yoL0PEytPvpVWQK7NeOpdBIAQIwSp2BGVG5h9t5j0s+vnu66
rTX63b6tStqHpuhTenaXuUsFZXPhtsJVnuQSz4JGnmyL56D/jgJJHvGtOPvMsK5kut9ETrHwup+s
QUxVUX+pI+ynGZcrOf12y5LK0RRlAWhPvokCfm9IRsRj5eciFON57slZcJESBEKn+ynzcF0NLd/b
0PGTCq1ORkxTe5268R6VL0aHGqS+qN3h0RjqaKe94PtKBTpO9jtA7HnJveHLSggYmtewt9r6xqm5
kx0vnom3e+cYFSIB3z4XQRndW3JKNmFr9Hur4buPcPLi0ZO8h/EPN2jlaXbUgFeMmIgqtQAhveGP
LvixYBM2BswFEcCOhQ/4YJOIRTgwIh0KC8hBcDj6m6Z8rFw7ODp19Wl10RPsuwiw6oPfRI8+6Nmn
DC5/uc6UUx/1wg46KcRpORXOAS/JDXAWT9FiSuakRO8Ay2pxkZzqvJRMq7q6dCi3IaxRr3bZW5gV
xTHzcWRX3c/1Xyvt6TWytHmRjLdl3kb3yiGhaSALlx9iGB7QH5o/CI1INl0H/9xUPCn47MfEZ513
Vf9V43zYpkX1Ek2wtWiYOTgKcXALk2q4xbi0/kKjzXzuR26z7cKAvhMHsWyPLTuf2pfC8dy73+f2
XnezTxV8dJVo+B+iBPhZj9bI9ro7RnD6D9hb+UKa2ru2rbjlkCEPytXuNunh58qo9Y6JSfL4ejtj
cuufrfIoqv7SpnzBntTOFdrwOjkyeWkM4xY5YDiqBJBz+757mjx+dRUFxHl4n6KW3BJlK2fXZQPs
jD+2AGnINJUz8UoiNvjxcc+hsMb03+gBbgB5BYlvH/dRNbfDcVz+k9zdPXx+T8YAtJdG+rMfozl8
nCdr6yyKJ5e31sljKto5VE4GcT47EpHm/RoEIcznNXmDsBT/jGAV1GrqXBIoMhowRhSbVREXiBE3
QYMRrTARyMNo5Wczx96VhHgywiFrTlguSl++1kiDKtpzPvG1fSg+hjG7WK5ZXyyj+6wGgZ2DSwtP
snMpBHTV9Ea9yfQoTPVpnZQjcPvtEIWYAY24PuaRDggo7qt9MqNaypM/BLgNyMQduZc4Jg4uUaOj
8e7aKSFY2JqgOGGv/td/Z/X9Twld/545g5qTzh6bXD2eyDU75S8BYwRa6FFxwW/tFktHW7rM441y
yBnVEp8L00sYCNBtG6xSdz7ijslMj4Gerav8yLj6/wGKpD7/5VtZAhr/lqD48L34nrXp77+GKK7/
ykeKomWF/yA/3sddj+aSJB6C/z5CFMPwH77LOrqkS/uWQ1nt/85QDP5B5jTZfUvpg0/Vo0nmTfuR
oWj+g7YqmwQk37SXUDYSAf5fQhS9JXfwv1OLyNn0fcci3ZFAVsfzguWH+GtEHWBYkFZsWDRCJyfZ
2NO7Q4jhNvRm+2Z2JIGapX5PPGt+rj3jmw2V9IW19Gx3onhmu2x3erbh6wbpIQI1flP3ALfbFpjC
6BRMdnYbf2L3zTdtMUzvHb7qbdzEiCSFbq9t7QZb8m3Hg3RyvFVEmhpfcNEFFzNXT5M9WN9z56vp
Tu8fUGLfet/UMvOmZCpUKopuoqk5Qy3jiWRC/6x689lXlnquhUuSF5n2/5zJq8lg7ygVIuwlEsel
TPHoFBRN8Or4/6Gqzv2X1qn1E4XDoDbO5uujWPDvn2hpNsgNMtkeleCyMKa+vuVF/yMukGW4TR08
54UOdkzMwTHEhbK3JjBsq+gH5sBkIyUKAZ2wROVmc5gdjSJ0ttyd6SLHqF+MuXrv0I9uMLX7fss+
D33xOS4CMsmtnqIYzEqBUuI7uCC+wbafHlsjKQ/8GXdNWtouTdP+5pV2upmQlG6GKUA2Utn1zkAq
fInL9PNfXob/4Yhy/x59xwNGYwWPlectnS629a+ZXXVsR9DnVnPE+LvErP0YesxNscsf6U/YAHzw
wg2VMPLmNHn7lAVxnG0qVXOd+YfSdac3mBibCSVvXoJMQ94Y7sEdsumpaixugaExkWxww4ZhmZwb
B5flOrQHD1YRV4+qwhitiQ58gDhBjSoDve/YA0n8zMeHlpt1v9KNunUakgNLF4Rs3hCMPj4Jcz6b
3Xn2fP0QzdlE9U9CgFxeVU81sqrH3H20whjjnQEgTf3lj//wyf39cF+qiDjWPbLO/CUq9d+qKcdK
eQWqBOdshTJ6CtjQ7PnIBp2fYx8qWkSu+QyjjqpmxvkMjde6d6NIeSHs8kBn6nTCHnghxNXaRXPk
IkolKdOtoCzDqUCG3g3+LSs8n1nQ76+LfjMosfrlDWa9zAIJw4oCM5UO5bYb4v5iJDJn/Brmc5iR
UBBXKjyJno7tsF9UjyxrJtjOHR45e+py6FLrtbB8kq+heP9TubW/nEt/ObeWD8cjTDFAz2V7wb/l
MbNe5V6Yju5ZQtbBdBrd1yAbr2BsfBeavhxT9nh3i5B+3LGqXxc/llc4b6GyOS0ikH9PqGibeT+Z
tLyXPHS6q+sNJ3Dj8GoIvOV1Ol6kA5SdTc03bTkeW7amfkqUl9HT4aMlmJJJcM5u+SX1e3npgyl8
yazvkU6La1XOJMvSCeRnzrMgQgHoYnDwP/a/G1phn+uvMaPfQQSJ85l18JII5yidNvkB2JNt5rIL
+VPq+DCqkMpEU97x1E9PgcKDmHVED2Cha+/m0MMxutY97rasNslLBfTyH86ztVj07580txQJbFT7
UMoUhEs+219mDJNGKOqmGMbncKy/hZFbb+C/q6e0EppAJsLs3XyYr4SNfdYAv2ZpqJ1HFM3Bz1r3
4I/gLob0zLuI2w2vZLONh2K8CIGrsVLwKV2jdjbsziW2PfqAMIwcJxdTdKSaY5yUyVaIJr15nvUn
ceeB3xMKXWBbd4TqPvmlfBHYIEVQ/CS+rf8SmzoGjmIHXBDrOuGGyjOoujrPUcebAs1c6EfbyJJk
OWGXOo6gHU5Vjg8e2uMJD473kSz9fwwodZaAur99gFSY8bxyEroW2NK/Dmn93I8UBjnV2ZRR89v0
wh+F4WevFbA3fld3vKSRlZ4qpd1jBhd/zy1dIklhxesDtztavbDIPOigTCqKeOIEHzNp9tE1yc0Y
hT8+ls6Qw7YklkXL2DiOIbHffFbhLSlJ+84hXv0oSdDYRO3Fj/1mY5rO2zB43aPr9N1jKIrgP4Qh
rtmbf/udPcsnC1HwF6rqqBz9+0PjFJmJVNGez+i58MdC5se1qX+0KSbwvhnTfWK73Sd8Why1Wqeb
5e9Wwdn6ciROPe6FXTmfhdxGphjJPMqGYwIV/jh0/jXTNp56re4JBW0b7ZW/TYu5FjOfulFDRQ8X
RANmtT1HVvqY6GbaKA1YF0WveeIF16SKOsJ6SuJzfZ407WFD8CKnv6bKGz4DkVUkznfjoVtCI/7v
pzqH95JS+ZfPRoiAIlRC52hYCyxizJZz/y8vVNyhtyotYIO8y+JL4OjqRBDQb5aaveeF/TcBOLFp
zPjcldFiAF9oMLFMEWS5TV72zZ5kuPsvws6rt3Gly6K/iABzeFXOloPk8EK07TaLORTJIvnrZ9E9
wAAfBjMvhm+3r9oSyao65+y9to/ccVtNWIUaZAdK6w+gvlCF9hCjJsxcjYYUP0rFxzQk5yqcnaWD
+1TR5ItlVfB51z+4RopZcDctos5cYAekt+igxamKVdAwc85SPE4oJBf5MBPiEQo5aemsJnDMMC7t
XaPafJF47lV1QIhbyqeFpHCyxxEUlU/HmMn9alDeYbBdBKrIY46YPY9WH127oe+OAez6pSjSqx7F
L4HBuIJRbLESWmgvcRhcx0hsddfdGdz8MNGqh9AoYOaHdB74FX9/tqZOB/IssCUM9QUT0ESVrv0N
khyfAsqTgDBIE53yCrgDaBq6p6XB79phF1nr7U8aEFBCBOiK1AHaeFk5YhoYzp1qAzrv5rdimePg
8dM4uC9lWzkrzguIEiE4+nJQzFqK6vDPzzuF6CerIvi3SnKm9v9N8io+7kMBoTsoUXkJAkr2VgrC
kk77COLP2UZl4Z1Ks1CH0jSeSsTDZxCX3hbib4dSeBvlQfWObqbC7e/MrCZEtyJX8ALoqHQIWiP5
yBHyZjlFtsyHkX6rJZzn0u7FzlPZ37JWNPiH/MVR2sBH2ByH0kXKmE1/7PkInMwPVVFPD40VXx2I
n+jCQh8FmBScSvvpj3SGl96Ohs2U1BZ9+voVDiJDFceejNWoKWtvBZitbXT276KwqmXdDtE5o8/x
bGb6FX5jffZghFKUq/pYKKdZdJiOXwZvGJ+LWd7FQZahNjkilinDRWRXMVsxcqIBdsimDBsYgZOT
dKsaMUe7gJrEHStUhBvY1hGgtvolmb8TYaxfmE2gFpc47Gmo7DWu1aXxgF/BmdI1r780kGi4UaAg
/L650gueopLzNbyFOYEdh8CQJCR+D3l+6b2+PdFpJdRm/oVnFqdLU2TXyrjdlqFfXzWW9hU9fvpB
owFARZ1Ry6gHxzKbO/ifBufWaymVdf5nSfKDBvOLj/0TqOAfbrVdnkf2TyWnrcht94/RpOj6bE17
wneXLhXAbTMuxHsaQ+Wl3rj1pCOeogFe0e+fgxtDXDJoS+48F+gYpc/vFywrkhnrSGKPAGFRLDSk
vYt+iN1jWDAQG36/iytj1dlWQW9KdBO+ZbCgYRRl60aPjgA3mS6lUbv55Xg5+RieTGW9s+k4zxST
9YGeZ7tAdMM2XmUZXACvQUxf9Ftbs8PNQB7MOtM765Z2aoarpBI7Q+Wuc8kmHmJlv3j8ahfUrS+T
RUO6Ev2tLCtyzefvhN7KZdlZzzWo/AfT7NKtq8puZU4V2fCi0tddM3hn1eAIqwElbUy9zM/VfGyP
C9ezd20b+4fOwAcfVvUL0ZXDPtYEum/PjqCaEg1IJdAg5UwxKbpau8jH4I9FinCPzMjHgp1Y2Tp0
8/o97ILHxMXaEpep9qcl4r0ymAVKaaqL08b9xQjDd9QXF8seg6c46jqgPIDRwazWF2n4U4+SsvbP
uNWEsbDT9ruzI4eCRv+srb646vRj2agsjCFVX156mZ50zRkedCvOHpoxvoVdvv/3xJPKYayD8e/v
g2sCh/jv1w+46wDiluYm8KFwov9yzv8KKelNb8ghtUdAXavBr42XqLOMlyS3N/D64sesfU6nUt25
9APlFw7cwTyW8/Y4aGXzxjkOAKfZtIfIMJu3oRMQ/zPtZmaufW4yg4gaf4yuTLDeZeu1u5bQzKWw
4v4l401eAmHfurzvX4Tp9S8WPjZAjM+gDYenTIEPScXd8ydxLQFF3a1PuGbWHX89+n9VugtcimIR
cZe+y0FWq0CNwUF6jX7HIsiJseKs7lrf5d/I0buUyJDFv29AQgGt50/45t+f/G8/ktiDD5zNmpZd
hggNH9aFObx6M0FW6bEuPg3lPJO5+2qMkfvoDk22ybNSnvNBpXtacvqeqtc+oerBJYJT2J07ERni
h0uWM45OaPgsEibZi9gS0y0b83Yd9V12hhQUHJxmDDez8ebJUTzxVhD2n2HsrorKHT6HQG3Svt6q
MHe/za74REUKbSJ0kT858Btj+KebYUz8h5JTpBD902QG8mvgJ+ZPoX8SVVsSB4Ywq4HretTaPF0W
veXcS2F0W6FCtTZRuR5zynWG5z6fahN8e7XjoScaknaDzjPHL2d820lQPuiIvua0UaLY3X6OX9Mv
Wmk9FRMdoJY+9XMZym1umhcz9duLO8sSZYIotyNJdm9Iht5QSPCSGmNKUZboL3lqrtqQsr1QCHuJ
OwCoFtIwle7XiAxWDjTxM53Bb6JHr3X/VnAw0akGFjGIiJWT370M8FnrTm8686qllnESkmWBZmNt
JmG5EyFvhLQ2gbwi75GgEipPgFcz6d4iGdnJq7gi0UgfX6oKOFRbHjPZw9iIgwvLMSlRE5MvETWY
hdp1laEbiwyQ4ZJweo5XHM1yV61iHxgHa8ya6hBexAQrs4+8XeR3/arLJMNDCglXzz+zbN+yazDv
d/JNAGSBenKvUudeZ+H74KY3nD88srE8dWH5UUMzTzATlnyMS2uQX/CHDHt4dermrDcpba+0x9Yr
o2FXDshM6niEx5x/tBoy9rgxQKMbV2FkIGu4ARngG4h9rXezIjSKhCe1BmfJoVrnfAklGnZT5GZy
mQQkOjg+Yyd/3PQT+ysOqKMhZyGxaj6cDMAWTtlFldfmBljpUlb+/CSAyszAJpoR7AuJujaBIt5j
VLUoS5BTJt0fcDI1r4zCoayZQ+pwutruJWfoSH4uDtniXo3ggZxE3ws3FQsMTigQQHeywzdLAxDu
brTknfrxx2o0c6GVXbQKPPAWqVfcMmZRjaC1Dx4zAO/MFwQQCya4X1WPW6wvggnZoXxtmQ+j8qkX
o+m1q9D+rgYwOJn3GSbhzZ36TZHoZxvsYRl7uJjj2dHRoJhu/pRMWwkkjPttIoxZo+0sekQyw+QS
pSf7z1JLbqqvTq6AV9Pw+y6CEdyKmFr0PnCm0iGAF8yQE/3DMfYKtKENg30jjLY5ZzB6Cj2pEBHy
gvzgmSHilKBi0hfQGBvCZd/G2Sox82M/xuF+BkKAy6HDhz0quhrmQY+nq2uP1nbKMCJgiRzWjgyb
DcfrpVFeay2zHxqHpJW8ik6MtCHYipVTfpc+3cHOHA6CRoaby++4L1H+xNHVz8jGcRkJJoJ/Ouow
XqLHSjbaiHCasRmHNDUNTFKlczJr7JZm1jlrTYvFujW0Y6jRQVK299D37AZ2/tHbxXcCVh4YC0Uf
pHgCeULMw7ALYIglff3qBvzTlt7hPkCHAHwgf2KTTM6w82Br9O5qintvI/UUfLIOKNE2bW9hZezR
nK7+ZqrV91kZPwtIxvQ0h36ZKs4k0CYwgHgwUe3E29Cdt9exjdjdMtw3mam7UZNkZVN7cinzdWtb
EA8mWGO2xuSqht2xK8XVg10MTi/dmyS/OuZw7zu0yEHEHQdY5NlDgdzSyT9wv+SLuJ71uSv42yt4
v9mqB+q1zG2PZMs0OYV99FLbTAM7F9oZsdquqULaF+OhLIZZ8Kjvodfm9HX4dXw5XaqmfqzrkdxV
S72P8IHTvMA7X0730ALaksW48xyww2U63NO6ORhVBrjc/JNiUo605quB15k6aybF62R2kIa+h5jW
cRDloFxfYIbbNCUfelnyltym27feh9+b7tovs4+oc5h8DhD0R89EDmldgTTlG0fL3lvFpWOZc+Ai
DJ9ZB2NMgXJvWWAMDc10GLfIBmt4axqOt8K1jU2ibSHxfMmiOg5Ce5gsPi1vvuqAst9i4S6IFGKJ
V/hvPANttcCIXBNmzXtlrHU3W9SNmrP2as9Zy4qdvey/GJss3DIe3lv5mMEwp5lT4npAgFME6XtQ
40Rg/ot12ofLIWHWrPrceM8s85lCv1za/XyGrugszJ9fWEyHcTaS5c3wiJQbwI/onjWPJRwdxWOY
8L+POhJOEEUGE0igbdFGK8BCYPDSz09BwTINGmxrIXjg9GGi9pb3urWsbdpNB9OYQFSHD4lKIXFN
/lEYZr5GCHJhVHDK8FBgmvdaFHZPwuTBtLP2W5XJVi8A3EgbjKUCsN7FzCsbFgCYi1jrEsrYerj/
Pj2hlrQLwlhWkmLq4PUjEnp+EVXZxbqxZuMefBqSO8tT5OuAOuY1x2xLf0al3LpECTY2C8GNMyvR
Unf1+6JdbtybngszUsNjXSzqvVN0D8TE5ov5WRAxHwjpPzs05i1hHMhGK/YXz/rA22GwELffThk+
xFH9phv+AxYDnFyO8GnxcelbP3jgtqRL0NhLTXQ3XBzflou+poHdGej102jSEwqdbrb7NsdkhG6s
195FF9OWMiFZ2gwH5lHmBggXQOR4n6CTvZD0VfD8BJx/ZbhK/X6TIT2D9CW9dTb9GNOIeUG28G5N
78bsa1z+PmRjH7+zdkUHehLHkXt8UWnRmr5Vu6bWqVcVuAAMz9qPpUUl4LaTEHa6n0GKhpjsjerA
ghYOgBtgJlRwmQnQev5nI/dA2QgHyLwaJPCxxGUmkdnPugDFEHWeuifuERtuuk7iGsWHBt2wyca7
bqBSxVjYLSjYzr4grzTnRWPpXBMA0ASV+h/Enz0z1HhKCV4Hj0zcCoqMdw4sq7Rrja034q50evgk
geHtXMk+hldrUWrxHxlrPwH/gdTtKE0fzhnaZrxkmLrLBFkWVxQpZAoh20HkgDiEmE6x1/0UHSKe
5GVeU+wGyrpbwfhegJHfFYYBhwVMs7QCQDO18wRDQa6LWptN1hO4ivAzCPE29X6+HvvwNuU+54mh
0dd41Q8ZSpRdhR8Ts1jBCg9KhdmHBjei/w6ijMFRLZBmjuOJsV284/xtAt+bQEz0AGEzl8m7lZfB
bnDS7OT3WHfzqd3rmfEUh4gYID1piFr9ipA3jeM+Ns3m6rngOEYEgSm5jWu3J1kMJ6TH9jFMK0tF
x2qCqJX46LLYfExUEOQL9+bwwLKi75D/hluoSSdkVyW0Zuhrosh3aVSfwYMuGw37ld5pl65iUbPp
24oEgI5R/AoQE4xIRf+Qq6FaeEkOuMEcjm4fgJELGeML52RhSt6Yg8vH7AK+idDEQZXyaUtCAS2H
lCI7mbDrAbNOHHqqPXjYbY8rZ8+suVnqnTNugseppnE3BjidXE7Ge7xp9B+8gZznJC+eUl8BBYdK
ufn9z98v3eRfQjM5Kj2on8d4wH6qXiIdocbYk3mgfv8ksaM7efT8XVnUDzgBSNeV/bGzxpxg89Z5
doz0PEb6COHa0k+98iV2KoJO5uA11JTJhoXQPCOMkHCe4NM7SOGnMd8HgwPrs3Kjq8DRZq2kNS7k
r6oSMUp6GhwipFWHHTg1QZMUk4v/jDZ3y0h52XQV/SjMMA9psh5ja1mU7t7LW1ITVH/RG7NgxUXi
Xzv3aBjzhwaOLE1YjIxORiGoqbN71Ey7eNBmzr7ha3Ib+U+5m4yIzTFrzG9AK+RVEVTwaia8XKPc
u8rJafodKmMiD1aFqRn7CW2Yu+WuSldJ20zs4tbfsqvGD1pmklQ38Lemg8su9btbCHXow7ENTOCt
ik9d4dXzpaUZOVTjAfHZlmg61GaNjoQqTqxbXQKZ9t34AvikvcSI6dF7NUttavCEFF1LPqppPBQ0
HeJoujN5lVuwoajSAh2mSVYU29/BZzz5b7MN6iEAGgbFd5TnMDD+TjB0ThzpYciDZsHz4gZHL62e
fj8fA1zQdrBRiHHdKIYcBexzHPrqr+08eUncvRhdxl8m/Nmhn5uQsWLVoEu3+ncRJyVanH0gGG08
xbtm6OTD6JFDhebzaKQ1Btjc0/amn1xqUjkWso27Y6scdU5BpKBAJu1AWb46IBHdJJNCF1ADYupR
0mFIhnH77x5ofAmeOjWOcGqs11jTtX0bTh9jqC41M6vzqMp0XKQEhM7iSXAMAvJ5qiLJ+3Xq478X
kalZbQEQG1s9kXc6h1QVgjOdYdyIlwl2IXE6qKHE1qwanc5vpGBUMgtj0m2cbNn5Cy+llZaLeJvJ
KbuDWYvXhSmLQ8S47WZ61T4wMH+3d9/rm5Po7QZ6rmaCkq04nv1qM3+/UEx++Gvfc6Kz6bTWDTHz
m+Nef9++EuInTNzxMdAwgGLYpN4gZ6hoE7RN82i6I36Exo6FcTE2CHXBhsPZRjIZaFl6Kq9PPpnf
bFxL2T/0oDfoiRi1+OOJqMrimhnUYXrsQ2ohzFrLaESXTuJvp0ZL1xWnJJxg2R8Sf7zKEJ+DqVcL
FeWPWEzzx7hh5qNSPce6SGe3TiJ98XuhRuwq9/kC2n59Gp2ieRMhcz8t79BJDj0yAeaEzXyrd5mH
EtaPEZvMmTq6Iv43IguG2DttX5dil2atdW5C5wHiEJJutKjnjgNsa8jpig4aupHIHohZixaGJzjj
BGV2cq3+RonzzdTEusGxY9JT+mQzCjZvzTxieXJeqHftQ1tFT13GJmXMZUNSDSBzh8Z5lp297bvG
JjM6U5vYxc2NOxjilUTR4gw0MDU5us/FCGeEnAPwvNkAEwPbYfUXsLXz0DkSjnKM8P+fBDsYtDVd
8WE7iw81TcTvQWL/yScIfoZ1L+FbXQIXBkqL/52/Dt81bcCp4crnqEq/skhS65t1dIwK+gZVx9RP
74Ndm/IPlGpsIGyyvP76eIfZOAaiKMLuw1/QrAIb/vvZhhCvfbHROduXy0phuytb04GSBlC3Z0gI
ZkvoZz12105maLBey/DuTiF9Ze4JbpX9vwec8xwrH/Nv84I4+/y7YIkFMoZ8pWNuIHdLllD3kkLs
GcydwrLhemcpWtuUVp89gsSZd+Rr7tYN9DAGyRIdKRKV8T74HZhcakjq/XbrEjnw8O9X9zLg9fRw
OCWMb5WaEHOj+v59g8wVAFnXdKCYX+RngEeH35c39NxH0jlt3So9NLEsXgPdnZgYs5h6vjiKrPj8
vTYGUJNd40awyXhNCHzxpS5HEJ9w02G0a/IJNfMKxDksJhCRfabGN7vJVxEGjM2v91DqDDSaoAAO
0b5gIh0fMT1e0Nu4JD362sP/fKcl3LpaNNw6G3wHGm7vZjbko7P/gKo133Ut+1PqWvOaFSES4rxe
t6KzdlhB8eezoK3M38U3g03/e5+WBVvMiKxzX03dj1n33SMe4EWMBuuv3U/vmGF/VS6wD/JbHbyQ
x2D/TJq6BcDSV44CdQp5vafFX7Sc3+ywO2T9uygN99WylcFJjaywIrmSRmG9ao1tL30r1SlDwTx6
XWQRJfbYjZ54o6pQh1pQ2xJkdf1VkHUeduvf8eDvKhXg8YukU+7nHM7QZsSyFNGOJ0jtC2VA3SS4
8QnfgrGNOkOs2B6P6OOxZvKN1qf50kmlCTiPJUuBx90EYt7AxnQXd4IMPGxp+RpqiU7kLvKIvtVm
1CoDf5WaOxhE36NgqTLGMVrM3xVuPEULxXeaGtvncmofOQ93B7fT//uLZg3R6v8eC/+nSIChMBZz
23Vdy0EqYP1nVGyFC7nCK8yQO2Tv7qhERihShxFFHos/fi69aTQcgn6yLHQZE1rBmXJIJ7WMc8D/
npB8yLZ7z5xivHK4TJD7Ws8xs/Orpr2jRD+heJhjFspu29levbN0Ap/+PbbBuIhGGWzyMptexlnl
UfgVpyHbMbcFJfW5CLX/JxGVffE/FDwcOHRyoi3b0R3bCkzrP8Icc5rrKos9sbPz9o7icRc70K8n
Wm9YIwGvDhGhGH7PAkzE425SPuEuMdtTBEGodwoEzGwbdi2PhHSBiXJoYxjOGK7m/NKlBuMKUka4
MsYO2Gif7OpWTMt6ih+gYiVglrOnkqqH616gSoE2Sw+Tu15QZ7eDDbJzxwoImNx3/pI5oba/NXd8
G3Iat0azMWcExFTEQLznHXFUZNTVqJFaszu5ymXR0+ulpRzs/0OKbm1jEJpndzarSDiai5pYkPqS
WuPRdLmZe9XuOyooYVjyUIb0k7XsrRQSEbZFMFqcDI9Jm4Skh8D3LPl/O1Zl8EDi5lIlLwgn3Hhl
VXCOt87cNfbadCuM3uuknyerQhcbROHJSfPzK84cIrl69gC9jHYhlcViDPx3qdEOK0r1mVsxaXo1
6T+G8Pdjz6BTz/Jl6OLKxfgWvoRZ9+I13KjlsYNPtskjABQcBw8YopxdD52pT+lh1FK7+c1pVDHW
SkXX3C9BVcGbdJYxM4JtR98ALiiOwuZW5xYFkavojX4mTC+2jT2S2SvdlRaTbeOpvF+1o/iymqzb
9xafbJIxYKAM8rbwcGYUOacZtPNMi3p37ZFVsazd8KtuevtaRbSyAjdIuTvEWrnMFVrZuZsxgUtv
C/NJq7twNSDopGTXl0klKwwNtbcy6vaHt4bd+3XUw3MnJg1zg4/dmh7qWEXhGvaZtbXcq1dr8ca2
qf6RaCwTfwjPaWVvRsmkN3JNOGBSfpYSqH0ejngqJMPWuIe4XdhX5ErpKmR7BdEQfYi8OE52XK7C
bvoTBdUJxdIpLbDaNrXQtoaGtr5bW9nwlyJ0xViMilTD/2rxsdOMzdBr4BDilFAj7Ci/PPi5KWbf
XevSlO60k5fYycZp0F6CCnqw6OwcUpBwRhod+DB3iTV91059miqAeIH/Iyc89UOefLT13gy5VfAe
R4sMJ27YSPjm+PbSWB5z6ZL25NBLJMVsogXHxkXVSzI7ci+W1grUROzIdxNNzUFEOeFz/N6T4Gec
ub/iD4icHO1p8ppdqpK94/x1ncjEjUg81jANF0ta18zD4CEz1j/UdO7Sbm8Y30IcdBZa49h9Jyjl
PZXtojc06kqPe3Yk8gIfU3jneLjHaHcn82hwphr/DbMbJj3ZJmvEmrHQFkVGtYM2ssym0l3R7nMw
Er2S2twdlUi3PSB1KNtU6tDbIFBPRwoPgJQMRjeG2vaaj7iwxFRB4F09s68ecEyQplR37FEojydT
Oww+IY4ZWd4+Cp1G/swmeLCNxW5iZ2AET9tW68e3ZGoBgYjgb6oxxKnzQaxo2TGtdRhw6qWFeALS
cW1r6SKuFFjdKb/iefvBTV+vxhAGMGabHNAPJNQUeEnLW6V9cbOqfun2Wno2AlkQl7nS5xxdPEva
2pD+skE5lfVO9DBa8SZJyaWYkKEBybi3cWmu04D11msfK897L1T8IZqm2XQcvQBf249NFuu85ESa
CypLUdFxnWQ+LLmd8KzWrOqNqWPYUQe/R86YdYCnxhG6q9AvyjDp7rgAE/XOZX8v31u3GTc1DkkP
CPoA+P7oh8k3bT/CzhQ0tXzAqJYiyacM1m6d1P4USfYhRAmfuYwIO4FR35Y8Bm2eV6SRdJ9E0z8g
m/NWlTvVpwLSuMKCe2PC5vTBtB0naDYw9LXMn8G1LVcDm04KFaZgJrpoo0gdumqOMypoU/pgQzID
KKevD49oRMlETNWeWO4XLed9BSlwa4bVAU0kJNvFmvKwWgw63dp4YK/r0ptRwczneS5YKXW24NtU
QzMbp/DLt1DKK8jYUTKt/PSvTwGziFVIcEyDKN/LtcesIX4hQPq4VEyqPI5lJ5O4x2Vfo4+ikTyG
eMrAr8JSq3VO78Q9OH5KB0HzgcckvlzVWrS0rQmhBbu76zSPgRr+DMN8CBAWuQBu9tbo6XbUXYDJ
DAS2su6slWsnWLT14Vlk0KbGElFJBaWKrI9Vq2g96mNLfh8HG0i6wZpl5sOutAZpCKCN1pw64JH6
V2Qg3FATKZmKVHszYUAShgWdkIBWrSuvjtc9J2YAHEG5a5DdD4bTHM1eeywKOu8Iiznq9/Gqtsm6
CTTjAdKwvnaK4Zpr5BElzr6I0IMwzJxWZZJcRsNaxUP1bFs2trAygENSWtUphEsJT18dc9c4jUOK
cDDxuOGNEumTMdG7b2BjuCRlMY22ZB8AY9PwOgX9F+VNvKSzdbKcDsKNRMgP84uBEVPUxaCJEfuN
uR0juKZ9+tQOfktnJvr2600b0+hSAVHPfg8VN0jlV2/QunKHFyanTKHahDEMoVEcW2pINMHI8ur+
8YlCwjeuQ35KYfg7Pg6BgXV+6rUfWToOaQUNAU4GgGgNHVANQyTzLEkT3fgECvgUzCAku/RuocH1
MzC0LR16/n2hbSUqQ+EYLzTq2Xz4pFHQq4dKgwHUTyzIDVIrnUwILJR/sgbDfUH7fQ3z9YDcqwW8
Ik+jt9BbuNRspe0STtI6NNMv5K43IpAH0oM4pCQJiQtdMD6NRMstmnKYlgPzN2gZqT27vUoakhOr
58Sg0RRes6c/FsFzKIuDMhX6xFz/C9hoIYMh2DCDmpbmxNqX0/1aKJDoy7kpHXv9B9Uz8Tdht2kR
OXg8by0M+gSCD/nuv/BgPV2NDsdKp95ElvkidXUgcpJCgCOfrK2Nasbn2DRaFBst7f/ILVaeZpF7
GAMxHlLCJ4IkoLV+D/EXBrHzlwJwHiSpResSBeklLTf5wERtfnVhZfCLh+oRfM0xrKNxG+N3XqME
QMtJnoPVOqcoxVpvW1j1GuMjzKphgQfnIQmJ+BMBTRACdYe1ySFhWYpAHnTB3LkeNVYfXx6Nsfhp
XDt+Jhn7aKbGo9C4I/tozMALdBfwrhOjHOMNEyxAp1bd8lx7IQUGt200nwos/7EnRmIe73W+e2p1
or45yrJRe9ZrKyCLRxOhLy5tEVe4j0hF1nHVfjEz5tkICfdojJ/JwGeeDBV7KDpuaWvHOpo+G+CX
wBy9TTvCDNeRWy9rr/2qwJksUUdR/5cEFGlmvYrtihE1qZt1kT1hB34tdc/fiwTCWf9j9KLclCmu
67CINmY/c4pjyDu6qbw1XX+x4h89YfnLDlztK59YvEKk9lUHzQ8HoIUnEm9t0Y1eKJ1+A7ttuyCL
112GhGzns+o1C+kTwsGhLxYNfxzbpTtAmkUpuoPXmYCfxplsiC9ixUYDFVUnQ9GbnyK3M/gMss1A
vuFArwsSgL2UivLKaWfbIw9hPxLWAIJhGSrCGQkGXEmzP5pC0+khxuRKxuKjA9qx9PGWO3PmlW9U
r1ZWu4tm4JTgK7NfjhcOUoC8xD5iqaG3VgC7CrV3j0wdonfbR5UqfsPc/9I8aqHKKIc9pfUzdDYO
uT7rvGUTJCxm4GBMmZzrC1mlW4n7FP8qebw9tbodh4zT87bDM9ujSuvhAQ4M6CZxHw05nFEj4l6t
k9XErV37TXNgxP9kViPIKmZiU0z6wtgQ01hEeouS5DsTyGw7lJ9FxmuxUqeT944t295VbX8dkwlG
MuFK2SizfYQskFK7WaiK4UrQ5sOpx/++8OHTtJ1rP9s9NOPC/ZZVMLwpDgGLKZ+uBKa0O0Lb6CZX
DK7ytn4LHbub1W/g+kbnkX4kq23qdMtRR+BYpiIlbY0OZKDCtZGF/qIoQCyGGhCFQooNS2AA5ZDl
Wg6uQjmmN5whifIQPsPXBOlRKi9RpxE+62+6cB5PSaI0cDanpHbzqJUupBPQsGdQThV7nX1SFbTa
tJLDyomTmjFD+NRUyUczoTDK415DapndgJEywMn7pa/3b06pved1dEfMyYIssCpU4aHLZbV23AFQ
R2BfXVphtCGT98TrCHn3a+9Q5CWgRcTuRAnPugCr7Vdurgi968SbUv1RKX1axY7RMQTCyoPSOVgP
MwQzzsWLzl1X9xxJq6idlhND6qFxN7Uk76cLGcCMMKurEVakQ33EPBr2G1nd3AcsC5z2MzrST6Js
3X1hzu+rqMc1P7VPCA9qMMxewVDZeTpzUWO19pOJ45QlDj5xYh9M7/JHriZQXpYN0k3Nk9mTmIoM
A2GSCIB9FQDHpm9boLDKdD1BuAPkr5uthpUXgPjluKO8EHRCcIP2zYSZJQyrmGNinebUVfEM0QuG
0BG86OSinhMTigzFLVtNYH12RLGortw4AP/UvfZ6TGGEUy+mKjyquqDTC3jGi7JD1TTlIQL82vgo
HifnsXP0Z3CFiJxJ5ppNUin1m1PDLRm/0ff5ix7bPaNO51NXDtwjHRlHI/uNqKr6zKBkMdVYFRvP
X7tGedaU+PabQLsAB0eGqTyYNBQDuAGGgUTwLsWDb1LK9GTd9bo0to6cYFsXxqWGxC5cgj8iraoX
lKeI0OziMpI8sESjO0v/jFWLSmoR5n81TfOORia/9RLXuK4R7enbR1INGFUwPIULBw+T0agjL6nH
GJKEsYk4Iq+kJnZfnSaZS2nOhZNeLS3STDPCP7dW2G1tXWMumsGhqt+ARt0muBZouzHlQJtj0S/6
s3JLZ2dKeF2NDG4xj0Nv5a9GmVx7kuNQURBC3+Y2uIptkNP/Yi+BQxHYLz44D81F9s/5lFFeRzoJ
7a5VWzJjzbrJWCAJrBBQWmdh74d0KB9GDW9QDECxmSmNo01emDS5CHlBJEPpxHff/0t6FflHJUOI
BkgeyU+vfeyh9JkFIylOEqa+IB5i0B6DRjskMpzzKEua09iyFjj2mC5oyWqEarZ0PqsK1Z2S3gvs
uudSEroTOPQQXGJ+TmkQ/41avTpNMj54RfAxjERgi//i6rx2JEe2ZPtFBKidfA2tM0TqFyJLUQun
cIqvv4vRgxngHuBEd5boyoog6VuYLYPvA16+OWGHf08bJKhDDn7N5eFlhBmzjpzlnEeeDqNZdCdW
+4IjCHWLITcwr5t94yD1Qcwz6v2+Z4fD0p1YbCu41VYFGB0cMx8mSZ7zcZ4DCl0MNvoWQk1RLUab
Fo8LhwZXKaXbPy9q554ZjijtC2Zem/3JSqSW/kr+lQZSIPjd+M4nkevQdyOqNSuy1imjiQVZMFti
SO1FKkiNwtkr2WM3rzabFolosCtp7CJHke1Ulr8SPkhSuLiR2VtGYIigKBc6KTtVDj1GGEjsW965
RNCPdh4ZGW2VbVq3hP6TWD5CDJgtqKLge8Cpdl24oWGdomLSmuwyNFSRbRF6u3FgKV4Q+bnyzO69
GoBUJ0NzpXQWZ9iU5DAG/Sdl1b7Q6QgoVNSu1jKMVU1yQBlDngfkh7Zf95K30LYI10g4uRXzDwuw
DiWTjWVmQdQGEqIvrTPODvHkZFRyNUUNnOke2lHeM7GVIZWpBWx0bVmI/HzNpTSyiXhEE3uILZMc
AvsrK6brwFx6OUxACdqiaBb5LCbwmpisw/SfVpkBoJKeuUHc3oB4ebuGtWnPsybRynk4mgUQ8KGS
DizgyCwZ702Nt5FAt96CSGOWHKQ6sR0iBaBhea9FiqeDxkggjdK+2jKLVkZZUlujfUf7kGEKoWym
E4ApZo473a35kKrL88YEXXpQ8YALtYUp5+XkRZ9G0wsZ4aDwRD5Jaos0j0XxXVbCPYvJ03i32c52
XFzchiiE9CZ618VxdORaMNjddkr9ZHaEMk0fz3buXNMk+P0dDH1+qMlfUzqnjTna19g37k2i/YYA
Z/L8qMwVEY3hUZ+H4nCNzvhHSP6ybg5rGUhHTKjIOLkSHLp2LHmv55DpoSGhjiUiiz4gREDJ+cZG
M7zPBhkNxMLJ0DNUfGKEgOOYmyBe2nFDK1rHBzlBxZ4cPVzCPQOY0X950LcWeMrUKRtn4JPSNonf
M+CZozojfNwqC3Db8AjivQzZ2yULo6KRtxKa1F57dUufO6CNH5LTZ+U4Lbrl4YdPC3iK6X2mBiFC
VYpStuluYJHORBuwv3VbpBCombPmpifpzSe/D0TTgnIF2aPTC4YC6G4t48r7n+3CiEvR6Rm7Mj/h
qIpfRkWNNp/gGzVqhGIZ7bJj6bFKaGUXKHPemz5BLGWfhU86Yk3fqblziSgTtiJkxTZU9JzByyR2
dhMnxzZMLEzADONWtT6am85UKJ9yDXmuO0DZROEBr1lHSlxjXhGOfvZCFJyxSxLDpCayEfi0qjb6
sifLY0vqfgmbPtgTyZdO1M3a7IleGEvzVoW+cbOZBhJSdYvBP0KmM/xkK1T+04TEmLkD9uIh93Ao
t8za20cjmX4rFolrCadIk+HZyiA+otn3J/EzNlcRElTOjOSv3vc97zWFQ20w0jacvx7DpX6K9bfm
HeQMClwnvziCmDevbT4Z+L8IMdTEofuLaWAoUPoBYru2OCoTxQ9p8ohKU5bmsvSXOiOXJaO8dd3R
hhnpqSk4u52eOFqQgYkx4NGJEE+goUNkJV80s/hUtaNvhhwUF/93NZqQfBOg87+URvKn1UJgkCzg
lFGTiAXrO8xdplH0arqbIoMq3kLNRX3K4tTpPJxqcbJ1STw/dqP1FudjjSBNx/kdDEzHUgKEHM7D
YF7kTpnz5YrshvTjJXS2WsNBG/NgBV2XfKgObCOx1EulYxxLi3ZdJlkI8pwxYZzNIe84rhDhBt+i
Q2WWUdZwdi6idBqX2KJe0Fe8U6EcAr3UN+7M4u910V6TQa5sz/7xhD6DfjgCZI6bqtX/VIX5p7bA
QDJqt1eGI29N3JNuiAQA3FxwMfr6asqpWhp1/K/pqZYM95QingPyTBSiodSiHcEfuxhXGtuuKOPd
o6qa7oDqdFq1nqURcyNhJlhsFQT7xp4kKKq2GMx53G/Nuvvbx/YJ8sLn3AYXEcrsbhiR3/vub9u4
Ie2Ce4XKG4sBJ5mTfebWWIATiO+6w0TGrNVLFzvhzh7IKkqYU0d69w2Ikhu/RMDDnM9jcjRj28k/
yXL0huDlvyABfugdDILUgX+A8e+RGoxbEO8zilTD0ZjqnSGz30xjMB/OolmCLZnBeIzYYudUWsmX
RmQISnjWI71HwqmoLQHAjYTFPnDf/AmlYJfoJx+1CEglfg37DNXWEbEx/V4JopdrAZQR9St1frAE
LmcsNGkSw9PEwbKOtlnppEvVcWDXsrWO1Tl2TGNPBMu1CuSqbgu5mgZm2YNpvOcVoJ8sfmh9oRFf
ZLKysVy6lilaBCjSYWgGr7ifNnJooOfW9SNS4ldv8on3BLfq3BsYXA/ot6gXR/VRS+Zg2kRbW6px
T4EZguJEpke5z8XQL9Bj9EvBdmPtY2CrGwfjRuxfQ4dspiT5HY3iWjshhs3R5Mx1JkrEXNSbMhlp
lp7fU/8DSIDUbsn0qULkiSOUvzgjk9q9hGb8XXj1oRtoS3xCni0MMAQla4tWSWwaXCy4Suqo/w3/
9zEInasuNF7t0lAbgnrPpFjctNRjEODX/T5zyHa0jQxMad7hwMO2KZBckVTcz+k93YO510fv2mTE
fjsBnRYA+xpnJw1UHDBEAgUWr0pbnIxiIGnRSzYhIZvld/JdsJUDl93Q3gBp6ILx1Q9ILzNIel/y
/qLUZmWwmHzrJgs2UlVVjFubng+Zx7BnXHuQo2VuIr87tbXhbRsoi95sLpEyW5amS9QlSgE2PQRU
VjRpWClXBSvezRQWf+K65clvMyZsMvZDg9RuRAx9DsXkzBtZe9fCUa88FlbNAL4+Nh8iTxED0oZP
jO5ODEwRSiI8hVtio2BKySyZdUsxi/opam5uUqebEfjKasC2TnuPmSLhk+D9MlqvJu6ePK7I9sXS
8fxN7JvurIuVsF3JGunwn6X8KYzlImz+BpGb/LmW5mP46pEVDtPC7LtroNxxrYwypn7r9nVJqozM
JWS3GKWdQCvXTHdpEv7M/B3XSzne8IXwaC8faFLWukh3EHrLe+TfRegwfZmzaaz0FxNttHYVWvei
I+4GpOXOsyiVy3rOgceTH5Fumub51dUne2lMrBIaba0FQIqFeikV2x/lEnMBy2LR1aSAIbY/kUBb
vDAlxRTRlagXNCBYnpvi4anz4aNIUVhr4+fkcr1nWvuZ9NK4UnWezHocf2sBQjxSkoJdxT4RSIvD
uIJHqZn6w+H5EjX6whlwjnrDgNF8zi1+vrQzJD8L8mwFaMM5MPQ1NqLKATxyW7hJeTVn7VnrwPCt
s/wK2pj5d9CN27Iom02jxmpPp9Zgj+Unhnx6exruqgJHUIQ2vy2smClghZpeYAXw9VtWDslxODih
q+4oSdxtb8KjLapya7dhvOYuZ56EkHbbumm39DD9nnQB0rWPxv5uZPY7w3UskA7DQJGj+ItV4t0M
3HkgEosK4R5qItnj80XOH2/HzDbMhbWX/ijOzfxSVciHRHfGmjqxOBuyDcrl9j5q8MNTh3WIhTun
MHt1YMiJHKvzOCmeX84/MaKJ6wdiNHTVBCdttLNNWkbtnRVyS3oc9qIn0cPUhPkfkzE2++alnzN8
G4bau9g16xd2fVs7z9ljxng1ixRcTpcxGFLGUelZi1DVG5ZxDUjO6tvvvBvau2SAsglGD9EviWcj
pwLJhBi2yG9l+fRKoM3Lf/gYWaV/R9xPh7wi8Zcmf7z69CXXxrc2PkfZqfkPulQzwOd/0OuK6Ewr
dHQIykaNOtCClvQdaD0NdZhssADUIRP+FJIeTKpDNoQGj6C22XZ6n/+YLbhs9LcfFMkfcaupjRZ6
1gNgJA/xFCRUH+XX1BiYTiiIwfHQHdEwFFeBPGnf1l6/K2JtOVDId84Ewdf2inOpWus6pO4fQuXJ
cBqp1QWGslMH/xTLuP14fuYdoj7b8cXZacXdRd5fLwMxXdNy0lZSWILj/yMcPPx3HkavkmuLTq9+
MAKFAj3WxUY0EjFj2okjWONw62nao/aZqyLYUW+hozZhz9E7DJ75kbglBx6zg4tG3ANHab7R8Bl9
BGMtNmCjqq+wGg/PPy0xQ3cxZIqDqqd6DCvCKFICsZTpNfjhBaGGoEFxM/Ti4WXtrZ2Q2aZFXLwo
5Lhz/eAwKs6/feIGsHyP3kfSLwMvN04B45pT5vd7LVa0r0bf3/WwzI6hW0arIgPO99/Vjtbn31Mz
xyxD1Wy727JmFotsZ/5OgkU/OrjIxlTuE7o/VCknZbfjXPT/NXNCF/EZ/zQTupi6sN58NHoMvgOx
KUVYbZMu4hk6K2/zEdVMPkGzrgWJhoxhUN+KgkDzUpIVQT/hojM82g2oztGLT1qc2hczIhq2tXBA
NZr9AyPePFljBxOzngr+23gaxXxN+6OmXt2J+DyjKwV2Q6qj/+6M+V4YkCHPULNsi/tIP8Tx9Adn
avRSODOquPf3z6+eL2NE4FbNPG5Lnpy5KcsALXlBmA5SeJ9w3MJE5QNSC3Ju9RELu1iOVLvbdiAq
l6esvc89FQNxAXISDOD2x8o3LhrGgIViEnuaynC6MWvbPJ36Ydq26xw+KPu7tjw/X5CHlWc9fA2b
KIX4g6nfmToss3O07FC86LNfRwfI+h6H+r6SsKSHqarPFrNY1uHcMM8vsQ92hxHdyz6aJJhTRrYs
UFR0/Q9NynJFR4XLkJz2SIsmqh6WyWtfa08lJTOKaz3YBmCPeZ4E/a7qUFG2Vpe/6nRruqUbR7Ty
f/OoYUQdII5MIss5U6n9fT77MfaSm0ui1wqv2Q0cO2hTPe8ucE7eue7SWn3bdtZtDbuc8yBDf1F2
gbFHmJ8u2dvk70QwQYobUIWS/5kehZMb20Hh8PCcPLzXDo/6lnKfOGhnbcxCTMuo/ujaxEjKQXDT
OnH8C8nTMaBjTrifoVNhWuwd/dgVZXbILP+j1VgdPN80hnMBOKhNobsk/Xnt9NP7xhdVj3wYbh1u
etX+WCmTfNFX8suP6OVRHIJFN1sOChZN2ckyRHtEv7fkYHAeSc3lGWRg1Gccdzlk4E8IqWQAznRP
PZFdz6cN6UOUGGH9ERRynSEMWmqIlJaYb/F6h9zDWaJM1FBB+BGQ6+EDBDezIXzve/JZPWAsp14P
mhd0Xf8a8ilALdwhRBBqFbT2iaaiBd7qdcdhkpTMyrjV/fAXHpXcA4fWAORQlk2tqvaF8E6VGTdr
qr2JZ8rs2a4j/4cDmm6uSwHgGt2hMbCuSeZ7iz5TyAaSpDh1fsUS0RwyrHUTb7uwj6RNy3UFHYRh
ZhK9tuCB1oRMPGIDijjqCgckNWgH/BAgI3Yw5s0TfOKDat67rPMfrMAC1rveNwAP/136THEYpjN6
zzhqkOYVLLCJPpEzpTx6j0jp3qDzCwnb0KOHHtv6vtMHAB7snEGkMZhfWK3DxHgMos3IY+BeGYKF
fEBjMI8sC70Krgzpd0FW8ODGzf1Fyck9VHKvKrpB1pXJ29T38orzZPdMDfVKFW6MCpoe8Sx14dcv
Rdj9Ey0hz3YWKiJLCkxOrYyPbC3LdVsk7Y9uHgdZko6ibP4eoT1+aQ4AuoQqFvVAdzeTQh0EN8DC
EaM4eH5LvEAa/U3JDPyZvz8xEiLztHJUcfkR6Qjcz2jqmkPSC3GO5pckgZilXPuKqifdOS2LznTu
fItyCpYTPutSZOJP/lZl1GLoLOapLdnojmwvrRmqI25ADlkrZupv7cs8aV9VYcMKih5y1uPH7Tgs
U6nJnVGqO9J955S6qGqJL5RzMsuX06bhK0vDZA9W1kIXw8jov48gLAaeXjNlqx6SF62eYBegwGWU
wqCmJ3aQJN14W4ZSX0YcPOes9o4aYs59IeH0Vruw0uyHx0ybIslf5vPvxca1810zPpeTOx4AnHxX
aVkf05KEmlIzzlk/sUJvMusQIa1e6QgID2Q1XYqNJQa+8/nXQeQhKyHbUnCKJYjY9p4N/oUxDVdN
4rbpu7De9A4+2X9/iyYbqt3zrZD1W6r5iEuc/LetQeear7PaSjdaHvZv4iZirdn5flSvSiX8nQZH
ahOm2lVwAjGv7PHJFvDfWS9oYPiryrvlfuQunploSeV8hhFgyGAmqsQq9fZp2790ebSD8D5+MoAf
GChiDYRBYK3NrEfuMUF1UbFZnn1jW09Eoki/LXdlrb+lrAY36KantSqI0fCJKMDyoMKFPlTFxR5w
VniYIj6b9nPSpkc/0/Ce4SaIOiiSg9y7ZcClGLm+4GTgbUF03gA+Wgnd01YdDpCdbwP4N3vd2lj+
r6lx7BuZlRaOb7ao2KkzfrjtHyDibcRUNYOT5xtcdZZ+dhIoE2nYnHLeqzBwrDuGuRtnpLpQu7d7
1dTdsp2CBqhhiHlKmMMhs2m8dAClOxK5J76j+FsbOnEL7JXj0dJqQds8bH9STEPN6gImcdr1ZEvR
ek3/PFeadFZW/KI1AgXRiKQYywkbEd2PjrnVN/fQqhcDK7Gly0J3Ln94Q0K2KEWBfjA0ole/Zhir
NTgFqgxRpNd7Idd1qa+gkJJlrHzniMZ19QRHmm2vVk+DWAu5eCkrzdnAXkB1QSbEUidZgn2k9dHB
Z4ORniF9QFSiIm0WIA7Wh6oQfJTx9O37ltwkkYScMp9pLbsizbHzT+egOoW8eJDTysBod28L/9on
endOXXkGQjEsQdfHN++laqfhg3yy7CKcmN3y/KVZZ6htLXY7xOuNH1oRM/kmH8pm5POKOPAlC5OX
thHOxYIzyhHlC8YGgJ8Rpw+LzFHxzpkEbI8+ho3FjHBbCM3YGkFU73ST0lSzcVVnnTZcEqPkbAYe
WWCcQWcQ1D9mpe3kWKj3aTCtnQenw1B+dtA1dGy9E8rTYMyzQpXviBjzvvXZzZ+FNzKvUuVjmxsO
qSUdvCe1v7YIFuUxwZ2UOVl1yCFZsQaw3p/Vjlfa0ZV1D810j+v1+dfQB3x4/3nhwu7z+TuREmdL
iwwZF6ADIua1KTtxyV8LI+m3KTSX7/Tax+LoR+VwDzx1N+rcOIY96qtxsNKtZH9gTrH1ofeKmCen
AWJXEbcDXUuQ4mCFZ6+xv58C+8iJN74NWgMGEg0n2HjV/ZadD7m9PfEgil6mAEGdnHEidBOsnluM
5J1X//z3jJB4iTVl6QBm+5ocnVJlxIWjM2BdXDGehR9RmWzNnqXaulTMzamcmnXrK25HVzvYTf1b
SYtHO7kvBLnytoN3wcaf5r9JLMSSj4JSwq15qMC+sld85eoqL6Nw9UNaYuUZYQ6wrTI/Gj+bc6XK
N1yJH74t/qUNdnpEgWKREtPD2hrZeWyEv2RaJRxINs/WZ8PboTUjWC3rd9Ho/JRTh0uo9mKAUw7h
mc/WMqeQwxRdRxveCHHLsmIH5OMLURuNntHvypJ+MA9fIq1YY8IqX2UYvkyAyv7n908wGRdP5BP+
nHTFWNTb6nrHHZZDpJFech8yLb8Knss72jIGAKpzd5MrMZGKep1pCSA4Jheod1A9EAg7nRGe2gtf
D9THTItl+ekeFCycl3Lkl5GsdWDgVF40370/k68mI2luhjYv2UMs+SizxU13vbvdDLsULMkX6c2L
iXCkyArkqz9aH3LEle3UNLkzqmq0aqJ652xtP2E4BBbmwQT4/Vk+cgyayxJM7Q7vHiLTXGU7yKzj
kijM6ISEYtuBSO+suH7kNQMlRYAf8jNtTQiXBj0gHTZ2WGztvtpWQfUtkmkfECe4yPU42YX5tJvp
iWiw4ZGW1TkIttOs3KMrofLqvd8oXdEWE5xOsZVq+8IOYG2traa/6imkGieLggUXyMXjmDqlWnJG
3/czOZbCqV+96F18Z/a5RJNysRVecSDln129JhGH8V2AXCXCexG41Zak4HVu5BjsjQd2iKsG23Y+
OZGP9/EvC7Gu50cfRuuny8Zh/1FCyFOSPZtBujSD2OQAvus0WnqMrCOLqSG4td3yM+zkH1LxRpSm
1YfIWC4Hmd7vxize65IupRnJMQyZ9YoHXRYyP2q5HhMDh024HrWArKuoYO2WrApGGEytyo1rsAxF
gCB32dgx6wMptXbHmpHd6B8Nb2xORsCIcp78w75+YF4wr5ZrfDFMWWfsfC8qij2AZpx5SUDrn6no
TBAkR5FrskYxL0JnB19J99NBNblw5n0tXgg+McFSwp/gPHt3BPsoKDqcni6pQutW9OzK0t8G6SFb
aROk3eegN51qlyFk1FT1p2YIudFr6wC/B5eRWulFEq9G5b62fsGj3u9WjAycyrqqwQVhVsW/slkY
2NcUUEHOArJiN7fx2rOhV8bZqyTXEUrVNm05M7qLTIqvChblMpliD8Gg9jcr/kY0Hoi53G8B1Wql
CsrPAZejKevulHOOQWx4wPgGA6KyRaBB9GUhlC0NTdxzx/9MmJ4tRyKKFoGVkbDrnfuU7GzTCj98
F3kMRm9IZI1LCFNyEQK5MpM6d4d4/ZoDmoUekZNkGzhLwOw8vtHXsYyLibWKo1NSvIZcUDLJ3sJq
2ItKqq2rKM3jprn1oaUv4cnU1D5Xq22JwJ5gFuAquo+Rv/fwBKxCsmDoIOrXyABxx4YMif5vYO79
yigwU7pZsSlMH72Ub//tnAJImMvWuv5XIFBkpsVfaozcs10iBkiy/E+dmb9kiAq8TRNvXzvydzk4
a2nbtwxkgFRUMWSLz8SsHgk79o/0V+OiTfG6+NGohgZtgLFd287rQI7CH6u5sB9gScAfuowP6WRz
FyIfz8ApAyYi6aINZy2d16Fmo2ab9P57vgE2w5uT1qxO0l1Yy0vpuX8U3KjE0tjTYLMgQtDAq16X
6VfZ+cExj09FJQcyrywfjZZYsHDXWc3poTDZkFk+XnC2fta8IuOzBfRhR9W71/psUejFPIVVOW1h
oiDt2/plbCAa1ljzNR0z8eotS9icJUxoJrjJa2PaBfE0bVD4kPBlYXOx0I73imw0vYG1gebxMxhx
VvL4XguGrrpJp5iVX1ZK7zfJQ+SW7MManH36mD3yGa9AOQV+tqqiFxR+ndlnq0nx/vZFwzGWJXTg
XwlQwVNKqOxJ5RaJXO5sJ2cnXWhVsyll9e2UXrfhSvojRzgDFWm6QbnPyYq9AymiQ5shCqJaeG3x
DaMfc46R/5lgSO64i3Zu2sxJPWS+hdWP0fCoamNxYnq6rcDrIXtCKYClZz8CLIIqgq8oxAUStKG1
IXeiXsuprkjuRZqIdv7QczcvNb+Wx1CyXiQIuAcx2cT70e0/2oYPqMK9VlaZs3PGC2pI8lrVl2ET
qOV5FeZMbyVG70biZkfLKl7qoaBDghhwmeT0u4OlDOeiWceNImLVR9vZXSCt2DeNkhBOICc5sFBM
BEQCkBHLk8My6re4UrfJBY1RI03XUEqvpopo4FnAaHaKZyGDaHYdVb9yY+etMbSSMJwgPuHhDo8o
Fq4+jE8OkWQ9mdQnPnvYNQd8QgCU3OfxmprHtzHutBBTVxWB0WOQWSsm0Ox8jRbzT1rukbr/1WiW
9SA7dr7l7K0AlzZXujv4NO4ROoLwXyfFBzum8rn3WSOhppCBr1lVDDPI19PrOtll+SdQXY4+u6VA
UtMp0n65pCFAyUUIEpcViDRu8IGox7w6mFXPumTIPrlJPhs7R0boAMqlhwGBIuas34xY0HnD345I
/k3iuxY+l+MJNw0q5BJzAqKdq2+hec9APKL7WHBhFSj3jJfKFHtIJnuvC9xjbVNFRpq/7fvsxfFm
a02zB5OyGGT9SCy8Ik6LOqnyJ9o3jH51E7wwyL1nSdKscWFhzCunTwGHWIWgNjW6/8y6dcjxYX/7
zarz/WPZ5A5rowsMS5f1ZLQX9JvcdmSmTdgDt6E0UVTAlJnIzR5MNcDLG1ejB2o9kGO2mPVrpYaM
WbBtNhMIgb64BLWHOwRmeOl3rBda9w31ln3Ns6PZirUeTiwf55vaxglRsiM++Yx+RNA88nT6MZJE
P2tmIu8iP9tJsati7ZyOyFptL8deAfX72HjwHgtmtjL5V3Wcwm4+MufL5c3iCYBTUGOnC25vEyZa
vjE5tw2WJyvTBDOrswZbsug8takFKw5NGcNsQy5kSMEiEhSglonoPJq8i9+7CwzGsI8QzoZ4XlJc
eLA8ku6E+uNFc0KWm/Ok9/lDUpyNp5m7Ms9EBxZrGeiMn4Mkgw5h6kcXLtTS8hSOkiFliOky/Tm0
Ro6sN3c3JoldXJe6dnYN5gyRbY3fteOgBdAV45UwDfd4Re1VguDw/vw3cOT/829p23g7u/K/O8dM
7oIR1QKqUUOVEKf3XFQZMgK9WBqw4SjTveIG/0sSM9fHb2A7PdJzE/ll6MkvjKXhbxluG4U0xjGn
L0zyySqSTYqWkTssUR3Ag0Q1d691XA5CKX4b5hego+GvbyB2pVWM30ow2ex7XfKLqNxPDVc/H7q+
7Se/vccRj7O0CKoDw8npEKW2xL1PPq/bOb81kwLSYgR6l4J7m9br+TI18tVpjDXbrukIWFh79+RI
byurWyZs7VJl9o7z8J9B1vs9oA08Tj3xvhEy5R8JVNrLtH3/JKD4uhbsK0d95g2Qrb40mkNUIBCJ
6qS5Q1gLt2Zl+oe+0cJzp9EJYtasX5jnrp9jAQ8+4d55N5FTItgMs/cussgVdOzmErMbJLvI7ZZ2
z8KuD0smpQn4rsC8PntHmlluUeV1rwpb/0oMhtqaQalePaTeCzJtLx6kmUeh5c7a1MppPUwJ4v7c
vzboLne0nO3KVK75BvC//O9LSndTiuyM18w6x2SiAsfv0E4hb+xXZeXZK08EMWDUDIam1jXkTNMp
rdhMQTdhO6mCQj0mozpouZm8jAlwPCuAcJBA1THdY1i3COkC3Wfeo/nn5789X2KmzkgkSRN7fqnr
brhPTJCfTlPf7GF2mqGZXjVz2Nv//RjKEGAL9LdbGPoOhkjILkovh8tQ6IishWZTP2Eb/b+faOef
DQxmFo7eBpv/7yeevzftH25rDOfnF3Jg+wS3AolGEp3+74Uhs3YEEvi/PyqrHFlcgvY9m1PE8jEK
LiEk7rOJUjg0h+lstwwZRyvcdR5RGCBpygu77WMLPW9tsBc9S7QI7IiTYVeEabx3dD2CE2Uo0r1E
9Esbw73mNg03M95TwnFsnOJE0pGJWH1hvPsXO8mnPZGfhQjQvwefTCM4YozEeWe83+xb1Iqr55dV
n6A34tAhFnH7HBVNM5dtoi9uVMlKUnq+e3C0id4vgkdVleauLnvzlNRBye6qNjBROjolRvNrnEkX
BKW813zfX5m+e86iWL2+PK9uMf7Ypia35hMuwtYF/GDd9ivgXc0LUfckM1aWY++mrjpmc5SB6aC5
d9lGH4kixP5eubMSvbHSi15DouQbd8LOPzy3BvyR1vJ5I5DVAQiS/2Q4M8yHPK8J+6rw9xJfHIG9
mQme+XKwE+PkkKbMmj4IHr5C1cAjrlg2PhNwNRT1LQ9Iu541C44cK37DjDiSMYPwwvCiX1g2beW2
3+4mJdLihbSmz86xxn3kx8kmIxZ8zS6g2sftfuhYjj3f2v8dxbHsRN/M/AuviPXediefmchatIwf
MKjlr6ExbCJXt65lR6k6lhIQblvYl2ayODpCj/ZX4rDRdMtd6S4alSdUhYRXGKRVS4WceGLbCNXd
khShqplgZ5NTi3LIqbJgp43x8vldP1/seYo7JFjzHD88OUjm6ZDMwxO9FOLQWLA6SQ6NomsNJkbH
KVoOHl71jmhVPCqKVfjzZbZyydhNb7JuxNZo4m5V16gLCVQMWPJa7r02iC4J05Iadeg3z0mGntv8
p+eIVFR74wm06cYTb67ao8sV96JvuzPzdLh+QyO+phzxfp7n6lLSeJ3+G3WVo5wTasc9oFucOgak
UoVnoJ5Xy9YwHby2wpjjZR1h6YXz8BHj4lzmgMpRMrOSdB9uzPguDME2AAqVpzKAWjnUunEYJItj
qC7AvCyWH73lfSNqfybmsZ30lxWHxfoZKdLHlDq8+889QNdwKxcvAEEZbcNAfhM6/1yllsNjk0L3
08QTUDvMdS2TD6tr4/ZuFPZPHxjTsQzM76JSiF+deOZVGdceZ6jDLrbYOENgbAlPfWG6llCHe7BI
QQQnYK6gcDo/GYk+uDV48ZCja7gpD/3g/9UTdzRWaZHuusyUFoAQbeO5bFG5GKKHL1pjSVKFsWSw
Z4AxFxmmJpEvPK/E3mcU4zoHQfJA3RZds3za1B4Bz7GFTTKwG/0yQklbOPMO1JU4x1AOrACQjN96
nK6nCpcgUrqjG+fewUKkBXSHyswg+GRlziMxp65249Rza+nMfNDUUe6ApBx21YTDsm+R5axxJiv8
nG5tUdxaFvQ700YFcgLPKh9B2in2BNW3AvOzt8zM2sEqXk1lgBaIuQ8rFFwUnZmhgyGLgl0hsVmG
9xciyvtYWVxZnnXjJjkA/QI/lfh/RQWOwqWavlixu514K7dW4QMN1acSexQZFlKyaHUFPNlgVerD
SyyRW8IqjTCzlnK8SpwZRA20d7+1MfPxySLCOhfS++VOv8LGY13uhEvIrXurJmQ4Lt27H0gEnjm0
/3Tj9lTbjU6i1ZC3r1QuzYYMwwwPg2LGCK0R7Wu31aoL4QzhOcZDlfriTzM6RJ5qtbNNc4r4rvAT
sBiI5jFkV5q+9sFn7lmbPaq2rbby/7F3HjmWI2t0XhGfGPQEBA2ut3nTuwmRlZXJoAmaoOdutBZt
TB/7CYIeNNJck0YDXVVdeS8Z8ZtzviOMmB5e87x1PjjJDh4FRe9ctU8kYEI4zTAYKWS4lv0r/PLL
s40vB6/nrgBm4Y8t2nNL1ffmZBS7YQg/7J42Bob3YWhsFDCEwVVWnR6alrV4sZgPui54iXoRrAxh
gSXPig0nblvRX44AM7gJ+IXj7LznxAWBDfC+UtP/chnn4hUIThWJ4Gvoh1dD8EG0yUwGe7MsR0zS
HEx26DOun4wFRpAyuNERnaws5d98sOadHHCPpK3Exz1TQbbzjVjPnZj5QbBJmdQR6FBzoB1diwfG
sa1zoCqcuVj2yA1DeiDrdI2lfSVVDOGs6AusNc7aBzV6TcjjaV3U7RoxaOchqso9cx+xlNynGvZe
2h+iTNIzFsG5rRwE7OXsrMwJdrNhA2ApMCEjBFOeCzPUuxeES25ktxgoygk1PLxi0ID1Hpb8dxMk
n6iUKABs+hGusD7MXjAkXwPC5NbICf1ijxViUjEQtUHv+sb+YkH1noJv7VLnxYi401NBaESFgcga
+fGaHuUNu72GD0u8SUfDfqG/yeZAvjjBbuh+RhtKV5BYcAMgFG6YvjEMKVeJ2Y7Avxd9qmk+NclX
2hnTpo2raFWVWLKK2vyswyVCpXrxOgLjQ/y1nPpceyNT1yRszU0LK4/OdPql1n8rpjFYDZ1pbc02
voFabLyt1XQO9JnHqbuTFZG/zEd2SBHRAbjF5+wTFtzU4R1HKDvPBfErkvA7r0HfTRPWCR4nvhxm
9wKqK633sQ0RAMECQhPYf6dKz2dz9l9M7DgY5JOZIywILlH4UZvWp9lHx4Y3EiV1qXaZeY1bhEPM
oJ0dEoaD8KLnIvb2rq/UxmBxvM2Qggdm5B6GqgJEa/HH2caOIdY3oLwvIk27jdfezU7wrUxcHbhL
cSvS3/unKCcUC/0DAQtTtI1wkpY1Q0N3GQ1YrlhNMdJEs8F+MxcXnA1ID7TJ4sjTJ9cqiquow2Jf
Zpa/6uwU/5rso0P5NoqJbMr/8t/+6/9P8hR+8H9Quf6vJM+7n+p//Pf8P3I8l9/w7xzPIPgXoZu2
5boeDiDbsfkv/87xDMx/ma5n+Y7DKMyz3P+d4mmb/3K4pKiaPdtDihAQjdj8O8XT8v5lA6QiH8vy
PCGYMf+/hHjaQLP+M1PKsUwgWkKYaGFMJwQY+p+ZUo2D9Bbqiz5o+JjrkdjkAs8NzjJMFEGwqYak
vTDiWlWp6A+xp25lJB5dzXzAnYc/mWh4k1kLsFvtdw0M7j0hUwgdEUbgvu4uccoUaoFnoVpwd9hc
flnaq5NpH3PUSbsRFwkjNeaueKKw1lGVFsMh6WHxS1fC5p2D7066xkZkXCfOlAQAwYND5XOA1/07
XTnsFul/68niOvTErYv1stSAezQMFF6iNZETYwHM0ZwUVvEos3TcEbN8S1P5I0fxphztbqghUcEd
bfF3LjLUbl5x9VklznljY703u3UyNIhf2dWEtyIK6K0TQEJWynqmNsa1o4vPHqJv0um1NYTTqyhZ
pTaQuNL6TRjjL2gVta2kfW8b/r6SjIoJ3uhwyLt/pUVBhA55E8Kd24b8t9UoWaVxKaq9mgnsFMwt
HLSwZGBGH0y8DnyPgvERId7FRM3YhPFDKsJ6p4HSmhz9q7Yr6nMrkj9+1UF0JT7T5OCgyIiuzHTQ
jXTdvVEOgobhJBLdk3sogy091Y08cQZdqiQiDuUdu4AUHb3eoPoWJ3IIolXbNK/kda1jzeQKUBvI
aCopD6m6KSEL1r2PKrGM5lWplv9t5z02szeevE7RT4XA8VXCXl+yzZ+yCobPtZqbxZaRv6fYRPoR
D0rWuoQfu4+JxwrPmbvFisqWyZf6yh/VYZpCRNVYFgJhH4OzCWFUzflzwshd9A6xqKKHNppfm4xx
aErs8hQ3864V4MKJOt8qtEPMZ3FoB7Px6aKTTSfEdfhmikveJC8AH3GN1LG5EYCEC+0bJ78m7zWu
T82Q3y3I+KvWPUNTuZ5Bx4bjaK97S6PDw/d9q7vxwZ9yao4pKbceJtRVtay0isx/74VNX9Mm9x4S
tNwETt7Z9iVJm3jTNDirCs1uwPBX5JGqTR151sqJf8tE6RM5SWzmMNfuovwIGMMg/oxwlpBbBEDA
jQ7sRwZjc+qM8MKoeRtXjn72dcP6ORyRBRA1UYzyNMKl7iMMNBkDvd5xYYzPzSUUXAod/GNdZ3w+
HeSTIWxpc+mwD6JAU5R8W0nU3oXC2Q+TKJB3BvdeR0pU5o5/Eg89M+ZVLm8IsgrVf7WU4uGi8qmV
M+5GTd4If72Fr03P5d8bKR7dqpe/dWqcgAP3GwSfTO4wWawcj97YiTEPAvlZMaO3zkQ53mDbTBuf
sTWCaYbfsKfDndVWxyHIxCVAIQKdctyFxjwckM+dap+AmFGK5uAHOyPBveolLMfM1jFW6TBh3B2g
pjQQZHaBw/hvCqnqwNKfLUsBrqGhdxiWbDQ74wDgLg0xuqvR/wmLvtm1KVllfZ+ySpZA7jVJgnaD
kVHlTE00L3fFuglTUXKrfAE8nqntoVHMcQVLSd/7g2APJB68jFUzVK9Gexixp68wPXDidBaIXd1c
iQc1fxgWnfXQvgsezmPagiJhZhuR5nasBViPnvcj5TvMisXGuLRLBgIkkJ9qN1gxP56GX0ea3ZXO
wmf+G+2GUr0jlJY7SBBPLrZycHJtzz6jXOz8O9hCGJSN7CJS475oqQvD/BU5+fwwjMNWTP1zz04A
7WD0Oikg+ATAIFE8JCMOlJzy+sxoFqv2fLIHY0n/COKbOepXj0XMFI24IDyIM3z8F387VEEPmx0W
XqsIuMridTa6gMtRSG2cPtyS48k+kkUBvYALhC0ly0tKQFFqCfktX2uF/RiZnLURbdvthrgzXxiu
ffL0+Tb5jvBazIcmJraPVBOI70P8HIH/cxdxdwQWErZAivtxGrg2OClJhqleq8Tf+I2bbYVLb12Q
JUqc0gH8LJnPgwNNdLl2DGfoQZykIWl+6W3MMpqi4atDvEjwckc0WRZv65bEiyC6Jp5gGSsJGkxc
NvH4mddDsjD84OCRXTmte4OAC6A/05C+5Cpc+W2Al4e7bgnFg2uAryVcbJKiCpK1nDDkRjjzGRp1
e6+DStXWDh2VMo7RrAkj8skAkAgjp7R1DkVLZThnAKRLdoU9lKaq7+5F3Br7APlyaIdHxw/Wng3v
gr/ZA1iSPaR5LgMH0bu6DRDOnsfiDEC/u4O4demCvZfFGbjvkyU79yFcAgMaD8BLXMAdWf5tZ8Xq
qSxwS+s8TDcV2zRMEungfEKnOyVh9hlJZgrEIRy8GsDq1Pq7PjWCS3LsJ3YovEtgNshdo300Mg5f
Z2+C2LzqifPATubmgG4KRXTjo8hx8Bg11s1JF4yGBJ0zWbOJr5j0RkwHI2ccsKI7hqtr3pjpaDjl
WYt/dp5cQIOkzxed2AIlIUQ79NzNgF5SLJy8toR7T4Y6eQ+9W8GaS1F2siluM8WA1QHRMHhYfmSz
9yMk450EihfWubOdYxvxCRJuOC/AebCA7d2Q7mbmiC5MCNkmkpCr1Tio1ofsEdXVyxAn0A/MOt1X
eCSYX5bwgrqa5it8RM3knWoSjDZ9FH+aHNBJ1PzES/Wea3h5rem6BwQnIUbLPSplck065e6mhD5U
hwgwUoWal3Xnzk1zfz97UPtbd5LL87n2W+Nv1QxXB8QQuzj9mpi2vECosHP5WLgn7aAOcRlYmOO4
low01uyKeka6PJjCHLAZPPZlUu3GBYikXcC3c1B9C8dCzjrPwSXwiO/NIEGs+6wb+IKstd3WP1NS
hPup+qz70T4tyT5A9xhux3Z4FbFeqaEtj2MxOmsiGw5m0APfnIjhidn+j73othUGt7XDdkkwQdzo
104MzZHB5EMeK45aqy92YwRVYWTgWYdM5WLF9sgPoXVL42DVScR6xS0IGESA4IDohPgfbmvC+mLL
36kZYZJjVcgk+k08hgE6TcuAFIYdPoCwx2KQ8zX/Y1kpUQHtEQaBkbOCtMTUwqFxGDsJSqEepxFS
0WRPPAwTbs5ll1M2Nzl4C7jtHGSHamTn7NY2ZVcFhLZpuQwmZoqqrpqNV5SgRI0X9NxiM9SCh2PJ
aQdkmyaxPjYSXE8XLXes1bGzlnzBiZmtgyjEAgAr+lgUQYmGiH2oZ7XYxIS5dazmUfT6loxe/SVg
q9b4g1t82rDQE5bLMjpzEvXrOKakRKSqs+FE34AQQg871SY/bUJ/qTyK8jY0eeQy8g9jRvsyy6Mz
Q5vqGJB0Ho/HnFJrRzOfrJrE+2lTpl6DRywkAcNadWoFnYJgHEtdS8/jOfea6A+ZpzBEXKZlU6gx
9Tgk05OXKli/bQRh0dJCbw+Yhz158AG7XRxYTsf01uGfgjfhWOuMXb+VeiwKPR9BmfVqDpjJclIQ
cQFE+KqbWJyj5W9YSHVBWCVvso4YgIThDqeteSGjmnOjSCBYl5SVYGVUzqpfxznBHhnPYScCXtsJ
t6RRlprDACBZ1Lt3CDWzbc8ptFeJ/ZBapoNlKkQfkU0HbqZcuME2BDG9nu0whVGUX7hRow0JMtnK
glYDg91E8lpCspbFt5DcCqr57cvqUzrABLnuFEi4o2jVRw58l/koFk4dtVvmIgeLQEhoEExFM5UU
wC1DdQNapp5SIBZV/uH3lK/8eEgpUtTqYv6IskwTRyG+EicvdynqEeTl8zmTKUDXw2TawyGfIZup
kKCxFH+azOUZyQv0kkTjJmuzfTZaP4MTHEuJs9/uIBNmffCdJoJcO6eDkz0usyDHuvjOF+WTu0tL
VjgaXwui9CLaQBlivQ/MdGzJnzBuveHCXC6mc2IsGb19DACEr2uv8ihDTsEPV9jjbyvVA/GVWBeV
8Zlk42GO80c957/lXAg4L+iIQ/yhlaweWp3fjxNSPxzP4BwoEqrZX4MHmqge/Xv0aH/iQYMIqq9+
FI5H5vrTOvf8Z8vu5xvDxcc+l+/BbOdvjjJe0eSHz6Rr5Kx4Ki/C+gtI8JBqeSJgUJKCjXwhQWOO
9bHeETsGftE/hP6wnZXz5APlWCKBSVnNEUiNTP/XTcDWrfMPVoB4a1Cety8dJ1uXxlzBtckRfuGE
kOawJCjpn9BGXZfW2Qnt+Rrc8rx3Y1oLtjdVB4/JKZqWpyw8RrVLbGLkYDAszFPPDja21UUX92XI
VZn4loe1ISNm2SwVcNpTT/rpsU/q1zlkch345W9VDTCxxpK+0p32RYS8Lp78dJ9MOWJ1qFfMMsJj
651YNOAQaiiaMZDT25R6unNbSvIkNMmdmnao7tBgu9aVfBCKK3xeG/R55f04FnsS20r8V4Cy05zZ
fQNskNXrXyc2ogckCMzkuqk4WVaJkaEn6oK7+qwxz69aq1G7qZr2ed3BKEmYpwGFe0M202e4ITza
5nXa8CxZIsjeyoToq9jExcJpbeIbR3NRtQ6EvAY2a25Zv7DE7J3RIQq3qcy6NOCuClEnZmGWnMG5
7jzlJIekSOGRxA3G5VDTIs7YVR3Y+Qc5Si6Loh/XBiqvuYA1BT+a6KKq+Mx8G50PzLfNlMKRaqsJ
bnTwAv79iCqMw6QE5t94A7W3NB1yjcgyea3x2/3lkM0ZIXzmI72iP/w1wBZusoarwftnlKe7Gm9a
tlSTybkeppn82RyBLclTe+67lNvXvDMne97GOSgR38XVhaB0LhG1uanJmojVz1QN9gMZ9u05kAtv
JNhmztBuxTLQj7Fp4X9X++WWL4bKvwQAii/2XJ1Tq0T4NUHkjWfCpWKHBT1Zswfuzi8QPLQlAI+G
ytgBulx3GkCWWX3OnlfQWTrHDDbnK5jSGOVjGkczNGroQQD0NjB03hCWvfR2Ha7M2fgAH+PGF29G
bF6+kJ4QrH2lPyKQJq43fCm3bi9pi8Ws8eAX5M3C0yFIw59h9UQNLGxkN57H4RSxNtu5mXyhqGHR
MSAI+AfjsSKnbD71wzJEFmGwjiaoR/jCCK4oyH8T/XwaGyNfOzFxC7n9kgn4G8g33nQy9MeCNAJJ
FipkqqNWDGE5pPF9tXFDxavXtVdFN6ut4ZPWzSkIyE3XyTFQCbm1DokX44LlJV/xOJdYFVNws+UM
dnLKBG10kKd3MkTo5IBd92cl1wgK16YfzldAJz+Nnb6iwAg2Sc4uhSQammaUQiYy3SeEEDzcsSYZ
NTHsvYqGz8Tx1/XEqKSikztGuDZVhDA78KzHOiz/NJw30VJdqKY+xCJ/D0YyMYJR5JsqoSy2HN1B
u8mGs0aQyFtebpiCv9mu229Y9JOj6GFxNTIwGM7iuARpckmjCfOY7e4THRhHzDSsELp+5CycXzDy
kDuO9MrrG++h7RhIU0EAnSJVEkGSm69AkzDGC6ZtVQf4ZqbvqRnzB2LOHsKc0baz8BcjnO1lvC8G
2AgS9l8RjfehG569DHu/jqwt8ca8jgdX9NPJ7sgmGjQArQzKkAIIz2DCO0YlJOXAm41dMvvnoiJG
KhuQjtE0kuqk1k2X6nXqsJlRfox7atEvpX3wkgMGGyJjPozQPbdGDuAR8MYJs5t77NQYbF3T2vQg
wpBbY0f2utPgFfdoWgOa/Ky9ktRhEcmErLq583t1c8OZD9fBaR4g62ZnFPansEHF1IwTgRIJeZEo
YNDsZYewkOGl70lsrVkoMVJ9wMqHo9IxvMPP1A/EZ0eEuA54jagoEbWmYbt2DOAHVCmQIrIK3WT5
7Ph5Aaxc5Xe1zLZjM5wrzxvukqHj1cZ+vaG+iXGmYTu9GTUpbpE7nodqqLEe3yoXgkGsvgujte67
ZjxmbI1Pg3Q4ttQDOmnYHIP3pWDDnStzhDUYwtfvsQ1BrhTxeVYPlsuuFMDjBrBfTndj0bCnS+Xg
jqSfFmW4xwkioQNlOztl41VI0EV+LqHS+bjmx+TaFv7Gs8TjUM02pMPu1ehL51KO/lPa+xV0LhZv
Lf6lrVvHw3ox3DkpY0ouUy8Xl97g2qgauz6Mf1pbE2VrwpjWdVc9mFmzdSL5gdjUPwjWkNoTA05o
xW9VGBpC2kKEv/d9Fx1EpuJjJIvwtI+HXN0C9I5+lsonN6GeAU1XNV557HPzzWnGdJ86t6AiCo4H
DRQK9IkY6XTK1YNaHy4n+9B1ZX3Vg2/c57N/wCID5hM53KkO/XEFL8dYNdU4rOxeEwRRIdVs6U1P
nCT3ccXyjr6bjDhteTQBZnXuGxpYiZUHh9e6s7WxTZFOY4djh6XNYDqM0mc5LMINgOtky5Ruo3PF
UKsWT3lWjTe+1hqzLj6MeVRXPVDEob5EQD/Tn3byx54Fxmfbe7cnx8VNGd53UciN91RhQ/gOA/ta
Y0A+NkFOjYotj/C+g4J8wepvhtk6xJ9RTfwQVBdqaHg6CdE/bC1ZG+oobTaGZVcrkEDe3k/tx8xv
9rkzj5cMZatjknaBmmjnz8mjqak30qFpVnlT/9pZ9xx1mhoKgQybBMUomyNREbEZV+EOtDtK1cns
13YjNn2FbwlFSPWHn3zYBxVkEh/I8VRgf6g87HWJO74xal/xBDK2LnibREJwU+44h4iw9C14sAGC
7PwegYyxkqnd0BoWa79nSKe6uDpI60szFjuojsUG88RXyWl2Qu5Q3UOD2tRGjQKMcRGwsvtQgYiu
G4x+yFnDlSNi1K3FMG8ro2q3JC8hFrZjAkzlXCLNJX50MNk6xm156XPjgtVD0Ce46cGH975Ja/WQ
4QNjiNUku8Q2hltriv5cJtatm7rnyvb0vsBPxaaDntNrDh7Rh5aTHIuuuGBOgTnXjda+xeoazw64
lkj9Qdtfn+d42dZELsSmKdzHxTzuepvbq0QrcA61vFO6sely85fRGrI76DIrVsb35H9mJ9YO7xba
fm4V45Cjr7k4KE8SzEj7oWnDSx3+4olmrY6tmQEGCadj1xOK54nLP/9AdFge6kK8qHHx/fezu3Nh
7DLVrKtt4xjyaKGiCgoShewA87x0j7Garm5dUub5WUhEFElYsq1PrUruK9/8TEnOMPW7DGfvMMDT
YsBMOh9E201pWIc2GiFCOSbZf6FzSty+ZyTeGSBK/G4TU0kjcstuqcqrNdspQt8sIu9YeeUEwiyq
+EuVhb/CLE5zAVYV/MEXotsKhWHzF3hEtxvBzx47Sj/PlO2dDWm4T5gl4wD97ANJlAzOTfoiogzj
TqW7VhELZ5KNA0imqU+hOdvERqCfnuNDDkIZ2KP/NGr5UIXpKeyC/gg81XzSfvRe4vPYBlgvOKbK
Q2HIO19231ZvPja2VLeOLZkZij98ryQHjM3RdvE6GHX74dop4qzID6gGv/4Z3RJfiuynquuDLwSv
K4E/OIna+WgmRbET3vBLsv0ri0jzUDHVAhJdsrgafWqpP6lkDu/G0Q9AxgvrQD3Z9QkSxLrCCLwJ
GJkucqHH1Oa74iEEImmFFh4p2SEZibHfDAtGHVxTnUDdajWpYnL0H6OGEaby4YUOhr0xpC5IuTIW
P91lKOP0gOWmpVZCKYPPP5dXhpxohzwkRhm+eiNKn9DRmCuSSNEo4tU947Jl5BE1OwNvZWCgFTBE
RQmRu+oquVMmtJj7TmlirCLJ+p2yfpv3rJf6uLpL9lpO90gwr9poo0M6rEQwtnQFEJLKI0KqHkyN
heoS3toOaGliEublITrGCI9QMEHEwudysBbvkBIFiHQsort5RkOxbMfYBJRtT18ex1eRezCgakY/
s+mwfpndL9Lqe9B92OjvU7t89bgE7iwfAWgkJUUY3kxQ47ygrvgtGYiNXg46rDax09rjXYFhbqVS
vMtRQTs7QbzSsXHL5v7RWCQpo3UJHYJ2TWuJo5yY12GnRO3i9sQFqM/O0Vtwr4oIBeCmpJTBha78
56wZCPoLxKHXM5mCWfAmW5jdWRtAz8y6P1C/SNHAfbPL3ME8IIK110Fj/c25zlamplpZuJbhHJPh
2MysNcgP3taT+TgS1kyLtHRhJIjUFdnYaGoCNFhbhmB0nKF+7FMkoMiX4BpOrITKbqbKaJLk1nrN
q3L11uiGJ5+nfFM5MVMZUHJh2x4QXDxGPchT3rF6mn6li6HCC1MXrQhFMEOP1Wh20d2Qw7YbrceU
jw8QX71DC9ej7xoxANb3QhPWxHMzit9mI0VLtiENUmMhnueJaSXJtci15hQjJypVH1go7kpvbn4h
41AR+QlarAbmn4TQZVJDlUrf1RNPqQxQOM1ReSlDQjBwwD/iRTIHXMpWcSS8pmSsNp/7Wj7Maf/r
GMbfIS+ezUYwbs+rByOtn8ljJPoa9DT8GPeq8hddIX1ytf9bD/JiqnE+YEqeQQHumpGb3Ayu6AHP
adZ9GDQ4K8avb7q3yLQgZ14dzZmlWmblCPHx2oWq/xSDf7bBPa7DmkTCojnqatmBQbUDqbHMUTuo
cPU3YGuaQOVFRKtNG+ZDIb7BS5cLvUJzeXGsTdggzgQhcWF2Sr5VcEfpffUTFuWgVU4KPHyTxcaO
MMZd42fHOBffdc+AYIwia9XH7aUlqDQI1asNJAT7OwGnXfKmi5aXlD9QDvx9wgDcI8tFa5DNqhvD
cz+r7yCvV3Ffu9sqZdXCWnSXIoC2i/yTJOu/Bk8r2O8j96zFXNZmbg/ccRUujNcqDOuVbzR/RA9x
n4fHRzOW5ds81rgF2/ngZgwnGGEyoPAwvEsDLkz+1ir4qxWZrza2G0dDr6FOxeZF9K8T4xvp2jdV
kMckpfFI74zGYQI4sgRCKawmS464ARrp7yTuoMt1TBcJP7KQ7gEAJtgwS+8TY35ssvkSj+6jbUXF
pvTljXnnM4OfnROm3T6KNnYW3CPOe9Aij4HzWa954N/1tv3Ml0M9Uk5/bR7brenHFzm0N5XmRyNU
kGy1t51/24XSDNFxT52/sQP7jcw4hABO/QB6hgpRrL3INLgNLNjXFk84iL9ne/hrYpsTCepgmGtt
/IZVAE5xg+PCiWFrt0TiztV89bIIEa1J8ZRF9O8Ma+I8JWWOJwXYV7/3C79bm9rKWXV7H6a0D36Y
yP08wJRN3ZzSfSKIuqxeyqb4qgZ5TbUdb30r6A92xEq1AiTxpcL8u7Oj8iGIHmZpqYs5Nf/rHwpP
yyqFnIHY2DmCgfkTDM4HrAtnV+UZw3qL/AFzQBHRZKfepfo0F4dzSYTAPupi58RNV19Mi2KcJdil
T1vv0rpVtTZaE+JlBuyjmThpyaY6kSG4qAAheLbZtNZF9pao+giX5zEYiHQL2yDd+gHNCwkH/S4Q
HlmFJbb5ttWsotLwnTmrWlX4xUSagboClSlNsBfu1L6xZcfeJqc9Yw6Lwb1RIxkwdvhk6Sirdjzp
wNo6QXpsh5pFOqLmNClyvvyMZZSsa5hn4gBZYDhH/kfVk7VT984C7QZvVlxVwz479YdVMQYE8HXl
mVdXc5uaBFH5LiLyfiEq0v63WfSDgu0d89xybDJkEw5vYMzFtjWqGAav9sClZjG5jfNj5FJZGf5n
40Bkn63cu9SgL3dZHSLTrPQrZIUDOe3znRmNtxSs5qa0QZnWAyidKbs5SZHt7dTaiSQt0VWi15Gr
zs8A7ife75SQZCyHn1y398SGcbEEb05VPGCXKjaEv/21uu7H0+GZkpu33UOgpN+Ynl2SSrCWtr67
fHyyOYRxpekVUbzN1iQNhdaS7rbTGYt0884m6J5xmj5YNOBTNt3ipGs2Kexw5B0xmj0rMk/gO9RC
gforOc5XGVxalDcsFiExrbpkAG6LXo1brL3nzDovIA5V6+eqNR+8nj2zZVv2uqs8bBHeW1m274jl
AeqtWxPpT1r9CnENyd/KsbIuqIQ1MSAPMYBYZJUCHAjh1d1juzgvq9W55UhfwZXFjCLItwkEfE6f
XBJJC1Gj88XfxQXVeuLopCidvD/a6+L95EKf1Ihczah9dwyGNjp6z7vm6Gp9NlTw45nG31p0H07I
tsyywmIjeEy5XsZ5FNwG5rN0itflaSqGgICQMbFXlsH9PznPY0K4nRFcxSQ1q3wA6HGdB+sBmMPg
dy+iIzeKQeDOZP2H9fFE+43Kgc+lWOY/7V5m8b41yOBwmlSCysnQnNTjRFPok8UjnJtrkM2os0uE
pMxjb6etON9Xoblxs+Kjw+JaEnxXsg1dl5HHz8oK2Mqhs/q4cUnXVRu5RLuW+tpEahsrPp80yZ5Z
G3+1jqLLLfoFkrgxQ3NHLEC3ogTwQGkIl/VAKseVTLIfb6z2fgdnuO7ZZDSPnQ95T+Y2YljGrcjv
UMd0LHbK7yyazo5LYV34I/mLs/kHHz5pwOGqM24I8zH+hflhiC+pnV9ADD/yuT+6cw1UoLxBbd2B
qtsGzZKr6L8DQLkOZZWyCgxOZNX4mY52mRaEndcVKQZ9wl5t2XfOOT9iJyqWGs4ZjOhF+glV51Tu
exJsV32NeG3wqh3KknWhUEEYjCjXo/aewU0Sk8Z+szQqXMcWJPLU4G6LzMa/Ee8hd25ObeNzUZr0
QCTFvdZFMm/scEHFipZlLVKhGLrwlIGBnh3c+CaI1mPrIsMalrJAbvtJUm1DjHoxMwa19bLJlfh4
tAF6ruucjylBadU1Sm7DuXgh4i6/c5hPnxI571Qjl13cfKVEeIr5NYc8RcPwHOksPccGmzxFAA/V
Ngs3/ocXP0lou9Lu2mJrzKj3geLZnEcNeThpcrcgIA/L/VNPbMqcYTZY0wX9Q00w1SEP+vsa1nxu
6vY98Wv2ikpMBz2QGjVWgoCLEAmeYb+hjptuwDvvY/yDx6pr6BMFuAREnUSptS3udhMpt8chrOds
a/tYL9w6nTGQAtpLPaPczZ1pvghr+goIl3n0iuxvRdW2hUoANaDIvtk2PwXCYSA4gh1kNK5qO1o0
OvlRDb+GUt1eYdplhOxhCcWxKCa+ANWz0HKN+iXzoKbxRhVA1dijiD82OiFAMNG1JmMgiIHuW0lq
nqOx5wsaiWazBrLqfBhRmmQ9VGLlozNMzT6qglejaH3GpydLkEriFoC0QqrzPq71U6V5LbTf/eqh
flI+fUnAD3vOZcNHDFqWAzPHU4AJWxT66AtZ7I2mDtaKmViVmSQgwk6eTYTuMpjEARUdlmSCSUKQ
ksLikKD1j0+V731ALhDvU2vqnenMz4E2mP2qmSzMUH3Ho3pORVQ+VuyxKh7HB2t69NRorhUpQbem
XJDMzNDPaWhZa15fJvq2sC9mVt+PaARY0SRg2ptrgJR0O4wYwmWFDbhGjcFA56E3PDQauPy2fVUh
h6pZLNjwuGp+M2k5JCNmAUjnyBf6poFYOmxJTinRSRlyp0goazuy+CgvDhGjYBPRFsnymcIEL0hP
Ug0j3mhXSAINKJUZwwTPo4F2KwbCjReu8Ebe4TSOjwXXtqzyq9kRcN3hWNdV4myoU1lpubvKVtca
vjZAzbPdmitkOtlGCACoHbWgkfWo6olxGjKNgYX94ZpP/ImUuQ8kA/TvhodmYSIrpfINrCe/kYhf
cemY6yrgo5CjfrdsgBzx/2TvzJbjRrI0/SppfT2QAXDHNjbdZh0LgwySwSAZXG9gXILYdzi2t+nL
eY56sfkgVVdLTLU0WXdjNlVWWZkpURGIgDuOn/P/3z+SANDQdWg1Z8uX/lDjuEcklBAy2Fy5adSt
YLWeKrITi5ztk5npRlQXoSUEsLgPBjpg0IjoSdnX4wr3CPOKs8iUp6o2ENIlr3oNxx67zTKrBgvR
Fi7ILKjP8UiVkLwgBMbZ5J1PsaW2jmqWGXHRiyFo4MF1KJ3wJ3Yr5HKyylDbDw9RZJNMVczvF1Ie
RCt0GgMerhOPHfgEd/Kb71uMdhseG9hCllLPHEIaOGJksiPgIiipdJPTxINxGBeJt8yBGINEM8PL
0jsOHgwHO+R5o9xiPEEA6GH/t/yxWENlRA3nJ9mO64CvP6YcYFFuoFAkocnoyuvI6geW5sRODHB2
rO1reH/IVQK/3hDZXTMC63em2V6z6OMlkS8H26PHVlmYCjIGQemuZHC3YBzDJdneNkfXQH1joz6Y
uluwbBE97f5N1W+QrBljwqRyuztdTUc/B0he0xDotOAYFz1zZY5eXcxAe9bwZV7jwCToh3MQAMlR
5Z29IeF0ZcQc6E2NXTpIrqpkwttlrTXCdoXp+KciIG2V3fpycNxtZ0JND1+A6jBw0EyJXKmnixJP
jGCpytAxmbJHlfQ02H6xxUVeEMXaBaejbe0pXSXlhFp2ZXNXRz6btm2uSWOTezMmwrImDvlEC233
Not5tmfpQB8Apjx1OiGcVaUPF2VOlAyMiQupxfltV6tonYxvbVZD1+oQ49TDcNIEFg28zKWi18Yz
r45P4t6FF2Y276nRHRxHctZuEm/FjGQNwTpcFdPgYXQK1mKwGTGjB1vXdnOSctulxnz0y9p11Ugw
m4nNwKfgVFFK0FKxr9a97nVLZoXxyTASLcJjAOQPzQcI+jQaQ+e6Q4E59jx/awsvJCEfJPgVFeNU
uLgt/iyd4pdaYIHfbTwnn+GJQv205aUdmo0bWpnFfCNqcIwcxFl62l026H54LrslcuKqo/quA8SO
ZntF24bOOs6kBfY6A1sjKH1yRBtG3OMobZzxIyOvnA54n4CA3I6ifWTc4azqbKQIC3N0kALcCIKm
pDMRayeetYh6jvKuUx2wHkbbdrRJEtQbVl1SnOpOdEcf8ERHF8nAudwXnBnT0NzphIGsWyDn6EoR
NbQOQ5lZ15HRFDopUHzq+DAWIsgkqGy6S40NVc33rxJyWgGw3ncajgPRFISgeuAsif2Ge7J2PLof
el4T0CHSrQ9C7gzO68ZunPKiyN7pBvhL6F7jMhm1DboEtTV89xLOq7/TZoo/hovWuxRwbqVJ8xnx
1F6Gaq+hpDk16WQ5JjGjjZZo67aQ1oXqeWRnqZGvrS69iCV0CuHAGeRcybg67LYpyhIMCFm/E3ij
shRHeQAQSvVWcz6MFMgj0PWHjISgdcF4aD14Gn/jkZnslB9dzVcX5dYdNLR4mXpmRXeqvQk7MjkH
+IVlSAFZdD7ipNs4YX6X+zPjvUE7O49YIcIiLCB7bxzvSuTWTcwJVY9OHX1oTrXM2Iu4vfCalrEI
7vAJwZLm6ddpXV7Hg34bzfpYrE6PBuFWEZ3AIlHPOna/SKFID2pCScveuVODcTJJjcasi51D9I+0
ROJzw/S1GysTt3Xl09CrWjSHZVvdKHvlezwaPEsw9oIjqSpk9y0iX0ZG80w7XDW1h1jKWE2p/xSX
xUUjoDfkvYrXXf3ooalAKGvsGy+EBTMgFtCRbm+ckpqI3DwM4oAalvDqEAm3bnAziPyuo1+PsCO+
Mr10n/ppdZ7V522EVXYshx2py5Sr8FhmSn+3sCiRJ6b2QINMIGYazhjQPgoYjGYjKM+YQuP0S28M
07xL++GOZ1BDgPi6K5Jkm3A8KyQFXnc5NEi2MK4ZmBvIqOqG5zYjjC2a2jNbtagiLPXuFyYC0rAm
GsVfAwXeGYrgM7PAEUErFzDR81By9AEjpnGMtXapo+D++xaDi3CD6zKi2xzw8AIat23Yxnt6Nduy
iOwzFx95Xt8x9TvtOpP1xLhRK14N4oVqRGxr2QPpf1HuqZvn7bbPeHrA+ka90GZUbJVau1Ef30TA
6PTQ1Vl8vbuu6xC0pYAv4KT+ylImfa6BcsHssrNJ73CDS6jMNviX3unpKtroXqscrbIKK4vahX5v
UHLOr5P8XM9Ki3TBnpLEp+8dpv0VZTBrtc3PpOYg1sjAIradczpbjpBN08nD+riJoG0sCrvZaabF
g3l8B7yJ+aYaTpkDovrBvrP0pHkUxn3VdO06VCreed0tmhb8oTBTSekxmc+WwzlJ8qFMURBpNAAj
iq5FUFgPhK8/O5r93upEoro5XteuIl7QQ8/uYC/XwH/T8K8P+hzrTJrZSS7nwSfJYOxg9dZLfXEh
wns6RG3QHRrlYA5sw8vMs/YusoLcyw2Ub8y87X5f6QzU8z7PVnizbkU+OpzZxH1NxMDJRPJRUdfJ
xhJwtHoxuOcyS6+62b7YDf7zwJkeXTxhV7RjUMGTkDmS3RqP+yBwkPzErXaCdA8gLyBdVAYRycRT
fDVPs07xpnrLQg+7dUKAbi0aZOjZOSONTSKpFkq/uIXhCISVH4pgVdCLWblx8ORoWkO+cX1X1H51
UsaKIRMB26EzTxYxeEqNjzbriifTKMmLAhaNUpHQZ6ku7KpnefIBdIl+Q7X+gFXYW0ecwAwdBE4I
+ymEn7oYfYOjfzCcSkkzeJiFoImzywFcrvt+eEKLxMkgoa2ZB5dFqaOT5xAYKrJxVGS/hCn+Fyci
xc1rUeEHtON4ZoJPIJO8PXFASpGsxb8iHmFlRslZOTD3havT3TVq+KhJU99Urr2yMNDYpeWekifB
TLYvQ+4pF3RrNbDZV216mkoa2YL8tsxwdzTHxb7Eu1a2Av5WnasTs0SSWjpIwBLmKMAgdJowM9mZ
xlPk6i9VjUW2C94EUrdtUCFSqEE9AmY2jmhXPpogLshIhEVcdWawkb0sT3P6FK/MEiGnQ0Wt2HDD
nHG9x267cRJDI802J08hiw5llY/bwuK7CKpbF7sL4Lt2qx1KOyvWUZzHK2Ik0Wu4awGqC0R59KTS
bIdFdzn/P0qnEgVPrpHyRmVe8RAuh8bmYDpBBsFZQHFU3ygk8nhcgl24oXSjeO05Z6fThtbYk+vR
j2fQCamoN7ZOTWQH1AS+etADdp8TH864Rk8PRmrINUYnuJE1eDe82BSRAh+yPcxfF9P7lStKb1UK
gHt5C7yG3I2ZadjuXUCQgPbRsvjDmmMiGsg0IEm7zThjlX2/bVz3KTC8epsPyGTsx6osNT5+ozgJ
m1BfjNFZlKsMru4kVmEOOb2RF2jeVm4VGGdmzvDX0X1uzCmZcF+TVh1MI537MbwJyS2pdNyH0mq3
Lbz33tAp+Se9hkYyrW0fIFSITxk0Y3vQemdYZnFO8vnYPLlYKtdGQACPIWL33BLtwaeXdCq65JJt
1KYxEFqn7oSxHYceqWazTq/zLeb0yTZrseAwSIJ2UEfnIvXyUzimzNWT18iK1m7qBOfSgELhOQ94
2xcOvhIsZsETk7GO1o91AVE826CTpZ1PSsNgFafDREY5WldCeGvyhu04iC57WfiImjg1SWnDpfCP
YWKWq//vTx7P3v/1Xwz3l/7k/Uv98nYkOOlv//uPgtYHKVc/mJXnn/5mVjYM84sjPFvanmHYpqHj
PP5mVjYMAx+zwSnJcakjhZT/sCsbzhecyIh8+AXXsuXsMf67Xdmwvjj8R8eSqHvCsf6KWdkxf7Qq
uzYnILTTtrCE6/LW5l9/e7mJ8qDhI/gfddX3RqiNzbad9sLfckB4l0bPxJvB9MKpvLsOk2TE4Isg
YBqkRv4hDXqqg5Gf1Un9XjByWgRDCZXZvx/su2CEnVvlG9jAdxznV4WlViG9+6UOpKWImK5UleUy
yWGy5xvDalD2GYnLPLYzkCCMB9DHBCXYe+3cRU9FfZazUbfhBS6Uyxb7SfISOBxr8d5zgNx1VrMp
ewK/0vZxLMuTVrXPXbtp2RGzdLoc3HHfu0a+YLh/8Aiyk0fZF6cZUZtZ0p4x0trB5p3JoynEKN1G
D+hdy7x+Dd14SazCtdYRBV5YuNDwTzIx/M7QvgfdEhT5H+w9+yLKWz7O2aVefvvX8w3mzB++a5kI
/T3LdU1z/vq///BJnrVA1CJPtFy59P1pN+DshPu5td18x8Anx17WwBaBQYmQ0ifJaIVzZBmR9nQS
Mgtgo52z1R09PysK91SnD9By3iVeaD3q6Lss4y5wKFDHADTUyDRfOzrANEAkIjgYnOAqUO+1XvHE
sS28XAZhmWZ/B3WVEEu9UTDToR1mQER+c92z//3zdXMHw0yxTctzP1832YAV4mu/I1SMNK2WWALn
Y2KIvs4brE4T3f3SQFoZyTjFXkbVymfz3BpEjJDgx6HXqrCgkXV3L+VZNfqnejOfU0jVYxiwqKg+
VtQLD1UPfLTRMo1pL3cOjx3GxCEzpjkoWnsyEKT8+rrMT75/19Edy+P+lzoODJb7p8WUxDlmtUGv
tq4x7aAu7ztT31YowTrXOxR4jmBIbUrTO/TI8yuo5DO0x0/aE48DtALNJpPgHXnJLkieRWAhiunc
UzNxTjh6bjWPZHTUkgCIL3/zvj9/H7xvG/qBaxkO8ayGnO/T7zYBpyyKQmkBCPH6LSQmsuxoFZj9
Q5fGoJCgI/fAST1unJgITAJWfZ/AaXu4jzJvx0HFWUwj7jEwRhCRKbOkOumC4CDMh9+8T+fTfTO/
T0OwlxrClYZtf3qfuIlMaQ11vQXWdD84l1qZXbsuXhZfcUrS8uqeA/dj6dJnF5KGOvigN1cOt91o
s0xAY7aeWApLPerQ9awywLnZPZfZBD23OsXgJiHPGnrz3oXyxVfuOnDL119fAlv9D3c+V4CES5iI
y9lwuXV//KSB8rmaM6GWI/FpL6YGxZN2iMP89kL5E/YL9zwz682vX1P85Ot1DNAXpnA822Wf//FF
ozqFJeqAZmzoxwotPdHL6ibRSQhkgUS2BCOF8X7htUimBx+MG9J8Uq1ypHMPnHveJ+JQYNbQ0uB2
nTvByHt3ZApMeXgSd/p9mvSvZtqdMTg+ZBpMWuvVo+mX28mNnqVrs7V/s9DETz9G4bB5sLnZaLh+
vKK04GDL5gAnmEgCFRP/LraC0aSIxalfpc+N3h4ame6MvL+RaBXCIHqyUkpfRBpwkZPgOvG8jWtX
24Hmmk8NrdFHrXqobnRsx2Ex9ba1zGfaDixqIrTvgmAOpMZBjHlYXpQh0oeGe8iIWLtooGhyLzoX
e5InChs5/tHBV/vrr9H4ye7iGJah6wKfhW5CKflxlULJNXuRV9vaAh/P97nTpECAl+6aN4fizuft
LrwIqHFEWmbWahd5nbPj+AnVqHd0I+v21+/opzcWhQMuJ3okAtXmj+8oiN00ayF9cjKQHykFtBij
vZllnIDdQyA/XDrZ5lmCoqSMTYInOhIFH2jLgqazV5uwh1xsWCRn01jP/JUs+bSDW1q49LzOdFLd
hsk5xDVJC6BUmmr4QIINZp2+36+vQ863y/fPo3lVCsuhONMhwwj90yfrFnbtJK6H/pNxeenVD7Rn
vGXo3ckiLukMk7SSxtl77o3RZvbXhKkPFTeK+LiBZiO0hvdPTtamMdOrsnCOrVGYC8+big1Tzc0g
uAFNmylWq85LaV8E3QgaGdeG0zwn6K2WwVjS/O7flTO3H32L4w2JvcqHxNaaNA3Kel/ZFcI9k3Tq
ZiJuKgz13RDbi0hLcOPhiyNqIDrP3b0cp+2vPx1D/8m269g83JiWu/ArxKfVxk2OJ6Vzii1ky4um
xsGkCZ35C7rQhPQFm7vRCDnKE1w1AgtjOjV5/m2rvJOqLfGejPGrCIoP1x/QgcXarpsoYlyDkfTg
Eu6dhfmJwni2HnKHJOZC3pRDB+B/nMgm6h98PXqru9ZdiQKmBHrlzTgYVyhI9Y3Rdve9zOVGNv02
TXVyDGFco1LfaxGqS1GFjMRz5soB2q8p8K50pqO10dOebMpbRC31BhXtfVgg+XQKxtUy7ldxbJnL
zuUIPaanRps8pwhJNgEnOfKPiadTtGstF42V9fL1ggeym1eJRE+YV/2TBeJ9zaTiUBE8r5dUGpHD
lJ45GcY5GsRUx8wFfZGstDiwlwYhcIsyKIigD3ydloRrrPz+MRuzaFPq9gXisrsIAdQmiLqTcoYD
+HivmfaSG9KzbHDYrKIEfnDb0lJ28Azl8WGSdrhjjnwJwr3ZmDK7A62PwDcMn5qp8yDeExNnA7jM
sK8wxZxi4/zX94z5kw0a7QDnCYdDKovrUyWkAE3KGvHYtonM86y7q2OIWXpy5VSXYA7o341rWb9z
IgLMxtQ783cpfZame8oBAIFFfrKxg7j9o+hw3ynHPmE0uh1d40yX9tUUjOzZWIiL9jLKrrWIwFNa
57++BOvPT01XF57jeS4lnQNg/8fNTRhZFCaKvgNqtH2uPFiQQY3WMtMWVcasoCmYscV0zErcRMyl
Icz7qOoqQt2ZGI53RPDtYS+49MUkkAznJI59jNoI8RZOTnNOairZdx+0PrFFdHR4abLOY5IZKodd
NDTiU232W4eVvCmm3l2FpAzDYXQekc7RLuqHd6vXmeDR06tT/CpeNJL+yjubPMajlPSbIWy22ERv
o8kljqw8L+v+wnPH1QhV2zSt/a8/MTl/qT9uo5QY9GQ9z5F8896nfQKDvd7WnUcuLa8TTM9THqfb
MLwZzOoJPS7zYDySK0xylxYQ8oVs0a5Wyr6kxfbSJsMRkdB2SDxtYfoteQnyMTJo+7Gul1kWcf7y
0eeb91miL9wQ4x/HObTqnNxMgo88l/qtLY7kJACkZlUUokJtp4qrelLsT2DjlrkXPBeputRhkqYg
Jq0Ovlz2rR/yNvzP4Fjsv13u94e6r3Cvz5+Cw2xBcq7HOfC5SJ3QN5PBm5Tb3JeHyCB+oCQugTk+
1PIaoGHOmI/xE0q6nKbiMzmKV7EJVjBT45Vht2dBb+KiZhzCiBqDN8B2Fwm6m7/VNZ3vuvVeM8z1
JzzehyDcQIN+QY79rPL4pi3tGz74MnpRHo3N7BGb7Nk0HsqSASMn0Hd7qo7N/GzyESeoqvhdhTIv
iU+XLuB/2zotD8OGVPXjkpGNNs1miJTUWVJWCrT8AZNP+m+IcsMREX4wyAC1vX+ro4OoiJIkgjEm
1bgFgQxoGVosZgUeCb2HGLwX+GMSTAm/vk3/VEfR4eXNObqQ4N4Qu3xa2KOLOLwWQ0/AX37pBdVm
UDxtCXo+d4y3Qu9w6BsnY+AhKhTviWuh1BGPdVJcdgB2FnBIx9/cMvbnrYZ35BoeTTiOBTTaPz9g
uyZoQHACLS+VtRMWqbGT2EUNzT4/XJa0gpdoO6KVqKMNEfQGYlj2j6T0rlO7namb6oKiBQQM4Pi+
EW9djyPmCL38SUhLX0ofWgVSxDq0tsP8vGGM1K7FdBlPdncmRXCsgJcgPmeGk3vWFUnNWfCUtNMT
GdfnvWhvEqIc0ipbYmFGdlyJ9fy/Ts+hwgVmsgoq7yod5CUxKcS2kM9qih3OtgeYQ1BwNoBxm+VE
EMdCL0xI0LX9jN4wXGSAcEYhtkzkHuENP339mv8SN/EhSqLy+B69fMUtvhXlWEdB2P7b/2I1/9c/
rW7//fDHR1H/cXl7cvj8O+fX+8dvbf7BbZxxhT/8A4Jh5PLX6liPN0eiWr+9CFvG/Dv/b3/xj+PX
P+Uwlsd//Ze3QqEE4k8DPJB/31o0afnNCMlvW9KfwIm3NJv+WKumfWnRuf7pB7/1JNFafPEgynN8
Yq/iLGqI/2xKarb4gnCD/dukOzV3HvklpJVtSEPQ+QIjURIoK9jauGv5pf/sSjpfpC0ty7MsAubR
whl/pS/p/rgkKDRtm3GbtNA/wGC1xVyTfteSMPCsZeZoGCs9dnaSg1kciOuQjhjh1Gdz9aBuTI0d
tFMPys+2GFlu8dSt06k4rWOeIKQ0Gamz6glPjq47+MfKXkZ2Ss++OkMfuaaeWClfbgBnL7ucUYup
bhTkezbtVapPy0ENF2RmPI/Eg6CnO2C0VQS0iqTc2NRzU6Idbf64iL/30u5mAjzvlVAZMKX5gGoH
xPuDzR444Xvu0/VIoI7USKrptNvcTy8IAVwQSrPgALWUZbyqBeYnEZwLrXwkBPZSt0E7KTotkiCU
gLF1jNN7ij/iotnmPX1WW1JGY/qOpquEpSTAzSD6g02/kU60RgZ49deX0+6la4/V5xXy/QL5t//X
1pLh8Yz679fS/m//kURN+7f/+GEBfv2hb+vIcb64Aq4X50YPI6Q538ffevu2/oVNHZ21pAZgHmpT
Df19FQnni04TiyrJc7jTaRn+YxWZ4gsPJhMqAgcu8Kau/VdWkfGpDBcua9G18cczdZCsyU8NZhw/
GRFnABp73z9Bh7uyMn+vBdF1bU873DdLDyCuF7SnXnmRwiqznD1SQ1rf6iLlxk89+r/5s/KmBY/L
7z7In9VJP9YK81tj/GFKPiKw6xy8f1zgLbL6OM1bubYgWSsQ2KXzu+fqfHXflSN/fwkAHfQKcTXO
I5Tv9xBRl4ljF4WEh6UBhwgWiJV+8+j+6UsIwYyGL5mS79M25UIZHn0b+RIzxNOcQ2qeuL95iU/N
iW9XwVdIbQCZ1rQ+vUQGBU/2tLvWrirWdadOw7C/Sqv0ZkrF4Z/4TthtJcJvekxf+9vfbbo52Cwh
1cjV9Pl6JuNQ0f+m+vrUxPr71fzXS3w6I6gAcEyf8BKJfin9+5Y4uSz/TR360y/FdoQ7T9V0TiI/
fu8QoJu4pVXMXY8zBA2tS37Vrz+pn1yGoFtuMXnli3c/371eh45KNTZkT1A8BDPuh2LfNt3u16/y
kwsRDs9BV7KCgQZ+uoFpbw+piqAuZP6D2V0hX/snLuP7F/j0bfRFO9ZCL6y1AvUS2D1itDuQfctf
X4Zp/nkhSk6GlNosd5oCn84FVkY2lQH4AqIUtaxdMKrRfFTIpcvxragr7bLOUF4WXlnjive0M89O
kQDZoAOULxihu7GN9oJDkhXX48p1cZq4TQ9E3G6XBd2HRa3NCv/KwvrbW9Y/8/6RAwKWhhztMTr4
8YYqwz6whw6ZrMQ7eDuGpBFjVOqXjjPB0VC9uXKIuVpijsH52UAGGvzxnj4T6XoeRXVCnYf1ycS1
GtE88gUy9NDGn9gIBqJ8cvESV3u/8tDCLJEm2r/5ln9yG9H3d+kZewaX8bmW6hxfuFUUWuso6Alg
driC+jd36p83KbZw09JtyzBtasdPS05RmTU088R6VM0lDohkWWdpfEIOEr6SwQ5+M7FiEP7plqLN
4Ej+y/jcpki15mv+bqtyxg5+R0Coqoi18mJwwawuajM0bxDho3UgmNP68BtjfDYBQAHCQSw4w/7I
eCHAxsDaHnj1Y2Qh3ELEb3mXPpYEiw0j7N8HSYciDoX+5vTZeHTNyHzTg4JwRHjfza2Z9fo9ZziM
fsQOtk8TmZb3QCwMPCVx5hM8FQ/QF0tLu25yEAkLR3XuNYkD4SHTJ+e2yMzu2o9gBCwIivUGvhWD
dnKWq1QufO6+kPPdlKtVaWM6XDgEmTCTjofnQFb6a2REgkS3jtZXH2fliyky/oig6qybYTTMDySU
PtSCXqTm1jbrvFm7ON9p9EUusRw3nT/h3iX0UQEracBu34S5RveaFDlCNianDd/8sDO2jcLValVh
8GA3Rfc2iACLHJlX5rWrSnVbOFn74sq6vcNXRgir1wO/U56Sj7DdpjmVy83f+7Z1LmzlynFFGKiE
yIVk63Ve36jDGvBmRDbi3AhTqfPVOCo7DpWmDq4zh2tqWthZy7QIWQ1RmtfYiKNCv3I08G5XsrLR
IOhRYCNr60RP4KensjNkt+0ZRJXGXJiVyh+Abzv3Tm42bwbNPKBeZmft9T5t3oSPjmwx2TiEwD0Y
6M07r9N3CaRQtiF+7iZilHyER6weQzuZ9krlyb4J+vCQQmOZlUJe+eI09Ndq7auE3nOm3ZwxTULr
6MCEGoa0ORqY25FHtGZ37CLCZdadZ0e3gRjMBzdR0cdg5xCehrTv0WATzveImzx8dcNafy6SOjbo
sVvRW0Us194wK31vopHEt8vECZm6aHPYlSEW/EUsFaqrbho6fRXrOU3nKdE7BlmNUwAeFXCkIZW2
HJfSqMLz3vnuLL8K4E4RKEyrxden5KAPY36j0kkdAC24z3SbjWub6ehVEQ3xS00k+b105jwseLO4
mbkR9AWK9HTfBy6j7V516XWZZtqHxaiYN1jnFl4lR04fvt0WzzF4aEybvQY8ra5H7UbUiNZPbRGn
rwlK0pdSVvJZFVC41rCSc8hDshNLW/NDCLwJHg+VVtXdmJjMlsoAt3uPzruChKT8uzENQkABZZI/
gOJrH/QcQ+iqCJoeJ8psbsum0DvWMutheLb5eFRU4FC0csj6eHa0/m5Ia6SudT/QqJ+GBvUuAtLk
ycyK8VFUbrQn4CO/98Yh39lVkSJ9HPWRhZjEL+A1Y9BHfu0hOjY77xnSwvDEOGUiTDqS6t4hxuhe
V42/xxVADhYJIqa36hmzk3QRxcI4CYxeXlr+oD/aMkTE0FseUEyrKPtpqeeRJIrCHjL2MdfI3AWW
oL7aeMCj8xPWm59sgmFwBfSC0Shu0pJFBzQ1MuJ1UndBjXVTEcsFb7sh/1gW752MrAlIkKyNtfBh
zy2IQwTw5RIT9kEIFf4v2VilWoCzad8TfWj1datUdUUQHPLUWiodPmCHMo8bsAasbzhVdlNYoWnB
VrHQADRtOdw5JRK6RdBUnB9sLyLWA3GesR9kB6LISnqJ8XGWZyBRVRgh0xRzACxGS4GKkKVJPUA3
mRaizDAmNOVIU9dLg2PgN661bGrfvecHcS1LwxdvYh6DQDp3gtuwNeUDIRGweBpTqfMqqcIbrRKm
tWBOnt27PCPf3dRyzccJhd6d46XYDhUf/GNET+BRZBmIRD2qxWveN8YdinVIq4x3vOIF/Bh2bzeK
GbfkICufcHRY3GnApWisCb/bs86NcWF1jXNZCDFiXZRKKijkXoTDq4pkTaCQFz+CjwkgVXYW6ihH
4ZVBYzlV9oljplDg4plsu5xchw54J+36UoHlTCEU9sZtywj0lS8cR0siS/vSKUk2DfjnV2VBIyXc
W1agCYRZUWtp2iWs9uotawrAd2mBEmQZ9JZxYONI78xEeAD47OlpNILkA7plz01tFD2GxqE72IpI
HWwCJdxnfyqHl55ufMTNEfFXNaUB0lG91l69Metfaj0CADepvjuY3NsHcqthmLMeoveRh/lHnBoI
NAqZI4zXjD5dNj6bMSy0DrADSWRdiciMQCgADO2Daq3sqYt1/Le9HYfPNmO+fe0qa2838E9nr0Bz
lQwpb0wVU0Xin5L5M/hVqIcuqKQFic6BeeJNDfmDpDpj9xUl8Cr8VPcWl37Ds0HEnAzNDj0889aj
39ctkYFl9+wPMRrvWbMjjM65z7RsusW/2B5QH0GUjPhQV8j5tYeWoWv9m2KNounH0kZyGp6LGvT3
dNAlM6gfS5s4DUMUs1a/6XUYzCNQZTjdeGneJqqhdtFlahZ90Rc7Gw1lbWPD6e4DZgMfVSryYz+W
0WWSQYHQokhee13d7CxPa29hJZnnaYkcndt3SG7C2gnLNabQ5EFxvx9yveebkV2qbsq457Rcsxu8
NZmHG3yY5pgoNhZ5E4FovwugtZ7jJGF2XYWF8UjVaWN8xje2MJlI8DgHbXAcJgbSA0ZE5qmj7T50
gyouAe3Ye18H9bTw5YT5x7f1syjQwqMhR55fPI615wauKfyrkHfcNbJ+7rKCaM6gsTSgenF+loSj
fKRxkF4XmXTv61xzH0Y83udDMQR3zB7jtyQirzHCobIjZSHolu0ACBQsr3PdxI792kRGhizBmt1N
umaQ8GB1+aWazPDGlJOGEk8CGPN07hmIM/IFirWA4hdJDb18UOcvUjPkdde2w30+NN516OIqt9u5
J57GkfOSOj1wLi+HbFe7xQOUuIzPxu15sisCWgC5FKe9IeuruHAw6w5F9ZQxWngLRpHay7ApwQxU
U0u5xNa6EFoVg8y1BmfdsXkhgqA8eouiGjnbNI7le5RHmDgK5AC7oujIIdKqft+1RvKoUuT9PPFz
OPXUg7dDNmrEV43iqjOM6SIGa0Y6uqSWXlACiyMzqvw1olsvELXEzpuuZ/JAIoJzmcSVw+TcHwx7
kVtpu7MnQfnSZn1OXzspD0lmFI+VE1QPRteSNqN6lUG7txFPa06+NyEdHgeLtAHg9pLyD1R2cwMa
a0iZtbf8tagKnnrgQsk3oBz/8EUTv1MoCWvFoIEdZd5bhJulwcqfd5zAYO8Bdcc2ZH3dkoav25MZ
Oj3JWPOmRW3ABpZ4VXfANt+/ACUaxsWo+uSjIwuDvHH2P3veCXtOCwdoVmyPiuINSnXolW9jZGiX
gekb1bLpBnRl7DLTk5xa6zWvR/81nfdfMrTYitW8Kzvz/px2CUJ5MVrhlYj08qpNW0UUC67hmXTE
aqaiw7PHGCqQYA5aa+9gWN5Iz4/mqcjQ3HXhPACrHKuy1zRrzI8SHzwFuBPbx65h5qFDQk82dPFw
qEn0u4iaPD14KnhA+rDUIo5AEKAhhNlGFb0GUe63h9pokUJk/tCTZpNa9TbQCBRYlmbJnu/AXlE7
7BdZs2k0gDRL37Xr6qTvIvR1qYxSTLN+xfBbQYY8Kns2E9k2iGaKqDDGxhaV/YHdwjtWQda6a8n8
O8e4nfBohS7VUKACPlJyOet+ebsuvrKtGrDJ8HGUVGFZr/RnqiFgH8QCOhAesKsw8DYCCIZVptRz
VwegUbtc6mTDTwHvK2uwe1MmAXBacHbRsEtXKYmeBIH/H/bOrDlSJM3av4gyFgeH21i1haQI7brB
FErJ2Xdw4Nd/D9nTn1VWd1dN382M9U2VZaYWAhxf3vec54BpwaUAwIwyF7Fgf17R4Nj8h0M1DW50
q4vy3qI74fPfX2dpg09nm5CRtzb8bgr5Ks4IUc9HCfk/K9HANJXbv6Szpe+nnlh7ssV9B4FKGvst
sueJwHDLnpyzrNNFpTWmAmIjro2TU/noBNTMTk6lFrkjaTv4yEEtnLpdq4m9SfNUWHu2Kz5bKgVI
/b5JlZOsfEPNfGoHUfY6TSb3xgxi8SwDXYIeGIujqRP9wEuNDa7rQ/U9K8v7rOcQbwk2ca6QiLmT
F1fGj6HNGwRtuHVYelRWDVcUv0fnftKJNNYZXLiXqXYxLw4At54qpFUPOVHesMkUJKBVRT1rSeub
oe1dcCBrsjeIRCBLoIbWzq32jZJ4ecNjt6vMttyCReQGtXmrn4PMau+mwZIv8LoxoPV1Ow27bBaA
/gydfVlDWT972ZwtYbPJJOCGZRi/ZZFX32Co+AGwL79kS91lQ2TwFGyU4dAj8avyLkjrzF2brkJF
xnFcveWgtUnWaUyoJ2iO3HfGEMqmuqTFAgvGxGNcxRFbOIUd1FuFdlMtGPXQBldukMUHgkX6WHkK
+L0sCsC3ct9oSPwsG7bwThMIVO6gMnHJarYkRWGETNL9QB6uDnJaSu1ge/7OSSV5UPirSNOxhTFA
RbObqAalJ2u9hdEiWkjxVcs+XUSD+QA3E41JVXqcNxyLdEoC0+PqLcPYwrY8ETjTlR/qt94ZwI8J
BziM7yb6FIFTSbdo2ecb0QfQl22iWOkf+1b4aJL4orGy1f7XWCHeRLTv4KMsooa2bzDUmAH8iC1Y
EnmeulWdoc4CQ7u/q9tKO9tutsWj3VnLic9MRU4ppPU/zSUTcIOOV56HumXK4/M4IbDggApM7DT6
zIxAuSyNQZDdWCh5l/lpeWigMgybsCFz8K8LK53lSzE7dr6viVVr14iA6it4ISYq9g6JEE6nJh++
+yIj2qtRKPzWs1dTjYpMG5/u2JDVvuriBocZQWFxcdu1DS5qRUlBr1U1lmhmsqRN1xx6PDx4NE3g
49flwGralnX22jUFejKjICkYkECoP6cZXwWly9ywkfDSxLwkzUX0m9Yl+xSGwmwd5xoBEcbeqkRO
ClOVw0ll9jk+4gREtePPFg3HLs8PeaTB9A4Ja+5VYBBjvEoC8jNhboHBTDhaFK77Fkdt360TkhCP
REXwKjX17BAdEsqIelAHOsO7Ezov3p2sD6pT1mWWfO19g2XEKI0B0k3dz9beTjMVnIwYPta2MK1x
RvY/x2ozBhnPwZxG4iRbVc+1JCwEJTYWuxTzwb4YoXjts3EYxiV4I1QQ/HyzIOCuLql8ghIjGmDw
ZzN88ZzYQOjXCBtIkDOnYQVaBJkiHjpSLWGuR7Ez9/deNVmQo/AnOKB62v6TN9ahLjeolN/tDcxZ
+QChiVlFfAVegxncaCvzpZIzSwl6h/aRSLbwHm90SykhcX4Ax+IY2Zaieyptn2VeR0FtrhziAe5d
8rSPfSHid9fV8+1kphIFLzf7R5vbaBFSLpczQ4b2nhyPDmGFPd5ygFQvuNGC2wrc4ufAvvvKRI1D
y8KcaSlF3LMXgwDgV1Iq3Fs4X2jYJui08aoTdfGCEggXA8EP6uTD1DxIEsLU2gnNyV+xkqUleP3B
Y+8iauOo9CzPaurTB6/uvBcOCf6j0eGfDXrHRcCn+0NsazAjwTwZD3VnlHDIShWeRRoioB1kPp8y
KgW3ueGmpyGY1MMkav92tPUElDEA12nivfnuRjN56i1/OlGqb45Wtvzu0uWsHMx59WXEpfXhojr9
0aNFvIt6EVwlXRA9Dw4BmsJw8Kab4ZTdhh01g7U1quZTl/b4mnfN8DZ5qftiuVmlV3xN9jKyELx2
lJ6+S7Mqb7vEAN6Vasd71+Vyw8tp6O8ny53exijXjKOw4+fThbIodbAhuMQ7x5WlHIwJGsO3+IGk
ufnsfTP/aOp2Zu9u5xO6YC9FkL6sF6VIkgdOV4AYma2H26m1zXerkawX0rHqc8pN+CEYrU9qHswM
hBumT4zac32khMu5mR4EbifTT+vLEv7CjWmqAAx+2kbPbVgG76Lxss9JliLFwteoDzmp8Qv/Y/bI
LrE5eEncvOdDFT7SqYTJ4frdfKQumZzlZM2PeSubo+1N9qdeeL7WKGuiACb3EeVXcEeJYHx2xp5c
P2f2qk9Kt9XRGjjNrTxuPdzyMe5uxOSD58TRaj2WbQya3qRWwOKGUnhjIsfU+B4K9z4wlrMNWqbe
3feEZT2M6YCg2Bx4VbIS7tLKpuHQLTp299FIguoLoWP6XKZtU64SRxSvBLtCdPrPqfM/p87/G6fO
rq4oD/8vKjR1MMxrIe5HgyDU31Wc/tPz+qXnRXXPiW6Z3UXQbDwUkvPLf9pH/2kf/R9sH8UN1JE1
cPr+BZd1+J0VhbydGlM+0cHrH1MbSQ0QTeAVEWQIgsBQ83w7wtRnaljL2ShLU9ClhXdby6l5Qk7f
HYda2i9hp9UzlSbxEA66u6Pl7bx1Ve3/sAOAvrbbmV+qHvVrO0Xq021m6Nxu2D5QxWsOpPnZB3q2
4TuOGudYtsp4h8/Ar4uq2n4WbIIdzk5GenSGpM035kxb6Yro1PEcxVZ2X2K2wd+kCEgg2rDlBwzq
aZBm/W66w/SYAo89FT0wCw5sg3iPsqr40dGDVKsc5iq1ZsPyH7H+Tp+1E/m3rREAnHOcmDPIFKVs
e4CNwlOivrsyhiC4cyubftogdHZKTerqG4FDi7sau8G33YgSu4EEiUwDIvoanTj5ACRpijXdKDAh
PeWDaZN0bveBQ3q6Ad3eXdVWkaKd8Xy3WVM6nWiZedENYL7yWthFjPtlMau2wiCZUMjpGTSuuu40
0CqAcAO40iG1h3QTG1VzUxJdDF4Oi+WHNYr2FchEc+kQ5vxYj338kWd6fhCYzk+UGqO73qHpC/0r
iA8Odoofbj3lL3E7mXdgb+qjGfX1WRSm+iL9WD9JlRhP4zilj2Tudk+impvvRjh2SWE7M15MaxL7
LEmHN1Lk3CfCppOP2Mzs66YI7fusFPJsVUWzt/FVHZQ7sacOMnxc2zYW1nVu9Cbxm2b3qpE9njwS
tK4ISlTUWlSpPoWOrafACSXxl8qcFr581L00dj0wiiuTgJ1xHo6mKGSwyT2N1UaUrruAYOCaWk1V
PqOT5RTQp2GJUcrSxWfletG5Vn6Nwb82u3Dt1Rhb8wYMkwNo6LkREzlDRBx+dBN95ZWSIFttaynF
BHRDnh3RyYPrIxLxGjPgfOn5ZFm4A71+7JWp+shD0znD9G4fSipu36bh6EeURuiLq1CQFxYblnln
z0b25tCxvHVloJ6aXFnknpqufHW8OIOJP8aXSK2tA0w5cuOsIHqiumvDYh5hSG6lm1PX6QNzukt1
OT6BxAsIDejlh6286cOyGlWuosKR77WINfXQmdjUVcdB6sEIG3oDgWzDx3Aax2uL7sd9VeEEaWZV
feUirJ5m1eCh7C1GfE7J4A0STPcOPcR9TPzUOQ1A8cF4Fiq/D71K5BcZUQ8vgZ2Lawpf4tFN/PI9
aHPxZBRO/loW8fQAFDl4pxoDZ7GUhr5OsZXcJnWhbjIlJD5sGfmHEUTdseYY/CTiFBu5bMbgR16O
5smua/tHoQe6xJM7jnc1cM+XoB2cFyvxSjJsmhyqSgTrf2W4ZvQ09cJ4dD2nPEiDmUXWHmV4CKIe
b5C2IRn29FVzNxq/cnNQN4xA50LbmnodVcKIZM0xmI5drL2HKNXq3mK64sINXaN4pfsFwryJqNz6
+XjXBW14OQwE8V00liSiyPPq5oebB+bCLscEzZnNj7YkgOiF/VRHH3HSddfLJRyLRKvvXrYUFEkZ
pKKkCgd7td96xXM1FoxnMIrOnQvA4dGng30nZd0eMnhdJAyYoyRNMNUdKfde+haIidmuUAN1P4gt
OVxl0kB+1DKavickJE8Q0c0Hw3KGc0Ae8qNDu+4o1eDfu+CT3/PYNO7hQ+VfdjpTB486LX4AHGSc
UVGY7zrXA6HoZrRxCeUynA+3jWCc91novwRpVN3DpSVuS8msevID3CLUl2r7eu6V++1Fffdo9+F0
3zlCXE8e8tcV4WAS2VSmnrmtiHc6sr0/RNb0sBfLCs5Y1tTTC7qsoNna9JPQHpSTeqRLAaratLzy
iBqgLlfe1AQ3ZSFbprRIIeuTzBrXTdWUD+5EQ41u+Vy+gScHsmqnTO6rMSlQ0nuEf5INLKv2mVyA
BaSJOOMgy4Qe5OiGFakHVndLKxg5AlkJLWnXsMoyslSL8DMSbfgczzG9EVFUzkfpZO2dnZIm3yIi
Adlgu+0TZpz4oRYqe+D7p1fq8OrO9zL5MRnKfgDx6E/7pup6C65lbQ3bOM+G6WpMAjVRo9OQBpcM
dtosLG4nspt9cLl8uV7TWCOlMgjy4svHXn7AEOF96bKtiaCwtKUuLCNvILjjsl6KMUZ7ITPK9DRn
My02SaqEAp5q+a+1HpwexKCWHf0Ww/0BQo806GJwMQXhgjp6fscHB31MB6Fw2/K7zhv8hq2/6BdS
ZCTvnh1b902hsFxixR2PJCFWR8k0TEblZNz1IGcxwQ5Z+zj1/vxmunZ2onZlwjGaKN0nQJufAVca
z3PVUM/D7vrQhVb1VOSde6LYoh+ySJVPYxRGchugXHobeg+gtW+4wQtBJuOLUCWqMN+s7/qw0j9i
ayqe+nkYXryeqbdwPEWGbSc+0kCZOOek9SNshuGImI2oFosg2TNok9jad1lagv2gxP5BMoT3ldUk
aKzsWpWnBN7BrR4rIo8jPSA9mnX9OBl980FnJv0mljE7Y7x2vuXQpt/uTJgj96jyP/MZ30ZLQssD
fnF9Z9aDIIGinbKvaskaW5lIUaprPr4JvUsHJbTgZjIfNPztt85EE/JB0zWePl3ysgHKy9Z/FHMg
OvjmvNIrK3fkM71yysqZRnAKWrdD0ziTs/Yuk1nc1V7mIkvM1BMc+aJaZ72CeFxXrF5hPL2gw4mu
5ybJ9aqBdA46J4kR4llRUm1wGevg0KRVXa16qdS3h+5m3o5VqRf5NWbAziPN+gqCewWLlxbxmN/F
uG+Y7POwic450zNB2r4TAPxHBFjkw0wQnix97UFXkbRCdOo2D2Vti2PFC3o3J8DLVnleTVQxS3nT
uJ775g3xzEBo+xccnqkLwDUkREaGGU1AdGvGd940w1eeuUyffSess6JRcK6ztL6PscQRctJPfbGZ
hthAH2mTe0YdOuw9YD0m0Vkvk+F5VNca86sakTCA2KSfTMoDcoVu1TteO+OdBrTobzWzEgmkBVs/
CGvaZ+VdtXouY3HZQjoqjoQ71sldWoU0fHdOLu1ki8ggXxDLAJ/BZiiVnC3d1qfWy5KPXE/9yZ8K
XtsgmbM75BusMjws8kBiq6S3l+IquueNDG8T4sIJg7ar+LuBWEiuId5vXJDR2Lqoqrr2hZZnpXek
FUQdyuzICdf2HI+8tpmGPpDHHfmOQdI27U4bJHnjXZQixHOUVe5aO26GQLQehmrfsTzdDHmNoMzK
A8DAgEDAica86IAFozKvL/AtLMBYYtEg5oPXHMEOa/2YpAaLV54M5OMJyNLoicjF/dQoYJfswcTv
NvUwmWflsIPGhFUOydccEhi/nqyCiMfRLBVGXLACb5XtCszLkaxikI1c+oU/NRn0UN9K4Wmz7Zte
EAsP8YGh6X6IUYtvgrDHNz2G/YOoW8YNqtaAxo4wPrJcdQxiupFg5njXMDobQ/TR0e58McYyenDK
3LnvxiJ7gtfvfFu9OYZbMtu9syJKCu1jknjXpTFlD9HAlvwqLQEiE0KujHbtira/9psxwow1xKlc
NQ1qz9VgNPLBLpzukU6N8+XayXDyKy87hPM4PQw5gw2QRUmAZ6xseYzI8nglVSm5KTwFEg+uUnMH
D65nzxu6vOotTbD3IdTlyWp872S0RXWD6K/4jHtbiE3asTNY1RCm4aYXBUXcKEzQJmJDK48R2/fb
PLHml8ZVxjGBxxqu0whw1NqTFcMoJkA6WfGmT9dpn8ZPqg+6T04h8AuW+u6xFSa8kqQaqNF3SUfL
PA9oywAE7ue3KO3scaWCkNiF0CEBfOVUsv0E4ey8m6Ix73w2x8kqDT3jnparfpUE6yV48+IKv+48
WIzr3CweyOgwrhPEdsWiRIVgUVcm2ykHCWpCHEdDDGweLQ1tK4CPvlaldiEsx90mIs9lMzeDA+nb
9FGmlJ6yA7qwffPdmoZ3VWeB96OqxzZnPKTtl98G5t0Ii5U9OQJNVkqCXqsVmC8zx566dJkAkybt
Xe+3zQuEcmJm/L6rHzrixz4Hm0WNHN9wUNtWUMPH/8ppyCvn5C0dU91vOCGitrAnecgtK8SK0AxM
XHaUeiP3Rvg3JQeFZgXSKn/06NDea6YDfWUGdfNc+l1/bzcdbDJtuHC8uyCDTlHM9hk+ZA5nsSwL
GuE6kvXWVjObNmBtxloNDTnmZegjHh9oXB8iGnPANqRKwY2HRKM4SUpcXuZ57TsPiJS0lE/2ahdg
qRY3oznsCprvzq4cWuttznP3ZJGF1e4sY6jEVa4h2+96Uh7MTWyTDHtVsSudHttSpliMTN0/N7JE
/afV9J10bAoYheHRH22TAAOvl/3WjgMPr4UNUG7l8phvbBrMtwPqMj4m4YXYh9LK41AdVoh32ion
WBGMK/M6LYc421lzGp/bYgjQ4CYy/RgQA4/XkW2G9P00sjeMjxwAUFH1yEyq1HKuIiQvdHEd/rdL
xtYZGXbaJDIyrofjhGAMBTStMrAfqugNojvy9Jsuf2bvPG7FtwltGvRFIavntlvWV215/YsVefF3
n/XjRzhKeNlx4hcG0SbZmF9nfaMyjODpWF5GkD1BdOVNeRunQ3afJONwIlvcfvSLKam27ohbFQHG
aFmrJqJZtBqmrFxwpTVSkNRXOiVyjeUIZe9o5VsPlMfBc4auWvukLJxQBPJeuZXVHhCYRk8d/tqR
Y68bfbJ6wG4j53F+jKoo6mmzcl7Y5NpDZ0dnzJa7PqcCsQoMJ3hrAjJuzE4Mz51lD1DsfS/xbvrZ
LO4qwldIxGt9Wj9plC691RzhMmxxv+Rn4DnI1iOt2a8CuAY5WJQ2niI5RfA4GqcnOrOT5VuUu/ZD
nAzZXVZZJRlXnr4kYkof2EGx8Q54ds/M7+Z9S2AtaQJSJu94C2istVNcfzRDEn7GmYPYmFkGSRNH
wKiFfwEn9XIIOvOaHEZOdoraCCJCPTakWdTZdVpm5n0pNU1k3SRMdsJGfrqa2QkdBiwIL30lYPWq
wXlH0tcglFAhxQJEXWCuLQXIa+PPDho3gkMIaJRDdSemkJN1O5DFsUpVXrYrcN+0bkN3dB8nkdA2
jMxkYDdmV692XBu3lKPaM6T86o5ErO6YCJcjCQQW62uyHXFrxmLBntpsVaAQWzR2dWcldwl5TDfz
JDkYohiC/e6E9VyQ8zN0x9AjVeWizfP8xaXdzl5QBenbWFfob+sEdrhjK8a1AQ8DdpVNHDZ7Jq96
GduOB4IiI3sn0AbDUz/PFs9el7wzU8DTU347PPhBGODw1455LSunPTOLKEqDKLLzlS2pVK20XbZH
rZzoPZl62HvSF3a50VY3PQZ2VD9qm/3Hqut88UhU6fTV2jL4m3Xo3zLqH0D4oKT47v7UXPzf8B/v
v8rbj/yr/ePP+Z9o47ew8/1r6zE2fvVR9c0vBv7lW/4LKmqK35hcJbYukFU+LsS/G48t0/nNDSy8
WFAlTVMuluS/2/d/AzTKFweeRegM5yhEbX+37/8GT8+x+Cf+60Hz+rfs+zj/fxUx+z4G5+WXc97z
PBfb36/yuDzFWxU3RgGMZb4N4c4NdJVxG0/7aoCLL1MINsTR7rwGQtSIBQhrQ8XJar5ufbEZY9w5
jntRG+56bIt1ydGWyCUiM1wE0LFBUrOAGqmLvWq8C6/Mvgtj5EfU7joa6o0BYGklRm+XSGhCg5fd
lFJczFQqq1iTR1oWhJYQ94UHYA/GaO3AD255i8YYpwH8mbaZd5ZOT7WRbpFlXObNQ5paEDfyd38E
WCJDe032NqGBhnsR5P5l25yhfd5Ohh+vK9PGXTZsCvVJRRjJJzFZmhisKa440xOZ6gbgjMSp8e2j
ExLIXrgXHL52Niv6cqnLxdT4ALLQ2M5udxhEsV4MD7Wbb31upKs2LoevMPZ3U16swYXukUQeXbd6
9bLyoQiYF7E3bUSKzFMX98vPMnp3Ldvsfai8i9r88CVxGcSkpoF1VOFw8KZzV7OSGsSjj/2miFGM
c9qQT8CVlXPqjG7js5syu1O3ZH5669GWlyYuxhLI8ShOjhteZdFFbc3XdoSWLHXAbxN1SL1dZJcT
DCQKfRQ5fDDyJD0vT9fv7zuV7EuSJvPQJw0G50AD37ScYsE82b3GCITjuriJksXIpKu3tj+X5jnl
TpEyQebPsImckwmc1Msh7jmn5crNylovIg6jcdfCEBdugv66K+6n6bT81fJolm+cBgFiTeytNtsu
F0My4FKou+xq8JuJewzC9nX5eoJVDrUwXlMD52ndHSKSjMj5rNY5zxSt09ZPbEqxfouuF+NXSCW8
P+M7uZg0eRoWxAnzhJy+KE8mY295EBOHkWVAcDzauZJdymMQu3v85XsPsW6SRtfLe2KjJNPkisre
2wmGA8fMvRT7WLqXy4jpyZGLRsZwvqaEtGIm2EHFX4+JvfV8/hxcelQt+fVN4e6Ju1tbJG97uOKi
lHeQ8Y5+Hbghv6NhhC2FYSCNkqRmPDfzcFJQNvLUvSjH/L6zvNsiGQ51j7liob+F3kU/ykcrjq6n
GqOhvA6S/ueYSGu1KzVjQo7PtZ9ul/FBTMZBkE7CiO+7fAs7fNs04d7x1TW2ngs0mLsSi9pqKo0r
08j2eT6vCxJ7vS6/mWH2c2IYD0xcu1hQyAUQnvl8VnpeVA/2LtLE5VMGYbjtU3+3PLXliRKUsa1t
Z69J6NVMHnVrEGA/HJY3pur7zfIcAmw1MiN3cdxitVgPvrzMDG9H1+AGDjuVkYiNn7hwLN5ttep5
OXq8TZUJ980vHohxWvUkqzRmf/CIiLSE8YmFAvAiB/BSGFve/RrMUuGhBWTs8McFBJL2J2eCqkuh
Joy9XaRIK0S7KfObpvEvMe2QdGuS00uoGKwStPbl5Ok1xkDoJQhKAbUnHMnle4gFcz+CAU/aC2bm
H4CCIiAlzo0X5DfsZKZ9XpYZSv1okwW5d1XwPUGjvBXJpOBvew5idhbTZYkKRmmzs6KQrACYYlnZ
RzvLLm8TqlYI4EnUDKYSDqgiNwjCGrutmjSN6s72caz6nXth1xoBvnNZEZtMFDhfG1o03khafyQY
8j4SabQ3YRPtUKEdWjs4EVznUOGr3Y2rkWOq2D6UVoMj0LfX7jQVSMAUUz1aUb3wDTkQ3RfMTZRP
7QtUySjOzBg+v5TbvALjJccc+GaMl3b5kD+vs3Ov6pDmwiLGk1lNAmruEYs6FN/ksuOApFmZWTq+
MNzooMzwDT9BsXGidlq1Lr4rF9V6SVyO78GTJsN843ddQZchDjbYLd6WZIHEKAkN0+E35WiysRyb
/JnCuKAw6nA80uesNZ1dr4pxzUK0SVr2WeQ+u2ujnz+tufO2xaxepqVcq2iHaoTk2xh5/9Zx+W1j
sKtqsalIdyhJZ8kaIj/S7JP4kcvcIZS6CF+rTG3LfLwxY7mRJA5YBMDVyaXx1zL3ZZX+HUHjb6s4
/HFLeDCq2Rb8uoqjGguE4iy950Swm2qmXGYQWZKixmwyF/Yxm/DeDmcFXzGU4daApvq7Tc8/wYQA
T/4n18CxDfiFZbOB/kkK+p3T28m9QWZ9Wu4haO3zoLpCfzuQxenvIkqzP9dj1i8aDmn1Y1lHx1bu
5oT+xdTYh9RJPoRrPSe5fcTVQB86Gp81PlWtQKK5oF0dUv8w9n3Ze/TolAwth2QlhHRM0Ly2Mqnv
6VhKDy9JPsvbuBf75ZckdrI280cYWHgMceatlqVlmRQ5xV8NLAQzVL9lKl9uFH6iLRCPPVbBh3Tw
H11xziv4Bi90ky4XphHG2zV0sMsC88CkLhfukGZW8loG+MD3M9FVNpkCnbwsUI1Xg7pOdLhtRrGO
Y+9igQgtf5ZEupr+R8wZNGEOTMZTk6EcLIoV3VIg7vKSejdVmk3TU7hj+QPBUPb5PSdEDM0nvWy6
WA5wnK+WnyEgCIbUvCGoE9lSPgSUx41KrH9uFSzjqnGu1OjdBq2+JQwSjf4WLu2NMsYLEF8jAmX6
mAGLUG5syW/+1uZ2xg7QTeKCRogqxz07iUvy4adDl4d49NzFXTODUJJ08xlafvIdq6KjyiDWKgz2
Yp6fl41UjUFqWc1GDBdGTByoG26Xj9KwO+izbcj8vdwpl/2fFFcDdgvpFWcOWTddW7yV7rwV4lzO
7q3huyRK+H8xYhfUwR/fGQ+KGyBtXlgG7q/vzMB5NstdUjs1zlqAavhYB87QC3yKy4mM+PwXb8g/
e0Ekwk5+l2+58qef8HcviNnGQ69muKheKW/7uL3GLL0c5C60kVK1c45ittiGNhvFsrEsfkVq7CeW
M3bJxz+/FvcPwKGfE4Y04YJJYQe2AF/0C5YBHK6gIeeV+3EoMG2z3WAnOqXVve7c9dSr3cLbSn12
Cd6VEdMPMq7m9MZ0umfw+jf4RVnQfFqTxxY/SulfBuWPqWDPq3caGfnPURl9Nq6zp4Oxzap0H+qr
KpO3tedfjpa4DQ14nc5LZ4kLDsqXdYck2Padg/JoeIqzQbHEY1PVsjbYk1gPUb51GOYt78ms140X
rApkIl5BAIc4oxx/qIKrZfNMHR+vi/tzt/3nt+wfWNbLSYmqIuQ/bDLLoPn1lhUAkjB1lJSc2dZl
Ia92VF1ohfI+UKuhemFY6+xM8WK3vIjhvlevBP4gWmEXGfI2NmdedOIzt4Tw/dzOjYm4WOblXhls
UNnl2WI3+hhDABS/1mLc9BMo72i+1S3BJNRbl1+MMfLWhmti+GI/4XL4iw/5z16KgIONBzUncJw/
Mhc1/bpU9CwkPITlxDGiNPGGflN2y2GH6U0Xu4xAn4SjWV/k2yjIr2337AOfT6Pzyg+K+8TqgMOc
KO7QuGczNfKqM7h+PsKK6FV1vZygshTiRX5ZTeEV/cGd6R5s0V5i0KOHSRTFyDJWif2ff7p/4P7/
fITweYKAZcqS1h/oJ05lUAFzR0Y9LIO2ZCMjyO0yt3HTk5QVeZelCK/Yz64kBy3mP8ZW7345qXVH
EtS2TpjSJ2MbVvnGxq8xECpcM0CXSbscl4Epr6s63/35Rf/RZvzzVeWBuKytHtgG/w9wISerHdw/
LRfNvL8c8VCZboCJrXUuLpZpayoG+sIYXkAS4wGuZHqD22gLb+nWkUyi2a0WuIyF5OTx2se8gL13
8O+a8Rw/hWHNu8JCzEkrQXtiYbhG7LK8/ctZXqfRgb7ic8mqOc3WagiYjYqt1/FSexxAZ+cCD/Sm
4EtNYnLw8u6o16+Uxd+V7m4q29flbfzzO2L/yhyklPITyoYcjm4x08zPf//dRJp5kBScPCv3y11Y
jgPLttzmKQC9WS2zB9FxlIjZ0GvtrhuslxDMaOyxHVgADeWbTp6W2QqjFD5qb91zZvuLS1wmgz8u
LgFdM+GA8Xd/RtT8HnvjVlXXTBaXWI3ez+MIqwKugPNyLFzOoChN2GrAGxyzGyzYf9unceZ03Otx
fIe4evOzHACN2GPFNqb1ckgaJcdDlW3//Fp/jvpfrxX0nSmlJy0XdpW53O7f3c6ZOwduhrfCoTHd
Oaey7bc5T1Q2HLRY7OkuXNgES8Ryb/nGFp4JpVFcLhQ00g7mY7pxaCH/xUX942LJRfF08W1ybfZP
hvHvLkrX2E6nxmXUs+fig2PHoVxDVi7quo1S+XY5bzNal4nzZq7Ke69W14b2/oKX9A+UYB9E8u+v
4w+zfm2rkaI9CyVk1vWct2vhg33PKcL4J54ngIZVmXwuO8iCRvWy3VkGom94F+0xBTHu0JtLA7Fe
xlsf95tmBhlzk7cWX38XjwfG8pVsz6MmfI3+jnde3iUfl2Vdtfu6i9awYW7Dhmg6XsHlww4M6YEN
Q+/2zz/v+b9V4P1Xddn/1fBI22ai/9cV3MfoA89g+UsBd/mOvxdw3d8YhXjoCMKxFz7X3wu4gfwN
Lq9H482xTCbn5V/+q4Brm0BWqdIulVUSCxzX/v8FXH4aIxoOpYTDJcFHin+HHCn+ONGAs+TqBEBL
E6Q4CMVfX16z6skMGY3uIsIkvi5irZjLyYELDWDAHPduu6A+kQKV3LldRoaz5dirISfQLp1D7xk8
6kGBwC7TCp0ObvAZNtkudofoUhsGIHDs+hdmPzx1cWzdIPUwb2gacWaYk/VcyWX72Ot9bQT1e/pA
buCAtxR138pvhHk126NPmnu5GYtoPCTIQK7SMbkiHaP9f4SdV2/cWppFfxEB5vBaJIsVlYOlF0Ky
bB7mHA5//SzKDcy0e9D3RZDke22piuT5wt5r364Fklz8no95N1j7NDeTQ6rN/4Cu/A+6PQw4Q4Uv
qJmbMdx2/jrvrbwRE7ECw6GGc3EZ7XG5wtCCkqNcWzFtWVnadGLHKu8QqkSDThDEmPBQyQeSni1z
HvfY8cqoIzHvOwn4UThxtrfmwd3/+T2zjLLMnd3k2hHnFvUTrpVdNUOGT5aMKkiZH6tEzwL5/Vlf
x//0mNx+g//77KaL0DkGN8ShjhT274Qmtr+jg6qDHm3lg2NPDcJKcWiaWIlWNX3VXLN5WwsLJQV0
adsiF9Wibg2Jk1yJoTMSdLVlFykTOQqYqfVz6iW//8/N9P9MBv7jXXAsCyCmysybK19nn/HvlygJ
LlKvWjhmmpfzDHVKdowLoKMaocelKRSD8n+4RXNEoDq/jB/rmiC4d/iAYeQRFqmP2+DX2UEMMI6E
Dd+RB+M9s8+DLeROe5RdRZjlTHkB/KKxsCo0j4uKLZDhIT0zdC5w56ErvXGf2YX5D62U8RcGhlW9
ZTq0dDwG3A2u9xc0kZ23a0ldZYILqGLjIPdGNEDYCODAF49QBpGuohzKdprSPVTVYtyomOyvyIlV
v9Kg/Tl9th45YNFjLtOXzLTyjEgK+YleNjckiTQ7Z/DyB6Xo9wuq07Nm6QazB63Gpu8lV2J27TPj
kjrfL0PtnVM8+ndJSsvx399HbXuf/u1as2FDAp8BiOWpGp3sv7+PSQsFunbzKXIVhjv4skd0/I9w
SNLHsdZWYs1n2r+YJmwZSfeRP1zEmF/j6tyOelu+rmrDKMQlH1tTYuOcxZNyEilr3//+Y+pb6/rX
j4n4kjueQRh189+3hOYhPzSbdsSzrM1ho0kKr2SZQqI92v33M8AWerYbRAHtKVay4R2LwmGGWbFJ
lJY7AE2fiUhTRPHbo6ySlRe1xFxrDjPEFketYiX9/ciCqy3R+Gu6t/h6mqT77+dAv2j6PxRo+t/P
eGdb9VEEeVtPtoWx/fsLr7ceaJylmiJg4tXFSlUZtYtgtrba5c+VUGufzfia9Ldqg1iWZPchMqty
ubqreOzGvTwTp9UxilFJi4K/dli9xI5wuZ6aziVuZOmsR0Rf7fG/vxHG32X69mOzwYTsanqgAv4e
CM4W6fajUMcIX0EF2YKaJ1GmS4z8PihbRreKO3bPwp5Pulqs97Vuv3RLlfIfVJ+xorVB5inxBbkT
qD/YOe81mxCVmE3TUuZrbc7i3FbmXti8G8JBnmqVm7hitl902ZU/i4kpwLzpckftWWvXOoxb7R+u
Ne0/rzUOcJt7gWWtCcf2rwNGpuXarHLsIkwdXCut30KJe/bKK2N07YH/qw9lXrHbk311/B6LDyhp
Mpm495zSbdRWLik9hfa8GP90Mmxt4b/fBlz+umFZKmBS4gP+eixVtbNugoIu4rA3j3NZ5CRWDP1J
6KOxcQCMc2U3R0Mx6wNhkBDKjebHgpxoIyLGfuGmbUhoq7c0b/9wWfzn1WxRSbELJ2+G1BaH0uj/
thvJlr45omiLsB7Ukapl/X2/VNYO9LOVL9c1JoFcrjOjxloHFltDvN8B+9Brx7nHDqCewc+t5NJ6
64ej5cFUgOiT1RbFa8nuorZuR7Zst/qirKtwnEr7rOb6DTDY5S4D/HqEOTwGGdIcFqeF82Wat1Jm
MEPW5SrsQt3/91/X5WL4+50A0e9YDjJ7jmr7P6oQgdSeo7ueom5QgnEOpCNP6UYeadTMI32k2E3W
8iiasfbnEVJmjPOozAHZ5W15tEXu7Uxmv143HTCIMe4V2sSY2etDKFZhjccBwXSGW2eSL6R9/BDm
wFmTcLAACdn3HfGEOVq/SN32G22qE8gtiOYs6/SxnAf12DXJL5N93W6W8NqYvPEwwcsQ0Jk5+8lR
7aCHl03SdHZlCP3Agj3zdQhP7C9BG6RT+yqALhptESxCuU24W9BHZaFRNINP6NOXVTfvmTMeat27
HaeV6LpWXBytFmHcqRbTFHBLFQPTi7NYLA51ABKx1ARJ7iQfKwPIl1SkRbCNhZyisPZemtyJiX/a
Kvsvb1Bu42plwD3rfmF+YT8RAZmSipQJilrlkDqzeWutd1o9QTTKe8KISd2sBgWzQWYbkSs0bLun
5MGolFvIcr7eMhgaZRofU708swktAmuJfWPymBNBPg5tPd4VJyep14BcDlKj42a72NKo6xDhCofz
2uj0cyUNGBeIi/oERVEmVgY38K8wrTC1n1IVBXFzqZQMy8LEsJ+ZIKgXZIQgFIXmYexPpwivSo2o
6yOGRZlu3KIqdZq9UfHuZSrhPBMTFuVZtbxPBEz7sf7VbpO2REfxsMg20LXxNbOF6tcTVg6z8X4W
qHEx1qDR5dhiaMkll/f1IXOqZ9eJVz+uxyTQO4WVqKX+Xoz+RW06/UDkJOTjfiPrzK2f2CQZAKpR
jzU3jpDVS4b4r2jM86TOT6pwDpy+d8Bk2p0zsuQ3s/FDzN7Jzg3mnhfUa31PnCaAXBRfdYOikkvY
TeOrAyh1iGd9b8rtogctrSTju96r4w4J3hk2BNEkFomWhDxhv4LGZBe932moAbNqj8B0B5PuqTdH
Ip8bACbkBb7BrtP8lIWfJloiq8W9lCwOmYOgPzTrd5msQT0hKBR9shzqfNJDrcsFDrWOgeTy2lP4
L/1P04TYY1jda8vDKB6799QcLmCsy2BIq2ecLO81AMJOrkdasZAJcrlv6orEsOHY1s1nkjOaLpcR
SInKVmdwD7YkyqxqR3NnFV7YesRdt7MyB2q+zXjhciFF4VI3Oiw43kjeKpXzUC3nMs0ErO34RvAT
nDYvWboihbHVpwJUMLvfZGB9ieFh1bqdW3t+6Q7TAfsOgeoiyf2Y2/KwDKGaNjcQ7aqo13k+jPb6
wy3y4ckuX0DIGeRidbx5Bcso70elpK+WaeW+SweHxpPOqLd/UpEuxBUmV6+u7nC5tSFAMPngaMWh
bWrrxUwXBv0EZ6Z1MhBIqTkf5VVNVfE5lhUkqX51TjgojQsjylO2oKZV5kS/HQZGlVqn9gfEjepd
2+vS7yvVeuqHck+lC/QtGTp2BtQseWc/aduDiOeG8mimAMxYTjhfKhzaAr7HZ4s8tUuzwJ4XcQJa
Y/+w1IfK1OVrnera2TXrlXguw/4xpZDORJbXl1ibzJfRmneSI2yvDWkTJYk9HghaV0LU06h0aYSV
MRNPrRTOxRjq1l8SR32DV8IN3+lY7DAanvvYPciCJaXrdMgbve5eNu50dpX+tceddlG79UfT5hoq
DlN9cERrYkbpkQvEZwd1+o3Q5/4WX53cY457pk3odt+vnsSfgpkzg61sLndetVg07+nLuh3URYLj
kEN+fnOUDH+kU/ycHQfBdZ9ecpmrPBBkfkIM2QXjkOj3vctQm/cOsvYgQ3vplGMea5+NVZ4qMORP
swWIc2sx7NEyiIpdCVNj2mvHXXOa0JFe5Gx2F8RIRjbT9+rmg+Tx+9hjQglLhNBNXgdWjXogz53y
qQUSeN/l5Bt5bb4HcmSH+KuUJ8Vk8Kjqz7XrHke7Xo5SQWdg9Kr3ivX2gXN++KVozmFu+vicQnvc
OcB+bxI6W9agtnFdDdFErrbUB30sutOGd9nBP+WyBjF+ty7kZ+FnTnwuOQ45kZdPuau9uA0IZwvn
0s6VznLnmsxck9pjqK0wcexKp756sX6SsKPxDKGXmZvFeaVtvhSgkgnCdJr7oarqkyeJcvaA3UUD
p9t+9KQ/6mX1AdGmCF3KT8hAQ/ZUKcrD9/ddsv2QBI16ALZ73M1q3N+aRdPfomZGaLV55gQ41Fsl
t4qLo3jRKIzhTteRM9E9IUeJu+Fu3r7XUg+c1NR4RTI7+0VTe2GGzfam2D58f4YyIkfx+r/f6FYF
iQwpKD5OOhdyZ6PvhzrObvEx/+vD6pVzyE2iEdPGH2h6rrAFLpawdVd54XqXF93s2hHsL4qhdMAh
vX1v4Pb/86f/+6VVtoFXzM1V8fZJ32t3TsFxC+dcu2sGQHiUzsMxy0013k0zWPcYHX9GMMd3FY15
gtahqURYUx3c5Fb76BAOjTqlv9QCxKJfFmnDaGfGXJQk+Fnrpb6dBVwuFPDpvVfP1DtlKSKsIzu7
A6LUKJxJ3zXtghviu1+D2imu/aBcl7ht3hTSLnJs77gWuRDVOM/C2YnViBfesFl3aoiSxnDKnfXd
GcEB4nZ3nnSCeTEbjgcF9Idfqm5FHiklxFTdaeYzetr+njym9QagfUCFyFJ9UYLaVbPrn68Q8VSH
kkpgKEceFuQ+cZ27un1UBo79ybG7nVFbyQkGlW8I2Z65a4pi77gg09KmQ3kd1+35+8P3H2vbf+N2
bX9KSGqlld2JaYttWHk9EpGnP+sYnbjPLOEuG63XmdXCec4yh5qmw38+u7eA9ai7besxlsgpMJAL
INi8dLqXGM+6i40iwV5HOkjva+ufJ1FtyuUuZlWwB32WXKmSq5CGbAj0ydafVZY0lcK+w/YQmzsG
ADElaY2fmOKDhg7pocpcJBUVJa7XBgNeD4Fv9KLnrKOw8TzoDh1ATYLnkTgAnU5uIaZ2Kft7wEzP
M0gCwIJjdy5AqF+78Xn9bh96paDrNcbNa7TJYZQKXafSJOH34yau01/Uv8zKRs2O6qx9rBuvu7ir
FdXF1lKygTjFFkdEVgAgxpZPg5dL9m9ypVuZ63Y6qv3wDFx/vavhLpha+xtjQw4VEUogq8X4xp29
Bl2sh/8fMWE4NYZ6qr26eNRM/R0yen0wcVkc7Ml4HGYhfiiNMQdmpz2gqdVBFwNXs0on+PNvt5rR
nWYSwP1EtSuq5Xl8rfLbepmSk1GYE0W5mz3goVF3DSFwTJT4ckrK5z//O6wpLcy316x31jFcEs9A
X2JP1JeZDAvwd9e0T7+Ydk3R91dsItcwXSrzWCvqHFRDSZ0+FN4JT5eyH7rcCMhCGB5Iy3xQtdG+
DO1w7jV3ncgw0MpjYWI3XdIflf1lqfEaIXVDAoPb8U640+IbQ9grI9HrFjz0PE2vnTlpoQ518Yl8
W/yrZmqQxBq7Nwxv/jVBa0vvA3GQ/WXGHVqfgqJvbFh7dpwWN/dLai8P/ZAc7e18yAwy8P786mo5
p5eZ7DJCOwb7VpNQ0df6yBujv64A5HwijsrIGirzZlPQ34iKscp2oE7YfTFAtMbTtLjpsbJQwjbt
3LyYxXLXl6jHzKnKLkl+5KFuglDPj2alIWXI1UNO6nBsOvPzBGLx2nFTQl/nhpnhux/SHI1uX1V7
F4LsZabKdwYhrt8fLDO7+zNOcLRpD3Z3K9S5+Syh3qZQCyIT+ugRrOdHxiaf38vNo4kpm6+NWneG
tWjn1zyd1NPmID0Cdf9Shu4kxh/dbKRvCEOLgyUyQlGwzBettG7XJYtDK3GTYxXLR2r64lqYMCOo
ai7f73+uq7/1+do4g/7SeZa8MbbYY8Bxwfd4mSrOwFVLNAIG0DdHS+VBE2RZZQMg876r5pNlLtZe
X4SBdliP95At88BLIaxRdyDJ6mfr+P3l9+X5/T1tVcwjQF0TFVG8HGNDWQOx5j11xzK9olXnNVmI
kCe9DUDbCckb+gTMos819/SfL7t62OQpxf08zw4M87l4+v8+Y6bybJWVc/4+g43R1Q6eaPvzwsuu
p+I+0YhBTRpg7PmS7KzWE4/NrbEVX/lsIT/pCgevzlCe15JmL0E3eS1b+ZwZinG3eHEbMcXYEqER
uNeYhp8XYjx8mjvzGfd44/dl+q/Pvv/0+ufZXLS5F4ENYCGcGeXpz/w4b/Il1Ku13gvczywhsybf
NyYkdm/bQMipdXctVsKwQNGE1Lks1XCOYL2Pu6IzeC8ToV0qtXydkWofjEHHK9f0znUivPOIm/4K
onIic0RmNTrJ8afJWcHIjlb4ilusGdX6RmvZL+lAVjkg2/rm+3v62LknoHa7XhKukEkA2SyfuJ2G
hM1QDRd3SNTge/C6wq73KwPmH3mQm+Czre4sN6dlmOhCGtpmvzcN7cIctn8gQfqdlpjA6K5nh+E5
O8TEyU0RI5Kx5U08zv/6kMaIaL/n5NQT5lW15K/vOXmFyzpaEBR5VNyPC8+qoOzzLFLT7IR5Vr6D
M8H1uz3hNs3LfTXMsBfZ5weUAu6JTjwr7fq1BnZzk7fKL7XsgHTmrnqVVtodptqqQinYniyqUxIa
a2q7uhUFF0fPRmWxRrxf+M3xQjUHKNDmjaP3oz/X9hCCjYVrmTBr2GcqiaHF4K1PXmHct/m91/df
eSnts7UdXTl0pFNdyW6XbAKjhfYwk416whYhrpUda5scxTg0KprYohcUJxDLL4UpcPZ97yPy2uBp
va5Ef8ZWF0kxWbuWgevNyrLENe0FhWzdHLJRcX6Y5J+QAfVUueJ21Vo9Kgn82KNrXvfF0HNMahyF
6Lq3oaWCdHf43nfNbhZvwhT8oargDdXNNrS0rZeHCH0zFerZzbzqttCG6qQydof9SK2QOJjZZiO7
g/7rcg7OSaDN07yvWl2+FxDu+7I45UNtPYMCT8PVqAJ10IYLqJD+itVTqZNPxgeoYKbhMpsO80Ir
nrK7kVSVOR7EJ4fgGri9d1O3aRW62+NGGZQiUAukVQ3X44B+bKJ0q7khp+1HJUnh8c8KTyckHVMw
bO08u1vNuuMxxPKp1Gs9okWV4cxod9c3Ssjboz/zdv5SEst6rOYiogzVTnhwaeuNdERMnsVH4fYc
d9+vFplB82Wj5ueWLh+/q05YpUB+V5JSyhy9ndZR0Q5Onj2wQ558CBLrPpu0LPi+IOKqev9+AXHB
m5dqQMlLpFF1YtzZh3+OXxgZPZ6R5aFxkJeVZTuF6/cUWs+KIy5MOz7nog5yzamBGS39MdNt78re
46Wqh5w96PKpks32oBXSvIyKfBAuYH6jm7po2DpZS1PqU7m6v6ftq5UxJD7FXg/QEIoTbkHXH+Pu
SKABeH61+Io15nCr0JbT8v02fa/8/lw6cU0QT9J0AKq3v6rToQ6L0Y0PiWnId1w1HsTbocZFuKhv
g63sZZKop2IS463lpSfNdvJXLWadkOXVY1zDyZlFF6ko6vf5qhuvcsjOQrrUHor3VMbrSZ9h3Czj
PJ9NY1ZeYrO6tSEZ30+2KkMPxcuu7+v8DGAE+7Geda/571xWggORNrjOs88Wj/cJZ54ZJkCk/WWb
vH73FoygJNLyMZzdgqdopZRG1OivtU2ziIW1ffD6Ljtgi3+qeKLsFRZlJ+mwcU46fq2+sk+zXNfj
92f4g9cjlggsAdtnCsJyBMprHBYq8682l93DUmZEcvDWRpM6IknfGkhjO39o2UqWJLNMi+fU2P5x
9nKhbBrWv7D3t6V3f5oHW168cd483eRJvHhJrB2JehyZbn6kMMoerDjtjsCSUr/iEYS/vVBxq9BD
2eWQ+kaBr0O0y/P3jtWw0rvvI+j7w7zxcoeyua498sU6N4gYt5co7ZnQzhX0YuAExk07oEy2K2Wv
f/f+jnXn1VlBF0O74qIk2HeO417S3jWOxYrJveqtW+TBHROd6p1X0bhVptzeIY8taGoy+00xXXxM
mScuK7r/cC4AfW0PeYMrYg+gf+cgQ/jT842TKA7jUvxyU/wCDHMVhgYbItvz8Nsk6JIxqM8vG30c
SCFWiAZTd+1k//os0VC6IW4PG0dfTmWmrGHDYfS+EaFr9nKfWa6/WWnqHlLX+I2ZQN03megvakMb
xSzqBlr0cM8QXvGzBIesrGknZuuUpjH8h4zEJw04GD7ZgULanbDBb9N9xxMB+K5TXXR2mHcLQKm9
k5VdwLzT8T0k8ujP9exizk/J3J1XY3zhIffhZEoOayJhdKOKA16/BzfmKo8dpqwVhnTm9YNvHYTZ
MeCcVQ8Yk6TlW7APERqAaa6tAs2gERVJ8sbSWRJrBby8ND6UqltCIeNjvg00QBshC0uKn6tZnTQz
D1y9INaI7R2wOJA9CiQdvXCRJ5KIce7QndTioFaThtnQprFisb4zCelFgx05gKx2FV/tkLXfgrom
vI+RKKc3FmBtzniGN4kgkKbL8MRoDNwIGm6b+FfDTxu2Km4B4MlEkxWHHHKD3xUiPVekQHmeEGwF
lsfZaG67QslOADqUeIrptVw9sIZQKio7kJnQ4ZbdFNlZFLUefyeQDYZx28OJPJRSYXgrPYjpQ18c
uGw/LHJSfHhVWjB8aWqvH0cr3ZOa4ZwLfOYxGwWKQJhzbhtq8RiNscZMKnfyvVQjfGr4zFVExLXZ
z4z4maxkTuyXSTdRbow7rm5xXL4KSdw5NuTdkupV6HSvUhfsrbjid53SRlZ2YMLykjJZX9XWt8aR
MW6+PoyJQ82lu8/0CWkwrThZ3MKOlrokzhU9886d+mcHlYTqLcrNnJLUJmKXbITSwP/SnsBr+ACq
WcClnzS97zEo42gyPkr4aogd7Ivpej0afxIeMQj6tF1TGG+nFVu11ynVeTn7hUVOdey8sngBks6Y
vvN+dAxpooFoDmsgqMhKGXJjt9mlnbYcVjO5NJb1c5E9m750iDzi3QMOfu1QgGOBhIFgn2xEo1GH
qJH6Xtd1nIHk4TU22ifhOcmWxvzS980+SYab3tTN43pUC/elTC0MJSWceTUzlUjRqJsSajjPKg50
3V9SVAe51H3AevZiNeWrYa9nqcs3BnG1Ju4qTyyBRsxGlMj8JS7HTy2dJMyH/iMzxbOxDc7x/8V7
V9Ex/4zY18qy2KeqBn0wfSNyUEaGXNnU8dKXfdxHpTJdp0x8stMi8PHXdq+MHIhurGAGMPIfPDLj
IK0zF5dmGjWMa1dt+J0UDquhvj2KSX7MJI0MG7pA8Qb2ci4C7XFAeKonihLElXeF/2PsVzdlg7cA
9sBkHtiljPDtBwBUzCcgiyMhdmNodc2bikYfGBMmXKd9zboOrF/ePZild3Sx/z/Kqgkcy3trQQPt
alW9h0GWYl38bdd7p3ESZp7s9hfLyrcKNMNGV7ypkpIIrNo+zsMmi91rolWPdge8YKXWITdwDWIa
F62OHy0F6n6ccFDJOd/8ddssRpTPbQdGwa21dyVzo2Su4AAV6ZnIqfhg6OvRM6sPN2m1nQGD0a8T
c9j6CSewRXzU3aaNdCI76N+rcCiAA+WS9nxhkrPn5WHh6VgJbhMz4IAaIm0of3J7g3bKBzp0uI8M
km2/cJi6O0txxBv1dhz0hKSLvKUPRuKmtOnMi4EDGb/dqqih1m6jFRZUvhN/oPCdA6j4TDqsEphJ
7wR9rf4YZiAzoMPDulA4u1ikCYVkUVHlB3NxLjpTnKBPszc9t3PiKquPXj0KCIb+mBHoJEG/613O
2qDBEtc7LMr0xh9STE3esJw6Xadu6qf+MKnMw0djbyRswJgWmTSoKaa1/Fk9TYVB2EBSHmEptmHP
xogMBMXzB/QwLJIq2DNKdisavHCJwYMJqAZy5G07x1wSC/b8GLNWCgrkNutSBghkHxaLU7Qx9ShX
c1yWnMnYuTLdZHArn2Rryx1aY2wOP6c0i7k6TfAvbXtLMlbv98yRgkYllVTdTKHl3F36bDF3pbDS
aEKkGRoGoY3uLO3bzLvVOvO3iiUdt6jFKwNqQRmVmlemBeBuHGsMPhgl+K1pN282G7dq9ofcqb8s
N3uv1LQCZw9bgqYZGkMuT1UiZdhnk4KRhX6D0MZntD4jc88qKHk7yM+cmQowO249JwSu88xBIoNO
mzCswZsKuv7Q1I1yP3csYNxcVVm0pQvSc/ctXXQlaJMlhGlk7Jy2DZw2e5/F0OIATxmAqw08NGG+
F1rl67FKycNdsdg2px2DWBvdTk2iwM6apyxKPHaSrC7nrouEXrHqnPg5qOxuGgWXxkqO8qxjnIft
ZlNSlD9tBpF9i3e4XU3pOwyrgZS+gHMKye4ihqR33rpMh8RqxJFHF7kyEmeFjR9JhZ2ROdCU1iF0
F4haTWXne2MVfqu4jGLH5i5B7emb3k1azOoFkAu+3EwiaPCsqHXiAVZlflwnJejSrj+rVuuGw7BE
6tAeGql650Ipr3BWjFu5DNHKEcjYuL9jznbkpx99scb6HiRNmCmi3hNu92vU+nCa3IuRz9WRplEE
uRJrfmxmF+Rr99noBZS6WjQl0+rzmxunXr5nCSvkNXGvHj+6OuXJoSsmH1Kou9MWRnalxKE6W81l
GOp1L6zl4FS5RyIMqux2eCfkAOII/abhFGxGPChfSamf0qSAWNICcJmTe9PFOtE59hlfqtgPQGJn
lorhguhqx+vu18uGQhnxmir5/JXpwSwUJjpE02WVPV5mK/NZYr+zER2ijsyonTF6+x5A287wCnks
VfZMiZrt1za7W3QPJKPZnKyssw+JNzHWUD/rAvja3DCdWwu2rIBlxsMWKjv13ku/8kKkXfZZ9cwn
NASGuVIFtlLre9n2QBYBHa1ee19uQplVJmcvxrMtlAxzSVLy/joyHGfta8YHtfcm9eJl4KiKPv2l
xtpdrqhKZNTsq0VG4WcOMS3OZk5s1dfFoxwwJZeqYob9qpqoFyn5Ola37oLQYm3R4KQKgkIu4B5k
U5CNHQ/dRnLAqqmvtKt2mDkB8Z1zqnS29mZW4sipHh/adN1bOaU/vCIPO0XzhFr6Uq+e5rtUgzBs
KW0w67Ae2QnXkLjDAL4R/MIDWf9KmvzD1Q3yHlGwIa9nQiRplIgcI+KXSJS9M5X7nq5/J0r1pZlB
BqZeeklG7N/eBBNv2dCfpJRUkd0sI+iEZ7LZl4fqiQndi1zWq7YfkoG6P7buB4EdzqabNiVB1BZO
eeQaHy4Obp6U/TkjW0s4oxq5HVN/bMOlpmp48PTnziPTWDczSkx4lwiT+XUh1tGToE+28L2VP3Sw
Vkkq/XzIlSMwIvRDr9T0CKZCci8v5qZ9M1OzuNdAI6A7dbagchDBTSFhA8zQncwBWViZEg0y2TvL
tr1TrSz3iUXrYYMlwLQvAqZQtcuRQy4QQaO0XQFYxxpzfh1U+fIhNW2fAilDDkniBz559ogjX1Zx
7g+Ig/0BE20w0mlkM+lhHJEHilLKV7V/KIr4rCTlW9HcEnH0pjCHw/8GDtDr8cQVls6AhWbU2Mqa
mudt1Gv1sC+c9JQM3gQpATtI6QwUGJ3LmmJhwDz3yJZs+Kg510GW9GnIPq896P2nu+pTCOemOF/b
WqL71BoRlg7yQZa225LMOBEuCEoiSyLbiWlaiAfyeyc7Gkb/xEDF9l1yk46Kbb3pbGz9nG1QAMx0
AdvwQzXKIRym5ZZsM8in5WLx6hW0F7bJBUKMpUg5RlID/3wjnnQO2e24YWJqPVRcSgeyl/A3u/kP
G5rx3ohn+5BZ9UMnzJkZEolx5Fqethxp3Zp8eHXlgTN0n+hVUAMnzqp8r1hzfV3s6bJosXpr1dR1
G0xXajoTnBXQBNhisQ2+2ACDJTuIdJBAAwbdrwZAl0o+XY2SOf3UvWoy5kJDxdSIs4eOGt7dDBhA
gsTQcGhXDgcCGyO4bmJniCTs+uF1MO3A6t3PVPfeygQ5iZN5xxghPKBFyLIUowerSxvfSzG3auDE
q8n4HFfvnK9DzORU0m0qxSkpfzBdM65GTz67nbCCwtVHKaBFBk/TqzW0V8u7Vbq4OQ26+dtqn3Kq
1kOHq4gTEGdzFTMHGm25b0HDHud2Tf22PKWuGjjAqP1E1xXm9/NeyRaHLJZehbuWXMZq/DJx2OzS
j7zGcscjaA6sRnvR3XSPm1NyeZW7LG4HVoqgPTRl4TgkT5KZILY40HFBdbRkPgdxxh6r5dajwlgV
eDglwitvReUlPha4V/tRn7td24z4Xdlqroj70tZAAAZ21h9U67eioQu1JiKSRkCvwfYtpMwHD26m
sU7HhKzTQLMXgBFZceB8Wy6WkXyyT9nZca3DKvzZ26DMku3v02Uy8p5BdTAJ57MFGXAkoPtqDy4Z
OsumJDLuSndEkYCghN3L9BYnnTjPWwTVsAg2RCqXAAIOpnuZP/Wt/bYU/IdAp9FFv8lUwuS+dAMg
t9gwdDg44Jtj5ffEBsX3WtxRQs260zTnP8Aotzto71QqA5lvufmVNgtJvnCIiQAWh3wwyDL0CBrP
qF/cRvJkjWd/kOUzeobMR4D0qVjOezprL1Zcbpjwxtru87BSMyVwK4LdhzmCC4Zxjn+foyg5iG30
LHSe8+biQbcniBwiNdWojgPUSdLyfyg6r+VGkSgMPxFV5HArIVB0lu3xDeX1eMjQDTTp6ffjZqtm
1mNbEjTn/DG2yNGFJTe5XZuXpcB9GzRayIbIqS/7az9IvjqffwyHSXNKszQMUDcz9/1BSCop/Ro5
4njz9Upj9p+h5zkBW8Z1MQ2RbulaRFw/QIxoT7nxqUYCcwgyw+ZlEWSuJA/kVfsieJhyIzlz8m3/
6RIHZb1eDAf0Y3xkFVFxW8fjlgy7N4Q4jhOBjXQMOUgP4RAEsLbjjr8IxgnkM1aLlcbjYvLQtIju
6AzTdLTQtGwT1S7N3SszGYcV0IanGgv6ww0pBvsjgwXgiaRf0HhwHfPU6zzM256RdGqWyOxdck/n
mKBu5lij7qJmKoCFyJW0DWKEkJXAPwCwm9arosOprY917r+jINToNQZTfhg2Rp+w+5wBZzivQce3
KOwuSoxbZ1khfc5+2BRUKSl6Z7kt9CXMAirp+to4OFU9hP0ml+zI5Ny1eJkRUX+1apIHu+vSkEKv
qPe476YsuRIM+d0YLXlq8D30/CGwtRB46Rpw7GnKjMfWt4NYFvmhYcUk3p65atJj3VnLo1Z5L7op
VjTHa2wJYxvZeIDauuSWzv5SZdIdhkzeVfOyghNHoHB0AtTiXDjVe67aB6oCsxCt5d3RnXCsl+AF
XQMLz1ScFhstZ9m2CQgHvtWu1QdGG2YKot38Z9da4unQVRZbsZWRE1m3/wo5WwAzs4fE80sQQ1Ml
vEGy0yyuTxoEVc0MhknL21eIvNGc4mlq3orhKGHFX9YqeadIwt4nGWpA5YVOmYDmuSPBe5ZqD3nj
ebttAwwJ2LwZq36HCx1jcjFRbaV2PFcUHhJv7u23RH14RAZAvO150zJUuEi7XJKKobj2tUrjqZ2X
UGrKjd3A/4aQLhfzWBgNWhQteAooQNtp61LgzCiv6Dvhdog/dlfFZNwd54Yp1sR1vjjaayd6caht
80nrxAfhOJyjtFCGbVt8kfJ7R3VHJM9aHUWS/PTFw4i2nD5Cn1eGZWKHuCyndWxXVepSmYS1Y6S7
N4H/L5iCfTD7/o5EW4is1ggbnh22ZV6XuiaMl2eUnxaYrHNBrGngfWnDQFACYf7ZNFzNDNxV5eZz
OgIG28Zy0/zFjrQO6VQyqhNXaI/r3auOrKreYWoOVSq9WHAuHpzM/M/y9T9q6lFK6xkW+Wa+Znqp
YhMf3dhlh4I6XFSNPGDohuj69WU1CQCXfX80LZedZCFfsM+cF9I+MEElDPiTRfzfTEMHsh5rZGqc
rYPjVzw7QYsDmRzFXHoXHYnnWom47dTnAmKm0qk4SPfaS3pxET/PZLEk4rjgG8EtbcSZTti74/X9
66+36t0rxMo9EF1CeJG/hsRbH02POgc/f6Dk0bhIw7n3HbrJnvE7rP1r0A8FUHkuzz2LI/n8eYgM
91J0TnlS8EabMUccEtt0D8akkphVKESsQLDW5IE6EcYVWzyI+xSymKhXSpUn/0CEqknUDsi51Vv/
VuX4ez9FECMY9ItSEows0qclb+ZIs/mTFww+m44ZVbbbH6h7KOPZI0rRpjmYxfRMIyCTkKdFJZ6U
yMn+lOjMtaB5NQO0P0lqVcde+c8tpW22wyInAiWjoZg+9EqwEA3NX5p70RklK/5cJzsyHbJ3YS1S
nnZs+F3ijI4DcjRG62T78Bdj+ZLkRF0VQ8fzfhjc60Ta2+zzgC8Gr4ZfNJAild2J6kKE5UB1q4cU
SSBia6k7tpbKf4CNiPSF+94iWnJPE315reo6KsrAQp1GXERLuGbMav/dpwz3iCOGZmxPja+Otkzw
Ei9NOLWO2iNJAa8sxBLLACxcaakAk57CbFLBUytIfcBLwVHuHO0FiMyt/AaYYbFonXBeNd08FElp
PTM2XCCQVTR2zkdbeyuyMP9emahqNXdlkwDinZUaz6kyPse6vlcuD8eOzK/O9dN90c7pQe/5dVoH
eMjOx99MqhS79fSIqcO5VJgKQinkEvoOakwf/i7SOyxna1aok+CS39mD870WSX/Ben+UHvWYShhP
yKiAS8tlPdbK/dUt8yUI+ITKCUYIwwgtNjStU6ioskcibH9cZPhIOa2LHBVaWD6azsuteMUpRhOz
Nh1oGI6XtXxKbOdl8AiOqvS5JfOVzcGT2Vbox5LcN1vOlICNzTpWVlihhDxrt8/WO/0KKFdSelO9
bA07vR4woprs/+6mdQoIVG2XJyWG5DKvyWMZmJHh9S6oQGNestZ9XtW0R5swxewJeRQQOCZNog2s
cSEfBZ0r2o0PJqjxKfCQDQgO19JACJ8HYn0bElzrnCzv02gR0oPJH7WaHrbp5BxEYhx1eh27QBue
UkrZK1YydzwWIjtl5VjcEaHfhAOOL4v2gCXSjFW3tKeeInYwKo6dtuNCldihX9fBjUryQXbF2JyB
qs0nphMfhnJ8sQFzsXeu00fumtc18Jlum0RcxvrWEnl6JXA/FnrinfIkQ8JPThDSrbBgfOfJaL1z
KWX4nNP3iSQVkZMs3GSiPE2dPh4Kvsf0m1ZwfGmZBUePjG36xKcM2kFRFfxcivWBG1V/lD43pzOu
+aUKnntdvmKEZlvqOEf68sGH1QUHSpdLowWvS9ebD0hjTh6oaT7o/xghbouAMvNzww5NNtsd5TUG
To9uOJPaiBFkIg3HhEMLPGOv/NI4zpkDlEOC8ZvvJ/e0wZi9DvNnCcIccdHD0JPvrOntcWmnZ+o6
5V7wJFadpu0VVuI2Pen51F9wGz43DpiJV+rrqckQxhLJ/KdlxLRG7XlesrPNQBDVrZHEacG9bfcr
wpOMOycTIZJNuccS9Y+xIKD/NnjrUMyzHgXvvtkQq022APX1n4nZAAoOVlRa6CKWVZ5U75XhjAQW
5Jf0chIrKo18Oadh1B5KX4s0JPFdig3Lbl8WkblIGeg1UIkWsqTnF2w+ezt0VeEDYjMlLjXRmK2J
QdUNVqBi5c3AfoiEEcoRtT3+57sjpa0acKgl5AeX81c//oERsL/po7U6UvJTusIvwvz2SmOJMDHB
PXnOFTCxCxkVfrytega25u+IzgEtCgtCk+qvviGOCGFYoDyXmlKekCN5WIFyPkk02w1dLU9z2f4V
pf3agOBdNMePBq96tvu2f+rVjeJ3GcJZP9cdgOHPtHTLtZrJgtuJeu72WUI0X05eCwxd9kSsEWEo
Y9qeSZOaxq0OANWaazt8q/xlhjiFx4Gknotx2CYjeARCCd25/3b71nrSJvaytTT5pxU7kxMp4s0y
TxgHN6v+W2QZFzmposC9hAZl+b7u2Oh7ymqjtBsf8Vhy2TE8r/Db6dJ/ICZ4cmvirh0HmYlkfTzb
KXKrZvWRgo+YAfNJO+Ef/WiXByXa5Km2DbV3hfedmBUC6/yLxppnTDscQDPeITbuZW+JgsagZn2D
Sk3PeVDHi5YTGuOYaEb/y12njKst41vBMkSBQ6Ir4og3WX5v5qhNRW+JeGOd0qH6wel+qoZtIqoV
qRmYg9ycdME645KbhHWtpHftx8E6EcawS/pRAH30WYRp7aFwWxxvfmPuqVzdczHTgDwMT+iWQlLZ
I35LI7J8ogSZ2aPFmH9T5B5ECeb6ZccbBF5E2QgSzvJYJINCkB7gz8OOjXf84pHwcnCFAFex/wh3
kPtAkI5uqTpmNKAl2NaMcDG9WOVjG9lCosUo2/F1JtVaq9Ko6sGG0Vv+1+bQIsEgliMush6KJnux
rXollBuDeJ7yLFx4wO1HK38kViK0c+jvUXvVS71467VvDenxrmzw20weIZKzZ4XmWrELtVOy38q5
EZbxA+qFpgW/Ug8UCkFsQOfuG13PTo6peAzN8sypiBMhJBl8Jhaifu3y19WHcDFr6It1gGUMggs1
UxpRT8RKGrr2ApSVRZau7lbJdI9b6mb3lfbo/gU0zcjH5uFeTkcIE7iehpwh6LsMbkL2AXeCFbSf
WvFirSYX0UPn34pcAZWdLFKEA0CK2Da5ChEUOhZ19xbpazuGg19SDfbJJqPwaha3KudhWhtEy7uf
JBXBMtfjwVvskU2dKRk7WFr6N0eDqdMLPw2dYvNENxOImPet6Ut7ThP9ojrvNSiXNrTF8J1Uxhnl
2XqgCH44jMWb6RcOWiFKNrTA21Pjk7x1S35bi/qhW/Gw9FPNx4tMphka7VwrVPBc4P9ISeovhqzu
xKg7MZkYXyYCjVAzqDwx6jVKRp13VH57JuRcW9BGnOo+BSk6XHc2NZ/MdiV7PEkxhdCuG/FtWuhP
QPEehQdB4bnr2emBvq0FUs8u3iHGWIHWcbqCsT8ozX0HoakiCHTmduPuTb8CRalb1Wc/o3NYsdXH
Sk8f0vToLAM+PUMPK+idHc4wxA2VhkDMXoicrXhBCMVWdiIWDF6CFWWL6aPlydQJ0+5WXLJ2B8cb
3qEV86ikvcFYKPIkdyerKL+QwxBzirySgOa76XGw5zs7VUi/HC3Tps2J5Rj/htK7wqI9WN1yp5dI
j40W0gSLIFc8OaGNnahDwl24D9Bl25gu7GylRWlg/3dsSz/2AMdEwYN22II8qll/JbXim3j2h4r2
mgVH9M6FsBM+p07uvFmFc/ZU+m0gJzp7FaehJgayoit6mOldKZhc9BGMGIHQG9U6yDgluIneSgLr
eCZoLp0BwYHWPGW3Ipamulq29ZFXxi0oOZqXKwUeT6sal1PXkRe2FodkzUhgXoonYk/TA72HD5ki
7bAieYpAyqtDrDGIHQS9RpUXAjv6kMzsq0ffLIlWQVLPjg8TdMvX8UnNdhOT8YFOlxCr1bE4k+a5
PzAB8tpplyS/Hrw42NqScFUazTNK/eehML6K90Lnq/V0ffZy704LxhLPQh7Jb6jpRifCJUBXHXp6
cRbEoo4iiEt8XVhkceOaqf+9DqbYsdSVgHlEnJn+q+mtz0tQ/BvJhiAocrzlmX4I8NW7CFozzX8y
C28NCx+6NnEzzNUlcLmmV2HTvW++ZUkUzg7MgTtA2m+lXVm7vLfJVCiXD2XM1wFfj7KcFN25idSC
B/iYg7e1pIj7a3kiLCDkDOT2nItTS4IlTMxwoGou3dl1f+yz4h8CETtkzNb2iFXHvdTfJY7kzOou
WoPFEzEcw1ORvhMVBaLcK0SJ40+/PJMsGzvQ2QoeuNRd4JPGPRRZCXBDmEVJdKhqM5K46nAbW/HA
3jNzXHfdu2XOj4FpPDaDae56I112QmKVDTYxz4iqCdjp/kOvIIjSKnlhS4cjSTqQYsvezP7mPs6h
DGsw+BzXgmAT1fvgT2b7abwaKOBa4qYy9TzZCZoURZTPcjZBHQcEX3TJx70YPosKeDZX5adTd//0
9MnzJ/aBoUz3poiM0gkrG+1SULrPfT/ey9n4cAi0301dxfqWXyRiCS1PPn0v/W0c6UTcemc8nhfl
IUjsgnub5NUxA3UhOWwj6pMAvA3VrPmom9NPk+MdBsaspfbRzjwO9QT4G6Ej/vwc1btBClC64qLl
rbH8IjvIgByx3LuMPJTR6xrbrk1/T2l1H8v6k+UkjNvbwOCLAaYUxQePYeLxXfwRxJh+r2yxbGLJ
VXbe347spdDW58tEWU/UZcVP4+u/AFdfRVCdYIuzQzOhbhDzLYny1v7XpijPod+hU5MXnr0CVa+Q
wIxIgLomtlvnRjsIVJVJ0QoCempb9uznEMQYv7QUiiQw2ZO9Q7HQMgXbZm/L81rish2A9u0ujfvp
T5k3aDTXNPYR3O/TZYg6+OFw+wgsad7pRr2rov+2awpaUQaNRfeYtlmwiZGPbgBmIKx/yZCCA6bW
yZ+T1+0qLaT7NC7/CGhAJjYEt5VZeCFyVs7sgXIcPmYN5zpZY6Qlmzz1OCQr2udIVACYl9UBh++z
S2B4SChQuXMD+e4V2RPeAWQ02I4bpD53u1MkMYM+e24xA8viem8YsZDJLPsA1wokUv4mfcSVsBVq
qxTd9aYJmuCCHqyVeWjGGoMw2DAlY2MTaihoAMER41GUkhuEADO6v4w0PB7mOl9OZvYLmPK+uu7f
vuFr6StLMenuE+SZ8CjEJSxX5RW/CGu/GhMoZyYptlHlX7reur2eBY9t7tHyKPGl5qOLcWrYpWOW
PfLNH/3JJQw6qfZTxTpmGbyCNA/z6qBtBs4R0EQ2y86x+19ZZOdV5Q3ijOfcYwcgBPMrSdy7/WwH
+hZk+Z+HzzRecwJ7bDs4FdXch25OTm2dbZVJY7a1BprmtuLsmP2AQYzk3wqJHAnNJQzTrq9E5gbi
Y0SwGfYF0gTKS0gRSBET9uQJ9wtn5ajduoVEWBpCILPNB3IIyPnNnQ81QKgH2vZIRLehsF9x0bWX
EhbiWD25DsbzhBoyaRKaS6z8JAwHsoDhy5oB0XOLw7gmQTJMWqZZNcbe0h4razF2EDciK08jkcSN
SHlNzUxQSKBIUA7ScEIfPevlXylZiE3Zahy/TuSZLwgJnIuRqQdv0m/8Dwl/13dIUFINGlh/TMj6
F0W9MEiPVbiSlT+4PYECLp9w/UmCDtBY/5/hd/bOZRKPCJQIpVKX1mG9mrh9YiomHnzYwSPtMmE9
8Hyul8rZMXjbJKW7vyLRXw2t+m45rOHHjNcJm9TOcgm8Ttr2Wwr7M2iOoiPmLFdTHRbO/EXSCaE/
A9qQhZaWkICo21Jv2F9JSYSx1t3FWT3yJOCRcv3T86ZjHyxRlSKKYfM8Gqkonu1i/C4a7MVWkv0m
a/HaFpYN62qd6EIdwMNHZFxIsXd6HZtT0j5pzo9nVD/+YN1GSwv1mjnJKBH+GuYaowv1ztML+/Zt
EiUlGs2ShbWWEJab1jQusAUYHk8K+pynSMDJeaM611TTHPGK5Qe073djIt2ht9yTNaoNiz4vgDKN
Ja9KSfshQN9b4vY+eKYRCTizNW0uBg4qjunkLIMrmGbQivxYmvVjZ/HL133vswj331yA+CmqiLC2
H8fpFrAyltfBLE+tAGuXJN+WwLCBO/6VLU8jqooMGDqMf+PZW4wb4Dj865JDgnYt9qFg3Q02buB0
rd4qs4iQF93rkb2jHEf80hqPhnoI9hmmZ0gdLz1ZZv6x6Kd8Y9e7THcoIEInI/IU+kar9F0h2V79
HkWrhjyScLl0Zxjzzeb4R402f+dZejVASErL32s9Ih/JSkgGfJ7sXbPyQnNuLzI71/aUxkLhclks
qtFgIvSQyOjL0hP3bZgLXQ8Npl5HuTthzfoeb9SD4yPMBTUQ53K61Uv7obuafkZi+0DoDvFvjnh1
e2qSJh2VKlgUZqPlPfMgThGgUk6V212Y6EmNaIEwz2Iu0Y2hq0ajeglSJzjmDj1WbZ6EGHaTkD6/
P7mOitlKtQwW13leBmiZpBXnSsqnVWygOt93NzhkKfuM/J5AwJeX2sUpK5RW8l3Jb7dxHhXOvkj1
JIPnfn+2iWlAH5Zf7XUgSsoyrcPi1Y8gTBozio5WDbgjFOjCj4oAAZYw6IG1P2STPe9Xkk3gTH9Q
CMS+34mYxRi1YY2TqXHHyO47bmQ8mvgvsl1gUudIb/UdSxwnWppNewN35MEL/qsGUiQQUV4siSfT
SVIg7MaI65TeORoY2R6LiCbqmUO23VXmZlBpk5jcsQvcNG2AwfzHLGiEIklsUDJcuC4x3sm9axkZ
zS/Dd2WMv3rTZBGHHuvlsrwVHZUXVk23ShnyCfGYt+WzkdjntdNv3cD8GbRljKN9YE63+KWw5ugr
oNampZ0FhMbokjRhWNONAjOoybXf5gy3CEUqcK2WJOVq7p8SAAFQSkfqXlxoVyAuWA8eBSFGKCjk
s+bMWWyVr948sv0ApR7QRzyZYiRRxJVf3Tq8TIQXwt/NKA/X5TAuOq/Xurk+C76lCoGABHzAGG7W
7LccjeQFdfpxrPP2rgi6p6prXW88ST8mX43R6E45Vprq4kyYNRZu7DXL4rb0SWcxmVJ4vCBxsu14
nVq19zW+eVaWj1WLwC6pOH4QCdLFSuSuYy/nxbDSfSrui1aXSL2Ca+6hkpz9iCIh47r42R+N6kBo
Ul4OlrgWcIapm1vLr+t3jtVXr++s3cJHOTu7slhFnLGSwL4xLvLPSlL91qAA2MwPdEu6oTdbD1af
HgYvR7bgWUNYrPS+aQxASe2jw0+4RABZO+kRyx38IdeM/TUYLGYXfkK1qHfdh1cj5bIM7RSup38q
PXLbvAxOE/Au6rtkc2Jw95A5eJ7zNNk7GTk76yK9s5/iKWv967yFY44O3OWUuS9+MxDxWEmm4qR9
cyZF/1pA+HfHLD8Hlr8bjekUuD/4i7Czk84UennwDii++UUnFGkd7hFpZ8d59AEcqv7ZzDF6+MH6
n7FJlKXsAq6nni6JnDgzWH8SWezs2qbGk3znKK+YunKD0+0ZtLd9nD2D6Q4cyeABlYAtcCK7epwv
3HhFfjcIhpLTxV9QbZtDhwWVUbKx3XOi/uu1YLouBn2Mg/uP0Qfi3mrIjhLuyRe8MYvAKKTM8r3L
zGvla0C+m0NO785L9kZoXfqAfpr7Bh/vnGFKQNyO5kk2BqEU/HHoSf1PR27QVI7mbWx9guCoD2px
vrA5Fju9K80TEU5R2uAlJdbhgSM2OAnfy0FSKnwyzEw7twTIHfNWoZ8pWVt8762vM8o/aXpBOnIz
3RUeQEsPhGIXJBr0hHdwhPWJ+tcLfz4khXun+W+gKa5DyEYQEB480nAIU9JiOmdfE7ILA9tgkqwe
cgRvIVNAjZCDBdhp9R8fidMwa9+jjqrSnzoZYnVkuDW+yY6idbc1b26DKVo0m5kCfjyrNCbgRJzg
FfrSYSYvNg6penertWav5sYQCzjQDJyBEI7n0XpNJS25wmk9cJPL2PTIbNsVJX0q/9NqUnL8af4h
j/QvmDSiKMve+0Oi71cCMs8L+R/Bqj8JbPC53n4ahuRIXyNpe39LDcEq0q2WlMIJNBwFgNnWPcPV
WdWKszKR5g5VzDrmf6s5IZ14TP7zrYC/wLVtq2HcAUDfOJvqRwjgcBA2wU1l84CugX0COjL1cdat
vGl9x3yjISaOkkTtxWq6+ESbZD/N5GDpRvrqLpl5tDY/Tuf3GnZSIB1KSZDqEBO6k0QuGaWe7rHv
Q/wmbOTkuPXYZ8FWaeOWCOjzgzW57tHrh1uSlM4h15mJSzm8uNQG7om6MWlFfCJ4iPqw7Nf3iw8R
RM48kVux8zxioMq/nd6+FtlQARVUv8XUz5T36Q+uU+DXd85cnjHN0E+q7b8HII6l+Sphoua5PAzt
8DCO49uWjI+f4Mrs8NSk0yf1qXuldLBAl/ZV87SY28QqvVtKUcEk89fNjNNWLMsapdfAqC4CT1ol
G/XpWhh2aq3+M89UM9qe/2NqMkRJd1jy9Ey/+kmTVZSVMqz1FT0Lrjmj066ZOcx7ugZejfE/SSsk
xp0YNvaz7LXnEoWgCQptt3eC90+IIpkjaSVZWusMFR1OedrSk+N4u6puzoOBCIhFmrJpNixS+TKT
NNGqLsMUIJblmIoGrdYwBdIr7etnRw/+GrOOXn/90DbqY+ns9eQM3gNweJwoQAJDMgN4FWAEkqd4
0BQ/LiARS6eg84h1j7FAUWs8WuuvIaNZwUpAybG7QX+Zc3OqvVTGSyoqNmhMikbB3OYY+n5bFujs
7cPGqLqj7x3IiqcsKDOMcC7t/wKrf/aWnhhW+EFuLCleUvKvbPJOWpA7LnEmJatFX4ioC0SLFl85
ROucqSMT2RIO/d7v1KYiOnl0WZ7Ix0/xK/RjqNuDt69X/DirefY9/+Bugcu+TZZLMV61xLlZypzJ
PX21ShVcWzt4lYp5izaWV5qNrubI+FsafPSj0RBO2pl/5hbhcZoMUTqnFAmjpUJuMlO2JJbnSge1
8gLyDWnOCe26pFLHCMLAdnZOgdKZTu0HrxJnr9HuiS1vg0/nLdYkBey4a1RLc4jdc55LIJbO5aOy
zOCZNlHWJTc9GKm27b2/Kh2vqd5NF6XPJEAFoGo/AVBVSBBpSi9O5Njulcj5PhICga0+wwkZS/bZ
OCYOg9XE17TISCTrryJ6eKuNpqJpaBB29NVbDZPOo65WkelQ6dVlRuRZOcWXgCxhIsBFAuyKG5w9
BxMWT5vuOTjnwZG/QArfHXD+zfPyA8ThD1Kif6UkTbNug9jpf5tWvffuUh6WvnshqwdjsBC0H2GA
lTfSpp44m1h1HHZxNR2V7C75wNAs0nGPOeyt6VH40PFQZNOlWonWWWBpcDfAg8CSeq6TINg3rtmI
J4Dazt9+dVGZ1MWC4s+FVkNs4xI7xXyrv9FVkREDl65RR9VK7GuozSFLAWj7H8ZJPZw2AtrrCJQo
qz8Am4Ql8hfZlIHIMsGkzhbdp/prklBBO34lGeckLm1x8ysKqysPV6He6llUk7Vjuvx6g/FJKXgZ
YwneBX5A14J+NkesjymHvIsp5oRg5IHMNUIf04q2PGaBYGqyByp4r9oqtcgXCMf8YgpNxAf4YPy9
EPaHmxA1xA+39DvuvzF2mwigBoaPXACo8//yETej7ef5znAQUE9og5qyv1bKbKOpss9DQ30cTS0k
GOlwSTtL63SKe+A8KpP+NINzvlnVep3S/qwgB28UNe5SJtO9npPfqg+ErVCv+kBJ7p5C+JtiPmC3
+ejncQrLviAoHJs4EYA59ONanORixkUGTt2y1+9TzV7CPrTGlHFSS78cRDlTDc+HhSMs+RXHHqE4
dhFowrWqYltwhdDShT0JDJCbJZ4GM666DAdWXS6AFTz08gTP52gca0DuiHQxrIQo4jVyHOTUv4hu
OfmuRhpL2cfZQhYO/p7AmJC0ze5Ny4KPgH2NFGT629zBfmth5dcSKaar4dnKuwn/AtqcTebo9aTf
FCuQT7aIDxbsyB3y+xjg1QZPoWhh5lyV5smEu8X/xD8vco45VTsZXDoiMtQBKugwiFW0X+vcBeM6
Y2xzvDHOzddsbsTRLox75ZsgQS5xUHPj3nK6tsiCcy2K9qqwdFFTDqPFbc0NkCviDY0eBXRXnHoD
gHPUoc3BKhGO8g4hy8JHVyKAWMdub5fFlpo1fifOcqSK7aOQ2NcBh5nWkuTaqgDvmY11rjDjpKuZ
NDzQmqBENTAT/4OGqX4rGgs0yhgYlM1j0Fd9PGJ6J5X506qm8dY7P/XEuIwvu9hadSvzeYbSRDXr
vTbSkkfejEOV21HVci8g1pyjzkjJAePzZxN70Q00RfXaxEsyfxfV4rF9/DFSLlpnnb4QXtzoUCZa
de2faE262yksAdagv8pMwAswhbUdiMEQEDrW+CQHjQI2tKCKc/FDHzFFBF9x7+3ly6NEB93U8NJT
Jc3Bmzk7P9UR6dVVnOjZss9GUI1mstNdkhcfBb8PjVoEWBAf8TKCZCJQ5U3IKH5wJXm3MKwUc3hX
aV4bVBeHbJ1suLGN0G1WBM6Men32pKb2sQ60m2PKTeoPitiiVqhS78BL3aI9jas7d91BWPbvwHaO
ZpQw+8zzOW2ITw+DDMgmkdOjm6hgnww1dDnlkjBChMsbxW42Cp9NAGWicB12MhSWvViPZf7dzn3C
mcgx5vPFtC/PyJLSV1K0IHFtCFDd836LMvWODGu7quDMcf0AoVvgn1mbdkYqjxOKo5iPl7D0GfIN
edMmFKp2ZrEWRwyxHoB091LM8AEZdZS7vESc4tHFYdvzg4t1Hg0TJqY6mSOKol85L9e46GecFWrr
0szMTYB0didEul3NVpCUTRFmBsHeUh+ZAhAjweBY/HhB9qyTQB5kq3qUTSqg79V60M2i3NzWxJ8P
qN4wddRdYO8CMhZQZVYtPkyTV+sfCCj6lGVynwvfQ6+cbV3ozXEyFuRznVWHo9Gfy1Z7VLPLzlRX
8khW984ANgoFUfY7ccy30FvTRXRmGOS9CGCbxmPtGcYMmr/B+Na5RIrkaaiTxCncDvDHE2dYmrhM
XTdG5At35wS3PrWOuea+DoE0geN59tKMjeDSgvWl9fslcM0XIG8MPQXxAVbecvCgi0Rs2hbJU8YA
iCdd9s+J4MgVrTnSSV3J6+wvr9pm/lLzaDJXK0BrTY8XRW6shnIGQ9ZJc5GqdbUR+W6fhEbKV7P8
iS0ZhAY4du/bWvthr6+xCmhRZYp7FoVGgkyDwckqIP0lkFzyuOh5+8Yi7des5LKcyVNDE2QvSXsG
FQSxI4M9dJeacqzmy9UpR6nchRCj7uxYgcvyIKpIzjnJ3Kt60EfnD6TWCwbvYt8GMsPbxXtiVl+F
3w6nDgNMXqZ/xwXzMw/MqDI4uurMP40LPchFj0y7JWJvnxQ0HK//ygZ01gH530ntBIcPl9kk/+mS
sChVEOGiuy8WTQf/E3UeS7IiWRD9IsyAiEBsk9SytNpgJdFa8/VzeL2YzVjPzBPZlRDiuvtxr+z7
S+jjIw5hN9IdutZtPK4FNZsbaj/xqiSYsqonv+ZqZpch+4COpGEpqADxk2+2BxTXmwGwGWNpgQRM
2AstJL7lgw3bOZwgXUw+1zKkm1YZPue2+AuHaHDGmxRWgOnTxkKQI64PcWnXxRFBcevDINC7KWU8
LyPrPUdNd9VYdQ6dS3sJgomWZlTbAzPQdbmkynVsBqvBBgmtD79AQ8ONg9dliMR1tKKLiElAAhxd
Sa4mHEtjh0iD6eITFZsyUNx6x9j1ajVdsgbEMCvlDzz1F2nNVAn3ZPyMej7nJZDkUEmcBrZ807CM
bOww+XNsLELA3SqaeY9MBxqopAZMCBEcAqus0e14gARjysBisCpLpmZ0FQ6Rfycgx9UJ+W4Ef+ou
VHYulAL87IijmwAZ1BfdoqexgeXXjpmFs1Y0aV9+tqlc68SbSIhvyiR7DEzyJemA/deOfs222U5A
6ZlqH5s8xrlRU+yR5Ml7JhEgWnFllRw22Imf5nb4NiNjaznYmKUAVjAr/1oWvdg3Gc9N6LRvtQ4+
raQWYyESJCzWGGUqSCAOAWWERbKHpdJgkuHY0Cbfo2r20R8HML8GcwanbgBfdjejZxxa5xD7VNJ+
iQoGkiwfW/IfqzkzsBdzjQPKgGlKu3Nx4Hp1DRM5TvOjBFKRsaJzZC+wKbPfiuCP9R63e93ldwBP
153IngjPeJmpjUe7L2DvhQu+KjFWYLAJzfGR+goEae+0jEhCcIquguBLVjMPcJCXsf1QOkQf8u5e
Dow03IRRijFQ5pcmCZftGA3IgM5HZ6ustX3mGK8lVnCKdKEYksMDR+WGvBxZnaH5keR0J+uaZvgG
Kgv87a2zCKq7aey/MqQCqwq+b4JSkWLmSnpiKTjYVnHNRIKxwbOkDEQEPRjejhCqRpEmfjdGyTV8
EH6TBWtyU2naN37cqwrn76HiEopn1VwnuIJp/rMwYZen3LX/8GaxHcm82zjypSH4sg5z9VUkPtZp
pW/9mrBJw0Jm9volS/zHZKy+lF0SVWtWCIjPtbqCSMY3XvL6EJ6+9Qns0daI3G1XHmVBHhVBygsn
eBJRVl3tCfeE3vu3Ptfw1KTxyYjB+6XOXTSXuF6c8D7mX5Y56LTLFzMU90yolCJiExLWYujYV6ET
r/sieAqmgpJe+coIvaCcsStmpgcO22MhZi8qCetBEnjOpqHdDS5NAXXPdEwyNV4rP/kYyQV5MmZu
1RN2tO0FmRpGZJ1BRHgSz8RVtoR9KEhW6NQ3MkoJgzQOB6RHu7z6Gduy4UCOtGFdxoL9ePCjj3Zs
kTf7g8ZVs2vku9P/tUwNEf9oTWSxtqOp9OQS9QoF7J++NG6JoX3B5V6FLjE/8O4fA8nJeYFetDPE
baX2QTec2NBkP1TrxpzgHoYlycsJF2Fb0D7CpQ9LZTSfZq6X7dx4NtMjKvaOpqh/yRU8KbwL3ZR8
l7a5/GZWp9DxE1AX7iXpzImBsPD6yv9oBAFdLiJ/XUBdkOaIu0qR0ygMTEd2szBSKqiqJViIOXu0
M6s9KBhjq+DNV/wKmhNxZzvFkx8RwaPpe4u4eVOoCgJshlVCxLHN+AV8BHfBWwPGbS19uQ7xaTAH
hPUiCohAwd7m/1kRlFMYAJgudPKX0WCP6kJg42dKqjs6mxlRBsYtS0qCXENCI3x4yUR2GnQStU1d
YSaqrnnGQQ8M0rbsW6D++G6qyNUZjkznpgi/NGZrGRFZnMCnxHwqZQagDqNRXxJ8QJlcBYH/nk10
tmHnPgdlePP5oD6GDq0eMXtTXhOz/4fEStf4KD2Qcv06o5cEJ3V8by0ECIU5NgHykkoWlY6+SI4b
xg1ewyuoc4SmoP3K2QXauaRbUr80Q/07c4GPrWFpB65cvhTr153iHzcmEUVcHn6SyxhZ+V+FaK6T
q2+xXh57sK5u1r/N8RhBIWafM7am5dBk3RJUbiebcnM6p0EN1BBSxrtaLy9FmfOjr2vmvdkD3gDg
MBVH1dDfJTyHmzEe7ojz3FUhK2RdGxoFDIoEPb0JREhtHTMz8yzUHJ5LBt40pNPS3Yat5AKABGjt
NLmE0ProjdPQLU+ZWrKtPfmd8xyXo74p9cnfkKegrMk59pF+kPOLMXWH1HVCLiqcSXSTCey8mgzm
KmEKQ8jCoQhi/44jzL2KRia6NpeSaTg0APbGqgaqb59Mw7xFBACiaUHvi/opm9pLqeVfTI/vzfaU
uemzX9VHP3XR4Rn1QHLDS/w60FQeaWLfVuO2rZAuWnM71zQ/8DEwaF7qzPqjfJATJvn/KBo+57K/
uB12l1ZuUjE/5fAv5IR5TDcgPCi1yc2EOVD47Wrjqw9kXjc0/jLFRQ3Pt5k/jKxtU3JP8OPA9HLI
inVZLBoNpc1NGF20ruWK4eOKQdXSpm3czMcuVc/8xJ9jZr6jRkltCV/NE1n8YmHqgNLC+mGX7yM9
mWu2X2hVs4SX246vLVMPCKHcX+MZUyV5yMppxrVGZHFwD1bTrHHurrMA/FvOa6qPuLdnYioK6CoS
+/Lh9JrQaudeKt/2gpmRvwwYcTpk3mLHebNG+8N3A06t0fCbp/mX0TnjOg6im169j7APKA/xssbZ
J00mPGViie7Vm93TgltBkZO05Bi5PIF+WaM2vLp9va7NCOFjP1jzdvKHZz8r7qJ43PcEbaxWFfi/
yjdSjrhfxRt4qUuhB98kOJd1V+2QITnRog5gS6rXCKGiGD/KmfdRby46yg/PGb9iCNFU7OBzuU4h
2SkYYEQjZ5wAE4uVoX24FRDYwYTy0BUFebmqZm+zNlFab3TcVKyJh8YBc4EBKAy1hyyG7Y6v/Bhn
MweUxHjVtOH93w+8R6jGj4XFNYG+IWN0AnNZLmocPCZjKLKCiPrPNUVaOYE4W99H3d8MjSWIi0dZ
pTD3VvFAanMMYe1Km7HbwBLQkaFmJV5rw3yuw5bZDFliEcaHuEf1W77pIYs+kjF87rlgrcqWAFJ3
DdtvE2oS8Rs6G+PixZD9XnfIIEgsIjoi6bobTABmVXk0s/yhK2Kqse190A+eGAV7d/UoucZzI3fM
babrXz6mKly4giLTsd0qVMxLJcYzjiU8wpUaGEBn90UBi5s0KSYGqW2AkCClk+EpcWlV1XTndxlx
1zS4hO2wnVwgMKWrPWsxgqktJVIVPteYRsppOsx1eZOAJznFdVtL4pz4N+EY2uxdl/4mDMVV+VjJ
mOtd0Hq+OpcXYCjeGtSmrOtsKEBuDLfeAG6QTk9IWrHTvASqB6VvBy/OIgTVAg4mxXsYBu/syNoR
SBxXvZg2od+RNfhHl5NYQsdDFVj3cTgllAB6Qrm/QcMLU1R15DmO/NZqGAfMCJ4Tri5eg9aaAGsU
3SU0HSo1atzfQsRXq9nWNVmZ0fYfS3AyzJC5QIX+D9VqmMBP3IrpWTG9uhr3yE+XKoNyF4X3Q1qn
ay0fX/OnxqLXnatC00G0KBv9xJINU7nIYP9RJoEsk3xqaX6fW1a1t+MHu8jvB51ihXmnYnmRo/M1
OODsRknAX37QQcwocOKJVgK/IA9sPuZPqUF7qVEDa0moBNDDal22xnOlMmTYEvIEXTlHpaF8hjkY
X3zD+HeMp7IyhpNlIepDUpzWIuPQxuuNMaGIxFHQ1cqUtX/vu/Lg4PSFCEu9DEqPezDhE8zmDNoE
LPLK6DlYZbr8M1t+PBA7jTOG0FXuTqd6wh0DJclaxUrs4RWdTTF8Yr/ivBnWv+X05I4x03yGWZgr
2j8rCcBkFz0S9GPLVMcL9bA5YRPRK/NHaeMBjzaa4NhUWNjK3wqD5OKGpcqa20PKndzmc2CQNxBK
sqXfj5m882/UHF6w51f7aDaezGYMtj2pTLO+sSzjrA85LdZfIWr6umE727RMvz2SeR/NTOSKNKcr
A3ffOxxOybD6/dh7aeefLQEjoXNYLriXQ48Id2kKe5miq5jlEF9W6v+FkkcCy+FqGplpBgP6mJ8w
orbqY1LXCggT8JjJ1B6ntr72qtJ2bOb38RRtQlvdtKruN4amfcx9eoLm+6Y4aJOurGyu6/YFjuxS
ugVFr9xJZ7gMQpFGypqTP3Rn18Ex2dQNGQiipKsUOX0e9C1dBZwpUvNrCgM2DoxPWDfoVudk4eV5
Nx7sXFyKir4flNU930Cic1WURnxskdVxzeC5M8AvOm1krudob1v9jhUzXVV2TZAROFOk+392mbUr
EzFtZ2jcnSgt3ivdBtzSaAS2JSMsWdnWVZ9PboflPZyitRAQI3iq+DvwNHFC0oly4hvj/Puex8Zv
Kcz0lImBnpkw9gTT/FVhEb1GKztOujbvOPVRvqKXRK6x9Ui7xvwcS6Z/IJGwZSM4GPN5ZM+gcKkj
cevVWpRdsEFiKELxAobASIN9hsIWr3Fai9b4/Fg5tCi4VssTrobPUDef2pZclKjTxRS/sClvgiz6
0TY58OtqQJJxhpnMXnunD+PIWMZu1hDw/5pp3BYBd0NRyANC1623zUcefAOYsEFCOsse4YJ8FYa+
gwzBYCmzx03HRrpqYifaEw1FH2iv0Hg4jOow7khx3Rztpus+fNDJOHdz8CWa9NqUQ4xtjKJOhG1v
SpA2QJd+SxwTUtt3DQVHZFwYLcd3bcfjNddh40XKPUU6l/5yWOq8LPkn9PHZitDnuZ5gma4PGgHd
lZUW+q50wlM/pQdiEV5jas119PttzRSYgyhVxh2rQ5Bi1sk5nRZNxbQ29yVTAYLJcixeoYz2u4bK
KfQspMVAw2BQl85a5PWNtMBT42icSQbk1FiGzaYI74hTog3o+Pw10fOtl0B7eaTxg63o8MKBJNVb
p6urPd96Enb0eFTxugsfTHsBRzH95uzSbyQCIZ00BtwC+Naqq25+ms1saOOBsEiBU1DTvPmUaIwK
/GTw4hb4QZuqCY1X+8ZUTnGd9RGCsNnIxSJoSRzqGbJBpNr04ED9o30CSXSCBelpafnQQfaCA0IT
W9zk/Hr2cCJmHHR6y36NBdiPfGzktvfDG7OTR1XZwpt2euU8R5jkvB5MJeWjFbZmYgucDXD4DJW9
1t0U/g3Ae78SWBzwQNRuA76cQEI5DsS5rDTcAgGkRWOBtGoaSyOwYjcz4o1ukAFOi2vaDLhvbfuD
ibpJFjTh3CPbnOEzEpEqHLBEEHUGdRZNF+5jfGurEBttOBGJowMrIapePVgmgDr6LY2YoFWZ2+ey
NEjvuMwMXJSMIcnuTYdUW6H6zwLX7JJFOk3D/Oy05n03VzAy/G3bOM2OzsC/qQ9uw9SzYHdvyOj3
xtCCblOt508i3zkmhb7QjSHg8+66QXzs8T8NhGn9sH4oBvcVJy1Mxj6UXumh2dkMhqHSwK7AlFP0
P2QJGIyh3lsuHXmYpCTPgeZxqEv441x3i05LFxhx48mC20lmQTpwPW1EffdBVljyQ1ZajOIKkXXW
/kyn+hQ2B+rIrzFfir1hNs89e9S6l+2tD32GaAz/h2Yg0FsbJNOCXxLjOI2iz1bAa2FvhPcTtE8c
839QtHaqio9jM9xVtHVBKUu+Uej4achfO81uWWtXKEHzJ97CYKtxSwdsFkfR2oUoeq98lLs62KfO
+KOMYNhJPXw1In66ofailxV8buV6cw9/rIZ4thKV1m8tN+eiSOJ3tTg4KxV9N3p7n2uCMmai763F
qAfHlY1X1CZYUrjE4S3zo9f8U93wdAVonljwxFtHVC9I4WuKBNdMhW64ihgX4awdH/EFQdTdudy0
kf+ama+GDa9BZi8nl10HYz56y/GPO9+LtkSoK+19TsYHlhwq0XykmkmQ1xyZ4Zj85Sm2GCvwOZk4
1a9laZ9snZBNze96VsO2NSRvhRnusJu+5QwQMgNLVq51sDJY4yoFn1R1z7Kd4Ycgc/rBu+E3T73k
ymazMhCMxtodpb9NlYKs5wdVJ4DBuPE/15BgfCf6eC6gm69cG6cd1oT3OrI6+AzRps2Woc8IBCqw
skMp76qSl6senV0OKJUBUctsNGY5IBOIHPOkR9VJua297lyODVUWbC2RBZ7t+J+y5JGhM+rPQrjn
a8mOnIuFC7fVHLjREXjhOsPeziNxBzmhZlYv8c+CmepybhJaMnqZmA+Bg4O1zwZ3m4L6mpZbUMUc
zlblh2UPVN7ZPiuE7+/6mdgxhkfOvGwu0J+Za8wzFvswvOaxna2ZscBWNGgxHGXyRiET38yEHFx2
463V0eGVw/5IZfaz4SM3TewjK/Kvf4ak2kVFhMTJB3jhrranRysYd2GHuWCaHZSp+5BL6JaeNwwU
Mv40dQSjuYze54Wpx+SPhxQGQRYlZ2V3TNZ5VXKcjJnTHxCqHuuBIj3ZF3exXeH+LK6uwESL+EVi
Wv/xWcMGA9TNbCWYdx3KumgiPidNyXMb7TugPcfsmwjJu+iIwcb2IhGgCYJgnP0tS6AVXSkHOdQm
Q1yG8QxTi/5t4boj9K9YEp5scNQcHhjQBRwhEh+Zoy+txTXhbvHV3bj47arMuktTgAY+T9kw+6DS
JWG9Hm/fvwuvQ405Yi8jJ40podl9ZWN4qMoWSmfp7mtrGDfwExeQIoMcFBS+6j73qMr67lITahYT
AtBh5nvSC4nj4yNKjHnrNKSoqva9iOpvd9mBQjELwLHzqUo/UjQqOrrYG20mwxucUDeCtqPo1jh3
gXxUtMuY8icQBt4MJ736wYnKGUqq5hlF3mx2Mex8gz8FWUQdDKacW4DqvyI61Cn+DDNhFK6bCi5J
OxyN9mHi4WTmxoeNVzbvNNd1O2PSNHMzCZs77Oona4bB3ZkGiQfOlhERCibc5lfBxYuXpmuZ32TB
uckpS04bRcIjy4DladiH7Wy8LwVskVRKAC4tx62A5G/FoQj2L9DWRZDFPhmylngAW2JCYnxp+G9F
zHen2QM2r+g8uqG1HcZvXRB41+Jl/Ck4GLqWhq6uWIsmmT6XYniv5xGHtDN5TjhgoxqpYU/xmuAB
5OhIMBD2XURLxqiwLDXtOU+iYDOZ+SuR8bWFtcbrXvG8v+YQQOD/jeG6C+rTZCHWQP4Cf1h14LgR
nXnW0dorm6wAtExSMinmBdAeu9mGa9MvNyeuhboPCdtxmbl3MfTfxJb7op42+FdTbxrNbM1qxV9d
Y8wtiBG1stzXDG04mvJQwSwb6miTDeWDgoJjJMFdGBafcZVwbqvLbwhZs3TVRunxCxHq+UzYbJ2a
3ECoUIajQl3DFGNp6VQrPF1j2i4LKj7L4K2mb/M24i83Le2hqfsfcuLzFq2vXbfySll3th6m4JOZ
yItyf+Ye1urgY44LdNlTeUL2YPS1O1tHnDM4SAnRPut6/TCokPvekiUz/f59WTRkBiVwCu3HNI5v
VpB9a6H+MwNeXIkEQQs5qbXR1P3O7JjFvRo9g7IUTLAfDc8mQfz1WE37Kq1+UlBmm1wUD3adfnRO
pBiaJjAL6dpaJyp/a0ZhASxrvhRDXRx0AfsjJy3F9MDJXw07bNaORYapx+o9Tc8UiI0coZJDOH4a
rMNR3t+T+3vDGnj0l5l8bRaffsYrUUvrpVcj25PmUJDJjSRW9jFoXs3FET4Vow2OkjnTIrMhfbYe
cJL4nGDp1uf8NXehN3Ik+crM6hjniLqmj2jl8B3pumN6vIp0z/KY0tSb6fE1obWFySfDlp7ckipA
2XPLHuYoxyoO0kWK6EG4jOEaI/0cw+k6Nlm8onOOu+tsL8GtZOO3pFRFgo2pslgTi6DZytj6oago
34VE4qas3U8OlNepISnCnJ/sx1MkoC/2xbfM4IIVBomMCh+Y3elrKiAgXeT9o4I1gg7pPPhD+9Yw
uQeDY2MM9FQZ2Vw6eBIx/Ede1erZBpu6P7buipHpX0mJZ5L3JXUkvNkcrNtVj6INp1zw04q+c06F
WOUL/vS63jc28FTERD3OP82G5omefo9I+2lSqDpMSDaGhRRXlD0RwgKKkE3cshmGbwVF799/GUKF
T7QGCjfmirkpvQCBLO8k7hVgzPhAo/JcCK78ycRu5s/9K2WMG6s3yLhWFS5fPloCaH3HeRyxPt2V
Od5+TThfWLrWccOISdhcRxg4jfACiCihFHLtQIMS8xedlR4+Lagcbv1Sg0k2m+Z3blH3lw8qS5Jo
QVJ+KI4I61myzmq5v3ELcakb1Htc+pqjM9ImxWzYcB4TZnspvn0IcbjTlw+sS2dfgOMn/mDwu5Py
LkGiT81j6Lcv0/I3B0aVbUyl2Wu7X0MhWPXm/FgQ6YFehy7KQ3HMQGtNRMQ3VWQ8hNwhCCQflIBv
RmLWJf8jdkLR4hOUvxY3x5U18BlimwSWKk/pRLbQHtbGyK7MKRxXiZt6eilfBuzxjAiHm1Ojm9TX
dgw+yHhCiJPiu6cfZc7BN/mZwtUydq+AYDYwxdhwGeJpfiN2JpWSfr1QFZGm9YB7pVaVeEcl8VXf
9E9MtkimDmAicy1AzkA8Zu8aGOlid208fYk4+E5+o4CGWS99DmlCu2S/FO9EJEG3WPtX9szVlnOR
xuajzpXwTF2WCPg4uf2gQKiMmdIiJIqtFph/rpj2zJsgCHSh3KJZksuGn+MiJCqgt4wTDEi+5BEa
Gb0wF4rOVb8bcuNpFj3+pnZ8VIW17vxU7Nzazdh94baNgPWCnKSoVUJOUclRz8fUUxxoJSv6OmKY
uXPnm6UpesO5soMkBzRKfGA10ugDIoVv2Y04DEuZvzKNmK6ggsZVPX/UxVBuiU7WzGyXCfLyTWXp
qztg7vfbRaEkq0PWbpQeIak/2LvcjGOxqUe0naJ4F05x8HVKhNlP1kHLpwsonGBmhm8ggKwCd5Vx
PGgjnJDcPrFy7lzjSMMdPA4KiGDDx8Kb9XqtQ7RbtREJV5NlACrNu5B+7/XMnVXHz96w29fCSXUg
3hxdapNBgDl/UUJ7m+K5WuudgBCN3KlVE4v0+IdX6SvMK8beY0gdBAOqtuKTupSPUXREFZInCcqN
Y3CoKvmQxPTTMsukjIskFy4NReo7pLuqzudPcDRqawyUo8jht9SHch/gIir0Ge6MrA4MmXKedUKi
OaYiPEX1V4OOtTJmN9+ypvcavjoRtBc8QxCJUNrQnKOJ/tF0aE/8w4UpFS40yNfsPdey3NQJ6f9Q
dhKYBZs2IFJsPlnAge1UOQzEZEHCwK8yDXltMRulBt820/sIw+7KXQQJ6omeRP7XdrlCraadKKTK
Dy8gZPBxQ8xy3tq1i+oKngpKkuV140ymgjfJo+Zq2ESCq4rLLsYOZe8q/3lgMio6ECHRs+icBiFW
PpqYvUQfbrocQw9T2de0yh+5l+CG5adAt9Q42QvrYvsvtxZTdTKVMA6INeCT7YxzFOKPViNreak4
D1tM3Tlrbcc54Ml07bvMMDa08jJuI3bvaSYjXN14njN9G1tZuc+EgGbVq1Vb0rmOTjutgvZE1S5e
v+i1i7hZzP5vbjacH1pPkPc7M3x5tRaUv0EuZzW3xTcT0q+iXxykJrhrKgIzsgBbDNxdigc8WvJu
/Yhgz3WchFOzmlIULvQJZ+D9DLgOYLWnhRtMAbkf9EFjiVrNicaoKo5uaQxT2SSh7NncHriuDTkM
9sZ4qAbzJ5O8gU420YEzR9WdsFJ7r88EwqySBLnRqPbkuKK6IyL3oMUkZ60CvSqPfRRaChy6CuJ5
NrHoTKw41oSoTLT7mVH6sO6T3tl1gQuYzo8+qb96qXunewpm5IrWMW+mX/RPbZckvF44eHEwHrgJ
9q8oe6eu1VomXVb0GGPRNdOp52c5wH2bHZSEGmBkZZo70snjBxW25SZtGJFQwvvuL9Vpg93JgwIa
wEMLDZaY4ymx4uampoZhY78ELGZACkfdij+MuYt/6li/unRHvebT/OOOKEobpbiN2fgbngOrX4Ze
7YPrjOAS0wgmatmX9UZorVrnPiBXarvEkVhC+TAjJ9g2Sq/hhF9+0nPYAtvwwL/Y59Jh65q6f0CX
QpKKKbFFOo3PBe7fczhN70U/03xQtc5hymPXOmri5Cxlif/+w5DBW/OvlI04LlZXqw0ukQmtbJg4
kIdzgGbiSgWkztaYZOrdjMz2ZgxOQxIG6IGfMdbBkc7AxqCX0y/RNuOo2IQqy3ZOP/z2TBP22iyC
i6GBFaklMeK0Ake8/E+JqWk7EJePFWXEp3rMklOuGFBjEU15E+99p977xkyOo5M7aVAbpYri6FdU
VE0W3C1Nwmo0dSoM7UqT9yyA6t60TdcLosjcUsOaAIjP6o20pv6a5m5/jYFvAnLzOdsPS5FgKJYT
x7+vhhNGueNRsrcd7v2DNKi8rRorEMweYQP7aeGfSrgthPC46/+rUM4DCHg5v29LW2N59SdQzjN5
Ey+x2+WXpDizLXR0oqHRmn6k6Cu3kMolnNT/fuizKafTP4+MsO3k6lIEoqZw2pettv/XBFrntG4n
Zk/O2o65ZrrhZVAW6Pfln6ScgaclbU6qbgI/bUBFokfjJQnDdl0JPTgZg7VsSCngXdukDsCOyFXT
jLo30gWxsJQQiqXHk69GnEO+gJ2CycPMXtns0MkbG1N8GC1tvtfhQu4jqeEUYrgZGA4X1BpD7gQN
EX0nzp8m5QZP2UO1bGiNSV0WUanudVaE1mxq6a3u1QjGSnCH3BoUl2MAYS38V5cWmGFyahrMkUvB
ZgDPbJ3VsTzogFThaGAUbzl4HUWbYVTRmqC6k8n00srcP7b/PbvZkk1ZHuqERN++dOVjYCXjRUY0
0FnLk4ttJT5PKtau6Vi/YI2e7uKsiS62k6BOiCn6GlBYVlGJbwcTYLHvo6Y+5VDsSBrw5049yNiM
WMnAMRVQtACrweiPg0ccbv9796GjgLQ38CExGY5Z1nRk06C//PcRoTr5m3+1kYYZlKsYs8A2KDAC
gfT/yVJzep1gR+jlSP7WxQ/TkBe5/HsQa1VjDpJGtudt7nF5jvEBHYphkjWDdZEd0cgi/9HillVe
D+XT//8pDxJMK8tPjReCprJgAZ+YRbsfmurHDoW1yahn8gz+LV0iBGf22pw20rryZgKQ+7AOnKMy
vhExxsskyuyUgccShWpuoWk+/vuOgNwsqWsmD7RWFOdZ19VTYmFgC0vjvbeLdp3qXCMjLICyPfFE
FIQzbf8QP8d9LTc0SPB9yZjCc0yEK1PP1dPYUvMnIc1iWvcZRbXgpsLM9CxS0TfKFhiKQF51RHWs
oZ3eso7Th+NW94RUHjioW3eFZbfPFVfQMCvXs1GjNysUOjiq9Vk5enqmHAp80bTFmgz4c5yqR4s2
00orvyLXnd4q3dKRWgbaLuxuEzUBg/50TE5KVAxgZBPf2251NXvX3Ri6X9wz/yQbQC3tOmiWn4Y7
k4vUA3De3HY9zFHDhRypRuaBnmIyyuFDPTj3dU9XV9kMD5ABrQNXdsxZyVC+ZuOfH84bCatkJHvx
GPiuerSkw4VFxR/Ar3Qv1rgCB211dQzi91LCfJLtGdKrdstZM5fSKTT92AR6I4387Jc+hlqIGldY
ofpdQHCag/8sVmCzen9L9dCVcQc3EqOySwDt30MuwsNYE1YqLbKKfUB3k0Wem/soHDzdDqYPEiUc
bcN6Vziw4Pra3phTnX0PKVRbkFfGRRg5jTJj9UrUDwBkDGMwUNjzY0ayjyA+qADQsvgH7WA3jeGx
bkvrucJd67XQtu6GpLtf3KmbpB9KKE/E9e2ioFEzg1/z77UYzCQ6+9OsnwdNH5FrqAkE1s9D00v3
IVprZI9AsjvJlVkV9ZK1is4qTOltdCAO1hONhKmQ3D4G+1RIztDk77Njy7DlKCbMNOGTzpgMJLJV
e3M1VAdb2fUuLyHeqlwWLJS4y0BK79AK1X5OHGejAoqZCJBdOoPLTRwaLPOEB2MnhhTdQ1TMzJEi
WAYCA6C/MO9vI85GEKpYZaI4ZzgvXXpZWdQxL2pXQbBHicSDm31JKOTep9SAYCwqgGjo5571Yte2
gw7Pc74JvRh4DfFtRoilGzzMvEwDJIBhnEGouLZX1RTxNjQSb0aT/JZF2izW6js7ASnvYMEFQQyp
oe32Ib52sIoPNXgJeCvDegCiccbD5e4T9lE65igtwatO+2VE3oMdNYImOpwdKKUAw9NknSFhybSm
DMfMmIlAXGWEE9JkW9p7kwbSYqw51GYOV6Hef+6cbOP4/rI7+V9anc0LSothWdds5ko91MINdqbl
qpVbmjs7b+x9m+rvuSlfOEdkHF1Lx5sdDIKuCalX8GqQTAEg2yf7jIcxjwPjEo00uky49RHTHAyd
+om1reBehr0o16LPjB1KNfiiHINjfd9kO4uHchN3rbEr0gJ/TPSODhatWNTJKBG4hDz92GXaR7Ss
f1Mj7noWcQar1W1KrEs4IejroT6vRa+/CKZVHu70xftlJ5AWzziPxxc+Dqogbp2C5osJdiftSvLO
zidoC9aRWw0KjOQPHSF+LOEYJkUYBkn1yC2Zg3UQyuSQsuTmJG/sTPsrNLiFhqqAgAxpuynAAIwt
TlARpfSW9MFx7KP3koM65miIBoQZnseygDs/UxiYzH+jkdnUVfLXsjtt4Vn4a0y7F90kSrYgPqgP
Cw+RPpApnLeFPXBtR3bydDki4VX2MpHxpB/XJ5fe59Ek2Ojo1UMlxIUDb8FbU//UjOvtVDFVw4lU
WhpRan6ZUqFDs3X2P8bObEluJL3Sr1LGa6EFB+BYxlRtpti3XCL35A0smUxi39yxv41eZG5k817z
gerRqFs3uujqYiUZmYwAHP9yzne84yx85K3Nm1OFd60YfoYDJlKt3e8BjVvmyzOfaLsPnewgRhv5
tze9AMIiMjQb7oyyb45JS3hlv2wr20Iwr0URrBgEt5K0jbTHfQC2PKbb18+irfwt3OaK+FfKLlfU
F9/3430vTeJUWY/AjUELa7Og0HbGlLMuNjT0REssL9o248toGzTJuXB4C1RF7Bwh5GRuKsc+zGWN
Y6ZK93be/mxBZK2j6KFwx/YyJk69YY1zcaqSBIiBhZHhnvsMWnc/3xUFEn8lplPN2nUfZPplsqzT
7x8km+HMEM+wulK4mDdhKYqNIwl5JA2UY2KV5Jj7GcmSA677q5fxLhu+gkSJJqBo+itm/HyDPftE
TNGLAAaxsntw57hICVGczMfUnt41F/GmXXwrXoqQ0WcghsQwe286aqMlRkVmDmr/+DpV5vDupghe
ys9UMgXsM4hb3oxR2TWPmdG/kCD24k48L5MbHwA2IPAaLtdEThsn8fL0fWMTwFx40WzPCaBvszy3
TfqpPShjk9g5A3YNxwheOjLKDjWHGuJ5ViENgo24i6/p3P1wFEMt0vzyDS7h91J6mMQKce9O5rNr
IEOlkWLiU+XfETu6W+IBpeqOJdXBqqkYCFUWs6sQhJsvJQJon6E6PEegbSnD23TZDh+MUH1qnCTR
JD9InIeYon+/f74UKLOTZhfYOM80f9esbhhIeeC/2Lv8vskq1VzZocDxmAuSJfh5gtg8liW6ZllM
J2ax4UPE7Kh1k6/aoYcI+uiphpVDdDk9iFOZiP0Iev32xz//9V/++XP8X9FXdV/hjalK/dd/4def
VT0pAHvtP/zyr/uv6vaj+NK//9R//q6//zN/3Tz+69Mfvyr1x83j7ukff+fy7f7zD/Lyf/v2m4/2
4+9+sS1bcpOu3ZeaHr50l7e/vwk/6PI7/6df/OPr96ugLfj689tn1ZXt8mpRUpXf/val488/v1mW
//ud+I83Ynn9v31x+av++e3p3//t5//530mW6Pbf/+2//8GvD93++c2TfxE2jZDjuiaSZ2mLb38M
X8tXXO8vtu8J9sI2qSyO6/PNSoDm8Z/fHPEX07EsxxSO5VuW5brf/tBVt3zJdv/ieo5wzMA2BfWB
L779vzfg7z6p///J/VF2xX2VlK3+85v0vv1R/8cHuvwFPX6AAKgAMbkm7HoT6xhf//x4AFbJ7xb/
pDyKHI9Sl3E0KQuxBqZtiBBxfvbcJGN3qfqsppr4aZNSWZFpxTqJ8N4oCtZjnDqAu+i9W653xwvR
FFqSKVUGs5JknkJNmykKy5Pqd8y9KARZlY21Md6Q/QEroYwNZI30tH1o/2BsSBKNBpJHOlfEDR3a
yZpwRvxTk+udgNJ0a7tsxnXlDudSi+VkI9dLRPAACBm6Ahf8GFslydRFHR61uO4mBtgGZfQR6voh
hpj+HAn5A9NozWqriZheksWJZxOT/mjPRBxlb//lYvjbe/1f31tHBv/47gbChkpKGet4nml5fvD3
767I8rGvYkvsZeFzoBXilUV7vwZU+2ZVzk+nV/Y67zE6hJFETtZtzMKLb4C0YTVH7KZIqlBCY4T3
MUriuNvEbm+dqIw0WI7v6NtuutqNt1VtRrCoMd3OMXw44PJ0JBjU46x+yKzSWc928cVuB+G2Ne3r
gFSt1lPDOn+qBjwJ4WzfeghYQDVW+gjtnl27/cKKEdqzh+GYuJyNP+KBD3iOlwUuhaAjls40vwKE
qLGnjFst5o+hjZJDTV4uznZEdzmlpmtjWrTb6lTOPOPR8RSnKMsoR/tmb8xUS7GDxrdx0ls5kKsq
ciD5Y6ujfUPOnzeTdE855a7dOEBHCfBk9id7jyeDayWMiz12efZy5vQ0m275UlsMK3DzjJsxNWkF
a2yu6GeZ/IjXgojduwJJBS6NHcg6OK4B4GnKHEAAiCVTIgacuDkVGSw14jhp4TZUdfZWsOlduf6y
O0YswIGfb/SE05JG49CO2EYrJ3rKym4+Js7sHgyD3SKABVTZMniCXqG2kSJyCbUHH4KgzYoQWA42
K508x7ZrRkxB2HKkmsvT0rcm+xbkyJrLImTxiGSPYW/u3Vj+G/lCPEca2bES1q+2b76HvvRfMlFt
YRKEeMAae2ulvjolaIHWNHDzi4Sy6cZ4bTRDHHTYmMNKHd24ILw6ixp0LquLH3DrUkVXeRGyYReL
Pck6GRb47jBECmu5x2rGhFtYuC/xopLDRpTIMQBactApDAVy1x+9kJUt8MQgqkAsT8O9N6sH0ttK
nDBlx5zOv22n/plFdr8rdJodXbSBPKagmLRJQCnYpM+IOA9GAxk18zt1O8ripbPaPROVkUrHmffo
lxAiFy/5UvXGs+yJLTFZ5ph1up+F8730hnBDeQh/LMQ32GfyNpbBC66Yle0RRm45fEoWvBeIeOTL
I3ucCHHS08BKK27gNATpukF8BOhwAfK5F/4PCL0Jd6VpCG8UU72xU33bZgyBaeAfVOVcXSATLezK
tTFVyaE3fOaIJamidSeAsHM54RZs95Ntq5vYfugaqU6sKZmPzSdXIRswEImQtzGme8PUD86UvYdq
7A7QDFEiuUCzJdtEL7bcjWlEr4kzxvtGxvbZkswiaJr5Ab35YoWpvcLCXmwittFVknanpkHIEQmh
tnHuQKzSKEJaEwh64PoglD006q29ZfJAMPJgnjwdC/je0KFSQxo7WufbANfnznSDdlWzqPDnAR+i
jkJk41hI8BvtjTrbRtD89kklYTyJYNt6xktGYA21OdZ+XX0fZXKXKuS7uW3tSyQsrcMo0/dJG3ea
6okEjYZ6zSvWfoZ8JJDvUvpEk5RJcqqWnN7CWGkC2q8e3Dsj9hlnG6HLTAOWmkPInCjChLFyzuY5
nTNOk/wUyD5ccawhAFBldXb8chW7S80YGd/NtEvJLlAsISxsuhLIjuuPqFxAwW9tVu/rQHmstIP5
oTASDBiV/eWGCRCd0Hoxs/p5MBImr1Yab/wW63GE1ehSrIC6sDklLD4tMJs1M24plE1blBMw1KgC
XTIDSpkbm0LnN0EOfTqUX6OVoNRvNPifif1W5iDLbr+EnI8aeF6AxJsB9iFPIw+yZ3aE3nvL8tbY
MtP6TE1Wc7BsMHzHX/RJ7LXior0iJyaYGUH6zkWsux4JYAGpAMDPq7xPoFHZJrPjdm92VPyexXsF
yOBX3GTGxlXpsbWibmvAA0R/bZ+aIb8xSHta10r49KuLByEgft2rVqCDYlhT+m1szeQ2JVIIoALr
wdIayCrmVKtT+py8289RzYSJ7jQoOOYzj6DKxTkRFgbR6vFDbMW/cjN+mR2ARlQqD4rBycXsZbWx
kmNRYn0SDhyWoP7IY1Nz9tXsvOnFUckQXOVRX8SIH3th5ycmyXvkw8NNVQkGyBZg1NHp2HBFsFpn
ZSATBjZlI5y0aM8IGuOETv3jiAaOJst5I14KFat2jmEBOx06Von71Wx4FHKGPxPkCZnaMJxLSUGK
yrnudswiQgbHVQsbZRWaMj+UEbnItSDeBUwNOCXHubPmjrQx3+5faaTqpmkP0CcZEDmkv6ECaq+k
Hi3PTETE8U02LCNCBYUKy8D3zrTuooJVY2549wAFx9s0ZVUHJ/s0OJJLePHjstbWpzx3j8jhnCNZ
wvxwPQ58VcQXpKXIpwtcisE4fa+d4Hn5nwGva53XiCGr0XqqJ+snSCeSQYrhcxj8165rX6oxQAgd
bEbNgzuJrOrkSvxOGQifLeN9fJpl+z43+CWI71mlgah3uv2Yhq67eFCBVhrpOn553uluILKI6VCo
MVjPFpadxJ5RlilI66TRcMpgNcigpFD1wb+oQMWz57dm4zNgC7LqJ3kQ8RK7NfQ4Di33Z6WMJ8J4
UNP1NJttRyJzJwNGy5KLq6UfIljGY5bSIkBP5gfP79onydgqSAFutk3DytVn1tJ3N3rRn2UtlJY2
gsKRpSxP67E5UZUnV1dMXyOAK0luPZIK+6UiQWJPwPMJM98iAMc2pyXZ9aS+iC0Ry/eYNBD+i8Vj
UBBQlKmMRPOB+yzyxXvHQAQqL85QF3gdKPFXCVKAj2W+17E7nNSAmEy3jOnKhPCtuc3PJf5eFs1v
YVQ/sb3uT3M8HJ0qvhXIdzYWUlnc7RxmhUZBZWWQI0cS2pM+uBaj8yMLkEC4qK+S3sq2HuwRbY35
fdUtsQHGdG9bZv84E3xhW+rZd9TN1Jr52gBSUIZlg+F0yxQW0/gQnnSG0YDEVwDLntMQS/jBcasw
0Rv2luEmG16eEEjUTcro6m2caUlrs0Ao0MhxW8hc3AypuB+1fjUHJts1ZjEqsMacB2AWENV8UlDr
HGluX6MVopKkjk44N/nQYkYMF5jgYUrOhqefbHds9rHTv9pCz4TaZVsBl2+dT7ED3RtNVu0jcHF4
MUNx/FOfAFxhFDSE1mvsjsgAOI+2+TiCEy/p4n0AdMvDz1gjZ/tVeXjJNTfV3p3b3QROFKiivi3y
TxV32ctU4dqDdLRpfGexJvTxTWS7FDaRxiBcktdR4txxjXJbAezGnLIcPuwqcGUFqBECc99koj0G
IvupJ3vcxZBqQfPBUh6L7wrJmpTMbymJ4fP78dPgjTgZJ7ZZxIsjvp31b/DcPnIdTtqwefOplNj6
8UHrBuc+OVLNBjfUUxl/gF3iuTYNt2VoJCcCD5rqpJqyOMWiv0sC58yYKDtJPrYKcsle5lTE2jw4
jn9CtpKAc+0eeFrZB9Of3pNi3ISJXa7hpjMS49Kubb03sToO6qfl2oTEO18lAuODa0cgxnhL+9rE
c+W1xX0bYBCCE4na2Cv2Q+cM4CDjJ5Sz/TrtnJ/gbPWNX+P0x5aeLVZepo4ttTgj37WdxgmHaIoE
qnGzK7ruM4cX+ko5Zhef2JqsbeTGohrauE/K9tgR+Em3y6KemCHLO9IwPNpQpU6+rA5hUWZba4Hi
1aRpy2L4yvj473zR/UrSl8YfWcSUbFiMN8+2oauZ2GsJ1ynWqG2TDWmM+CgtcbssuvZRjGRziH55
FeskiTh8k4z6gUQbWgY4beuJqn6RFr5ETgSyj7L0khbwY6ZpVvgaaNccIVaBIN6bZRBachvXsh5P
QwUnrmApDniuurW66DGm47rNAhCZM+Eu27qhrfV5NG2SsqvPqQVbaaAVnLygPwkUahKqolBAXKUF
5CWd1umY8/OomWgAe9pVfCe0DGjrPKeur4VTgijpAV6Gl7SfH2uJNkTnM1HNhI8PjMBUCqDqUvkd
/OfIuJDFF90C0+IWp6I6RO503yfdfGq8eW94dnyiapnXKBfhEELcxlBU4VbKyvchaAiPjRCyDv5z
1RkmysaWY29CQTdTXjOemRGdkxiUz8zTy7p/InSc+BgfGYeZu8GpMQaGB7Nhn9BEcFiA/cqNjsTH
4K6D1KtyA6h9RgZRSOxFnzIoRyYYG82ZGIkty/Ut8RzGNvHMbSJUe8rHttuwOHyMwwF0qxPclzK8
Uzkp0AQ6c/WanD9dLoA31tgKgwBlOoHFa4bOWFEHxVXYFJDh8UUo27rt8yenkQ7IeAYlMRC1LByW
4gAmS5kR6NOOQ7pRgUSG9hHCqt7WZu1BsgGL4lrOwY56xhVu5u65A5oN1o+HJB8gs9py3JBhb65s
YsvW6lO2vnmuHevNDGpz57NK3cLK44wJm5dReHsWTQQkIEw1E5MRDhuL0Bff2y5AMB3qIzvsZAeK
ytyTgZCueAK1PYxyl5HtrNjbLgrRWic5WeFQT5cXblCFbeihby3XY0dCJhkGMv+VzzPftVkGrNzA
uJGFO5tzdJ+S/nksxicoqqwpCbXySidfsiVvkqgL9p2TPXCzI76cWDw7c/lutdH3LHq1sKocrLnG
toHbACmY3AzRV8NjNR7n5DHTCfEjBtyTIrbu2ml+t6PwPhQExwDQ0uREJhrWBEUetup0Gwn3vqni
mnlKsKB4tujeQp5HlomTtdSsfM1N7SMhBI7vSZJPnaL6DHur2mobfKcfTmfLPJjoCHleYzJXFB0n
3SGF9KorCaILLKO7sWrl8zwrMwSdabqzC8IMk9BYuyIm+VIJdSUkHnB53vQH6pGzZBwF9q69oZRb
j20PI0GPh6mJAY+Ez0ijOUi74qUlOxMgUXWoa4GHQ07XSXYCWCvfH127MdA9cZOZ2wW/BM+rvhgM
yiI8P2cYBc+zN9Hq5XBvw8z4VXSUZlXlZrtZQuEgUvhEo2Oc84HXZv7GoKYvQuZqBgJU/qpgQhHT
LaJAB7sZOideGjPGdrbD8Dr73pMNTgEg+Ggc3aJHIqZ9vEHVTw9Q3LEPIjSLDUp2QweA0NvsR0tc
POuBet6xB0bmwsuOHMXBMt/zfFIyEEdRl+NWKPt9Natq0xomTKZgoEElQp6TPYVBvs7PXuJwhJUE
BHSdzC7dWDOqTKrLOP/IOowLYauZVZmMD6uiFvsaFXJZWjExp/TuRh2dAtG8JYIfw2O8tC2qZ5JP
0gt8mQ1W7WZbWz447gZ9pTkYFF7B6K2KQAIG1hRbSAvwGnzNRXiFVWoj2tCbQDVkD8ppOLiYmISb
f3fh0wI7hSm+SATi0n8xhERqZXBLsG7MS+9FCrkbyZ5ZobUA7m9zkpckaiJthe4haRudOFh17nhu
u1mRRFIkj9bEsVGn+i3HqA9jTJzH2mfeRdgQoZyw1PTFcdEE4aIYtq0G/x/Bqy8a9Ihu074NBm2n
soRNR+Nn27qYHmDTZFt/RKlnes6Wgt8n/KP+4bn5len0HWs8eag76uk5FFdqIwKxUEfDRtMq/4w4
XAqPjdXc2M+DAnSiImTPRb+zE7xzpo0wNYWBYlkXOyUsKrPdczh14OU7U4DOaH4MVOgIsKiTE33D
vXqqpzurNzlPFG9MCg0mn2Yi6XqEscGXWWGxzIjm4VGphkNpzyzLohnXiJ/gSWFRtcUz3T8mfgjT
VAXxJk66BzPxxb3BmG+lclwKFQSpyYBSmeH/a7yk37U5mqvcrvZ2VzBUqz571eBZB4hl9Yi9O2/8
EQZtgW+ivrY6fPIWcrigU1kZA57WIGArardhu8+9gHmdiwQcKHcRI3YemFeg9kradUbFn80WhGYf
NHsQQtQI7P5XUQKUJPmX7Ehaif6XLetxq82RarhpQF5hQ+pcrB3MNZlwZfMXcsN6HdgEt0UlzqdW
fKLL7y+pAd5+qCwsLvHRtGck3wUTTm9Zb9pD9lHxTMfxND0T6EekAPWo0nWFR7EuDoOdvmGqJZRJ
N8i6UoxD1kb7SOAnsp02hEWvwT6KTZB2wYlpM4CzON4HDrZrx6lYNjrFp59HRKbY7he1BLKmsrwL
CfFmDjYSYjB13Fkqprlu5B3bZXvbVhgkSUeDn4+Os5rU+KOLv2Ym70EbB7T7lLIxZt1T2wS3vd+8
c8B3R5YmICZ7ZghF/9zYi3pVVtZetdYPtxEUrcjllhs3OfWxuFieRXR00TOwpDkjqYGBlefR4Gua
QrB8nU9lUHYNW1fk82SapGt2fhwRJSqIuk+Q8Z0IlulJykAibw+8XUarb5W9BGi6QFpUQxVLqkRe
I4Gv+ZXV198L6eMXCk29Q8pyyFQCpx1i+jbFrkSmnG3e1Jwp/YS1jDcIeX4VXwv24qd4tn52mdWx
AnWj3cz7oyc4A7EHSgpnyI9MYgRXRfFLtUH7iFbXn1yuYZBppQLq37fikg8QcSYT4nVlSfmgGd3l
ho/Bo20/MWofJF6FgxW7B3rEla8L5FZ9+VUO7U/PpJMIfp+PAq1jZKf7fDF9syziJO2aNbLEhFhg
iTeiD7CsmhNE4DBnkTMZtAFhDIuYhzLxJw0UIFyObQ09TxM8ZMUH10x3VFIVewN07gCiPyuDeFqd
N9HJaCCeugVKlgkQd6Gb6iY/O1TN51KkOODiYBnD4haje4SmTEm2jBlGmqbEzMcjGJtTaDXrOImw
SCAMBe7ItKIPkDU0VmQuduvmGEmLAg4EP1RcjqyeqUyXjtZuqDnkLa6vnen32Yq7rduax9Syxk3L
1GjXTe6TEAE7bA5vb26jzUgx5M1LjxmZwdogKBysAsTAcWya3WBwURAwW7I63xW+/mWnNaEjXUYQ
+Gy9mirLdirP0Api3CpdeQ49xi9W4R5bZ4C9VBiHXJGPh0wS1X1yJxgr+4F5t4QlgT2otjycLFT+
6whp0tbqZMiHI5I1oTRm1gRHc4jAMSIETwPrbBDEeg6BI64Xv8DRitvXVnBemk38wdBkH/ObXkUt
sr09U5X2ZgmSJ3F/Dp4rSG333K1AWhEkp9aRZ3sq4qOvul9WIvMTTf+exBFmqg3jLQerMJgyfzvU
6gYiAvZiy/+wJ8aQgmlfh0suAf4H++XeG5P8tp7R+Wfcd9sl6DWO9X6mBoSjVQnoHiG3CinblCCc
iqxFt3Ea9qsU49BmJAkAECdioMTotqBuz52Q4y+3p9nNmSHPZsHeDAkcJgymIbNMfs5tvaQc03nr
nMuLidTBsToCWgRsUjJd7ojI2DUDQ2b8VqDV6b3muaEjWNJCxmtTiJGyIeS8KZ+nwbjD6Y22JeUH
ql1367fq3vGBG7YFGQILyr8nTYhehDQNxskfIY78Q2GCC1DiM8/vWklWE7szyQSmwikZMLA053C6
KVnEVR4r1xrM1tEbNxrW3+RrCJtRdhgU0xyTOKq1qtODRRL0MRH5r8IjPskbyPdGB7xyKnTEzTx2
e6okKNpodu3Wf9Wq0vu4T3l/LbJIyAxVXOsd2UuTgJTkXBC1FLdWgPKAACHqFILC3YYkkbYSRBsy
1gaZtCVxkLF3XLUnk/FRL+sPqcJgY6PgO9Su+UaqVStNngujvGfYTXbLhIttQTpPUj9ExvCCbmUB
5345ASE2HRPiay/mp0nY/WEKD7bB3L0Ndb9NmKWsCXR+XHILQUjaZJCwBtsMKR+fraCiRBMjo2oa
VxEBuZyMznyA5r7OoPfuSJJ5nesM4rJFYJal9Y/UtqNzLk3nEIBIsf3Qo4Rv7wmYrreYUiZi/NDY
1t6tPYv61NvDzqjqz8as0jP3Q9tm5h7aDtQGAG/w0jEp5H7+obCOMxOQGQuysWZJWJZQ4SrVkdAK
IYCZgjBgic8MDolXWvCIBjLj6RAYmEsadht2Fe2idjgi/0xv5in8SVVUguifgh2pAO8TnAFz6Mpb
Fc7g9r3yJZiTB9llxGkX5h35QsYlNYvkbIiAOqJjgxfLm9RpD0lPOHueRMGKRWgNs3fFcciDS9E3
qCUYIY9KFleoiCCC/lJVvbWR0++Ebomy89n3s/RZrF72Z+JWHzMeOyJb2Xd22S2r9+za3JgzrRgU
ST6TYgaMQ+kealBJaLgmp7APPC7sw/LI3UxZdOng4LFtZCd3DF0PNKaDX71jmpgQlqUEb5geB44E
tFZWWSanziklCs4QxZEIdloX7X1v1MbabE2gHFa9RHy/1UL6923dL2xDTInFsIAvS2jSKUnTNyaP
4pXlh3fEpIY3tfsI25YktsnH/zxjoApGMu8ccdWLjKALLc2FgO7ePAhD5y+xkTNrRgy3CTU6SQcr
0+QNFmVdiVu2iE4+U/wrUwKqWszbSK3NLRrGu9xBsDM3yJdFY10DVrO3TVt9Df5mlEG/bQaAMHWR
XGX+hC5TXGT6MLb5jPog3fYum3M309nFoGDYwA0DxZ8OuEJNQOt6eMXXu7Dmo3eWnR6iQ5dGw1Vv
XTDNcDdhSCqaLGKVcfxHdwDC0Yyyn1zxMc9PdY2Aw5KMaFICgEYyPCZtfMWVNveDmodzlhE1IeL2
1tnbgXryEhUdMWkcu3kGYahxoZmNHV0jwRbFcd/M0XuZFP81LtKQYpZRVtIXF3R37dGuOcvx5Cde
q+9j2ZzrnMoKVSS7CQHyP4wAx1q1vBCzGHgNKEKb6yZ9Usr/jKJFBDhl9ZbxPuNyhw2eU2JtwB1j
M7lt/R1WnHx9bcnDBtpqQciBWpX0sOOm/AN+paaQ745iCRXH61DddT/ESPJhgHBsJQfcr6SIropo
FjszjL93M6KvSdWn4QQKRt0YeImrMQTbWhHLGFAM8qjH8ApEbuV0LMq6tGO4xsO1N6r+EGLQXpHP
iOiP+DxW90UDqgklnByBYw1u/myN4XFgAngaB/tjJM9olbS13KaQPS8aiceljOBjgBjSP6LKeyBH
CrdT5QFsEoPaWoAM9ly/WyniQzt3IQbz8kfquPVeiGiDN4etNyFCa2GlnJ+9QW/pFTuMuKxAIfwb
dDZXRA8SQWm7X9axPFaoOmRGv4V/JdVY8iPT+84i2+eWEb9CVT8EExussAcY5WcV2bdNif0x7LyF
1bbAZ33us3haon/f1DT87BWZhlwiySsOtCRAldKmHXw0BAH2TAuGZsTbMtQChdrIdRfhbuti1knI
VsazkVcgf9E7wmAblvLk6jcW5Y7qD4WX31TMX5glAmfFc02v0EfBGfcXupmhRHziR3eT2z+yHiDJ
rrCYz6GKPbh1/OQVkb/qQnxleUNrWqF0PtRGxmUflJ8h67nUHjeD7nbmjNIz5hgH6OI//P4Hqur3
aXF14RWW9FblEc2ScwrGHVEqz1U17AceEzCx5hrpbsRSdTWzoHQo0E6VXT/04pX9AwT/os02FVPM
yH/FCUyt4RBsU3XzW1RJtR/GjIW/mBFtWmSNVAMqqrJ1092UORzTffQLl6UEg27kt/g1GbXXBn2g
6SH3BM9+NXxy9vJYu1unsU+KKznBK3eSsaKzTDomWWIMdrVhPBGUvR6sUF88VkurdnZB3ho9Z5Tf
f5dtcY5ZFk3+uO+kqjcCkN8ucuSNmWOoB69T7niGIy00vMfGKX8MWSVWy4DrVC8VY7MX8WDvCy+5
w1rqMUuP0k3VMB1ttX9Uc2qtbEKJ97nxHvJlkon9A5SBdM3E9NccYPDPrBE1WF9iaKvfrMwe8Bj2
8xVJgcv6zRo2tn0n52K6NAZShdDhHmoyPPLurHZKtz8TE0hNb+iLlPI8YNrME3ahZsZORqpHEWV3
hcsp1C5pnGEQ/xDe03GIxnFLuT3vWEd3zF+2oRn3az+wcFd120oCKnfj/FUxe/Hy5jjbhLXgb7LW
zHdGUg0JXPcHeSY5gymtqvfe1Mak/t2FDRHdqYDZi3eIo8wOyYxZaFczJJImmfFO0jk7Ae4+Iuo5
PCpDoyZlkl1mePTL8FklE/I5yJrrmETotd2XRwZG8b6G8gfcHyyaNZ2L2BBM/HNactdhyYhwhRi/
cCOxESN06976ixj64cYJBU38sjfNy33qZcwZRy86dR6cKYx7G5dR4QrNnprNJ+W2N02cTzuJvGid
kcGLpClUyPpJ7DLUC/g32GbI7RMuckyD6Pkxi62lC4dal8Fnzx5qpT2SmFyed6Uw513gmS/YdEP0
HAbdmR99mqWg7o3QuxTGF2qMH37D6WxNDiMX02MaG/pENgjWTsu/xaa/Q+xlnP0oeAtaNm/RW584
/bpU3VkYA+NhjFlkrCb5LmvqW5Y5hyS092VvQoKSzgTGc9ZcPfaj4V4EKKKtGWHHwx1tZfXZniuQ
c1HBce0cYTi1e9XRpEdw/A5pecMV8eijK79zkhxUTolLhLva13Z/H6Titm2ma5oU6GQK48c8D8G5
KQnPcOTYXFtXu3TSal0GQj32eRbjk2e7XKZQQSNir1qYPwVtDD6O0LvBK38kcGE6dn20D8we/wUK
rAffru11FzDGQXLv8zSMBTgadEh4ZfdEqN/hob4E6PEvNf2V0ARPGktEcjB+MBUeeG5rvMAWm3Wq
KpBfCftXp3qvk7RZsdIARCG5wGeSCLxYhvuqBig+OL+EOYHN1ZTz7Cz8Y4OqxzIf/ZowM2eo5Ka5
sCYhAAimVSRCa9d1qIdiT4ChTy22D8b3iH3Pdoyqz85mY9BjLIuj8Z47Z/Gt5Ml5UNPFbNL7yZ8P
EfXA6YLxpH4uSmp5HTIPqSZfbNwx0Js4cn/2NomcGOrwEDvTCR4S11LHo8+r703MuAdYewfoN/Ha
22t3GK+EKzxErQbwGqQBHNQpOimTwXTkFWqDRijaavmQT5nxnkV7sOfGxhLpoayyl7GfziNFyUWx
OD2I0HhqwtDZW3kTbGexN5q4vHPd4LZymetiNH4K+6uRkCdUuR1mfaa9aA1zsOz6aaCdRT7yhgcp
evdQBer+VRb1K9q074GhoERMrrFDE8Zj1n22Q2pJcvHuJZ4K9i/wWIzaBE7nqulmbB2s8BMCJwnP
BDhuPd42brd3Ix1s+0iegzRVO4/TYTHGb2RgfswKor3Cu0gCIbAII/Cf+jCjTnGEu9YJzBQuqwe2
jmQxdPZDVCZy3auCMV+IFCFpnrX5FskMJ4QGfaWchRi0JKaaGbEUGfutdqI+M27nJS6vINQ3y1M2
DOLVgky3S0UYIYmRw21mdsOt04xPkUyvZpBR5s5yt4BHzk5MkF1jjVTPaOgNyzkTTvwWhsSC9SR+
3dVobRjxklYFmZWZc/I44dLaoFvdGqZ/GkNLHpLIFFsd0DURUdLtcTd/Mhf12NgDu1Ubm894X1SQ
DwOLdIVGML8feBaUCkKHqrBCt+V0AOCJA22pCz3TOpW5FcGJFP+XvTNdztTYtu0TcQKSBJK/+vpO
fVf6Q6ikEn3fJPD0ZyDve8Mu72u/wI1wVNilcgnxQebKteYc86u1zfSM2xptYM1BTSVwbHJ2AQYL
16MPxQ2yq0ygV/rg/hPTuneQEdDKmIyTdIyB9yZghFump5mGTiXgJtMbW1uGuTY9vTRuiWwJ9bxH
AsQpCiwMt6dd0yZGZYd3IA/ZxWxit1fdmHyObgCXm3Rhvv0mV3g0EIOvS4NmFA6ka99t0ZHmQX+2
muHVaWOSjeiDbuwls0Ij+Juy0SZVgebzYN1YmfNayCVLLQIIXwGdWvU9ErheIfVTxQ+/SZy1H+M4
rBFnIFcnaZBuZF6rCCQPOm06kaeGgOlVmgZyU1T+Z24Gd8B1rINZ5S8zYUnreIKQYGTBXaa6alV4
frVTAtxL5veUUpHaCZuZ0WjXp7TWxC+6e1qyN1VvOJuWlQanpXX03btcBeFBJYIcIvSrJaiEkklO
OGPSIsL9OiX2Ytc0NJoHiIBG3v8Arko5IStsmxw+tk6aPhUDo0wjxRKPY8c+4QqxTz2HdsrD+Oz7
8y9d8ZKnjibNgPhzKk+IPIMUztYXUEyStmVINJEgUBXQMMfwWXcWmmmOnddSfpQAbG9cJVd+Vckr
W/QRx5+mvuGzaW6+/01H3l0W9Y925RmbqY/A8js/mVF4xD0NJ8arWxpq8vr7l1x+5BUDpQxp0SZY
YrEx79PPJJ4BIZl36siMfYS8l+9pNhsYdmk1eD6MjoZEmc2YcZae+qa98BGwKKKAcd3xRkYGQwt0
CKEbqHOZFfN17afxEfUcU9DFV9Vbd5PtbCEdEs/gFsU1NHEmOhE9WzR5iDVQdfTkdK2rlHuGMH4H
kKbezxIH/hW5E/e6oXXmLjnBGLPvoQ6t7VkN1+Rh7IfErS6VWbqrWEJNrL2EwyvKYLjyAnFuv6sc
FE/zhFKjpMNCYUTv0YM5suqFeCV/yNpFFK77oUtoQWi003bdU2BZTD0ikzUtKAhyIs0oowgFyMpg
vTVRx45FnpyAva6HkSyoUBvP+JKN2njFBAlnHisN3wqGiO0qEiNoTmp3IlK6Ah+oLZKBiX206+AQ
9LQB+wUpPlmnIGWUb/sVTEQxjGtULpy7rfrJ9qiCZuR468YOzHPnMr2DFi22jZc725l2JCZMgiFK
+siWKvWdN4Y8wDXHr8Ixt15gr2RnNksnDx7+axuYj2I5rinNp8ZwFiQ6kSE7SUpuSKm+Nk1RrVuJ
GiFyU2vjaSqMNoVYpgvvhx9BU2HPFK95BmHAiHhCgvg2LC3iiul18y0XKKJJqA2EFIDjCUdxJ6gJ
+RTEQeATvUTeLW+y/zhmZOC1VYzA3GAeAvTPx2i8KcPskIfoKUxJPTIuxyE4n7sQlxqVAGctG979
8veP9cUvu3OXzDiQKo4RZBWfs7T+aNxQHxCuxmvB4GPVlEj9JKYYICVUtG6LzKEjoRizn9wlcwh2
IvSpy+HN5AO1n7aZeOjsq2Guvs77h5pXeC/y4KWZi894JiXXKavrLqt+Eiz7CD7R29GhP6h+YHHw
6f/pDwMPFsGZgPMZ4mG5sA8p8zdMz/M79mpY5nCVsyamB2fI9jSNjkF+h+LvMarXqB7kEZEA3J0a
6gVDWnMTpBTfRh0ShDlTjzullR8Ajy59uOkWX6nR5efQyKtNG3LIN0R2SdIOTOIcedupbl9IAckI
GFhreJAbbUBmSRlnC9HvCuIEL/WrhmR1dk0xn21iok/t7K5maST39oQHJuvKPXFTH4QBHuuck3ia
2emxUeEmRQZBmggCAJ1Yx7kKhgPu4nPgxMRW5Uz2+0jEKzCO8Z6W0l1ETvJ+DrIvESiYUNqzNtCr
diPJ0mscnIwGffrFnaM2iubRgNz2xMVydEmEu6t6fD/atAn2hDM1UGdyDCmOEaczP85qlHJcRmrk
H8GkGLFo9ThNC5YvwrRDE+4zM+LkFFZvRWA5B2NKr6zOtO5mOqyndEy+xgTmLJ2k9QgQaEs8z2Mb
LkfWmO+aReU6V4O89/ms4yezsZMHExYbZ1fS0Anc3MR58piWCgB8OR4dqyM7QhBRaHW0GSEiHwdB
G7W0kGdXjTRXccRhwbNPzpjAReTUUGTh1is5NaHaokGTsmKUme1DGev8g20r4M3EDW2qVjyHkR6P
llvv6CBA4umLZuO2iMmvYkRgzBZNuZkw8gixxKrXqMVmxBOxoFKjc/Q49d1pMm99cLPYZXhhjdp9
nTMmuSkyhhXSgYgO1YCIiR4RQiLQ4Mm+C/2HcZxRWObaJ0UJDjJ/0IVhI8CZ+ufcq+aHdojZhkl6
p6ufDq9NVXyoCH2uIeJwT4q79djmLpyX7MB2ml8bwIu58UREY6sBC6LeVF/cQlR+C0ftrvAyKYAl
7SeiiRQwBh6ipKYVWNY8UEVnBjdxuzhQCWcX8FjxQl2KyWrPljNxUE/A51CxzgDD5mTBXLAvpHTn
3ZY8bONEGJD7UAjFn0hiGtWTkUP/pLdH7YZ0xK7GnT86eCxxj26gkw1L6uEUs4AllUELomRHpja+
L2duDgiBdwWBCy6ihAfWLowBd2Le/xb1TfA0Qckh5/DOKjnk2ZEo6CZnxpFYu5XKaJwXGIBnUMpl
oYPNPEzEYIkHCW1uHUJ3XWWNYPkuvkVEJkFtRJrBIGjWDgygEw3jzndTiL/+tLPK7qV2HWMVh96v
WJR3MnTfOoI/6Mu0Orr2LXRLc4G+1kb6OdifuRE+qtBbDn/Jqy3maWV7lSB3oJ9Po4XIY5ZJS5e2
BLVKAu1CyDwpxWyaIDpobPRGUw8SUzdN27Tzup3AVYSw3px29ndCLzspK/fMWbS98JqVkE2SH7Lk
tDmTcL9xw/nGk/HB9tJ579fTez0wPA6jqkLlOLvrJKPIk036rly266EMqZt6DduY+n9uXXgWUfkc
PU100dcY7JxXR51nNAUr3jy0zZ74YOcit6OrtwnK7LcaFhw9Q8IV5vmYa9dYW+GLMtr4zPkZKJvt
MuBs0/zJtNDWwpdn3kiYjLh10VXS+7bjU48lerQfWX5RClf2FsgCRT0qGwa6nOSInJCLjIfVhpNF
tEZQTMYc3ICTIbMbv6jydyxIaNrSMr02avtRSK9d61w/dgpDs+GnOB8Y4FQtWQ6ISg8NR7vaGoq9
58FzNvwy3sVd3Kws19iIqcAXM9W7mYECZpWy2E8i4pMYPyM/I+p0xr5t47Y3/AZDpPfk1WLYVUHw
3iAi3ETpxzhNF3it5UcXhm+yU5uC0fLzGIHTM1o6VtqvnOsup+ONUKXWdCNJOVuE/OxFveuy+qXL
Ab10jjZmH+wjvF+Cwlo3P1K0AK6behxsc0SmejZ3LsgxDozERlLP3vFc0MWP3E/jG5xShs62KVHS
Zrl1H1TzvUE4KP4+chZxgbOEtKemRHpBD6W7CivE70iXaQxMjrVt0VfYubbu5cCJYxLgcYe0vGVe
3K808MK7GAYH6P1sxWucPEBqQe+tnKuaOVYDPYiw+WQnKmXuS2rehMUqDiEFWCYSO6v/SQPoq8v0
Q5p5wZrWC0ixPGu2HBWre3Na2l8+IrKCuaEFpfnU3nYC7pWIUZ2g3C33Xue+6ckicEEa5W0Q9icM
5hoMPwJjItazx9g0biw/RhvuzeG2yamFxrJz+YRAIA0caTbDG/Cl6ERu6FUViergRCQtKQuCAw3/
c9VQ/8C+pKRv2uTi2Yw/CvoV6Ai0HLKTXeDqm2hBPTS4/5qI91d3pI/OVkk6CulfwRSXr5FNOQEO
Vh+HgpQYrwdhWxFF78xWsoNcVm3cnCiirFI0XUITxsmXThHwFHLyyRPVr/4IZM2wnRu3kuGvglko
TTu0sZb/bESTfR6lOhGBcifMsn5jqLYkTRCe3cqakBtarFdZCGE+IQ7jyRvftccJGHmle6w5gt/P
eg6vCY059yh3zJF2bmMeCXXO/WQ4FZF6cYzA30aJKSnfhmPppOO+zAv3RGExocI5qaEHwVH2b6Oy
y4u0BUPP2k92SDyy+zL46YTogWLmqRT1gAI56CYR0ykPn+2V1qjUrQRsqsAPuI4z/qaUIXMDzsQy
wDkp6OTSqY9U4SA+VJ3sWzt7R5au9pKAE7yVE3NkKhfDp5hpcScf/eXfUsLq+evQxUziGuNbjNYM
Ip0/3FCaGNdVOz6BbckOCL+BFPOx4JnoX0NWokPV0T11iEnhmuJuHWTmS5uGNzYR9HRK2B+K5Cu1
SCYULdiZasA6nT66me/viBi8ZvQDyzIGkpDMhBaH3H30Ng1OLFZ904t9kspmZ2PUAxlAg78WPl4U
SOxPnoBiLbCV7HgqEe4ZgZfd1kZ4B9TE39p2wlrL0Qkl07yTUxuSabA+EY9lWfbOy72XKajkKlaD
OizG1DDNQBZ1TYgJpYbBjSKZULIXcsCd8/cvncOiUxfiaxyNeJFT/BiifqBlKMeNexdMqQlUpGTk
oTZJF33MVR7e1CfdZXzE/SeZKM6uqipQliNzpQUQhlzRaTkGzAwX7At4MfCmJe2kwXxqsP+s5wHq
OUmRqA87M9xOOjEYwXCO8ZDalW74CHMzWzW0TDcBh25Nn2WfBaCTiEmAq95UD5Ar34dJ0k4s0VS0
0zyuxJTgV4wtEPLQVlzNILCDtHUqtUfjG0oH8UofVg3f11bN1mngwIg2ATDp7FI05nrU9YqAbYbF
oN1L60aXwyVmNaQAzCni2IJk1AhyFSXxzByLK0LC+1YkV0LSnUGHSdNWj1sMtdEm6yj5uhTrXYWo
1XGZXyVp5K5bhRawRYvJ1J6ACqfCIoALi/Mnfkdod0u+psMJDegmYqWAusU15K+sjKeNrfNqm0fl
XeC30y4esYSnhkXDDWesJtuNV0ftmXc2qMMARIu8xxJYqUtA8YiFrN9BIfoFykCBV6kqYkB+2Ew9
9uSRsUZDx8JjCoDIrkiP7UBiema9NQz1ledWh1DUR+bpMkav3NaiA1UDMOTTIMRwU1qUY5mRg09R
5qWcKoguk35eIt0gj6zKxQKpymVMwlA21igcWm+6KezhPCXUDPAEgm2ZT3chzteSJBBQwZgF2vFb
GHmVz6G9GQdklKK0s3PeewezI4Pc082j6TBScSriAEwAySnWyYuXjfcCoj+4lPRQRLLbGS5xXBw8
rnT8I1tm0SAD7CsDYRDH/2gnjBSiWdYeTZWb36OPlS2LHQk8BbEJ3bhachOE33/kEqd50E3UqYgU
5jAZdnTdr6qQaI12Nj+TBvskamm8rNpe1zVvwtjFahvjr+VcTWgPmM9Guy9hHUE6asSOxhSa5gzg
1uBpcLoL1tHvquTEkIwunx6LNeTBo6xicv/S8TRRoe/MYXrMcniQs46mq6Ro2RO74sUvx2kz1NaI
OOPVrCuOhWgwJEaUtZ3SX9EoUYl3wAyc22jmUGYzHhiLO3iBIb5dEHU69A6+JvqZWQTapupsC0JK
0AfjqGF4YSDkEEP+lpBCwcgBTDg3KHRK/6oRPetzwqwR/Be+lBAIdTbF1+lkXUc5J9nkahDhQhWn
EMDicXCcxf4bEJDXRv29h6lPOQOvcLtv01vhxEfBhSUjyCsP25lpdY9J+YpK+0GAL9uosERiQQrn
Jk6fqwU0A8a3Urm7Se2Tled3uYheZzNnQlT2cFbKEa1fz+gPCtE2FAj2mCNXG6lR9tnhJuoAALV9
rldaskNp1mqqEMhMYB+ZAzL46ywwzjkoSsdG4JsSvE2HEOfqVnh4iS13HySEZXpNcZe38AxK0t1F
OwD3sekBWHCrW7rdAIdYFHjLNpY9vvdWhZ66QkhQYMepErzY+ezdsyoWBFNNC1Y42rN2uo3HaDoc
m3VFXocTu+FRMNyKR4uGtjCZmtUeGbukUW/chOMbSDJqpz66Lk3kX2guee3Xbs0iPl+6CvBAW36y
susL59DXZHn8O2PW0D4Y96Qx7LuMoNgu2XFk0ztUr8amYUo7jcw1TDvydqNrv4UIYa/xfGyDCCFM
hshq7U32W1FFW+piUu0RDqz7Y15maj1nKAqbYWlL49rdNSDtHDWtXcLMmOTSZTAyXKQFeuWRndPq
8Tn54TNSsmEztOrTU8yhMUPcELjFsf2HGqdDVPd0HflAVyz0526QN60XNSse77Msigffybb0Wt+q
RBy61nr2g476sDY/DMMOFtGoBznL+cQ6ACLBYWq9nvORcBP8umfaOZhuiXuEdr7RuvxAVRRmyK4r
7CeVV1yIXcFDY123CMwFdWdXwnrDF2JjnqE11V8lNK7ptdfxekD/Cq3dvrWV3OecvhxKKAwBpHK7
SHKHMD6Yyx0YWkIBBmqXgrfIzXkaciEBsXT5HUUrQK30M28QBtpp8pg7LPm9Dt90UwBbRAQY5/G1
VupB9DFBFxHFaDfunQXPJw2yw310DEn2YMEnA/2hL1Zc78xmUTPwA4ol9wo9VwwnRDMJw4Z/Bcl+
T0YaWiZLsrDbAcPCCaHPkriGnJs3x8Binm+zMrL241S8crJY6wGeUl2Rj4pZdDI9BrqZvFb6p7Zn
8xjl8tlGDT7Ak1u3CUQjGl/kI2eoffQ879MItx9x1tjRaATYHvP0eZyj26ipnyRAKoaNOFJ6mszZ
M5Z096jtkSAru97X+OZpZRfxagBXl5BB2LbquQPee/bMkvOPEbCok+xhKiLXermZ7eS2GIw9KR2/
YsYfq9rNCJjwc5PyCb19oMtDbbYHVGin2Z/5+iSWPhI975TEhqTM74KUBQcSijn5DHxxfCcurHKU
fRBTOO8DouOXds26wjDwMepLUgmc26K1l06yxNuRkl1bAeorRPLa6PxZpiTeoxGVJKdAiY+zveGW
r1aJTh3OHQfEeSKtqPaf8uRgDe6DxynAyYBYeyE+dY0pIvUWozpR6lWHDRxZzH3v69tksQn3kfdk
U6tRI6FPwxmKBFwg4iFODWxfi/PBmPeCSSgdF3Lnh3lNKX+Pfgs8zdh9hfpn0t15jfXodAUFpCnv
gip3ecNxqRQxft5cfp9SMsYaXgY6KIMzyJ5/W5XtSgn7zOYcMIwj67S3zUc/ByvuuQflkKgewqXj
kq2caXY1cooOtkbOVhnTik05q+CoZKRlZWxbI8EjoAa3tXDVzujQN45gx0MkCa1BwgD5hhsZZeKQ
+CQqff8+o0meYYS501i9QFYnuG6sGYIgvOjKH7qvUb9EDZPWMH/BZLBK4v7cskWuLNwrDAS7Zp36
hOrJ5sWzjYuOg5BhVv7mlGylmc0RsFTBisZYss0GL966hLU0zqZnurZtaCWu+1S/cUy+tJmC5Npg
CzVVxx+jfh7dH+xr1BzJ+N6SfgHFd0tAwN7wqhRVl+MfwO+1lvVex8a6NhLk3QYrZcRjaKQskKRO
F5ZBZkaxQHA5OMRBhYIsZ3Tr4j5vLKiD8QjtIPDIK02HH0lIWycD9skARK7EfT3i3O3Ie9kWSuxV
WJ8RBnMSydKnUgd7I2fFHAoMt9xgMVsj6u8Fq0MFx+PylhNFQM4i2aJN3T/MFumQTPN+oVU4pLna
MinHWFyCz6+q5InvfFURs8W8g9m5sYBYCI6BZUF5aLUHmy68F7CuQE2h4LfXqHbHTW1Qd3gJn6zO
bK60NW+t0j0Iu56pUxUPBXKVKya73LmJYtak8xGjFYl18fB90V2h6M0xGRpS/bNlXyXniQd2Np7d
fnwLCKNhSP39xXqyD14NZwXdJkXtRwPwxCeSdMWLRduqt+nSNFuwHkeTpnkJ9vkKT9w9ZqLrLB54
AnogGYhHOS7hcObLG+V26KWt4mc99e+iyB49DhXGsq9TDLK0hcZRDhZZp258bBwGz1J152xC21+U
6ufUG1CRCgBWvABFWS1qponaIIKDDMBwMygXM3kk13kw3oZ0d5lEdqjFOF+z8aCQ+rVwW2D4hT8A
H7L/ICeHxfBSClAFlh1t84zkMTSoatV482u6yG1pDS7GltXMRjA0t4VBloafqOcxy14Rj+ZpOywR
pFcNFCir8JmyzG9q9j4nl2yfmPMSQKN5KZPekxzFYpa/t9P02knecZqexNwJXiL0/qUsb2JNL8E3
0KmgZCFuZSVp4QFnIYoFF99V3MIUrOaAMPI4Ona+5MzSkkHeeFBrc7HoZvx9o4fqqlfMrQ1AN2QI
OVdul4MNzRCguWu/1l9GF92xw3467oikOZ3R/rFtGd3NOAXXsw/wlgfrw+mCD1dZL0Si/4pHkIPd
gk2N+DbsFUF03SfpBa4Pg1MZ/2iINbDr9il20cT7FWFXZIKs2AYa9rP6wwvVRUdJuxJj/1hCCtZS
8LqhMZUi/eHGWN6FE638vnyni8Ukusb+zqNJ0mi8KdH5LrrznwQ42ivILi+DkuPaQB20pVyiO243
Vy1jiQUMQIYpuwv9D2dUBi1unJs9FTD9ne5eVCnF4WSz7qn5l8q6cxosX/K7rZRAH4IMgNRYhyyr
w1a7tPNdkyhMxG8LeaNgHUJgC47q5wQuHKniVB1SoruTEqunm+R3VtcQpuYzxx9zBhY+4oQsx+Ui
6pI5swzvZ3o3jmCbQDd3Bf6BL6niPpEOKtjmjh4vbJEMa3way1PtglwPNTwM079DJLZjVV7yEhoc
jiyHdVkgyGMm0OKXO8Ah3yZzhhy9gGfmio5ccISaiIM3mcG74tKPwZIOMmBaQvsKzhSgR+663v3K
dHZKhr7cAXQ7TfLT8dsNIvpPiwHCKhz5fyZsmjCrrHBvP5UDnZk6xuk/WC3oAqIO68E55L53k1TE
Xau+Z4Rhxduoki+0sKydp6qbrOg+7WJqsKYbbwqPWgE7YovL+SEaoCQ7X4xV6HvzNC4PXCDUddyj
u2ynM7d4mgZEDxPoLpxMZITNu96lyQ3HwcbcdoCSgbk5fx2Zr0Dl++obMwdKmX96U/o8hDOdqYlw
EEabQIKm8OAl2XsqQUjHWUJTDu7OzkmGX7Pn3HW1+bN2p7eek65sxXbA8I2ncH7Jl6e6RAcdWrNc
hesyd15KFhGmE/nGpeTcduFQXC3GuqDWCx53Eeg18zVWVkAdCdos2FhpkuUn5GyHTBbdiT4XDUmJ
ISuvONQMEbvceEe+AMSEuJcYJzPst3O8JRxgr+jo9KUF5X/8JRTNqKKkB+FRpmfLXa97km9sq3kl
0mfXOVi4maIQvzuz1k7FDx5SNKI5WZcRzPPgY+iWTI8Om3MxOsdRZNehw/wLw/mb43kE1pVkwxMw
Ez14NFcGFA+bISowt1/MMHr+/rOjpCHi2CwVHUcgHALzoUYYiDDgHrBYs+1988Nt4oUTB/jOjeFg
BLI9JLBjO9ku9mgm9nXUfuUl2sSidvdoQxsiB5kYznjQlpQrAcfFOGPTuPcNfJrF4ocbOt0DNB/7
bZKR8JTJ2wY+EzaO/o6pJhSdtne2QIIJvWF8IMk5Zqsbd6qlfxWNx05ThlrhMUkyvepTKCzGqJHx
TGhumnIfY5tZ5cUEiSkEfx3YJMqTyQsri4dektVXmYsOntoBAHjt6td6INKspQ3F8slKP7G5NSMA
CiDXbK+GE6Oe7Xgs0bD9f/bo9M0etYFJQmH9f7FHP6L3xNDvf8WOLv/PH9hRS4j/MTkOKQ9WqOOY
HnDRP7CjlqX+R6DjcqTrOcInkOb/YkeFC5HUUWQB+KapGNHCKv0PdlRY/wMI0LN9aZnSNG2+9H+u
7T8ozD+IsP8dO2ot4Ms/YUeVtOGdgr9VHiMoabpc3Z+xo2NeeDN5DumF6oD2MXgtgOpy1+bmr67M
nK0eEWVHrayu8iUoYGQ0tkI2x8JJLPnKUfC16iC+SweEcrJ0TpLCai2IcrN8Xvo/3dj/XPyfOZ7W
cjG/XawnCHK1l7sl+OevF2tmVVIFZZxe7EyHTx4IEKYfzStTw241tUJgX/Qf6BB/2WXKqW8InFVe
tfXGpxKSdfOCMpV49BlfcV9pglLG8N4dxvO/XOVvrNHllvouFFfP9CzflcL861VWehxHhJnlxY+I
N8pD3d9OgpZWxEYkw2A6ttrfZK6J6IcYLtrNabSDxEoJDYJEiM7cu96FKsO2j6Np+Kd/ubzlJv31
JtJoclxLQa61pLQh2v75E3c4XLukTyWX2BkQSSfwqI2CjVOziphpssb1Mp1zKIMrbbr1Oswyir0p
e9aG+W93Sv63S3FdSYSNJXxH/nanNH1Fn+yFBIJTF92qaEkbMdMnjSHvZYnMJBkPgyWIpLGEZFM7
9NcU2Ldi0PEF3cjnQJd898+3x1t+/L/cHsBilm9B+zWBa5jOb88YzWELW1zHLWgSeWiS+8hJp5tm
RN3d9dXZ0wbq+xDOVOwG+CFobk8DnVTE93kaLzkpcjMSBbJJi0Nn9NSUqiYwyOr29bshxXQofQLG
TN3YnKFy6+Dss7aptjh1oJvmprqUafyQEGZqRjm7OrFYZCw5+0b8TMddaCp1PdjTTVz6qHR4rYGA
EJ6hRc/Ubk6RwEYEMVfTj+9v3Q0JRLgWroTbILQqO3kKrX7inc4k8oj+HlZMt4ttiUxBoGTCFUMK
Ox0eeSDqPbkBB08roylPBdydxXFFjGMqMD4HgACT5qsdpuvvSwyIg9j6Cql4pM6G2xfrFCfDRUVQ
5FQnMphc4f6fP6fvx/Svn5P0TdYux3Yc17V/f3aavNIB/VDz3Je3rkNoTurG2OvMYUvY4x8fCN3g
W5DcA61eY0SnNTyxJsXX35+A4XhgYwrPWGkAIjun0fMuq/QNvRefYnJbM+W6cmVbcUaBSGOKq64b
Yz4d+60nqpAoO+CKSWPCJo2+JqOC77J8WHFl7KWE9RCgqs67P/bYP3aW/7YALi/E335onzwR23Kl
pdzfHk48c41D1sx87nIwvr0HF8ua6h/g3b4Gb3pJ0FVsipyYLzN9g5r29c/3/G8LmyRk1bQVSFuU
ZGLBZP955YA20hHJ1s1nLzEI2BqinZpqks0b2t1mHexkDT/yn7+l9bclYvmeFisp2koi48Ty9T9h
sXVlSsxUBT/x5L6YpBJuSbDn3cmQtDi8fGXRrGpY6Qc/TEExqMBglkj+QMdrueJoTdfbOf7LNf19
iXCYg0sHsbfr+87v9yHvbO0R1Tud8YtgkUCqi5w8g1+WfKYZ7ghV+bsx8NSuy9Y8bDmzpSo95SS2
kKAJPawsltDMybskc/X2L9f2t9VdOqhEuCrTojr4rjb+fL/mJhNKxsI6D2VD8zDAm1bV/VG18oh0
jiFVI18FG3bUoF4wB3+rg7wly+Hf3k/xX26St4hlqWCW+kU4f/3gwPrkGHFhgXQj8DUDMBIj9WiG
zCuQz9XyMWQwvsvR08BjI02pr/vXkUMWqBPQSpkx+ms/DTFzJE9Gm64zHhDm648Gp+VV27OGKsO9
zkfaQy3wYKgr+KXc8L6O/WH7z/d0qdB+e+scJRW0Bx90vOWav/0oJsufOaL1PxP5Q5bf2BOIVnsv
6YxNnsHwkSINSRPvYJO7zK9ApsDVu0jO15uoVfaBgbSqwN9mnoW6etkUwHLT7DHkm1mR3lt7PTgV
huIzeQYHkHnb1hpOTWUS7lDpXeYzMpIdg1s/6ru1FkTPqpzMaIyBpxml6IiRKtRt8JAxZlgXTn7M
pH8oJ2zzDEKqrV2TAma7Maw/mVT7OC2rLbxXwjEwnV6lda/WHaERa1vp26Ah++d79/he1PyKFbBf
HqXJQlFqgyCwo/Azt8H51DRmdgySl59qCbwAx0A+BUIwt/Jt8uiW8/BIpnTQBNdFB5Cg6XImTCXu
kKBkTthPxVHVWbX10O/wU55JEf+XYmf5ZP66Xi6Pn23CSrGY6Xu/rR6xO7mWP4zzeXlYZNr5uwnz
yx8/3788JH/7Tt53qIBJtKElljCAv6xTUOVjmNF+cRkM1z7YY549m01Iuyq4NQmCYG8Xt//8Hb/r
yL/8cCxAwnU8aOWCR8z8fTluRESwbeBgwWTm1HN+jJ3kp5TT3rHI1+jVyO6vLOf0/TNjIK6281Kn
oG73d5XXbRmp3MK+/YzQIB6Z3K6MhOU8CheeCMGm/3y51u8rky84tAD+4RRke5Ylf7tDrHWhIp92
OrsxQrOwm9GrLUuAYPh0GPdhWIoTwMGZTlyzJ6DXZpDEy/P9LP7zpfjfi8+fbx3XQd/GVUv5YLON
/hYHEKMeKQm9nthDeBwanyVw8FitRSCg3KQVQGb4ILWlcDh786dNqNkJHh2FFOh/LKMCFQ1uhNqn
9QoDrUcd54k1Bs6SAmxfNrRAmULxGbgp7uyxkAcjJN8zZ4hzE850yCuHcDdO/oRa+RtO8JytxIqo
2njfN05z+P7sEupTmJFmua2qCEJVlWNEXKpHwpGsQV0q+ZQEAt0YL/KikMqfQuTix26JW9ROdvv9
feEj5OfJLWhXx+QxojOBACW7HsHs2DzUhh/f5RGIrBmsHavGxV26annMvCWL/eyem7fpR4QUxfd/
MfQ953V31/TZkXMYJW0/7qA/3KgCxKMfOgzRhWsc6PpMDIxI1Zmz4JF5yojnTuEsfy6dkv7dlHmw
4whMyLOBMCO7+zTG2bszkrbYjaCWS7hAGzMf1W07ByRSUl512eSchEUn1e6dtTM/hMg/VnIgphCR
D5iCaVRr4YL71QR5bMlANlYhBJpO0DSxanUZJ8VQPNdfqWz8HXxLFjwEUc+NY+pDapIHa1oYXIJK
g8dGDUrSGZCjAkLXnp7dXmew+nxu8CJTm84o97cZiVDMugLn2Y30Q1gm6DxFaR6EwgHU+7D0akfc
u7MTntwE1nzbvNZzLg9dOL2iFOSABaV/xU/unJyldDKagnQFA3C/x5GgWQr3UPPQBTmPTtVyKARP
/f3bmctZyE7AXanec07fv9cVXkz8sI06EH/YjY+dh7aVPDOrvvInSExVxEiNN/zu+355sJzXGtPp
6qejFfLM1r6gawiP5kIh7RLGpRU5vX0QHmOl9Qqnp7XJeJzW2kPR1y+dyNrmuWqLvCEtTG7wG6B+
LyO6xWXgnEYwjKukwOVjy2abVFW9rvrB3ofDRFdWug2qZ/5YhEOdhuGQRS4AiYROe0yf0WyAA0lr
yP+XuvNYriNJs/QTeVlosb0irgYuNMlNGMgkQ2vh7vH0/QWqpi2teqx6MavZwJJMChCIcHH+c76z
dQj1HL7uSPNCNZZokDELFWltz/uBqqK1bhzHnLfAy11CnAZpO7+JMqN+CgLQlFcXR+U913+fQmw3
yKJsdO8+vesn8vJkcE1DIMXml69T27QEF3OZGwJEhFktS1xQP+nXrOifJ2+Jfyh75/kIUYhxGeaW
+pMaFm6YGh5KC6n3xOZLbUWdtFs5VM5xShNqCAjco97SZxD3/rivVQW0yavOepmmCLDnX3R2AIcW
xc+v117hisOIxWDaLTDKpISIiQVCj7Xbs5mZ6j6VIXeJAdJYhnG4aXmaYzlfMpTKU2lfyaM0L6Ao
3P7VG2zrmPTCPzSu+SdIKZkGj/azxxMn5th7dC28pEbD+qXCsnmRlQn9sNp2eRnue3/NTc60QRaG
/zgPp45evMEy8Zysr2NnfOWsMzf6WhdBcr2K0vr29Y1iXnlxZ0KWiu131yQkEVWnOfp5ya+ps9Iz
RyPMI4ZrXMzBma69HZ4Tt76FVu0fu8A6TSKstgWU4n28OE95bPYX20+uhIvATVaSykujSV5n55Mq
NuvFgx0AGdbE5uQwWfQZYaXS929pNgKaYM9vcp89UgXoQPUbXZs4UeYihaSbOYcStE3ZOH8qvBg1
GAibJrOLkHHI1Mu7qIVMxUL8/lx7MblyMb7EJjdpDGGvrfpYgkbs2zyP91AZMOkZ9puoH3FbufvE
cHGFk9i5uIXAuyc98nHrG93GNQQD04/GGCMiaFK1n40qPDiw0HaIgckudu897wQu2pqzV22DwbeI
9QNK50+c0vKSuYQWpqTJHoQeAISVjJSWkb5taDlZJJlcUny1w8wfRGJwSLeW8phJnkQg5W1kclFl
5l2l+8EhQq6c8qnBw5EF1bCfSQHuKXmJgW3O1MDx+X590l8LTEsDyLbMnNeUyd3X1bjDvQKonyJs
Zz1iyprM0wQ1kyH3fBgUUXDXaaLnryekNH9lRobc0djUSSBOA0v178yn4EPQEo+yznd1LJ4znJr/
vEvbKqPGsEHBJoBm7hw/O7SgpIM1i/h1mnHSBjrjxJxCaw0cUFywBjGy7dh3mMCBjVj/vX3v4AmJ
OyoYsnTaLX3PFtNCOdBe9HXGRd085i3zbisEWLT+6bExqqhvvaNOArx+VsapGuAo4ercjtZibsNl
uS5R/jeIqo91KKMRrDyMdnDIBXDoQwEsJhVjNMwSg0GYZycRksgmARgrH6y1GUP/Xr9m4xhwTxQL
a68MT+TRud86/dMSW6/ZtRyN+hTMcYAXJbGuCXIYjYgw/Sva6L1yOzTlfFtJMWdzqMCJafvO6G7b
VOKJnjfjEat4Tk5vwNNqpbd5VP6emlP7HBjucXK6C0aM5twMoIMqmjJoYIDNFh9mQz7IHtFryo2D
MzbsrYE3vQ3DsZGsCTpXBAKq4lvp4pOHcxWlfr1zrJKjXOMZWIPCjEsBM99A+801xgbZzj7EbqxQ
Xfgjw8gO7Cv7GWjmG18HUv7q4MAl4DVtqXMtKhzNpaOb7UM7GxwAGywrmu67w9cvRr4bjznYxdlr
0FOdwqPzyH8UFCmEAycRtOdTN1GnnYv9AkX7XPv2Rx9T/e4YwqIqNH6thomN1rXsE54vjz0Tt730
ngsZgA4MY8LrE9M4Un4V7xZtErQVqGp4gs9MMCkVj9Nq5CxnWusCJi1XXQMAtZv0UAWtcW7dsduR
LOJihJpxSSrsQLNJg5OYPH3oQMKfqfiuiZUv22SW/SfIz05wiSOgc8wpaph1s7y1ECATh0I9w66b
VyOBEdv095Zy9qhLAgsPnJ/uocr/0ZCjI5e23ZvbqKc1ShJZSV0eyt58qv0Yt1Q6JgwtGVhXZvk+
y6NBR8alQG6EwVY+Km6aHYG6QwYP7azcVu96jqIk9KdzMZXtITfK5xwrwaanN/YNtJfg1CE0/qMv
gTTgdAi8L32wR1QPaHjNS5GTJ6r9mnBmq+Z9mvNOSqwqU6t/UFw9b0C41YTsMxktAkKKC4fwaAbt
mVGwvqqp/Bhsf0davSQLwjebxhafwyCxAKiXxAWK/KWfvOCiigRVLrZs2kf6YZdXsuMUCNdyGeJr
m7nOpubpOLRziDY70AoTuymrapjxkgcluVPyDCWFUjs8ETWuYSrIFSxisyxRNuuSkXl5+bqtBwmT
hsDjNIRej1ljyZsIt3eyKWwXWlixPNHBSoyMy4w3mR70IRKYusArONKW1Avjt86K+JAreTdhyADF
meJLM4+XcpWYLWt4GTmxPSFdCoe7+Nfd52tl/1rj+zmjxNETALwX+LNTLL4VWfVJw92KpxuA6RA3
+DrOKjqkuZVXLJgTGeWl/wwr670CNguUhPimJuMb1ASE51XyVLdQFA03c0W6nhJLue5CQ1XbHM/X
vO4M3Lel+AuXdH7BFhq1Zuw+mtN1Gav+Vg36Ae8LrxmRMNPoJtpkBV6I9XvyJTrgeDob1Y/acYvn
LgyeJQxQFh7/J8NU49DQc3F0ZfhUOHkkrCn8CFjcgsIDmjAOj1Ug6heReCfRRMDJ6P0og/rFTUh6
50YO0S7mmDt5kMZt7bpXO3NQkZZfy/RYyxq+d538yWk3S5TznNQ4yVtmWbssXvev9UsuRwZGlNAT
3deGgG2IBzVf/AKECAeIwu7OAjcMWBO2qjpYuIBhZNsVZhBg82lxOFZ2v7dz7ISjvww7A0DIxbZx
icSZ/41qLf9Qe4yGTUczBNBUrgABg9sxcCX5+vtNJzkVDnf0FIkdMwZ3UJLUgDJhtRyY6CKJNPyF
syGyh9gzMUO+2ZDJfpHvOjQxzs3asIK3+rcrMLM4lT4mjk9hq8MP110LPPBIHP0vu89slElTRwmB
j8i16vevQQVH6ojb0pnw8b1SngM+YryF6yZcgFs0pE3zVl1euiLhgR7R8IdUfhZEXU8e1voqZLQ9
Dv4HZ6x04+Vec6uUAK6eGfeaihBUBMJkhCsJM4bgHuBrfILxPn+t3kQfNPAcxgp587ucTe+kyPLM
KgXWaXILdwLooKndg+hR2HP7hTm29tXdCszfkDonRiKKlJoxcuuTBnfEtIXGnWhcx9bURwJm2Zdg
EA/QhuL8O4YUQHLEnw54r/244eK3PgBfitaXDqYkcpwcOJwghrjpU7+QLZMNmx5pLIZea4ezTq27
bHxO8lNx/PpDnHLmQaF6iUrm+c4X7EzqIQQP4lf7Iu/hqRRPekR/MTEHb6nTNfnjlt2snHEj8hmg
/QRYUwRrMosve1CK9GHMXEI7iUfIOLC37jja16CIP2TuPTUN1qX/rIHY/y6NIVO5TBDsIEDExlG7
iv1/E9YNJ3bwyKf2lTuVQg0ADsZorTHUAmsT992XLOhN+R+jBJjEYhWarntY1klH7X3m4wwEwURo
J8din/r1FCPoTYQlRRfHQijl6OPmmGLifUo3YHfpQFWjuWwWDsJ1aFSss/Qya7sQBHy796/NZMY7
uytD2FRJVn/DBvqvAcq/Gkq59UAy/t8KUm8ZrsCh+TP+e+8pY5j/rj39/68h1Ub++w8uhakvqt/1
/6Ugdf19/3QqeN4/GB0wh/VcPnqBzyPzT6eCa/3Dwb1ghaYdMH5nhvnfTgXH+gfFpS7ryzqJw8hJ
b+m/nAq2+w9UPiNEm4SYQ5uD9//iVMAmwePqh8w31tHX/5hbdxIVwnDjcK97AKeDBkXF7azCeMqR
LM5rDJfqZuG0PWp2D8hVRGrg8lCuucTTTmoRDXaLY65HhDZmjyZyC6QVu9JfHRf949++uv96zv5u
VVj7af+uPH99tqiz6BiICgyK/m1S1wYLiwVH+r3nxrwatRPswsE6eLSIkn6miBTK5PfZxZk+WVif
FXSUKy0WF+oY8QUMVR9ZpLvxysri2OvsrdOlReyw4nwycS3Ssn7Nw9Z7y50CjQQzn2LKpKvj3IR3
eL24qeYquf3nf5TzP/5RCK6maeE6MZmR++Y68/nbmlEEhqaCRmKWnJhYmHLNLdDwB5fALQ8UMvTX
XLea9ds2ty21eufZUDEV4En2oYBlRhn9fCUhbkueVMs5UMbDhaKYT/ze9CtRsvaQliLetnUBT6aY
6mNgEcqj/Si8e5n48LJ+OucW6zUOi4s7LsRG12pl8MybpJlXWCMuzqPhIg+pZmX8EFSZ6qzamQsV
fkblncMcpSUz3dcefM5ujjs6Slu/vXA9MH09PWA6+e6XTvO/iN+ub/2b/I1EbKyjasdlFMYUyf63
ft+2MmazD60hWpi+Q2dMB2pUcN8n5GgHAF9HjDMkedmK9rbfpi9xj69e+1Xwzart7yVgs9+561Fl
VaK2CXe6Bt5l6F3/alYYLEu43tIETekkutobAaNQ08hwlIgXRGFzG+9np2CiZtfZYZkGTOQbZ6Kb
00H09mdOVF2YjEge8WWEbx7h0yarOCEGmsFwtuX8Vkxqb1eh3vHPC9ZtouEJa79nwfp3HxuuzWwf
EBNgcFT7JG79U7X+nDu1+3oc6Rgbzl6J6XGq5R0meEtql2kR+phBUeRa7Eo7XV1MxNQ6+a67ZU/l
Cs7ymGaNxh4gfpbLZS5RY4LO81E0/viCEgheSWR3V1kbeIjDUUzrczROTObd315a9DQ5oA26NOPu
DH3jvIkLOLvE3bPRIgeaGQd1emZ/txT9IiT4aZSFVLp41owODj17SiU3lnZe3bm0G3AtOdMsycaf
NdEYzBkBZ0hs4Nu3DTpMnU5/nHR4InGNTk/Org5whRoZfAPe4WDxTklNZAx74sZhCQZ5YTS7xuzw
IBcO+TZ36YA3O91uqi0jqgkEVG4srzKFFm4ywyXETrFTCteIoCVC3t01kP6RHpnfdoRPw8Y3dk7W
HOJ4eoGB3jF0oCVgLF6xPXFhHbcDcDtmBaiG2jKPPXpSvsYZ+s7dDEXNYCDrvidAMue0iPe2RwRS
Ghi5HU661MibGDJ7Xz35mXBPrRueA5Wc4w7YrUWsFQ+9lkfaOOeHIl1YpBdjU6nJ4qEyMiQu98UN
wDEkpXjXihluYiKSuv7yMdB0cWRVvmfaueQyVkfT8bqozmZ6XZMLIQu0TIAH6BunYSRQzsVt3BgI
jIfUx9rqGjCCCHacbfdgqb6/ZoHi9LZYzwNBsz0MxzoCEn9aMAHvkhBqKt2322kARIIw64EXSgsq
hTT/xGo2z60SCIXT9CN2DZ7NZDDO0k/zYznSZeCP/q02ku/V0qpjN2b5w9JU8aUv893s98khVmrY
QNjqOM0l5NBCxJJd10M6UvGCFSgpI6sjKkr3EjMon0jIYkfMMA4+TbFsCUEZkeJPDkANtjYg3H2P
13YHOunEkay55JUqGOPD08qQTbtWEhgkPTzma/VLXzZHAOMJc4SscB4a5QNb6PxX344/2t4OHiT6
6WaZSYMVC9Nop4oZZmd2tg8DHg9TdNnJSppfDOnVw9B682mSwctkD9MxHu2PkHDYhRsEw+pmV442
KcYO33RjkU2xJM13AbvGzp5FctQ2pAnwVXfip6saNUQO6dzjjIaGWyI5gAkjmTfc+wYzzei9iUyV
+z5Ny2OGlWNFiBI7msm5tXbwrZwMXPFdfBPFNaOp5TDNYAYSXfi7wdQXP46zXZxCURuFxl4vjEi0
yGx2w5S+CsO1KIARHIfNjdEy7CAmhrIyQf5gPp2jKOT9AcwKUE1xoQRx3rm++V1bJbkRaoRb2i8j
w1FvDWGQTTdCNPMhKYZL9wu7AFEZAZW+whHm+L7+Lursk2QlE48g1cegIrfX8PkYxJPu9Js6Z6OH
hsfqLi9+qa+ct/rIbMtka4vhj2WsSOR2OGryWMc6phWconi4ZY2XPUCC7DbNUsHK8GrjAXEF4GJG
8tyvWgDXIcZlfoGVkZ8Us7lp1uaHoTf1rSUVVqydsSKFPmVWrjy0jP+Jocqa1s2xZNwDTE2QVKfX
sEAipQNrjuXJRqHH4w5hhBH+vkqXZTeIClDXrOtrun4YuDsY2QrsXKS8KsyqZw882ghv1jPN+EaB
7dabSWGQVsQEwLDjmK8zhcy33grVL09Nqcw7udyf/uIlu7Eq9JmktR+JLLGjvBbZt8zt9sQxb4Zt
u3dl280j7tBpM4QojAF3w6e5l6jebrE8Khbth2TssCIkBZzT2oXUBkA7FHdn4LpJcvRKX3hwm0Ln
GwgkUpeSP7KpIcT9nw9r12SO8zsihV7tYnMd+E3OHx0K59VcEPVXnnSU9ovzuvik9ZZ+ZiGmLfY0
Kp6BUSfzg8zdJw+i82tpDoBPLDe+dJRH2pJNwpWtedD1JauScbcIo9qXZhjfClx7e3eN9YLFh/lV
8JqosisfgqDTZwZlp4Tj4a0fgmvdmr8Sm4xQopN37vP1rTOdI1MzitANb438fPKc1ZecrCpvUoGI
tvUN79fQwHGS3fBj6g4ZssYt0O4voxR0xExld05sC1Vy/a+vD8iTacQy+Oa6qHJ+1XvG3mL6NxsG
sChnLedmyq3yIDy2I/Uua+0EZ7uu2NthZn8EyfgkBWTyyrTewobOyyVMiQW0MkrL7D104u+urOZj
wAHFhW98/vpQpaV3blK6hqkt95mJgw4NDcAq8Cuaj7kbfgewHR/rfB7ezPDsdyUZuRQibjtDl4SP
qVoORXPMkZRD6F5NlJYRDqc+JzXr/dIRdUstDBAIHHWX34g7LaTINXxol8BXr9r0SogZlrf71lXG
zVeyuMgY4F1XcWMVoCniNi+vNPgtNAhdYNYGlypU9bbtiCMTd65uwwBL2E/jy7wgGKbreznw0yP1
63dbiA9OrRrn3nLNh+bTcBZmE5JWhWKExuIhJVQmAs4iXRmpJPtOrc6ac0w1w8jch3TFxXpUeiGg
ync17XO9YxB7VyNSsWkW7t6dS0jEIR3kVHhyKw+OmQkqQcw+JyOc0A4kHqDi9s4zpn43FMshp6A+
MgNCEWuvwb7J8ZLmA189H6LAijcIN+s4pFnT62KhTMw21J5j36tjQgSbkuqIzZgmIwJOG7/87g5o
Y+0gfxb0WQPkiCnRgtUI0y3+ayk08VRgY4ON/KFn/ZeCybtHNiffTesS6jyEbG6WN4ZIzSbmVAMM
NKUL2m8oLsuGB8Dq+qAzklVNWQYXX6asrDArajNjshuSsJWwrC1vRpXTYjyQ7osqXXV3IK5NVLp0
rayj1wODsPqqSKmcEORoVcnwI5nY2OulMba6zpNjMgJbJxe27636zpdwLaAeOXMsxgs3nbW0YNri
lXJPbuudqzIuHof8d5+LZEuShHA+9x7lWoAGg+yWU5CUKBumXy7fmhQ+kmWSwg8w5zzADt/Ogf8J
6s15WrL+uzNEJZiLtx9QXpNjJ5p3LHYgSn1yxXp02guT5V9VGoh9lRDnKP2uI/DkxLuUUFjMQeqk
S2Z30CHYmoJm+GsMnhab1KyZu7fWV9zA4ne0c8wpCy0RXXI0DabOFd1IDPV5VztYmP66dGce0Xv3
FvpGeiw8a7rUymMBUBKoj00uzmz0GEk0znDIAppjnT8FDjSEnelxpAeXShR2sxobjFt7T+im5dPg
PNBxSgB7liVZKfnGyjj79JFxW4VuDWDClxbXC+wKh/Ho0BQBjfIk7bE/GglQXD1Ddam54adQHfN+
vGk5GedqkDUvrTFhdbTgwdJcSkUQLeOh9RezX3/PssrRpJjVHlNGAJZ6glLTchqJgQ9utKOr61Qs
17Kl0b0K+wepfGtTWGxkiwYykMxbPntQ7Urempa0eQ5ULgXE7g4BeTvmzjBCWqj0Z5lyvclT57UN
+/JQJ/jZEwAz3oANTk0o1aBtLzkjw8jsJ9Yo1duPMhkPS+5+DO5Ugmuz79kIS4Cdkhbj7CANwZUB
DvzAGYtlrgZ2m3MjC6sTAw8syFP1I9EtiPZIut1P3QTMgChStNaO0na4J6ak5YEvL3mMKri6Hlee
HqpOJEkw3PT6YSHRx6VJ8C+mAUq1ob9TFk4Kv0KKMKrmg8x6cpSFoM6ulN396wNjJ4ZBrfm4HpIq
Za4IGuL3Y/uUNKK7Dct0qaDDeyMgOjQI7erfXFSfh0WNNNAl5hto6DemDdljGcwWPaYMyQvDeRwd
Md5VNTXvS2bv7OxRp07wOkmqFsPe5orHLDmphPlTcdlx9Lx8H2VKj3RrfDQer3hAu9+DzUVyJ8M6
/NEBfPdb0/8rH6s/lBmnb6bQ3Iu1zWJarpdY6Ct3Y60oAcCR/3IyQo/z0SEDehjZJwi1s3j3fX7x
g3lmpyMMXRPi2QzzAh01YYA+JjY3LtUZV96cS+dX+jwH82dseetIiMaRdCyABVbLO8B9iBJ1i4/G
mePH2Sk/412feWIbj/10zad7V6UtXekK+ixGnouZpxaG1oUpgAsae8Qv/Gobw0Ran8kip5ndvNRQ
x0RPY9Uy1/vRtuxIacd7LRY3x9xQ/h4D81uCZPRRGbnag7VZDq6eGBBaMjmKeiJm6NIhS+g4kow0
I53pA/UH44tjFqS/PbCMAx6XMzs3huUh1o94ekCz+N1pGjHK+XYTkqvjKkAeE/ijp+Nvtowf+a4Q
i6RaHBGOFvgBjsFxAJ2m6ZFtmvE1VFn4QL/ZOYAvG+WueiM3yCHHyo5BOx88RbxIZ2s5gZQvcl4U
zQvTtkuL4d2boXOh4jP/p06jlv6RqWqzX9wfXm56H/BkAbubC9fHWhGItWV4q+LwtzH0t7E3l2fp
+OLemtO7zh/43oiPBuNmBKktPfpVZvLGQ0j1Ei7aePRedIcXgS7fFFL4chUFa6RNlIAX3heRE5Lt
141jfKRe1wN8bS7zPBg7z792yBlRvHQWtVuI+qPnNqdk9h6yzrbujoBNVhvis0hTm2xi+0heswLq
WFCpw8GA5lXQSwYdW0P27jvyHAhOEx6OgB8u7vYFe+KvKoCWGbbtgrZAW+HoQqxWVTtGObLfqzP7
6BplR3VLUjg72eqCRl+g8yOc2m1hQjNd4t56p0vljbp7n0F//h5Lv3hIB+MnG4rYJQ7wtUCYydtS
j8N2YGc/pQVgJy0AC4psskGNAiurCm95AzunlQ+ROvHkA6y/5rlKjNMElWYIwjfPCcSLYI+uppkf
SeE+A13aO5QkTVVav43dON18TPsbc1lygLx2cYyzIN8jSRUfWclS3Pm6O339X9swsKsGApI2/1P7
Vy8V+TtJfAA39nh1hHs1RKLe584db1IbkE39Rb7HvM/n1jcXVD5+qDoPrkoJanP84IqnPyB3aACJ
FpAWtgkOrsSZTVG+2HApnk1T3r5+lR23K7274nGYKBWBw6qxx4Ch+/pNg00JivBdlhS4lZgT//mr
wqkLLsXswuj0MITFi/0uA/Wz7pYjUeP23ZHDu4R4xewohBU8W/saq1RLNxXAL/LytTHvLMby5zKz
bEyg3ZuiBf0QgiXmGMWptp14mR1Eksx65JSJ6Efp3rbAgrOZDEPtDC+29n5NWt+OOSr4FroZEll8
0kF6TBtU2tx/NGgMUpl1X9a+7VEXbNwWEzSqW2OipZ4TzQE1c3azVt6LKCixKNV5tc24dW0kbRSj
CwIiCIt4CxV1wZXo4CvBQzz4MDoyjwwO7QogkMy1/IVn2ioCj+nnfDAajDdD5puXkWD0Qk0jaKju
BnXkPadX7zBToMDJuxf7CXjQmEOO80OLIZ+vUX4y+44DjA5bl2T4irUebSxkXseBxuqLG0M2jhXE
3e6lHn4sTCKBZjVvKT6uQ8G3FMQdlDTObLjuKUC9DQnTwri5GvnwPXWSLrIG48fk82jjb7UJFpO6
VdQ7b0bePByIJCOFS+MuMvPcTyJKhulU5gu4tbMpBbXbvRVfvPS3GL2/jI4q2X6iATtxbJoi4qdi
ojib6fIpj5MYyak/kss2LnZaVGdy2Ptm9vJju1Tw1fClpjXH9HAa4ifKdfVujVtlEaLPk6VOA2is
QzvSfquzWxqsEM0J7k8yFclF4DLLNWhUAz72brB6Dg/mZ9X6GGKm8jJyoNlBMWTimM/NNkiZ4eUE
MKkcpKSgdTnvLctrPqU2eeTkHR3kia6j5qjL+Lc/gMtVKHIB7wN7p1izN0zBKwxI0WRkFXSc4oFe
JRQJes132mRd0u5DUyQ/xjb9PmBZb/muC06YiKXeI9gdrHKURqxwheG6FNVDE9SYBaT53KEH0Q2f
X2FOjXvtZeNrZol7MH6H3mTDS9b7cW4stMvcvixfU8aqwUxUVjjtvG8Wni+YFzkKkDfjz7J6Z9+6
Cjtm0NFR5X4idFJAmOBXbK320IDt26ieFGk/0ouWeNlvwFJitx48U+QfMisESYHvY2UEWl6bZ7vg
yKBsdGJWnPFmp0uUj7q/lIMV46OAENLriuZzi0LQsuAgQHq/joCU9FiQltozryKgv7w1uN0zBTuX
i652Fg0gmYttKRmtlznDyMJQ9NYXI98uF6vzIg3AzyhNG0VGhhr6hRkRgNiy8opNYYJUy1rztQmw
GqBzP46ppKBU0B+Ue+2CJG5fnFH9Rq2ixMfqIhKFBAOWj8zrnxvboDVPD95lbgM6K0HKGX75k9jr
W2Ka7SEJlx8MhVdFizBpHJnmW25RmKbIFG4JQogdp0Y2EsDMHAadgOcotjaNf00IsOP0Q6NtYhy6
svb7iJsHoCMQTPEO8ZQNLScuVGTtVTYtkHGb6+sAWaakxT6FIkWnU38rM/68wEqzM6W+Vo7JW1jn
3Blh7PPWa6RY0i/JtxB65V7ZAJAcX3FwMRVhoSBaLEcdvWXkqRblKbWBisYgfGWvzsFIo7Vj73pW
1cumMJS8BpAZwIRRhIrz/jg6AE5bOhlZOW2bnQwYcT3443Wqh24TSr526BEWFriz7OUcmbJ4kmYx
nhnSPrphWBwyZ0wucb5ocKf7zi7rC+bd+uSyYpZDjS9xmt+g7xpwR8V7iZB4XayA10nn+J2b4N2m
s4cmh/Qo7EcXxeHUEH9hMdLZa4+06w7xYxhP1UMoq2dCNxieqQR2+Gx/tCwPe+mr5jT3L8pY9Fub
THdRgdNpTApKK9eKrKkw9un6U24+oa+xFbGZhwnlSF9nIJO48BjH8mXiC8XTMT8B82dawXTh3HDM
kFlbPqvR01vyHRcjDD2ublyD3Nb8NP253NbmWB34Vp1N0Nwbwr9RGjMPSxymg4Zn/zSRard9auIl
8Zr41EG68fqFC7NFvqoucAjbRX9XAOG8maENAYz25HXkP2Nb4mQdh5lmAZz61IP/xq9zknMh933I
iVDiYIMWq/LFuk2aGyC19kCKdJ7tW8f/AXLOfxArW8iorWzTqncOT/2jV4XQ7H1OE3jGxE3I9GOe
nKsjw3lnmyV9hZAwuySB7AJT5Ng71W8lzIfEbr6PBGEj4I078A/uuVtL8IBMfwY1ZAnZPcYw7rQa
qQWV3a+0p9XaAVbYtajNAcsw2AaSzkNjrz3Zt8Vb7gRhqy34nHBf4Uwx67p78yciJPH0y4WRi/t5
GrbGwBhiGif7rF375hqYzYdaHuqOIrO2LOO93yGeCPWMSY6WtHE5JMXywgyJzbBpga5U7KnKky+Z
mQYXZGq5n9vl6E7YdHud4L9hxXWcmUNAIG+ByySHu9oCBoMxEDMpM+38qxWqgg2gelFO4+/n6tuM
8etRYiwqa3PXqbjGZ+lU4CEB3rQ1vnJzwBivjA6oSRsc8orqgiUWmGhsNnvyM3oP6a6gU2aeXxYH
1S5zJO7N8dr65AYh0ubbJXggT0SogmgiyiU7yUL+0syBlLqTQjtrjJeQMoIeBtJxSkCnrBWLvloe
h2rmmGYUnEOUh7eRyVUDwBsNCoFu2NeM3LGKUXcYnIYMgRZr47EwvYdkxewpc0qg0pf1zpDGvaxo
NmxHi2WWS6KbYTYL3FQwPSO/MS3O76qr/5q94FXMiL6WCWd8Dh9aS3KC8CqYx4wrQ0lr4QwUr7BH
fagc8drbkE7I1ESDWjvbSOJlVYsgX3o2mf0CLaMRmO0nefCcB6xxNDN7+ABCF6XIe+36obxyAsLG
N6PPCNk1eOco3rIodhhtIhZZpb+H3UDGItiV2p5eEqt/IKhHg4Vf/3b8JT97JlceTgwmmv9wEgKx
lje4P+Rm8OrKXu9D6P2OR6yIT2d1QPt4FAEpg9oqhh8ZRH4+sfmgmJVBllfYihbxzOf/bgTZuyjy
7ylyEU7L+YkLYXtwJwMsZYwcWTKuDN3iKNL0eQa3te0UMEXDJeroKRdXRSeO0v41OWCvMBEdSTKg
5eWkf2anOfV6PGrddkcGS/Wl9pp73mFdE7p9YlpxcIZ867chndgBIxUnlENEQ9Bn0dh+RI9Guwkz
a9i23OePjs5xwEOBKknEdLYTHPAjUaueu/uqoWCcwj8YbcTB3FLu2fh7ju5DdhQif8l9LP1e2RbH
KbD4zeRa9azC184PGQc37aGHI7+R8EK2E7NBYP4FUfSCJSDnKNfTX30t7TezMcEOzc0nXpHkiTPs
N7mEyXNqJx74xDaiDiK8CYWY5QaR6d5SgZrj+NBeKHw5C9FhPcBNz8I+3FzbS7m+A3dOAzp9Zzqy
Ar/udiI0ItcqKERLFg9HLaJuMT1pFxjgZFGiYkzVfxF1XsuNI9sS/SJEAFWwr/SelKHcC0KtbsGb
AlBwX38XJ27EeeHMaDq6JTYB1M6duRJNis3IIp4BecYzunJqNPkxTNx7C5isx1W7FLn2kH+B0LUy
xLGp0U2p0UaWZ3sHlq5CeXmTDBrcIPd4g2kKybNy14xargx4D8u+9qhRsbsUfdlmy+4xfTvD+DXa
43jWWP/X1T+V0G3zWBC7tZ9d0KK9xWTIfGu2lrF057bdznM87VPQOzeL0hzwQrpde0yR+9gT10RB
MfBUR6yCDDfHzOrI55Qsd4Hmzg5TD6G9skYgBpX12rKc3OqofPW95BmnFWk18v4c21cY7NtVqDXa
/o9LQxrHwLriDFT8MbD9NMADN6wbqFgS9lvL4nNB8ITeSjYqlW+e0hhnfUnvESxqAlwVwiInlW/F
snc/Df5HlVnxmh40E58qhS+OvsYjPM4iqm4NT+xdH9yiKB9PQ9+J3cSdzLZZ0zjSPOVUra78nmGo
k/JM/467R15WEKH1sHPEI7L2ACs3QUn9TWie83LX0wdyRqJ31oDkxSJvIihRgbd3+i7e+Da1UzjH
9C0I1Ravy3xNI56AqMaFToYncF/tWvYst6Yy/E0sBHiBV5h9wxunNg6EDSAsA5JXoodgSyImhoAi
9jxTiyXq5ryOcnftUZK6Tfq454xP6zFpgWdvz8ZDncGvHYlTu4eBj0lhH+lrwwVk03Zcnv086bZB
ZlTr1oLTVXBWP1IysBk12d+8MDH0hsjvxipXUXzgXB8sjdwTR6t+lFj7uPzzYfoSztbvRnGs5txD
mE1YzMZrNVXxTor6VhMXXKeF561b0hHwf+PzAPiLa9YYNgXgEgpaMcPOLQapJukP9cQt3K9pGwgK
6iZ1y0O9ILrGebFbAuqqgS9jYv5Bp/1D27rD1x6fKMERknT+JU14/kttFrx/GyrrnJPyHkfywk04
FkDlMaASzrXAx1F2qyL2nquEfuacBlV2AcnL4Ltvmr4nNiiInbqwNZGWZuc7Ljd7OTqLJFUfhD74
OxxcahlSkPAZp/0sdZdFxt5aT7T9WJO1yx6qdFvWHBG9Ntt2ydxcTFk1l8KtfsUY99vY5c1SMu1X
HQerBAP8KadN69m1xM7Ohh8ehny20vDbD61gMZkoJTQoo2Cx06cZ0VJs5x9/EoQ5XOlQ6MZo3La5
Yex1GfBxav0/g/PQGVuhIZowlA7BrTVYKgR6O9JzVJYFCliTgsycmOLmdzjMX9Ew/qPnQZOeiTfW
SCYuFVUAXtuYjqkxvc4zZULdkJ/HZurBGz7+JO5myyR1T1pKMK88aYHt2vcRz+4yCxex1sm1U+1+
jpx+x2PMXXnQSAt7JBGVht1ea/Hk6BVRcBDune4Xbr9kQQzxYGATTiPNLXb9dhtb4nl2KJGofZzM
SeDCDK7NZR/GH8acG8fwwVttEg7Q1kP+Sc2FMmgrJtfCO5y3LxlEIyxVvFvKmKnSkqeWGowJXZV6
6kf9Es/aTV5CovTG5F84TeIhWKfrpgx2Y4s6i3WbQxJGJDuxlzk3c5y4OduUB56Vzrh5X6cFyw5V
rVRGhq8E3EfBVpIuRa2mZSDq1yTEtV5TKwdxuaW5iFgcaWSb0hUAMq3J0oWLYdt3pX6NbTpTWQN2
6XiAIJweGDc2CgHw6Ll47+DlcSixuKjTwFt7Qn3FvDWLLHae3Rb9yc7Ti+cl7rY3w2FL68iNk9y1
bNxuGwq28EUU3RzVHyuPNJTn0P/XApXAeuNuB4WDgqmif2v1knuuDtWF1NjGrrEZItx/CjYvC41+
Qkjp8aX0lAWgpaoy4dIV7otVUsNYsf6IbFqJqlrePO6IEQMODMupXQ/WXx+aO21tGkI6h1ee7g2p
gnQ/dGLvDegqobRAH8wsbLLeeo+cOnvhQPzkhsxOo1Xt6SPAZRG38Q18osFjmWYoN+0lA6m/JYgS
Hkjb3DO/GjaO+umnR+6kJc6M7r20iwTACV1rkwgUv78P/12G1cXF4cS6J6N3BnP3WKbXbGAzaQm8
O3aSSFwV6d+o7sOFl6bY6dptVan+pLBo4UddVt3Zzmd/CeKL0qAZdxOzOOpGTgUxCrelg79uPLWH
Trhv9RzZpwGuf4CS7UUw7tg/nFJUWPrkwNn1RqCWNrDTuigLeOTtXXoEL/RsPpPyNLcFq6uIB2NG
5BoxhqZVP8EZgUvNOXeMXGS9zHThQUFaM7f/IL8i9WVXqmvzN5uj6KIUR/Iw2WvaqRfIJutoqORu
ms9mEln7ZO4/jLCxjw67GWt8wM2TdN/J7nVimUjcpVqUI4lJn8rFyR7bjZT9LoJUdXV84R1Y1v/x
rHBDuQuWGOKbSz2U711ZH4OKKPbju6XBlClihoEf5ZQQFVXKDSrZShqqpnnK1wX5yOUEtIm9X37P
ksA752PbLhRHXq9EM7JK7KtekYG7jlroAoOkbW+YxqMaFUABGaoVhBycB4+XGhbrojOtdA2bFzph
zV+LmWXxMci96GgC0RizZNxW5RQdh6HudmOkt2DxSyYjKK2JEifVFuwWQ7Zdtq6/+Fb9x6Uveu3v
Qrpf/Wywj4bH8xUgw3vHk2uTutI8Us3169WkQl16ZDb4zH5rnDNHAGz1UT9e/KrYTA+HSJ1U3r6v
t/+7wmeBywa5xEC6KCHeb9JaWUdBcWdr6WwP8AF341z8nRTFsmOTnCfrb2pWbMfH4NZjADn+72Ua
0ycf4OSWd9ndB3QBKI6o/C1WbxlsIs5/MA5ZMiTH3gUNO7nhhGHAxqWQpL+1nMx1H06IGlJ665x2
AmPwZkxijwenrQ5mhKsTBLsHO9gmGGVRnpz39SpOs2ZVNdxXvEfNB8SJtQ7Cfk2N8kJjLtpbbXRQ
fLaodIgN1qPecOImdiv1qHbgQjjwN6O9gsZRoHeU6JVT+Nk51d/BQviIrSTdhCbJrIZ2ICOLNonu
XsxUP4qKkJwLaoUJVYMTxZGzlC0m4trLjr5Z4v/k0Fi5LZG16EdputpnTzxbDDmr0qwPiiKopVnj
hdHqi++/WJJdRvtJ57szNQ9zaIQSmVrPje1CCBAFFrqkrVfGFCdnrxP1ZWApiB4RL3RFGWqbltV1
fBSJbOgDqf+oyqTDxvj2Cs/5l/oY2aPEXIVt7u1p96r2Pj0Sq7R3XppGj8+ZzRNcvlgWp7KpFeay
jNsG9oVb/GgWVfS8TuY4/hN5demTz6Dqr2ityMuSUkibXcamCUIi2kXxzlqgOavGejYM2vDKsHLf
7SQ+K/qlF6RGjdPUWI83joIrzbJ8ZXktjbU5geoiTw+zokfLjJqLlOV1ZiV9U0tPeQTWJkT6mtqe
RUPOHD2UgmBJQx+rhtxZIf8DrY6cAV+nlZwHhiF+HiCDdLNvKfCMdzkbEhHGq9ax3LPVPTZnZSSX
E4apYxJwytEDwJ0WfzmVpN9O597IrLp7LAMn4RNJZ4W9jSyZrfxifPS3M4/OFkZg12qHDW1O+Tqi
M3WN0vToDG6KcxSmT81gFxtjLqqD0bIT0GE1kjdv4lVUDcEK8l4OY26iq882QBfT50rphvU9ikEc
jUTd6kCGLzaIanaKb0jb8qI6I94TxMI8368tG6FvRm7fFTNgt0dPiE9Y6NmZggk2Hp4GrPRXMs8f
6lERmIom4nZJ3M0cxmwzsjRcW8k1TfLhYjrZlx9X7j0eyDv1pfkjISPIsZBvYQ5PlTd+Kbou22al
Dk6hS8bPtUYyuS6VaKj2WGUdIkFIlMGWb9hbDTb/l8SKyYODpWWdktrUgjUETYHBtokcY0XjkLPr
AqCovmVXy75NTWzYfnxq7AGu4ZAX22lOV7PbwLmuMJp42YfvvuBjBbdX3RtzusLQGXY9Ym4ztMnR
9zyI4Ct0jGgl6yZeOm10UuEs2HggvFu09RomMoGMWmxJIwaygIqgcCjCgz3kJIgDCJoR984DKj5Z
KxcJqDIQh5njWXRRvlTXgia8iIJ0p8veZWipLZeIe2rizDvZ/UsDrvZY7rIUQ3bbawawqPExYRDx
JNM4LqmXG0/k+patmNsDeKb6lD5epsnbxg1YgmaW1sKTqKt8Qk6BoEyLi2dP9Wq2Gv0HahGmsrmI
lbv1Hb5vOiRObQZJLOZdOWvrrS+hGxZ2Axg5FRvCC92yL4zxphpuxxrPOBUCUIPjcOBxjLTLhGUT
nvPKDYQh6qqmBjRAB+gasFu3wJVPrW98iaENZDV1CHNNAl1gw0iEJ9EkoPfPubU2rNi4BIExH+JM
PGejWga9HK//vXiPfxu8/egG5Zrsn+Ca5KCKPzDYtBV+4Gj0+q3XeQTNkuHqTHZznvru4cReCtXE
X3WGGzruFfyugXPxyL1yIQwdfc1WsMdlGmLx88NN0rvypCCY9X7JxV/P8k+gw5UM+2KNz+HAbv9x
iwGQMFZktc0wunrd0LyN6b5PaKRhxfMpcaxjzRtgLVpMLbqR7hG/0o1MSLIrwX4v7cSvDi0rMsoV
7rlvxq9ZDRmy6vmA1O6nN5Caxl+Nhj7EgEVZadPrDtzewphv5ShI0I/VqTVqwM90WMgeX6vW03vJ
90m1Ty4vISVOt5oGCLb48KEQ9BmKkhW7y+zGMYeOILKB+CfpkyUodg/LJr4MyL+YLPoX9BwKhJvK
xYpoU8zYNXczxhEQD232gJaEF6I8W+ze9RkjyaZj66fnd4KX+pL4PjWSAz2JCP7JCShUeY9sXTFC
FRyobGdPU8GIPBvehdEiDZAkYvnPzTZuaDEJoCZHtWsf20kPxFLdfu3IBlKMikiMdmJ+7fhK6gaH
kVXxymPYWtkmRstQzMjTTfxm+cObBp330njFzzzg2VK6zK+xFXwUzGwey+BnqBFAdKbIuaCXR67b
fXJjVVRrdx0umrTe2jp+I++DFFsHgNgbLZ8tottLa3KMdTD4TxSkQ5+gSHzT9kZ6iZpDF3OaVxFb
tHlkreTzKNryKIK3PobD2aWxPc3YhsUWz9YGcFtGwdYn9ZMc0qajZku+kib5iNYElF470fDpIfDC
oy+PMFoEpIi6WYcYjNZWq+D6YPo82V1Yr5IkEjuwna39XBmp8xzhd9wAiuAUIoxFXMzmOcFjtwQj
3uy5t2GG6f14T3IDn0IUbSvPIsXTR9O6aiA4IFPMDJasS2yaxUMTW3GTOM6mb/0CoOxJs/wmA558
s6GgaVcN1tWM++RQyGLekBR36L+7Y2Fh6zTrnzLCLJXP46tTJR4NnDT8DbEkP+/WtK2Lo+ZN29Ux
bIBFlCrkYi7DOuEnZTjpbv+9WLYqdjE15hjVQeIYqXZpe1TyGMmav5rRQE9OOYGbnZ18VDqjtQ07
CFmfvV8Pd53m7blN1ba3Qn2ILE7iLfgKPnJ1dCUv/lUknXEAkBycAyUOnN7z5+LxggNrZQqRfdUc
QmeelVxt/R+ksfAAGxLjEdNT608u8XrrrdIl52drgnHCMn+KqA6nn4afUyiujrEWV3j95Qo2Qwvy
hHKX2VtWQW3v4RkRAZl8Ti5jfB+AB6/7ZHyjWqzYt6Nf7BL8mU9GVhMhaoiW5GNwDOxIvKnsGgWt
uZt7fC9WQoeCO+TXkNje01BMAxOM1WFQxjHYKTPZ2tQllZk7vjtD+8JvhlUqeYlN8x3YYrXycdLd
DIKZVLU43L7KEp4WX05oYozDsH/Seu6f6uqDUD8SjiRbhiNiOnRu9Ms5NAH4b1rbHH4Spyp6cUnB
0YEyhv6pANN0TNm0neIiOZfhxORr+NFTb43RU+RLXExzN1yHICHaN/sYb9Ts9edOPjmV5CCNe5mU
NoMd7rUD4k+7zgzvta5ih6uC+LcrD1qSph8ElWaCBdztv5fMZozRzKsLdxoOEwVSryXdEU9GpddT
TeuRrxQ1ogpkDPFx/ynMuaTCsD7ZDpoWLMh4EXL0vpi9ab/pcFin9ZAePDj+C6szC+yz/TaCGnzD
YIbOSAjyWLIyosDGXLPBdXdAo6lJeOwCvbB8qoUE9h5yHEG0FUcFnWJlOfwwDXZAOP4jzw2oL8ca
mYyNquWsStsT57LaZI1/cR8n74y7SccU8e0k+bGeikflPZ339syKEWvnsiDZBQgCi1Dl393HuYhT
KnV5pRjXXLlin0eei5kz+DSzyL728tGy6rCNNTKS/ewpQBCQytiabjQe6V95k7k2zunU2CTZ9wlG
h8s8yOkyCZ8yEUseBEL5PpswkQ0zF25REVFNqAu6so3ur+VMp+E8G9YWCAi196H5JUkvkv3LXO4u
cjinzcZTNWyjbPJvpAK2FVSudQJZjwILpCva3MQ+Y5I99habujZJ5p3bJnqrPevCbbX8UqZ3Bpuk
r+2gvH1KKHOhJ+VslEtTaeFHwTVySQvGXX1sakbpnqoZlMvxb1h14XoURklIhmwqEuB7ssoEskuE
RXTll5NxJIi+GeeQGVdSkafpfcG1CwHGzqN3wqv8hIZ1lqXDPrCY51sbZ5TJ2tL8SqZwh77Wfxe5
4+DAUusajyEXusvVEIL3yFaqAhVEVAnTAkbvdGr5onbe3Srdgetcje3w2vfBdBFW194m7d/haKKJ
q2Jcl3XpHNzMHrAPB2pvNwWf1GZ0z7ju+JPcAUNB69gbVrPxLslNk0AXg4Ezme3zSOGMiRT8gwnh
RXIMhE8dV4walb+uUMJsqTm5DV17Elmj9knCrTSc9MauBHuvsrjV9SXV2e8QGd5hzN2zLfRKJam8
D3mfrBv93UbIy6JUFzKuYKzDtCK5FrZb++HtpeNxB6TeY6HY1xAK3WiNkmctTME5yQ+IzOaMF19+
CXoHTFl7lYY2r7BuaSD1h/cAnfhPRKB2oVyjfpF+m+2pzXv4OMo3yXp4QcHUePWFuXZGB8NoPmOJ
EZ17fVhPysHPXroh+9W9iE91p2FM/PevnW/EpzGpWGdxLsFekG9Kr+sOCUGWM4UMCbsS/eQ42D60
DYMGwuW58mfzEk9y2s/Tw67QLxke52e4ROkZQzTpSsPGWNP4T41E4bV11i9Hh1/pllNwiqruHqBQ
r6aB6FIWnFSFNBFXn6nZuRevp2nULfLgENYwg6QyX4rGEsvWzYKn/16insRcs3QLmosdyNWbobDD
PXcN48mKHyCeKjX+dLlYWO7EwM0yeqjFnnHEfwJ9ZBLEtc9u6YpPq+htLjhNGV4cvvZlXJ/iOHxW
/vyaCZtqR7MqlqMxjjhzpLP2Wt099SOuap/nLHS8G4SMTUQKYU/SBi8Ghh7wK1AC+BmHIsF4kWZ3
dGxr7Top1bIhb189m/a5Y6BcdF14y0pSJkhlIKECZ9ziktvAh2mvZtPYT3Z3H+O0qRb0V31BLOMq
jpL0rhMebCK1ipXn2zTKSTM7YUS0VqkDnC7Qt8k20mfYTdlzZORfZebYWyS5qyzAg7nv7CRbEjVu
uYVZVr1ybZor3kVro4AqMUD34g7CkG2ycpxXl3HkcRvdRLJhx0AV9L1qn/oH0iWMw3PlmBTfSETI
CZj7Bwe6PVZi/RJjnadZJW8vUjvfjRca56Lsx6s7simCVuseyu4hgXmAMrXZhF9GcCX88eJSXuuY
pHMd0faXOVXGG45SHH9o0chB9IuNZb1y2plbMk8LsJRE3uM5eUuZgcBWIUXmhdqLti4uCYVHdlGr
hWHKUxSibVelKI5mW51mkvM3O6D/TqfPvr9pCcF8BlixlLT+BbPnn/ghTqge+bm2DHa5vCykCM0L
lQjOxVUO/lCbpueUIcxy0+qlRqHp1GDuqEiODoQi6tN/kFzsEN0Gh0Bw++/F7CmMSvM9kWWbTOKp
NdEktBnH5Egwxk2obGesofPKwoHCaFtQAx3s+kkWZ4d87wZkmbszk+ltwpuzbR2KKhVTKQdV7ud1
IljOKHUjY77TtWef6a9wzrPNsiwRzGNWYVMF2qLtwIYt1r3uksPkzSfOHtDhuRYP9M+zua38DTzC
u2am2hu9KF5r39t6dT8h3LIoruHEHBpbYgWVD2GzbC9BNi+cRPfbgGzAthHTvFRh64Ei+J17y9lL
CwfKUMP6ASYnrJUX0ADeDvQXVpKx0VQeeydOy9swKh3A03ALptEd/yjgMYptlWxncfA96e4Ke8C9
QuMizptuaTUFASiqVyGYX6NmgIwWt3u2QNWz7WVb7qEJDlxZX6dATIsS8WVB81eH1VnEr7TIHDV+
zSWro3hDyl6cZG53y4rPFpMsgUbH7l6mipafoADnw77TvzSZpZ4r131xSh3fUnN660bTvZaq5xf4
LFLKh3QZmmzIG6cqntu0+AEk5vMMsdNdo3tUaDwneEWai6HUB7k3uatlnV1QDa5+DEbZQ43bmO7Q
vXYdzKc4MeNVTMPqsXCq5kiT335kkbM1stw4+Ik2Du7jRQU1J7lHRBxL+Gl2c+sUIk52iXAPZojP
p/fA+U2ZcaGKM7zw/wCvwcpKRkoBQl9eYEOpXYDXtBVjd/zvxWIuPM4ZDhWz5uLOqmRDTinngYPN
qGYzcQao5J6H3klIpqB8Kr9zOW7P1c6pcGDkpe6eu7QlID3Ad4Vza+YsL8GVuBk1TSwkiZh2r6JN
+MQbsn5kprrXAk80/qOJJb4VrKPeDllSO1O+YjWoNtXsS8RxR+5HMd3yEeGEOjyy3ZU3HRtAUjtH
eS9zZeSn1BreotBqtnnMR6u0nLvJWvbkJc3/v4jHfzaG3s1KG7uq8Hh4/Bd6NGL0Rb8sry3rf3AJ
S1Bg/lfg621V33pfEmXgZ4FLWr+bjrULazy5DUs/VJ9gSTCPzaahgfVF0d/cgdqn2at6RQ/uuUAb
QjFBRA7IWnuvJXJ7Zif8rJNtUTeMi8SC7JI0vcMtoqZzqkveOyF2zDXLMQt/KevTy64tMzrlASo8
fgkqFeZMVfzL3hQoYRh28KKGWvMAec6kr8+GYgNI0GZYxrEDVPcRaB3r13Qo3iaWm0xT/pJEBE3X
GncGSfOFX2KTnQQ1wpG/UUb48/Cj2Vl2Kovw06+iq/uI6RhjsU5s8peVG7wn1rwmPEl+aZoasAjz
p9bqNGEJ3ycoRsi1+TqPudxGlv6Lng/NJUEqKHlY4U1Ztl38QQjwKgVoebvjoBNxklTrrnN2InG/
eupGdeOeEfYOLV3oKfotZ8Ht1KBimZ71G/vdC8Gqz5ItC4rGA/dgvIZe/TyaYhf2YJIpodTb3MKU
PVjOumebhJ30DlE45t5KYF6+2aF1jqfhFb0WCdH766tw3EeOqBd1MTDr1wk5SeyHa7t0+be+xKlv
f+n+yRvcb9mjhTQq6mmihOsXDITYksldjfbJyjRyjvMMnnDfAa10AArg1TwZUfynn7mi5pKEYUMF
2IAIsHCUwKXy0TbtnzzL+/XgEL+2wj1XaAQxPPkRIIJsWkSnOhi3jm1zsIq9uxVz8hr96Coj4zoM
9JCJsMboIL5Tb/iM0a4ZibgL8BQ5AIp+T3oW73gx+AMealuDZrSpwumnHH0aKFnhrFyb5ulybDnr
j/0Nlta84dZ9dXOIgmVWm4c+m2xwAulHl5JSN9OE82EzVCuwmnhh2bmS9rOes6z+F7gpW4EyuFmu
F7PQ5lSTMaqkZlK9zGYMIGZN0Ub0xMDIgoq96yfdUONKjjqELmy+sRONdmxwMxDI0SrJdf5Q5vhI
JQUjtHI0TAT/lI/E1fumpWQH2EpSWl91d/BsTtBRVPPmoH6z97GQ4YE2O33MBjzR70akVyZPB6h+
jLczyBLt2beijDaBlf9F6yFU7E6/Mm6/CQ3yOOCrzNesscoHbaG/pjGHv8cX6NvB2mljjQq5sOiJ
ZTjpcbvAI/hXJMWHAxOB1MmRT+EyMwOMsoKjWoMDqpruNCq9TEgDimWMVrSVMlaJJHoXE+JQQ6n1
Qi6IdewzVb0A1HgBrrCMMKcOJoYnXJHvPNTZXyBITL+mlif4EXfbHvdYtbYO9tL/fou4ZtZOSoCX
2Ocn/qkMNjCErn9jpzlMYKd8Gb3i9H6FPv2bC2/LtpQJvGJDo4lnUr3JaqirlnVM3L81vXWWhMx1
gAKFw0Nw/hu26pkdS750XBplyw9LTV/JjHFYSO9TWMYxt40NtTz7UYWftRKATkpgCEFxE2SLF9A9
/gFDeBdUfhe+RXB/+uNyzuRoKvZ2X8CdZcFUWBA85w5wnSH/pLn4NvTwl076Z07DTKzq1WeYR0yj
SL40/J109Ffuj0fZZJfWCdtl7hifQ+vtAxn5S+E45Gui5JVEEmMWzeBmmW/ayPrm99PBP+a9f8Bt
niVyO3r9OlCPWzRs5UUXB3fIADeeymt/MC8q8rht+pvc50oFx4Bw/wL9CfKHTZVzdswN5+5axt+w
Lr+0qC4go5D9LGhHGZWAuDxr509Zla8y/iJQcMRAeg9r+28Y9+92bGzyoiPz2V4iJHZE0D0D676R
OXOsMGGFeONnFrq/MbACBt5mNw/pDnnbXMUxvO3Z6o7OGLzZ3SPhzKBZNcAwcua6GUzkMuZIluTB
lcv6bxKxkp3sYQva9+pfZknAoSTZR0saBb/+zKSPPLbwxwxbCBeX7eU3Z2x2eq5PPifGxX+/bUzd
uSkVXm2X3kR8kn/n+qkvKg8wjPqtxumnSvZBbjWA5Ak8h1571gBeYIpFyynyGJ/Lg+2/dA39n2an
HrbVX6LGV446z9TbG/iwzU9akdOs2lDydgEl9AF1A0+CXqf+hOATs9dvthoS9Zh4jJsmzlnO3+U+
rbtjURlk7btt2kbH2aHlyJE3wzmUqjwxcMHpQBCLP5rm0wjnFU7etclMlrrutSG8FkJXbTL/ZOf9
im6Wohbs+qe76LiDBLL6aN+MQV9ckz1L6pLl8fIjC6546Tc9Mh1rkroS+8rnqVQ5bbdw/Pyzo7Jm
LtgOqPkviToEAyeN11B/fvxZ3FEp/zQVgO7xMVvnnfUwNaITtKQBAIlgbgqoJ+eulhXxiL84fi0h
ncsahETabQ12s/4E7xXxVnmwV2oCmn5Lbt6l0WnQxcGyi++04LbeUcMtzFcH3C7CQGWF0SJQICXw
4T8/WqN4l0rT2AEgeiNvNC3SwP+e+53VpN1S2tT+NCzFFxjovtM1D69sEQ/y5W9mDgdvBHOSTp+R
KS+wZrqFz/55HNgS2ibZr5HEHIUTHSbF2uJW/h/EYVk5hOypXs2d7kuWzT1p0j/uhGVB4tRqRfJi
0Kg2Bu1v6AXf5ozzvvFWZt7d2RvcgqK+Nmn17iUXyG10xmb8M/+QeJLfMH5dG4/4b+VdOrN7qUmO
dE3IbTD9iuse2kN8zBNQblb2nPGR0Zrpxe7aF5/MzMqp70483FzcnGQKX0fpkSXvr8Im2Bp18plj
zx8BXKXoFBf29FJD9JQxprfxiwBlRHR4q/Lyay6Khsru0Vx6ZbNPQQaonB5kfw5eODPd0cl4vsiA
x4/HzBuaL509kSezXluMNqEx/zhxdsuKeQub5itIrbuwIIKhALktIxUseE57Zv80zYxJzvjZCIfP
Rh5+DE9pYL+qwPkrMXMtkl5yf822o5I/rnOVcbqXUfljRtgzh5YK1jiaDpj3CclUaORTyTnZDGwo
TF201CgdhhD/fGcEfoa+tgjK8duMl7XZfyKTYBD07b+VeqPH8In71KtTWOfO4UL0ylc9em9z2L8h
1XxZk3lorWlXo3IvbBfNEkRp3ya/jiw4VMX5U+8XHFgeV1AjPynXTRJURk4kCzmP37FwdkEPWKYS
0VMcgTYx+Q4zA55v9zUZ4CNMQ32FxqmXuNFCAd7PS+prwfrA7YwP8tMw1An90wqSLWbPLZkF+CTT
WHi0TJi1RfJDQIAzofHDKvyp2wq//YLqSjopeK75tBg8YGYzIhLR4DnGnaO9/N1CkBwMnjiOh7k0
6qNrMLY3F7B2M9Z7z/Q/ReGhWQX9ayzdlaCwxYUBxdpKvLUub30DW6CmCv3RPcs931sMgHPQergk
I3Neow+ztCDQD2IkJUYiWHa3dwSQb8PpvhtFeF+af2ZMZDDjf7XBUXuYcYmz+thiqORu1dDfgsKy
SMbivQzsn7R0/lqGeza5mYzTcGkYp/nQGDeVOkswxEQ0s/pMAHLZ9PWRbMjB1uo+qPFP5KiNTsnX
+TO2hq7iL6jjwO+wmy1s1BacAs952Z8RjJ+TnPCyG9F0OEPyQNqx5y7il+E0jYrfRvlEBCWmSoaL
lid5VJQfdFc9yujJXJqZPuV9vm06i6Mv9ewmkfUlMirwQIs6d3T/ovE5kMr6j+OUIMlNuWAA4W88
a/ZDAB1OYcZmlVH/H3fnjWS50ibZvbSO3wAEEACEVi5nyW9SJSwpOGcB7KbXMhubg/ebzbQyQquj
lFU9Ull1Ewjin/vxpcLlO4XZNAJWWk3ovmBIuNJ03vBteXtauDikGcFfhr1mpUpeDNODL9T/BlXO
e5kYd8lobaLC5xUGsbAy+5/IxCQC0fqTaR8kl6A+tAS7ip6Ik2WHS8uoR/KLhLph8Z2XtD4vPnR0
HAOUSPo4Ffw1CHJP5ODN6+QPf5HNfzeQDoJQ4e/12OlVkUQVzaB8MmMmz1H2FdZ4aOZlmVi+sg56
YrXG0xgRF1Wz+9OpP39gbZoxeJAXJ+bV9C4zQCKKoTOeMEhcdUraMtdkrqtc/BhthgqptwY+tJVo
yregpEir/Me4OZurxGlpMZ+jB9XXjxjqNR84X2rEm4TannbmtHy3v5SobmflfwbeCzOF945uH+ar
WPUs3DPCyCKsmiZZ9ATOZXzrzosL3bzLyBRRBgyNuD+YA8Mqx8c16Bo9Oj6/wPmh8mwdlYyjfR/D
D54h37bOcWd+WUX4qKYGxxw3hTrKj1gIklURgWSHJ/VQsiREcnw0qvYF3jKPpPawdLwKI8BstJVJ
+KRqjXc4Dy4GOxPJn5NdTi8g6nYjp/oiAfMAkNJx++d65ktb0/DS4fwwXfjHqQUROjHzd41JvRvA
PAzFW2WUCUUgjlhNNGSS4OZNtasz/o2vyCXFmfcKHhqnqaHLPrLIu5Heb5XoSx/kf7UWj8TE3/p+
uKZpfR+65M5VAKL4AIk8RfbCnDo4902cX6cRL05REe2beCgm96VAk1PdS1JFtzYn/FDuCaXWobyX
+GqXkgtEk9z5LWZcrOlwxVbya0qIgX7s3/o95e8u+UPiLFXAoJHJJolWw8blW1DpYSTnZI4fbA9v
YPUmIh7N0k1Ib3ZgkoKIhnW+BSTLY44r2lpDYMT2yvWonV9Slb2QV57Cq8GfvrODR7BYCf51pqOh
v6nwiuKr3vQTy8Hkd8zWe4Z1PzHwFi8ZdqbNC0kx+W1VlneFG0F46E/OdIQFiBMceB4ZTc7Q3kvr
++/aTp/IHOEedPujZ8t7P2Hog48M6NMYfMUsO4Pb4bmHJwC2r/j0nO5jGEYemOzSefpmHoPb3psO
Fv1JxHkf+DDPKewZlLTuLY3qq8y6+zA9tuJqSHHHEeHbDspoRSKXfUQ5lzT7kzO3kaj9cH3w5xVP
RlADhWZQm0GMAftw5/blZ5lhjMS2SP11s7ccXhO3oI0jssiaZ8K9aV3BkiTR4O32CNAwRT3SCrMg
SdxBABQMvfjQlM8ETl6bMimWBNPZsfkutB3soTwxdpMLHMftmmpDNcUeQ82jXciboCKAUNPA17Tr
KSUJg0WmN/tXCJQvynLvEjjlJMjODCouWtck7lT6i3XUjK1tUPpIGd5RgjmN8RZNUXVPJPYD+yBF
NtO2HZKL2ZtPtT/tnSWOlBxMLS4zvDRllXuSQat04abwJWNKYWJqN6m0JKZn31Nv5aflsyauyQnl
4OniqEmNQ7S9oO6/pzUbXtuzVvmPccVPh/zsc5rxROHgjEuBoLbGmmEPVfJiNmAHypPUMVEhDLeK
KP6Yu0+60V+YW86uTQiho9cLzNS08qv4NmCFmmQjULcEFpFok6VYULvlEQ47GHYjWUwTu/t6XlYq
mMGset4182I6mgVroZZ0joz+n4kJizWbrclMcHFPJsyY1nXXtdGUgCJ2UgBNagRiP2ouQ7MhAvHw
zuTcWP/zT8uRXVaqc9iQqwGs8CYmOpT7jmliRerUWKK1mARJvMr0zTbbY4AnZ5LZZxOwkbZ1/jdP
1gvyEBiArzH1b9OxOLle8wAbYT9m1yibDna9DJKhhljqJLrkmY8w4gVzrr3HIp5F4hj7xm03vY1m
9ipy/xFj38WxwhewT7skLG+TovvMQwY7xtB/WIr0oarV2peoB8eookFUQe3rRfIbNcaDk40fsal2
5bAMxBpRb1SMQ3jAahIjh8SCE0EU+999eZBFh1+ifbTIjclgt1iXZ6PHld69Uj9Qr0bDekv7+VDa
atvk8btZOlc/N75c2/lNCvNelvVDVy3UKuanrbUP5eRvmdPRxeDtOOLuZ193q46bbhRZ+cGPW6Lm
7Sn+Rxqq1lHqfAu+q7REfzmWT5Gwda+ke0ul232T/pRteAf6aUbH4xWdHecNK+EYYl/AxDRCNRhX
9NSHOw3EbV1l+ykPNkhVu8rXbAc1QjjxFIbpzTVTkrUCthS4YpI/ZnLXj/1zQ+aIi117Xww9fVrv
BDzvxoR4rK5PeZhtobVR24ToSk4IUEDVvUqc0yTHgaRojGOwJQUyxMXSKcC73NgznaL+yTDuO7P9
wRCynrgLtEV2Cgp/J73wKXGmKzUX2TXty0scmjsKeT7hha4G3z8q/73p25eUIlgUGvAFhqdeEjhN
VWb+VQsHQ1BlRylH/RRYZ8Ir74Vkv8+LL4cKTcYP0WkEPoFFCf6zxEkTctHW9+U99JWbaLYeQI68
Nq15G3TOfZ++K4ppwrY767JEN2TaHFv6IWFHkpIts2PYPc34yLkRPwcI+Fmhv1PGKCvF74rtRKDG
5I95MhPCNdM/PVYH6dWHVHG0NdVr0CU3Q6vOOeN1I0EaQUCzhfMdRMb9RGTJzrIbXl2O0eI5Jo2Q
uMZlTpI/bxzRU78YWvyaHaTffPk4ULBZIt37gmYGlP76Jba309IoDjqLiHqj/8oD+/or3JnXGELq
1Fv7oR2Qiqft4KJFyEcMM6fM/qXb5+jmDTUEyYNgwqqhOjpK3xeaXBi3Jhddde1UgJBKCs1Wban/
lomK8PPvGl4JyCsOVVnU7Nym7UCFkM+FJ3kRyXdveM9JUn72jriJxmH5HnzWhEJLYFcjDgdLGor1
jZUE9yoaaFae24FS6QQkYGg2f65nvM6EV7JK7zTYIUAXTwgNj2CT3wFVm3V+6VLrNQ5RLQ1DvAVU
xRjydWzknd31z4CayhV18HAi1cmze7nv5cJh83nyA91k90X8U7XkhoFDTZfYShLyxNGuSDOauNFD
GKiJv8KtCYVNeh80XvOMHe63V3jXDQJdl2roqBgqy49kKSupftkPmPLVDgZzKfHgz8N4NpgO7Tis
t7AKKnq0jTTl3O4m13kgAJ6NcNCs6JHpQbUz8q+oD41DMgxMtT2PexAIoTLNr9pX9UGLcF0t7SVm
YzW3Fkr5OgSNybV/aKJm38RgjrK8t7dKHBKHxyawsAXwwJ7++SHPM/vfP7O6INuWCuNUQ/fJid2g
Po0hZ86OP8raDJp5Pea87ZwYtUdUCSu5rjeOERlne/kBbwOthuyFazGlco0lrT83Oh3O//wMfRNM
nU1tm9bUeRtl552cDwdYzbmtFoUvtJNpRzDl07JZhszA2AV6qslcePU5HKr6rLKMIP3//XUNnWjj
R9CBWkr65OTeRzEg8Gy4+H16N1rq1QS1g517NTBuw3jcQnYuZ28lKHVpyT7MyWis7JmFSmLLMhMM
VlaKP9jzfkYjpNdPvwsn7wH/0lQz9RP+7bm7c6GYk5PBJRTg1UKy6qI7BenHFWl6RmAk3CwxLWZa
rMssVTszqC+pNl/DMPokK4sS25gvvR28eB2wqMB9woOVYR0iqmubxWsO0pGhM0FJO1i83pF1k7Rf
CsDEJmjilHud/K2cE15J84ATN0USAJkKz4wuny/X8PS6xJa4Suo/8jTmdszFA406TyaU1NiC89TD
QSmstdNRPmMlLe1izhbE+rj2DHc3zV1N3IOX1pmNHyx1Xzw4LUeXcodnpD90UQW8Y7CQjIbl2F7B
bvOYPRZC3s5sJZzsvvDAP0GZfxsF1EXoVh+SfqRs6q/krjFojybUqYKNkMrDSmK+dTRXtcTCPs/o
EfkoPjIC/G7r/t7vGCGJUffrbUf9lIkVIQK7CinkgW5E5i/EeRMiv5DN36uW93Zh18S00fOGIvvY
SEmF+YitOSdJdLRF+AWBO9tIAwl0xv9DvlydFb3XkpD27p/vq2X2ZG797GJVxVOZzsgKJ5gZPoQQ
GCVd9BMFNM5NnXGo8enPotkpg5soDFEcr3T5YMhaOdN0ody5ZTbT6PoVFZ0iuhtDuR4JeetSs3mS
K+JsQ9wTf+UyIPT8ravCK9U8w8ry1Ml09QvgxXqVtIiEcfBStPJajeO7lalngC3Z1jbKfdTx8c09
Z0Bqn/cmai5CFePpCEXEUP1HE/76M1RDK0he67bwNlJjtR05Ga5iWgM3LegjRk5Hcqsoc5H9ngmH
Ewy06tQp1gr2w8ZomrfM5C9XERru37N0AgOanKOyQitou7/SGJONNZi7zq45ROZzRZQuvKEyT0Ka
9ODZbWmKHDmoGhu0zW7jVb8JHEBu2gROqpzPEtU+VtbWQTjnssa2WNeU8iKNrE3SFQQRQ8JHHedo
07hR0Xwvi+ckAj83650aMJzRAE+QnU9hwwafb0z4OPj3hl3XjXhKMxhDlWq+qzDdjnV4BoYkT2m9
5eL6mowD11+wvpiA0iM2vquFkWlNpaNOmK2mRLZh/xySjKCXQ86jlAxTTJXvHDtJNt4sKP+KPCRV
XMHHMoouvpOcST0/tTmMdEgK8KFN7m9exmQu9hi+4hnyAVoWQfmOfXPJ7qsNB7TvKui+/apHYKwL
iE/6zEjQgNmE9ON7ziGxy+NILgtMJ3N4dPGOifYyBWDhJguDlYEMlfgmak+3owf0imZYLC46mHdD
Z+4QTKhxcAMSGG3RoAXcGFMBAwZT5Tv2i7UUVvws+nci3e1hXk7w2KD2CTVC2yiDtoUGtAUunJ7s
YP72ysTcJbqY1/RgxRsHV8awaicR7vz2HnAO0+kko4KJo8bGwC3DoTkHBYNtIqA6ZY3Rqd1pjLyr
tKhpRe3y8BZtD0uWF1KbEJSYu0PIhqKf93Y8J0fPiJ7buXRussQk+2mKMwY11s9c7nNyJltdU/zg
LAwQjci2nfp/xAsfKKOZbqxw+jKidHifykPTFpDZGMuKUrIH0L9wMNJJL7mVF/pgc6pznekM/d46
l0XxMTHiPcve/U6SGkeswZ1u8HBdhwdK49t1b9skSX0V7gNBnXSesamy64lNZdKiasY93daFVSz9
OAVVk3aOIppjBF1+KcfE2shOPvzHUjD0P+pa2v+Wt5/5b/v/V9WSQ1fW/7tq6Xn++k3jtvtf/1XQ
rIQFpZuOP//5H/byf/27aMkT/0Jrtj3Tt+zA99HS/k/RkvsvaFiSnnTX4l8H/n8rWnL/JfHLBKbt
ETENpElnOTjsLvrP/xDev5ZCJBuclVyaZ+T/qGiJ+fBSxf7v7qzlT4pVTHrCk64F8DLgS/lLd9h/
6/mRWYlnk0gTcTFaUjJjPKUQYkqH/lAxpExDBlKlceiV69qvBe4hllSCRtkuIvrGHLo4lKkOqbfs
+xW3rwYvfQvhIQxwBcoJgQhF4xYPqlEwSipjLPYIbBCSdUxKKCogPOlTZoJCopajosmmfo1cR+8J
aiLjqqnbBD7bHp1KwCgKcJO2/VkPy7w7SQZyZtlWjdScU8VsAE6J7jNCTtyIJ4KisXgQIaaJfl4c
sAhiwrNMJoZQnQOVA1oKU3WXo974qXuB3IKtrzh03buNEZMgSczZVbTU+xlFtO4CrTaFgJGTleo3
YKPhlQumc1eGWA6677jR2SPXwXQ/Ci5mlhtVN707fvidFe7jqOvPAkcIt6YzwXPNDWU4xYnpnLlu
BLsy8hk4JANQHciNpnlSytcndbLd/FKIILyty4oEvdtKHJW00A/hVyFM8VzV5IktyQDRBABH2h20
U5vSRQkytv6wGvGAtfacOJ64NA00cG9gV0GhlG4R/c4Uqbq0vX9bSBoeDy8bpZXdVjG4atLQTFfL
VZyb6iBBlm1JZCT7pKwiol7tmjaA8s0f0Ms7kzoHen7KN7shBER+nuxCKfyLmdPCIZqlH8F4moMK
whb8sTNFitgvQJ3ADVC5ndwwJW+3VkA6Uk52dTGxagVGplYZLKhjIiQSehOdxw/ObP02a/Ju0w2z
ZNpj+OxrjPOqij9QPEX3qq7z62iUFHl2BsKDOUDar6v7UQOLw/vwUUKLIdjKxutOdr1tH6uaLvSE
424T+MYhbVzGZOiVj5XTNDuccBnZ3pCoaT09+SL7E5X+ss3smIRtdFsmcXiojLWofPMQNmmyH/QM
I408MKa8Ve2AxkvpRux7/roJ2Vo9muODO7NZjGl5P7PB7NxBZGxlo/XY1czzJoQwbIU0RVbMpdoe
OaUtGeNgyiNQXLqrnmYc2vLClVHNj0mWW49tOZwoznF3hHX8TRLJn9ElP9syaHxQiHSeyYRH5a3J
RRudaZqVJFOhDmps3hvTsE7AexjxMUekWPRk25SF56PHoRDyPm2bPCojPSq2H931Of5ssFj0bkSL
wIliXDaV++J2/rYPiU4WRfk9TdNNnH4XoxbbTmPp0sGw70LFlRtc8QBxe2HRWj2T6TQ1fwB77hqL
FQSxZkn41HsxFdarLYlCdFBMQ1VCLPCydCdLwZbJxK0W4hiQeTmPNTmhKsyyvZubL2U3XW0DGFEy
uVe6HtNbeKszIgjjv9DN7mYC6me8qe0OxI7qyW2OImbISPpdRMrZex4cxkrYp2BwdpyCh0uWPudu
gMIcJueJ+PJucUJR8VTW/taySLd1af5Mjj7AoYlivIObE19sEiGjNDbYgGfMpu6xoR039fz+Yyi5
3fhjis5tf5t2AaqXDuA1SRBdh+7brNp5Ez8zVSpfTM7bCrPB2I/ufiwZo7Zuhx4qo0/RUwFrdRS+
lDLDCjVYNRyH6ROP73zwnRiz2nzHCtJu3dL3YaaFJLii8kaV9U0zAvxu/gmyArr3Eef2KuNtNwuT
Ca5oJpyrFKTV/S5v0YUxwHorq5rPmcm1G28egXknaY8W6aJVntDQNYvE3jbZMK3nBnEAg+Wqd9VT
Uv7gyOO3reMVjZB4Em3jRgZQ8vR6HMTHZOUPiPS/jXRJgKNhGm4w7XtGmogwa0J1TPFc2Wx0nDmb
mmOVWziLccdjAl8oxpQz3jrbcJ5Ea945I5rnMBtHMsMvQRZASQkkEQ8cwU4ENtsuOT+S9sIoPXDx
aNRz/oEwv3SyUZkxRyjCARPTvREbHyEDMmyH7mNVMsdKK4OkeMxJi9fYO2jKhGuUfqVdj4ewAiey
JOCnKuuP0UQyEsvfMnBnWivDST4FxtmRrfrKmPUwFWTZSUCjugQMCI6NU3Z1O/PsJdCMBj6eyi+c
7Sj0kWoflmpD3YXdcpuaPbVtvRrxjHTSmmntjwmIGqET9Q003Qex4fsu8j9AonAPNNmFa6uC3pHn
t8rGYZnLe9UJ6xoKFqsgYmYJfPHbTtPhjf2s5zgeV/vCq+YnyHKXIbQpdWY8hheBQtWQUBkhVw0d
1HiKmoP2IVIBoqWmAx7bGDANSCqGt1OW05Jby7fahQ/LhJ6mAOOeu+FZ6vCa2P6CBSSVqcTAG9cw
/nPBRHfS2WKN5xXoufSuiqZrtk4bENJK2r3jOJpRrPNi2NiaGwNH7lDZAeg4EKrYB9iZhAPiV0hS
BFW0a9wYflmcnZDO2FPzraUYQ3PeBYvNGGrl0P9w0laXMKm1i71jdfeg5E9pmnmnuEXojWmdthQY
7xmg0tyI5In6a2KqlBY4j2lUIsrzuTchM6N5UNdxMHBSAVMcE9SjRCd/zMuts9mZ1oNi8uvVvPtG
+ZEacXKmtfpHRwCoNeandTz612DyTSrL82/2jppbMDaGjKmSmzjFqcf2KiVR7MFExOn5qnlig0My
qMSGbhGdPRZz1bn+tjblpZDMgceWQKmriNCPnrX81ev1pLK/IPLYobzpAXBDfMhTHqgxjwZknzi8
lDRETZUaoIPAzmz4YyR5Y3DEC3HCCfjpOeonE4AT2a9v0i3LHYbh0JKlaXtvbZOZPVNJN18G2OQX
+dHIzrrpobmNaVwS+RAPpUdIjZiusSFLVtv9a8U3ejeUetGRihvTMPrtKNtqS8P2xcVBUJBStzQj
pha/cONnoPxU3u/snr0oXRrGCxM/d4lZC/XLcSAVVG/0owBv05TCkcluz+T9vQ3otgONbLSOa/uz
FQB/tHKOmAlpfot7ZwsPd1P+ZfTKbH08NLtomo+DzRxI9eCr3OYrS5pbMhzejs/1R+TqtaGw+VD0
T6LW1gaO2J85gnrIBppS4Cuusz4MtkMYH6dAOHuYv6dJKL3xOvxpkGegOpaaTCudx3hF4ZbXgNqO
TLG/fRx2baXyrUuGeB0ZPd1n7U1K0erKw8HSu5gWHeZmSXQIpFORYavbbe8i5oQ9vSCeIbcduCo7
4ywUwAhAbRes2Xlwjb17rpw5nS4sYMpdpNoyQU2M8Cj+8/uPk5o2Aa4uo8B2KANAW/DvNlkmjrbZ
2W9+NBfrofDeOdl4WzmmywZElrlxlrJxE762odkuxAhkRjHV1LyPAJqzfJ2Xij0xE9f8E4gYy3fH
suEriAGFa+7mtC42PpKRDePqgVwDc0IfOvXgp3etl7uQZnroGhIrDChJEzo70X7Hw70aWfVzMim1
mrgZkPhqEzxNTLSdyTozqV4bvY+JWdQKqsCMn/RrrvxmzQbByjCyYnigJxwUdVpscHpGSUFddW28
RTB9wtF46XW+IVawGSmuOzcUpW0GPICMF0V6V9dNQGimOtS1YNzWON/oL3RExRriY4utonMjfajL
0dr3qfs2tGjWBbiqdYEKu5qmuN+VrhxPJqchM6xtcMA63sZ5hijuTevaJF5P9XN1k0T9wZn94dZM
7Q0Il0eP2NGK8ey0FkP3SP0YGxZWu+owt0Ca7Ykjh+cZ5CGmCGYFIwezo2I9AbTB0Su/bZx+Psca
N3uSWGQCwcVC0pWtzxBK+BN4NPyFbgV5ysSRKjFwT9ijg6EZDhRhtDeBZO8psBwRRc/VunQizKMV
6wTjspx+A2pfass7+x20INvocBTYzGRIQ7fb3HTFvi9+7Clxb//5oRuxZRX67IfKA0H2HQ+NvknM
CCdlMV7LJHgohFXfob41d//8rLGsaB/FHbk3gIkhvpq7sPwpoxZiUGfRD6Vh1KOlc8uUNBUN3ari
JMJoPHB3wN/w6LludvA7aJSllbl7jTcPJ1pyyemtpzpNnHn94cfn5A6oPpFbq82f6wjvVulU4KEM
FgdWoPdgyPK7uinuzLqgUg1DLjRZe98hQPJE9dG2p5fYhgeDJHP05UMLGP4EYZ5KM1yRsgrudCwP
MA2Io4r6bAnj6OvIx80Z9AyBghXOvWqf+niwFGyICUzMzkTl2vAqv1oYeo6FqR7KKvhB03e2LYVR
XJZ7E64hPaq1H0HODndQwo19VFc2z2X5EPmluyFX9a7AqHc9Tu6yn6M1PX5A3uww3riz90ZICWTD
BKPRFvQOeM3WSxFRexID5KuXzXp4S0kqg+eh2aEeqGtgjMbRPYHf5NOl6CgqmOpPuFvwa4r8J2G8
ti5CF1hZj9A1YGWygrTlxaLzse6GTTTShFHk1i5lbgKy3drkUMY3mI8IHhiHTpfpmabgo+saw1Fx
sOIMgbafmtYjXiGcS4jUreYKHFRXjF7tbZ6tUgO7ZQeUmQnObKHcqvQiUueP4VK4l6Z9yhLUcdBz
wULsPhSz1eJNChd7aks9XyI3bjwiaRa88LAcDVhCHD+VNzMqBpA1fWcyHPZpDPlW8lJvO0+5hwZU
3+AU27o3R7Cr8ZPpmNY6s+pdZ6Hze3kc3+UVVWB9m78lVeieqSdDX2fU7IwmVxgdnbFQ76A0g3dz
GHPW+pqY/XirMI0w5OUCYE2iIHjxmmQJvWIYj3YTDbTq9h8eSp8K+3bpEt6FQ76pKY1k43S8NZ5c
l/XrjSjVs+pU9No3+cbAG0lPh3gsHJDt/tw/NjH+idixJLXtGJpU4F99pFDMNCRpJyzMGycwP8Ns
3kiL839lVc0OHszZDcELx8m47wjU31oEdBB8OfEFsU9+G6/ezQwflLcffF4XAKJvlH2fCNxmfvHS
mUTAAGUQGjUaHgaz+qA14dX3XwnOkedpo/dcvpWtAywXlGRe4RsuSYyNeiIxFg9INSSMZuFf6fNc
0TR024RtcWf4+76nfTuuc3dxpz7jXhCHrs+ai5Vwytb5Sx+y1jJyQ+FhGcCA12ZPpScgroRtswHc
xgbaeSEMwJpAkUHfWRp0j2bt64fiiEqLAFTrg59a/sEw70EKQjqWGVAioj/aGtJ1L0wGxKH8cbFg
b4rJtzaNWp4qD7ST78zV89s4VBhsS+vgl9k95LRLLvv4HJgm1Dljuk+oWOkDi4OCVX87rO3oUtEn
xdD2NsSo3vU+ulaXiZ2PzTivzGkT34ZR727S2cB679tPkyDAOPpHp8fgHo1MysLG+2P2txYEN/aI
NDvPHgLkn5Q2ypq4kGO/Q1LXSGg14oDNwc6FtLeb5TBudPjVxBn5PPggG6vjXBVVwcUxq4td53eh
qKj8STmOsIdslM9tswtIsXmiEsxraQ/w2dPX3RAi5lfTkWT7MZCQcTNiZasW4itZPLD2E8l5m9FC
n3HCyAOrefLdhoh7yxDX1fUDp0KP0eAYcKo3vmIEqVNbTw9+Yt16rRjuE+ASrs8lb0lmeKgDd3M0
PMXFjeF18QENp972hur2jnaOvRcikon8rtfFmQFL2nhL9R9XzNC7yFk8Genc3pESByI4UGjFsrin
yuDgD8Vtqn1qZqaZvRbRYD2L9tzHDtUDWcgyeuuFwVsfSjjEpr9TqfIZklv+6Z+fKQju1sQsw6sH
Xvim+MpI0SzflpnZ8Lor1FeKjYf2NryGtEa+eKqbd0DPN2YHW2pGbWDNk99ScgqCIwaEdSIlzLhj
y1Vx7zswAcIQGyfDkxFU3oZpmYlRi5cH0JnegRvF4zFdhxnZxooRdzAZ5Wq+syhoO9GBKLHWZ7RX
QTceR3ujRywA3inqh/4tYxZlVCpAKbH0kaYAB7wlT/vsWpsp1mc9krGwFiaQaUR7D5tplnHPiGbO
qJSOwSlfeGP5UqfYTsRUKD0cXYBQThSBf3Fotq3t8TWdhbPzIPrIzoVnxLxwKzjns3aaHcbSO4Nm
ps0k0mpvkqj0psKF3j88506rt6ym9npwdbzc9IgrY8q341fcDEs6q9/SH3QbQCVadxxXQXCv2JeZ
TIVabw848IMg+oLapAniuvXZhDXqNE9APtU6jdnFaGO4Oi5rd1R1lxpYapGMP4T/ml0FLCBwsLFV
BhhGZ86niy3uSm2PG6uxJE7cYX6wUjGSQK7eyqGgy14PO+plfYZj858tlvImhokHYJ5sYe9264R7
EHmUMfk0ASqHaJaNKaWMYkzjRoj9cxR7ympmkNcR5zkihzRXVk7xRQXUE96vfEtRVUHraQJ4W7g3
ZpvMu456Wuwl8O1SWsy6/Kw7bImGhR4ZRfmOAMiIJ6nsLoo8bsDaWUwOWXMMyNtMMQKlMLU/FQZI
Rt85ReUk8Z621cqTg36g9Sfd0zfG6hMjFYZhTQlJQnUofq8/msCsdSJD2iYDBtssQBw8a4dHte7m
09iG7Z6c0QVxBT0k6X+Hzm03ElgcdWn4Zt0W+TmN/HeVDvM5XdCwfeHexGQ+A+oGOV/YLxWdm5dZ
eUf+2+om/izcBVo9iNcInv4ZINdGJ+F3NXNJ4AAf7XCQPHZ2NBwjaVX48ytak6oYIJ0Rmpu0XYyJ
EdWCRotw5AqqbyuSlvHMiRry+09kz7+1S0+WNKojXVJIp/jkC9OnlVBw/Wjb4a6J1F9llyP4H6So
sFpc7dbYr0R9aIwOrNdE0NJckAYOOuSyB2+SEd46eH6DJp+ZujlZgTQesnHnNsjIkeP+2a74rjhr
cpfsbzgzjAwn8XXGFIxyIBlehLOqQP/feNaRBMq0cZj845dN5ge1GMzrad5mbuzuOcrux4kuhKLl
BSskmXdomQcNWLq0hXmbM7T0lPcVBM9jKqE42Dun6GrghrMDITV6C2XWHkGBv8adXkcC08gAhlai
HofZaB3dZguV44t1/xOnG28avIAq9GHhtiIgQLdAdlaJSiA7dgHmVN/rL5H7QB3EW4H06zgxh0jR
vJ8lcPytSY2Y5IG8pPh8p4bMr8kBPyPlumiwGdVB1DNPKE+EeJmFE3RaCQtIYuF67VVMAJQTz3lW
NXDtLHMvvq0kncwWvqEZoEFjxJvZH6/zGD071W7K0O8blyZ6AEwHmC7rxsJ/EUrgjF7yMenqc664
yhEU1xu7dDgTwKdPPf0QTaU+dvVIDEvF+xbq3DoLO7rnzWddpaTBkuhs1wQkPfno4h65DbnQx6BH
D9LObTTb8aMvEDkAmlGlMC0UDRz+LETsNgGPTwCtm9f6N6ksRJLxp82qcmfOh2GIX6XJGmkZERza
oisPfoKi0hgDpagmSQ/FUUHB2QMNQU2VQW9SNvmwoILuiyKFvpmnG0sTYuPtIDC8drWmGyxyAOQw
4VvbdCjVHT1TBdI96zInS3pS/zC1zHsvKK5zFXvH3PrfRJ3HcuNAtkS/CBFwBRS29J6UNxtEq9VC
wXv79XNAzXuzYYgtii2RIHBN5slRbQ2/opKsCalxqnZJMfmThVxFaiYzCGHicaWIlFlmdDh+lTXH
tq8+3a46lJ3JMooZ7zIGFbLSsJFHrPkHqUiiZluNYOg09tB3Ev3N1/OnmveNoMsNS/KnNFYbhbwJ
+sPJZzHFiBmwtesYT5apJMV9xWV14DJuc1moQZEzW7F6/LvpXs6ac69AbKCjXfGoC/dGMSePk+ey
ZDhREYqDOpqkImJAJWHq8NFkswqCj9yzq9WEjghhhY9eIdj2ofbOR2xleQ95bhAT2uxKVQ0bSfMC
fVyfM9ciWD4rH93ixpx7qC7GkdqA4BglDK7G+/SSrAczTEU3sNusi+iNjYy+mKP4CjZDNPQkDkWN
QDXFm00T/p12/DpZ4qy00OeT10X72B6xF+Tak6v6NzlaGEfLzwnqXUiWL81wfBqq8hB5yZ8WXjDQ
HkKRHIY8y4Hk5jwaBxCZK2CIT4olhEmI7oJxXNBJhq5zHkjdQRCV/MFEWXgOu9WAiBdlR3xVE4k+
8Ra2FvAi0KyoB5Fj+q1CEIVhyRp7a6O7hHKEXvA6gtJYWhWCLF1sXd/LdgUGFBsJ+EIDQ3xJAhRl
XkeDYuvYvdwqWw8kMGyCqn0xZAPh1xfmccKhfVIlK7v6X6KB+kjUo65zXbEwTy8t08q3A5rSYgxN
tLvpqtPzq5F0uMwqg6KzjpwFl60D6iAM8C3QHk8a53Le+NoRSC7lDTv+d+A8Me/spIO0JHB1bzrJ
e1vitzNUA+bUTmDxl/GOJbZzrCfnpSNWjTNRazJEjL7s+OCm8tP15E+WCPgIja1hVEoXgHeuXVMB
Xdf3NvRdlqnOs2ONV0cn4Tpo7VXk48TUfWtcStsUZBgwZxrT1OHSZP3rEfssIi6qW81x/g4hf3Bm
lZeGuYZCb0lnKi6aGXAVFKyFGSlGItQ2E7/HBoMLULqo+kR81j0njIuKNGVKFUJVCIL5+Km04gQh
4qZrRXvs3juzIj40LwyI+R0XfCxEO4+VIGupl4ac7rWQHDX4TJ+Bw7wLnW4C7zW6vBRrTkJQ9iJz
02dOHA+cdfdxM0yz/W0OmDT/MPbF0q6Pn3rS5ST2aa/srSDikKtlZxVLa2IdCzxqY+kZSIsBjcYx
OQlgmq7CKT7conyTJAHZ0dguWOFqh66urYUTgtzLFIGBqWMesvZqevYOHypXf2/CWEjUeUn4F0d8
G60DgzF0mX97KLXwImMZ6h2116oChh+QZ455REYrWRNBYQjvjcQSC5caAUzMlVkKtI/SZfgeAnQf
62vizHGAYbHOiBkBtLfJBFnxU0+IWQ0a1Kl0yEl1dFFmwcsSksrbAQCsW5kj9/nQSPIDhAVIRuTG
ea8jxlgbtsBQbMRvqEfyw8TEbJ+m8iu72ygksC0HALXA9QiDQ5wS2/8aiLxZV5YXoXWCt0C1Kj1U
vViurEY9NRnmNb3UJetuZFaYKAYLBJSwINHSvGuVsQum6ixdsrNJOmJTCW08sd8z4aEeNl8q2980
lTVtbVKA+2Cl+xpqdOgU9qRmwtaLM6/5Id1bfjybRBh+2QFhXkmNuUFO1aoYtHdGJTkj1D0NbLJr
veqmIe2n5FAPUY2ZVqNi19dtKpfZmDPsVi49P69Qjp+692MO76jU1/Ak7VUTe1fLLd9ayktZiPOo
pM2fV7orj7ORgcrvBDuY3ppzpjsa2SN7DaTnrG7NnHGtp3uAztLmIXaZMAbjVKwSImnhIBH8UaRg
+RKsYH3c7H0XwTlPvgNr9xxN/V+LCfcUzqG/9rnMqid8g3QeKknIWzCzVWyNO/1Vd0BKtrxmcxh5
BhgPAINp21e/wKeUksPU0VbZaDFZe/FJMB2AAlbhHUyJ6XbITGeJrLfvozVcMrSEZEk1OuP6Vnc+
okoUhyCqzrAzJSs1M1wTLA5CtoketSCFRTXgHVONhYrAAoQJ78wiv28Kd04FsaDtO2/ntuXB7dvy
GJXuJx5Pe4v2cqGl825Yaj7L0BSacm/8cEDOptVv3E4E04wsgPB56DeiHh97UBMLyw5OE+0kIYDh
cRa3IFp4hs9CVVLFyynwNhAfxQXyWJ6RBFNwWoo6GAT039jo+wFAIzPwRmNMVCCfYlIAWy3X3BQa
FsoSc3jFYN7nEMUHZxOP4sUBPsqeFDNTiTtx20pKaV24xxyYArNlgGe6f0E6QKNV1h8pkfCNzMNV
WhPOjkPsFhQG0UjsItKJd9n2ZzwE4tEFp+CzywUj4tJ8wIoQLpJaS9hw58tobATsTUjJqG456eXm
UitYtfSMxI4+8nGeBkmN0onyi+ryyh94UxS4R1c8q+Kf2VVfjcIFXLd4RdrilNYGIVIBlrawK0hj
wayXJW0JXjHFZz1hwWOdh5c1uCoimnqdqN2O3mQZO93rGIttbDBfsnIb46ObvROdzLAJQQh2A7oe
Du1cNwmvBo2UtTU9I6EbbtxtAQWRa0PQIuNUbxEL/3MyebQG9RLy5aNjDf6xtAbCv/5RCKKKZR6z
MJ11l8NA01oftYk8GLH8QLiTHwqtO5d2iZSdf16XKSyJzuVcYKb0O1qtr/kUjFiUCWMpsWKOH4xE
z1k4kB4KHndZmN3NSnp7X3rkBXjxkUEg7IUCKWk0ugVXvuzgaM5VVPrNc2vCPOuEoErO7gECtkNh
ADOL46Ui6uTNAAoflmKLEIq2Bzx66dvngWiZthJ75fXhKgm9bFPm2QMoyBsJ0wZRufoyQs3Fiy5y
aq3JQZDaKzoCPcQwUB9VYLGH7kzGG+OxG2trxeHyL0YnhYUVZVj16kXaHxki1QnNEmKPRL4yOu1P
WZdySQzVc0a44AKjUYIkYMbnMnVLCghVmtt9gmRdwzD8ShuazclhuiN6tlC6Pgu1rbeOEcEpqQV7
AsUVnDjihqFNbxlIywL3ABJq3sjHM4S0gjY4fSSe3InQQXyVIlNFKh8iM2fwPpwN5tfklcxircKF
WYYO0FmpIOMSV5fHBt5UjDvqHTzOzQiDP5rfHQIBNyhq4VBMPZPRmp0BmxmqF5y5C9CZL1nJuMjx
UH51DVo6zM/Q+fMVSGpOEX7srYhA2QnNoeRHPbKc+BzbzjqOuCy4zIpMBGI7DGjvlE/kR5XtHoQs
aj9IP4Ec5uJUy8i/ND8bz9hVPYz/7Gprfn9K9Tae4bSvahjTY9Tqb3XofuhFDWzrQ5FjsbYy4x+H
17NptydNx8dflXPADHVLptcfHZHKy8Yabsiqlp7I2So2Xrtyg+HH6OM/euO9CAIMFqSAzEIqitIg
F0t/AHCT6pZ5hlpN3Ih5i6PRWNc90R4ChTSVZ3oZZfpddT+BTEe2oonaxGRamCWeJ9dYwkVICNN8
DXPGP4GaTFod3jzFKncFOf0p6PzwtYI7s+hDuMjFNHGhqz2yarUFTxZtaP3hss/Do7wEAZWY4Tk3
KrUVs0ZczzrQuE18a8L2pnyU7uTOfUrH5LAmUzmbGGL0wlx62uzKRri/rCuZbmokc4Pv1wcJT28x
JN7WmZXdeqsWYZ9DgnGMrRWAZq1Eum+7yVh1fv2UwVPc2mujrpwnyzZ5RM7SQL8IObEhGAgpY9h0
5MKwIzpSbrIecl0/GD212LtHuzTrBVXozJz6WPFZLlg6yda7NfIz8hlfpYUfr8jUGTGM2fqlbki0
SByww1Hal7OdB3dg1axNFB8316r3jSQnI3XPPllTF2HugiL70RMClJNgfKF7atcScv+y0ABvk8cK
w4wWjRIUhzV7XbQCV+RBxzYtig3WK1ZJPholvtCNrtyXJlCZbnL6BUNL9si0A0fJJiFlv7Qo85Y8
cRVbB9bet95iMIsy2D6OuMR8sJJFjN6xRMeVm7Nv1yOLPkjsh2aHa0MtlSCjEnpcQ+R3iGZHorcX
85ZF6e1fCYViRU7Za1rpFV0ZPQlLqWE96pRBtv/jAeFZDmV0LIImXmPFMbZmNNuhAf4yoDa+LdCg
yLLos/oQVHgxW4wp24PAOPrT+DNURw3jx5GYypWuT+mx16eNacJmqAYDNkQYna22Aqlg+iSZZv7f
CUY4nHaTTwESoLPZ6Xv4YNWQbl0izJY9/sIFXS3p00FvXtjnIgJlL6A6zPIzciXPa1w3Bjq8or9Q
yKJsCLNml2CJ29LxfNve+NKOE6d15FEyjT58FRpbTb6kspvPnGH11UJpaLjCc2UPr8FsUR+rDW0J
HLDB8A4wWYonIM1aozw2bwqvVM2goyH1OjGYwWgOvZiGGAPEJKvBnKS2wcHeYzYl6hqHVNwqGP6G
BCgRvMkmuWrgd4bBuWrcb0dHsJR7kpDFp8lt2ucRZ0VgebsgdNTj3H113dAtbTdj9hISydbo8RUn
B1z1IflrtmxaBFeiVqvCbdy7JCG6WH31dq40M7RrY1zriyCmA0hrcurrZHZgw8eYWo6prh2HRdIF
36AnXih2QOLOYlWsjlhmAgKn0VnPwNWhKP0Neg1G/qRE5/42BHK9aAtjGybVePQt729Vynhd491y
qv4URMxMQFAAF+jGdiWi4DpJ/G1D6j+NpT1sXDb5dgQdlP3DONtYdH0WNaft0S883n3+IfRY4uLw
WJgudPYGgRWQMQgHDqmbu9B9KMaiWLayePUyDC6waluWmRE2GbaEabaqoupg6MHHRIgWo0a3RtYb
1QfPt5c1PiwWTv13S5u69KMq+ewma6Vq2DNjqFV0WcwWRsyGu04IKCWBH3wNmDN4hrUUsbiMXb7F
8eEsXQu4cp29lm2KFSVy32rydlFCLsgefAEDXLBkUku8jemOGDJKc8QAUuP/ZM0caslzoMIJ9Qhl
ooGzZEFtvY77/EN6aN3riQSk2nslEDmg2gHuPBKig7ypRx4t8TXKqF3DpLBY9rY55w19642qPaUZ
jhgfgds2ZntI78BYKGkoRkT7rd05Ynxc93aNpgi3n7bwoifA+i0AU+sDoeF5qpz4gFEGT9OVzPPg
U3T+e2egjh6UdkrLzgJDMNHx2KfAg2Jr21zRq7iHWhFOt2hqxWMdcNZnLI62EMU503dzBztoia8Q
qV7QoZzzxoOd+MdeavWbkf0rJtGve52BdOEUxzSW7XqaUzh6HyewuJnPZCGh0ar+RQT5LIqWCjsv
q5fCF8S+eHwWGkM/jnwG1mBkqL0MkpeD4QFbmk4iD0i2TEoE4Ibxt9Rg4Rd96LOlzPDRJCRntGG4
asKzHgCo6JuMbW8tXjsuxjxl/snMNXtSpIokStYv5nGOq27yCVRs5j0UsPqTkkUtwU94wprpw8lS
pNHJROXfAWb1x3rXFdoXypo/2TQ9wOfLjt3wLwpxRMGkwtg/b9anVO28PBUoz941J3kZbcZ7ZK/V
cWBduiB+UnnIxrc19YMHB5vgcdYbsoO4itGRFhS+Y1k8djXHDXyrcV1BHyqL8SnIxrWm2+XWGGOi
7hgkkPBGG9uSnpkYZ5uedt3ng9xUTfkDYnIjUWc9x9OgFpzLGOP2N5OkB7aY4ay2bc7EDj71AknI
0Hp0jLG/1WXvMF20IMIlIGLt4tkZELxoMn+JrAkML97KoovKHUxrAmOiibYqUxtHjtPsVKrpRdzx
JZmBQuk/QQQG8IHmy9bQHxNc94etY73Op9rZerrx2cCWnMomOSjDu1L/JSfclwtWrOinY9AznS1v
vteIBznf+ES6zPmhZAujtJahv5bAkXRo2GtTKH3TT+I5iCYSdWNgXllPtFeEyoLEcoAgwn5rLW0X
jLBChKYtlevi19Yaf+sLzVrEp45yZuv3brpsJvdCVhnImCipXk1Gw1sHegpRDgHStBgykz1o7QKS
XwlRJv8Xk2+CwgARLSZBaktvAefwZjl2vTJIBWDu9sVys153NWp+jyXrQivNlL7Fpw6z011eu3Kp
RTPlTnSvHufoFV6f8aRngnywlHw13Uz/mKpFBU6dAT7X4OzJ9SdzudpABomWuuaT8ZMwtBt01FgU
bdmu9ssvEsAFmerMb5z6QQtAvjoiHHb9UAVngwiCoUV4IQsMM4Dzn1rHONkdDoYcJYrEEHIWiNdi
PllGlupMuchUqBQUyaEtbpGWAdBqMn3fZYi0WAKgNFdrnC+vyMp0msURrSHFxSRD+8Myxmen44hq
6iTdxxoS3YB6pgrTYxMDfmkyBM9Yix5B0ZLZAFAUbw9pGxP3JtVcKoQvK2O+glUzapZ9Mc1/tUoZ
iBwL4gYAalZrM8EO3ah15OcvkKenbdkui0B9tlYtthoBgMnkfVkcOchjdKQlsgJXaIifujZede+f
NNnWGE6+TlFzLGxiTdjpp3/aUSOGQtP3ASAcsyGMwC7Ec16yg4/nOeaoPJgYrsbnRyXXNtSXjq30
tSl7f0vNwLUX9pyo0XpGjutvUuyV27RDtewUT3nar1zLLA4aEp5VoEVnveCPFCbnt2Qq7GWVhc+h
rLLN0HHFJUTwqzeBcJXFk1GzjufR+Rp6dXzhFFgBGVt4JISvRO/+pGn8aUCboeRqnCUSNPYFCrpm
AQcfFyJSZ8k0aJpc6yAdGMqdESKefUc3iRLJoMR3CXjtwpfOab7DiF7FtvKfqPHqg3BAOKcj5oji
oy9gzsVVHxNmWVkz/vvWNva0zOqNZpvqJbZTUscUYuzUb56S1N75QAiXGmtVKckGSwKTpWY7Zfw8
OpYgQ4oGgYpxX/ng5JOgQFs15Eq/oZR8SSZzydwVoVVJUYYTzFjQbbKlMVHMs0dDatJ8znaHBN7C
jXeVjU71iPbvLwRStWNBpa5IUBl2hjiiZH9oS3eXuuMHySDOArLZU5F52a1qxAfMwKXfsE+WgbO6
Be5k4Ld0OZ/Xwz5rfXwAesys1BMJvOTxWeusGNux6y8HoOF+27xNVciJypVbUm2xPMQNaA6o92Jg
RJ5oaM7jtn4EbzGbv/DZItI6TIOkTgj6V/AY5rFySAAZG+vdnEnq2D5xm0NkcSZILPTwN4IYBjYE
IPG5Rp1cBqWWiM2rLuK3ym/5REREDPZO8QW1LNwOjmCEHqObwMiL0062KytMeXT0aGBmBzKBSMSG
NrMw2dI2oVbuRJOT6l6snKZpNumEJjaKmDwZgv2OhQiUbdybBchmm7JsbhXKCZM1NzLuR3QsFUk3
9V/W1vpiiuK1VZzq2vuXjQ4CbjPCasQi50PEEpAy48V6Tt0ayupct1iZsEmzPgzRhw5isrBPwN6u
C+e7pE5fOkkP+pWM9UX/3aDDv+XiFKMdYGL+L+7VXur+PmYkqimshS6GlUrBu2/Rlth5Ls5xljyh
yFgVGgUpg8UEhkA8bpoQyrZITXdhpxaCooaaucRhHumoLI0SX5kGUTvb+KN1Awi6iFNUDXFjS6Rw
h9bFjljLYM7DLY7x4L7hCGNjrdverD7hIPfUs5YTpe4OuAuS0HgSiaWvRp/fUbgxWudWxTtRDGqJ
+Lc8eFN/q3opz9JTK88iTCDpHvousJ+H2bIFUx9MpnMQTZQ9IcBI94ZFn9qjVXqyMcjT95kTxbPz
h0gl/3NkaYgZhNkI+8CKJmqVgFM+B3qcrfxBFn8KgCZaNSbfUwdkjZAOk8bT/2objyxv0d1czbb3
ldZfRkx2O3ZzHa9NQKVB1teKvpkVRztPIidB7aLHYpG42c9gcNU1Xe0Fkae8RjaLeEt1J4eo0+U0
JOlqAmTSdbm3Z5BB/o4r6hdnTspjpbP2yJFYOSpDx0wgA3JC4nNtO2IAZZT9zrBweaQWVWM59asU
+OY8+jAe97AvyK79F4JbxqtZMjy99V77HFYB83U7fm9yU7/04XdYU4t/skmgiqbQFZ7Kr4iW67S5
RAqTW6qAMSnHQ6Q8vgE7QrWSm9sq7Sgl021ptNjbKIkqta/j5uL148nPg5em847JMdasOUucdz4n
KYDe61rU5DvP9tAuJPaR+cEKhf17ZuJlTcgQ0FheJB3jT71n3qB+jCF8rHAGrT09ZRXJtLYgw4wV
iz6dXH94RFgmjcBl3Op8xeb4k8vulbXOGqPJn7xqMAYCNmONzViX4tqdJfdJmherZiy1Iy/TF7vz
eNvZTKz0CoazdCn1h+w7bP3qmJTqxy2SL7redKtH6aGwBGYf88QH5I/skfVZM2WYAItHc/QYOvX7
DmmDhC++LNruMczhl3uk5Ui3GhZlVOsPRUFoQo8xCbLVWXvJRFee/TR8q2vHfUCRCLpNYKABJUSR
apbGzmumI05i0jY0l9K3D+UOth2utoCUtWY0D8oPUQ1yeTQPc6L4SAW9nerUOIRpZ1BuWv/31fxv
97uSV2GTZfI1nzzssgJSf9kgC+JEkW5yK0aXlRTmKWfBO4hm3GJxQmU5WAW7cRvFE3Q+GGqD/Qa8
zNiQn+kc26Rxj4UbuUdRZc4uzuqdxSC+j+ShavAb1yX6OuErzmKGr0dH6VfRkZGRvQky/0UWnn80
jFRDe1u3eyLu1rDpo+P9xvLT+Per+105Gc+hRk8Q5GWGBj1lBUsptaDJ4C5p7vnvl50vUS4keCR0
G7Cfo6G1zbVi0/S8jIOa7DWVHIPq1qyOcXUSRn/srcnaeb2kGCQBPrCjENMBFKuusfNT4ZZhs6g0
wiNCi0G2p3T74I10B8CiQElykxE2u8EeAILLzvdCuQTDe6QB4c4qULKFNzTCya7WnJIYVPeQBSPD
wildFfgXsX830chJJNZZk/uke1Uo646ctTpA2WurjbdG6oh936JIIN/EQWRi7TIQ2JxW0AETM4JX
o/Y9bYXWTTta86t5f13vX80ZUsiaeoxy8zt1v1GDdZ5K7BUCOTGLIJImqYbXga8b/BvwuME1gx3+
p+XQt96RmNbPIsEOMbb7KINKA0u/odjoV7Wmafsy+yvxQWAfpORDZM9kO9IPOjaFg7cBLDdtYtN4
MP0Z9Nf+tSMkZUwF/trof7ey7M9mYxiYH3QwHtPw4NUM5GgZSI4dABdnU3+1/ZnF10YP3hxU0raz
HQ3VI94we9nn/dLO0nIddxyaETNEHTSY27PJ7EtF8Obow7vL0hlqgUq0AflgGoeejNCFl4zlRhVV
D1mktx9geJCiZPraeiCohGljVe8QmJc+eend1FqbcQB5EjfNTs/i/mDWAQm3fc9bntcMZfxKp4GY
3RMSsNzSDGhJkhYXQW340/zp+3E1lyjtqnsFFElejGHCasr1fB+wqhFB67H2LYnc8Zn2ym44/H41
3zXTm9KNaS8K8E7WfJPOP1yZql+SLUEHNfnNochIsqUaUHpM/Fz3Gtpk7QIGStauYcRrTEJdSGoq
VIJOa1f9xF5/rBvEFXHsoYBzDF56Kikz5HTu6q3x0NQ4o5zau+Re9ewiiTi6gaBn8Kh5OnansjgV
VWc/V6QizOpDlxxdwpbbI4BodJe1UbLmFjMy3cOoqDHOy71IPoEZ3hLExiiwGDdMijeeA5MOm5N6
JcPkmaK52WldbD25sLKIZSm/dZuRd4FSnNMeQyjVOtYNiigAG/U2BdNw9iC5rpIhbjeehZGDGs5F
ewjmaunG5Chip41WKBo4UixZ7SLN1d5H7/VuMJZ2iSXRGeQWooPPdCCPLkQ20q9/QK3sdhPqGkZg
wbBhJBjtMhwjepj1r3FimBs4ABcm+sMK4W75KOLpMfOhCfkEtT51s/o8oAzZhqYZvIzD9N74xrCu
yOk5aFHNPL1iyM1vnrEu8hGGCE78hZZF19onCVBZnP1t98wittqmc0aRjloK7ybg27iLcRWwevdp
mAkaRhJtRJxHxVXEjfaBZlhsQQCZm/ihYR6y1+NOrljh7VNXFcsiIueB0xOiT6YzctCucyk5ubCI
ICx2j4DAOL7kwYnIw2uKvwZRZlyikRroVWYfalIlMpdoDiPPv1STTVvHCMuNPwCICQNynBsVBXsL
SvmDqBBTB/wGy4ZjxvL8S2h9u3jceNGTE3gjsp7CMV/yIVxpPTi7NEC/q7sRmAihJkUByySusPP4
AewlGMuoRmhMlnDIIbFUgUdWQh7Fy5QI952VMbv3ROTuJn3QFlBoGXPjFER1ufHzEeS1u8JkOq5N
54u5mfngmlZ6GgP9MZ+It3FkFx3IrrTOMjA3jtv95VnXOEehyLbmH1BTK9coiqNL7cEHW7UMVc6a
F+eHkOXp7005Sv9QqOFH4jhf4pU7WWyKVqXVjoTmUJxXRc5+2FYbnGyLzu8vSUjMZpf29uH3Ripx
CE0WlyEK3w25KCO79b2FFmkR9Bk52danz5Jiqaf42wuTcEDbIHXLgUqb9E2y41A/ZAZ2b1YQGstv
lGwNtkkKTCUWZpDDFA9NdWTkqY61dP9y8eco8Qud1R/nZVNwPUXjzsWadsBem534+b12m4oBbdER
mlFRNRwdVVnH+1f2/3+lAv9BERK09dL4gwWhTXiChdtqvmn0Pxqg6UOlmGPk+ghR1dFclsTwfpR1
SmhFOKxBACQFfiHRV6DarGYj3atFEtWxatvhZBlqPN2/GmoSFUKOxqXes8lHvcbe1aCqTkeyLMZR
R86NxZrpeWr469QA6FSbLHP8YPiTTxRkhSIm3CkIDL/fdOZg7rXE2IXZKFCBwNiyI8RAXTfHjKpZ
JDDAPWmM+hzN+SWIOLNNM/b//XF7fqK0KwOu/Mk5p+c5CsQAPjMZOpdS7tjBsjNT8vS/m8rvcsKN
9tmYqXOD3ClM3Wjrk5R4D/gsYDLOCjL/9L+bJhH+yR6AwhjsKx3zfdSbYxQSiDg4dJ+JGL+8YkIP
m8Etab2Jc26Dpjr2spaEhARGxoQqaxr/4i8iY6LWeEXNM2NOf5fMSbNqfqoAq25JgM+h67oZPxfQ
iIfxybYeC38KzjGnR9R7aq8GNl5y/gvZnIbn+11/BxrQ2yo1vDsJbG3coPk2ZDiPjIcFH6k3a6ht
6QnXbs3QaVCv9HXFiogP44aJlXgScpRmlEl78IAx7sj4sy5G2uTrLk6cJz/N54CceqW5ULCmZnol
bzf6ZFZ9JM0GrheGM+yq9j4nI+OLaeVAXo8ZvugDjI+y0qy1U2rj0iQQbRv7oXG0GWP2fqfgpcDE
jlJKDWXbJmTHqjoVyMhIZGNNNMsAkaH/AWOP5NRb5pPRfkdls0Ye6f7NND7SpVbo16Gs373KQMdF
pOeDUTN25th/CSHxcS1P19E08pb2XNPELDfrhL2rzCG+ykYyMhPFDsVVerQkWQDuZ9iaEMehadba
B2zES6lp4mcqOIVEnf5Xm0/WtRjG53RAjxwM6ZKrLG9NCfwM5KC+j+sAWWdVjyukAbAcqA+ftTKp
Fsii2m+LSrUZZ+uDyuszkVOfgFpcNi4FWhKdlrzOZXotjBZVJz6NTqTIgCfLXbom0mXNs15zVEmv
/HcxFyk6Kzd07dfYYnLf8TquXUL7XonqaNnaZ3J3/y5yDEbavgjO95/V/fzQjbl6jMfGeEmj2/1B
QFbCm2VNz9AUxavhJ/iFdFDE9yc00mBE9WU169/Haua0EpWr7+5P6ACQhR9rWKf7z062ecxRIDyE
EQeaOWzv/zqykIc5OT3en8EBTYGjKdIW97tu6RLVDib/9/eHXGZzMmDpfP8uQlhmOEzHT/f/zp2K
s937FfbgqnllI3V/UNTb1k1I4/bf34FWmOLG/f1m0KlgVzVQ338fC2VpFTAG3t3/uolcOIxIATOs
+cXsXXV1vFxhYOWVuP+T65XhA3i7y/1e3kzpCVk8Ldz8CMiR6S7qDVa5848LUIXrsh+17f0udYgL
i86Tx/v/JVxxK13T/H3RQXMksq9flQyaBzdK0XTxDKAOutPYodO53wVbzIJyfknud1mO52tvqu3f
19W0WcaHssM2OP+sD5m8LvL69/m1DLdOGbwWaWQ9GLwv98eYMFFPo4UZ+P77p2lkgOFFSt3mLQII
t7ZOhpmIVYHghiYt/g4rRIrso8tHMkJSQjjb1/s9AhWAN2p04bLlAaq7inpwN3nDGIYMefPFKYNb
aAnvqnuB9QLhZR+o77gJ3ev925ajHlLyUn/vOYH+EDL1JMREN1/YRD9ayTT+fq/mzyIWrf2953b1
E1QWYnbnR6aT+2Ryzfn9XtkPzxgl0t970Zi8GCSL/P4CGggqoQ/B7/econ4N+9G7OCm6qNTKi40K
FEGY1nDFjBCsSr8oMXBy12YaD+Kl2er58E+Lm/oWEWmLFv+QWAVak8nbTY2pXQwtZEuvOn1XiaC5
snVt6Dtma5kOEpHCUayHoCqvLY7/oxNoe92eOSqchpYV6VBXAswkHBhtb8657K1ByvvMxpsLL2dm
d0SE7GZsyhvHD3eqxBQNKu2Up96LFrCWh2buIQMtkYwXIioOvjc92jnR1JLmmNO03GM2Gq7s4+29
BWhfjK19SYiZ3U1p9HW/d7+JeifaiBK1cKJbw9HOIfemHr2Szao+KHL9oAXigOtCvwS1q1+sqAuJ
ib2mPSIPC5Mrre/aA2pFQ+Dh3On540MTGUpRuEwxHTEvaUK5NO5W+1DYFwP5Z2+M5snLEzzqARm3
HcvXCQcvqwiuusprGAUywFlUrR1ugyi2L5Mana2FL5QgLu5Wk7AutryyNerPKgY8FOcBuWsYlChw
sFMAYHMuZmw7cxbo1kObeez90ttpyvm05l+FOE5x+Q9757UjuZJ151cZzD0HQTKCRpB0kd5WZvnu
uiHa0nsyaJ5eH6t/aM4cAdIL6KZQPrOyyIgde6/1rc/3Pt8oXqKcbuixo4qlf1ZCYtI4uKA7bj5f
p8bRwSmicBTL3/D5qbBj5tuKhuxYEgT3aYMcq80ZEmbjHCLujgmc8EAHGxIL+6qUmArKCUeLbznR
Lp7AJuk+7jAsi2Gtm3a4pW4e7FqRoGMPn1q6PVdveZaf18Lne6lHa03RlN98fmgRks3cyjqMZuw+
MA+/lIMgJ5Oi1pchMl1M5jcCcfG19vMpUSm0zK5kDprgSvMhf/gSMzsiXAo3K3gYx4iAEHfek8rs
EXVUEWofAjgYq8a7TFT65qORlt3Rdt2vhq4hNs3oqiII+7c/bxbzBYVFuhP4pqhm+j3zV0housqR
pHq/HB8SRd9z2E1IGYCmjt57aKJLDpV6E0fGgRysp6kzoq1llgbi3pFgXHg82rgUVLD7zkf74QrY
M1R9nGc8HxJcBqkIjk3YwAXFZ5x19TedS3Kvk2zn52/QJ1Z570B76X2Ca8UpycMTXRFozWV9dudH
LBsxk2X5ENJvYSI3Psw5wxQkTx6LcJCfhJkXJxF5E1vI//4YZldx+veHoQSmzqS58EnaSMbxr99q
LT//55Ofv6qFNYgecvlVaMMwwOnOQgL85zv+9ns/f+DzF7DnUlb97ct/fdg/78si43f9+9v++ggW
V0hz/uuj/fvXf75nIs9pzn/9Kz4f+vNrn2/+PMe/P5+/PrL4fJ3+/ROff+afh/z85F/++D+P83+8
Dn9+29+/+c9vFOBEJm0iBjJAXkGBOIIvC/dQGB57utnnv7wZ/XssymVM/WsgxHqsBQb9Of9JK7o/
NWafYq3C7FbV5plqKODw6r1BR3RPk3VzHLc6V3Kqzn2151yDWSlHZOWWJKLMYXXWy5tytMtzXoW/
aW3qnVMtR8zM+B0vBzE4t+7OKKz3wM3l2U0HeSadbWPqJSRjsrMTgitmDR9DxC5REQ4FG8O6cK71
122NLXIIezyJy8wd/fQZahEi1My/eIShkvSbRme/qpg++AkiWGEm29IHf+8pM7t8vinsoMbUUGfr
DBXEORlsRj3UQBtnOW6KIsLOUuAKqbz4LR1biBMo8a+iQTqC5mRntQ0QvZbYzmRiMj8n+2nqE2yA
PGsaAae6YlRcTA06RXj0GBPPBLi+4zJGXjym49HwDJo95nfSG93TwLp+m5PxgL+23aUq3c1yiaRk
k4oTjUze7l7aODlaY4k+K5+wIsdoFbPuSyttcZwqSPilfcDAuE27+hmLZYpw8axQgS5ZMNlblN4a
WqVrOXs/vDmmR9kICP+EJx0+k7X9GPVUsjxbb0qNbWTJt0KhVSh6sbcs60m6XrF04F5rKMl7ZTD0
Nfx67bZetU2Fgau9di9eCFIwoO4YVUROVSgvveW8YR5rT1bv/+wYr1EdLDMdMhemOtlUDcQEadje
urSvejnPeyQhlrW+MIv3ErokA5FaC3vsp4pje2tZPRwv2GkYRLJbAmBqOy35XHTB8LMx1WDi168R
E6DP1/2LnMt059MoX4gi16ZHc+arH2LQw87FWepxADp1bOD1sk9mxB/YY9Vdz0lkR/dWI6VwTYjC
MfKXofYfB8dMn1sXefeAfSbgZLTRiHJw9dnEM2bHwG+3IlTi0LbkObbtQMBK9mtqZAudmh6xrecj
Val9D2eX9vJMWy0w9qAmn8OwcNcp3LZXXNwYWY016B3zjC6HBnbYfZXLpwZY/ljKHySsdkRq8azf
AGr6aGMJ6xD0R+0B6g5WDn01g+FcZE14t7BLktnR7y0qJ1Kt7whsxn1R8hPS4CDXjLy4kXrKFvAQ
DtSPoiE5ykduf1jiEf99hwe5Q3+UVOiIpfJkYMQN5Y1edv/ilhysmSlh9WLuY1cLiTFVR1lA2cx6
9OnOxD+2om0bOD1Ls5UTkZzEHlu7AcY4RyCaEYgzQ8w54tjAZz5y56etT8wtlq01EwM7yUvuNG8k
4sM/pCFjEYOc8703xr/yAgtOEMxLdx//3pSW/iY147PhyIsTmdu4xRud+GF8arP2uepxuji8Yojq
BSpMUAWL5HuN8x6Afc/kp0m/FE2FucBntu11PTZ8gKmdlE+x47X7wEnvUe0SyNyFLfg2OoroDNWU
Wnun3+ieTl4SdMdCjtnOQ60+uI2DFVihp5fd0YxUfCPUhNZIvg4851XUVMIdpnAadM6FeRBuwA5H
+dCQJ16VxRU/PDrOzHxpmnI+F1WPIUwAY8vsaGfrjAuzFL90k3wknfkOeivLSm+dwAxZm9DoBM77
fWc8BoN/b1q0vIsXTmNUX1FwfO8KHqkBOXQcYHl4S+9A8WLN5oRs3+SgGDn01dNLGhH6M4ryBfEg
MmAr/O6HAUWaM/2oYwmVrDafQAXUl7GV1ziseE2dBFsdzrB95pS/seA0D8SiNw+F26Z7UglZSjtL
oijmkTr641zei7gscUDFOGc65ApE0wCBwQxuUVJ/SW108q5yWFSq5tDlEuyhq8CV0E7cas9589v4
OXUw00vLonPoy6fCjTo4V6Rl0+emLdNi3kAoOeWgScLCVxdAZlaPg59lxV57UWNi7atXhJHbq0a6
sKqq+btV/ZyhytN4Pqip7NZFOu50i/MOU7ZL2hSNtXrq3HUb65PAULBNuBmQnWEcGV1j2I29Q5Kw
a1xSgJLoE1wIhabVbUnauDf0Gw6MBQiOIJZszty9343W2VbMiUgNLbzsYJEsgyrKtc4tlzWd5TCi
o2tsQhW8+hkYlamfL1Hk74qsMs4daFwo4QZH4Szu9rGCFC7v2gEH37K9jnCRPRuBAqNhPUb11TvS
ny6eZmfG0RXprQekfE/fiumfnJk7KfQTgXUcSeHCTTL4HN7Hn6JHKewHrsHr9t7PTbOJw5gyPaY1
7VpZt9EJqyDywOGxSdq14cMqnBNxA/C7t6Jc32Et5GgR5gjeu39Mm3A6zg67TmNrte1TN0ENctAO
1XjQIM4wIEDzTx2eS6cfDiktO5JDXYeMMvvqahz26dD2qKDEBahrcnBY5mRtkjA/06R1S5BMZXPI
wvIejlV1zFV/g8zCVF+IzeA40dYJgi9O049gKcU3Px3QjoykY5Xg59KobQ+VJy4QV7ZliOqjHYl0
DiNOibKizza6LQsyThM//45osVzHRWKTIPoDTzL7V9/yFeRwYcqpJm6Z6cVP5B6+eOlY7j1tv4xk
UuJ+VJvaBSRc1Vm+S9qPohvKM13+iFKgW0d10vwOXYotW4hjPqJYFBI5Tly61X3iuHdUc9syaTcZ
lBp2hlQ0R6pWeekDty4XFpyA4lcXLbRPOY50icaP3nWRbdV0YRPZJRRvbggTtQRiN/ZotDP+AUVf
OdskFkcrhaghUvMNy8IHiLxwn5GiN/XDqbGDZO8WZQNwvMerlaGjbAyHtBPnFYV3dg5nuufhHDXr
xu+52XtaYp3loHFWOdll8yOqmMUmMmOiT7APJikxaWFXgzrhnAN+CO6pVJsuiWKyn7prYi/6WKOW
KzCMJ9sFYhUac7wV6orbNRgnY+sOhY+rGwS5HTrLrC98Qh/6RYgifOx0+U2U2CNS+7XGJEBT1YBo
hdCHEDiCX2MEg3JJXamHJSTSKat9xaRjBML3UvXJa8eMea2yJdfHxc2JefbZVG1M2xRcT66yYZvz
CtQ6K3bZUnUkamsUAOAqvLj7lIoljWeUGlOyLkEwk9Bl0R3XmEWT0nbJS9HfQiIddiOkPlzUfr61
cQyqJN4HU/UY1zA/XFmTSGcX56kYkfrSC2w1E/6RlqHOoaLPxnzoZMUimP+cmsk4LCEHMyQGMJte
CLIbD0ySJswG8wPtPjpcQbWVvehPThVWe3gwj4zMHJLas6/zUvM69hsaoqeZpAiagS7k2IYVovOd
BydtP7RrlihnMZY5TAUnzAMzvPDn8dJN47SNTe9FkDi5DwytIKK3R2z75kFhK4LhTiGB9fGXXxJW
ZJjNQzrZ/bOOvQ3g+V2Kd/VrCwfdhM5qTRr3w4DBs1zElpOfmruqabOLevFUjTXRSa0VxuV6Q7+h
CPthP8rS2Ega5nFGnkJspAWqOGS8i1BVaoxCRme8WoOP4B1VyUAfPxhYw1VrAdiL87UvK2MHWu/B
CvMfgZ7R0TneS1YXP7uZMLZFt+SqyGB8zY4Q59G27Jjrprk1rOYBZy2qrs1g9mQUeaiEadc8DNWI
/Be2cGYV3nEchLHhVu9atgsGn5bNCB0G24gna+v1TXoWU3e2xXgr24oxYbbUBEZ8ULU6kTbyvJyh
dyIZ6s1ENIaT1zCyLWVSYS+ZnsUNBdiCYSbVD/zoJUIqQ/g5PklwS9Q/c7o1cuIMhQ0lcgq4V2BY
1htDoNcBP8xk12yX2WCx+OqmPaqBfFuNQbFPC7p6BWB2yxRIrb4MsnS3EcF9ps9QRVAUXUqrXNuA
T8eIDcTFVLEmfm642lLf60XSHzV4fWUvj301H0yQItvIjLzz4AzPI1yqFf1G51wJJtHgL59JUETi
japaePrJyMNdnWXBFkX2uKDyoQI6+Ym6/aq7HrVs1ONd03W7dlRI/GiAC6v3t1ZR1K+syoBcgZtI
ia5DOPM9KJorPFF7g5Dp6icUAE21+OklBuC4QUDuFj/qjiYSBnz8nkN9YytqG/ubEyZEJ3aT4nSH
6aZz5x2Ksq9dKhYHwa8AueShCkPA3wlZLSbcD5sw5E3fy0swRO86VcaVuAimirkvNrqaGnhTb3Nh
sbJpEoLIQHQfSul+VFMSk+kD/5zR3kJXmq2rGwD90K+1P6Jp0hAGemc4smH/GmuOGlNQ6DXdVey7
C+3NT/PqWKcmCZ1jfklytOFqto7VzP7tLCelGoNB04YBytlBrIXAWDw79vfBdIlRngOAHla34w7u
VrHsuEI7tGeuZhhZmd8wofoAx3w0061/HjqcM1Cos6cC8AehTskpThNSYCpPPxK3gR4oGJ4RqnAN
svNwSAyeumQ/ksANrwPrVM5fTqtBwDiydrSwSEVaPlWG/R2BHday5lm7Y3lkaulssQDZHw77RZt7
6k5b+8kL+vxBtsGtxoEZGlNMWjzVJTmowTEAJofK2IKsiU3Be6PfJbbaoS+CzmK+UCm9JwK2Q2yP
r2lbODuJY89OvOLoIIY4V+ku99yJboeFAJeEtr1V5DcUfd0pGvNH3dDTMF1dnQobjqfyniyt4ZoE
RDoP9FNWsWvbW4hb7gmLS35gGnkwAqmBUhQc7gt3uGxqaI9nG22aAn8UYtopA8xaoU1MZWNkuIP7
rdYh0Zazt+vM8WC7Y30cbNg+oNgUcQrJlzEYR44vmqmH7DgeWyczseEeUJFF8SmNA1oQMbmKrkdM
FSVvS6UfaaQVekm8SmJ0wAmH3zFFMGgFAcIjisGa2a3b7BjdL538ETmnS+Ru4ULr4ffNFD7cbwD7
ElACFDqFwVF9YEG0zOggzFeZJ8FuBH63as+GN38YwqzIAXBfU11+HxelWRMgzfTgUQ5g2taO1z2V
7vyuChyeiieKm+ihzMWvFFKcAYltY8QhhvEJ9JOY6xuNTPxdg/2CzgmE2tJRnDPS0YwYXjEt842M
2DMo9IItrEQgPHBbOdTJKzeHvyknCfYB1EKQpKT02uA10e76rPgrBHtAqQpcF3XNXthtClAyuzSt
hnVgtd2xnpBPo7Ki49FaqD9QvZ2taN5xS3RXE7by2kppGhUFNcoMMdCaIf8ysQ/9ud7GTXc1wNJv
DBX/IvWy2oK+KjF6YIApKgu+UgidGr7drjTUt9yrD6Uau21iNZLmi/b3eYDS0xxhN7eB8yXJqRnR
42zII0twOiQ2SYeIGuiXbkXNiut2X3EH30nP6F66esGqqCCh8onZUgbziRzj/ZTmD3nhtRds8PMq
b23osZ5zm0koovXsrdJW48tBG5uGHyOJoSbS1AID2wa1h7miWnzolsTMrFxm5jl5F6Ym+xs2Rbwd
Bqwt7UgfMgt+oc0oD9wUj3kcvELctbfBPL+UldKIGGGq2+TA0kVAVe8SBZaXpY1afgng67Mz2vN2
HRrmt8ZqjvNMWl48kS0REMhkdGl4ZkeXoLHMYcOpH+oPt+Bg5ntwh3GTPGIpiXdrREbTxuvb4BGh
OndmT2DknNcbAsqTQxChL4nS/ARtTpzZhA9xEAZbdy6PSe/km6kJHg3b/lb3AA5mhN74EOCERr84
ugRnAUVpnZzSZDYRIPfHvukNopomnrLSO8CnLVL5+TYQC7pqG0LZ3cKwN53rQpNtxUeIbns3J+1X
v7w0IXKjYrZnpPpDdkSKbW4oYQEeIKDY67B8pQJCjT+1H2yA1b2zuOshdVwVuTW7lhHWwQjhk9uK
LmPDnirZeO8tot1VA0dx03ZJue6ciw8BettrEgliWVLUu85bRuybnTjJQ8V/XTijSWKeZrdT3R5q
hMNkZmAiAHmxA4C6jhzgbo2L8bFgtrNxe3nqZvBXrp8GyIIX5EVg7SIH5YCOjIzV2r7jtjZ20TiX
6BJXhBTIXbBAsqQFka+dOGlM5P2RoUlkMiYTRqJohOSCEzu0S+aIYyUIlgIZbLSi6ZJaklBKZEBw
ylC/a2K51q7nAqpvboHk7FP2IWS8HBKOhGg1uNjKyqp+TWPGTKaqplMucDqgC976CbV2PoFkS7SF
roLIS03jFEn7W0jF+EaNddDe+B0ICyWxQ6KaXua5fe2dmU3N725O6kCaDy+oo9W9sSFOenp+Z1hF
0kyGouLzu6pqSYIPqvhEIsz0LkzkplAxnyrTyJ4zUxw+f2i0kLv5jLTXn9/Vvs8ZWSBD7dTsv/Pw
Vro40X3WupO1fKgRGK16oIbX2QjHN9tQl07a3SVnNE+VmryNDKT9MH0PZ5KPLSF+Ctp475WL3ifK
WEc+v8joMdl2gZ0ePr/q5Oj52rrrr0QoFq82+X69z/42GLQKe+2/BvHA6NMznsGy+K9s5lkojvBt
yqcpdAZGZFzaM5lQqTO/5p0mchcvJgdU0nFC7JbbpoUniwsDtA8UL2C/uCEkIkkkCOK7P7gsKkkC
baxzb3E6v05BY70lJqLJNqkLml/UGRRP6doLU3hbGfuWrVmXYqGJD8qrbtcqIOZe0fMtFbde5sGD
nKy0+iEDjPrsYB+0+0zwpcPJYELyJgS2AKNZASb/FmeIN1VPJuZIKzuJIvspF8Y3dnh/FdXgloze
eWgdxdpAt5diqbb2FfvXTrmXXrdiQ7vyHDp1sx1LKd5tnyNPWbgsCQ1wyM8aSKfUHuDZyWpJ9c7r
2uoZKvOJyCsSMXNsqGRjR4fCA13WprXxPiYPpdm/ocE07i1cw6e5ZT8P/F+C+pI5MxUhl0WNmxsT
r+LM8T6pD8qyclsUg3sIPUItdVz6exqR6M1aZL89p8955GhF8R2zT6kRKZ9b6X0YM0kv7OiIlAC9
0tIGrgwWxs5/8BfnqhPcySRl7hAHjA5gEkY1oF0d0Z61huBWYFr6YgcRLAqfRqNjQ5vqOgt/Y+9S
uIBDbVogYGU1RKsmscZT4yzoXzOFaltiRxvjaa+HCDmu1v5OUgu8B0W/N60hPMgJ7lY0pDg0RDJu
DUQc761nfonpsyc4XQ7DJJ2XFg3ergH5tk0NUgTxsSEGUyhjfSKeLaT9e2xP00uvYIsHzkzybRJh
LC7cmPCu0T9ym1ZrWBzM1/tLHTvovTeIp79lUgc3eLeMGlgYjyQYvcFvIOqD8zxMK2d+7D39rXKZ
zhR1c0bwKS4onwQtMk6JjZ7lPgcIiXMByRUST32osR8kMiRul/uZSxgekqkPdqy2is38x5ySO1to
FGl2RrfTGBE9CWMadg5Nkde4y387len+rBpKRL/wPywPsrvrcecXDlyatAKwMkQeKB89fyU4dW1k
hvkdycLOa9htu2FRHEXSe7Hi2xTbmwGf51srje6eCMni28HoJdsLKEAe34o6eQ1JdHtt5rG7NahP
RjX9ogAJryRSdS/Zupn7s1EY9XUi//sxtquzykfzAk+jLirz5kNxwyhW3z/f6JTUCwyy5CHm5buT
i+I8WHRzhgoLEoGVxPQs/iVIxZtR2vKKCR9aVxcUO+m4hNylOXHggIdo4wmo0ePdsimpTY9EzDgO
rmXXfS/gJo/VF8w8H0iKYN6rrDiO7ckEsr5u2e43YQZfMirdo4r3U0+vLlra0mNg3xvVM+ZL1LsO
aaWOjX0TDXm0cTf0ux7V0NAzSFctx6CUDgO1bHxnJpgREydfdJQtN7w3nLQv8QlX21C1HpzabUVB
sy6q8liPw5VOKAqhiSCnCSmFxVKssTpQc9EOqWhmdawRo5zyix9xAqy5Kg8I2vlb9ewB+YfyFsyD
olsDIsv3rZ9VQimgPOgqaWDdMP30oKkGAIxDL05L4WlGvqL3UoxXY9SE85WPGgg6MRRqPNrmrj0I
pBx7ZwC6W+WcJXxakyRm2cR2n01neB30kO0zcAg0yBGeeNmjLBzKOYoT5XfcVPRnch9BUm62mzR1
fyumDFdp8oq6EvUHli6W+xlhEWNPDvLogT1XIPtu1NViSr3GiYvEvG7WmmNil1PQkHf+PazDQ9nM
7b3GLxgFbIBjgg85ARlnc7rwHkuvbH+6HnEjUHCCjd9OxTGMCbP1KRWqMV+GPViCA0QzW3/yv8eN
ZmQt2NSMXMsHZFNvQ8Ik7gGkmffK9Nqey68YAu3HuVLfRjrv3lRU0IA6RgfIY3a203G+mcHq+tWa
fSi+ur22ro4+RRUWEB27IdLIX7QrYFFXCI2HUh2RTaylGrgoymdROxBZFRo6xkvZ3Rx7kr8hQUPD
ComZKjmPO/5+jgkyCGCfEnZc5Ud6x8UlH3NznyqdP6iAWzybcu4nN9wxcaRMc/jfyMBZ2b2h103O
CUn4FWeillwFx3XPjpyx6HRoUoJCNg9oWJGQuzU4HqTuLrKZVd4F3VWmxjFPrXDt0utb+XlfbUc9
/aRFD5Vak4SFcv33vOQ1wa4LtnWxKMoT/IzQVHcO6VKrGuEdp7/knToe/jLOzFWeQoLhkMtGRQhz
VU2bxqQjzNnhyo1u7Y0A/ENrtQd/iTCpwZou0TC7xAPT5M8WyG02nVnpLdO7N7P0c8ANNLqSSkUb
qpf4EFPp5HMGWrk0fkKPrSoMja1ghIrw9lZ3ZkntMfY0MYeJMHOhaZLV5a2RiyIbiTZwBKg0HiEO
6yzxvW2U6FVJX/yU0+POuMQ5hmlgOa2wbpJ+JqNthQ6qJRwPOFLaOTsxAacGaH3DBsckid0D6PeW
SJGOQUgPU8StfnNkxkerclyAgkMDmqF7lzfHtJiJwAaqYtvQQsj0iaHSbuGmbJsuffL8aiCjYGcL
EIop9DnmDkQr1TmgRDuFtJKOt2iZW+A2tw5YSr6CK9X8z4Ewyxx7B9p5Y/+XkNT7n3TRfxR9fi9B
+bT/45+m/c//DB31XN82TRMBqamENG2Lr/8ldLSNlhctKDjt1yRvjS6t005eYLZkGw5W3g5ey7Tu
tXeQA95eztg71tGlNYfnv/H05f/xdOQScvrnaf4JQeX5INqTlmkpqUzL8f7z+VSOlfq5WbChgCYF
UrL8g9Fwb6B/XLmmngLfUvdKpCnbzo2BIsfSpGJFWODIPYx7pzfewOQnp2A03kR8knXJNlGYtw42
7wrtGA0OQx2CZvyeBfQImKFt2qR9dIPkCtUyY5nE9KoDItx8o/1oaAPX3W8ujm9dCeU1U/mr2w+3
fOR0YfbFrfC44/METlwgnoJmGHeJQV5q0H9FzN+DjDOKUyHkS6YKcc7C5t3u7AnUZnuWNh1ks77R
0q65Wmg8u1AO1ioPAbgi7L2m6tkwOZPGdN42Tai+ivxNh62J9YGqyy6mu18ktBYbZW9Ni46QVckn
h3ndkKEu8Icc8ltefKmN/oTQjYAFXB1bbCpPU1lsXaqdOpkE1QtNiyy75/MsMe3NtCEWYnoLbMUl
BAcojXpIi4KW7whDMMUyynhGHIC9rsshfrODudzGuN9QnJQO9Ve79ZKeW7OiilFOflCLmyM0oo8A
CSEZj+0PiFi3zCWjvkW9stP2sA1UBnmmZnt1JvsRTf1Rhi2HkBwVT6X8jZ37d2ty3jUCzF1mh8fI
ThVjHDPdcaZ4LlJ5lKIDFRykHy7DI7iqsOsWsy5mHBpoCqK249S/6ShpHDvFpivUgypHRkJyuDRj
RiAs+RRprtLjuOyMEOVXjHXC9f/98pbi71e3h5TTlI6vTGEJzlb/eXWjUQzMwotYez1sn4z/eBbN
9AQObD8GbXXsU+UeaxbhDPPhviF1E+hLv2vcaF3lzVf8u09a+GfDwG0tKv3givDSo4xipmh2a3cI
ANDAvqGCyleSme7apOOKExJCoAwRZTOcxp5HS22as/ghfRlD09xUWjmbfnF+O4bEeOq5VA2QUinJ
EvRBwfcaw8zu85X4/zHVprLE/zWo+tjROKr+mlH9Xz/yJ6XalN6/PN9yTZY/aQpTOf/8x/Cr7Vi6
pfMvpBnScZQC5YWx8J//YDC7RFFL9S+llOt6SjCZcRnX/fMfbfmZUi3lv6TlSFZ5iBn08gmw/p//
/cf438Jf5X9tD+3fPv6P7cK0+GP+ukD7tmIuwIMJdK2ehEf3n5dwBR21KY3MeW2U+RMG6VUl6sUR
aFQz9H+bIOa9oba54LzoajnJ76gugiMHnt1yK/bZyQR6tAui/NKJ0l7FY3gKwWgJklZK7T+2jmVs
JrPc9kY5X5v5wQ2gp4WjtZjvWew769FBLbyyOkT3BnyYTY6wq1EgImk7RvtpNva59LyVbnLiw4r5
QPQ8jtEJCJ7H8N3a19ZIKypyHwq72o9hO134ey9VmiI0yy8IjZjRZmPLroDMQBLT5wV3cKfTOTM4
3bDWoh1/dKuEIBQ8vqJ6yiPWIatMv6vAPidTsbfJxvNi/z7B8qRdEiyGn+o5n0Kmpx4IViwLPWGW
PfceLPqK+Vl/aHLa3pLw5H6o7hQWj2GWfO/L7GOGIqPL+T558WI+4EBPt64pXYYtJhrsMAl+KIgZ
gLQEROvoOqQ0QskNEwAuEwMXIpLzBOEt2QevoJUSO/mCDGJcuZV3tHLjW2S65BRlv5P2CzDRbR8U
z5wbH8Bv7SzDbo7G0CIQPtpW+z41QKUw84Asl86JAce1LKEw5XX6fRkUY08C5izQO0/PwuLZjq3z
EEgSIUPFztCpr3YBXtZML2TY7Gta4zU2cFg2YJLt+Lc/Rr+Ra36QnHFzy1tszsU+sgYqSECcfcSf
l7Ca4bgWb/FEsqc5f+DteelJ4YPh4m+ojX8Hofc1iu0vdZH9DqyKQ7uXvSDwbJPoo0wApk66bde5
0/3IzWtEhbHKK2LDfJpIg0x+hrFkwp6+ZoJXltZ7dTO5bEf/1qX598DFuteo4t7Oo1hNC8ekAXcZ
yVrsOk7rCYD7tQS6QLNAoIioMf7Qw04XJ2WysHwSQlVOrVM91cFDH+vgOBEWsoE5STJvCofZ92Ci
z+Aq6iCnV1Gj6hND/KMYfLXGWPEoomKgsrUe/VE+lmNG3Nkcf7Tae6gB0RwqVEhsEM3RDyEwGRQu
wPlpjKZbk/2I6Tn/x6kjv0cO9nuJ+rNN6NFIziyNWnWCxA6jddOttuJT3gzoIxBu0xIQK4RTa9uO
nuu5IRhGxD9x7qKDMU7h9CRtn2zriKrRKKPfhRH9bur4F7aeakAuqNJN71DATZBc7ZxXG97d06IT
DF00OF6w/OcijQIMtzb61js+M6Sg3fx9UCYKQgOpF05+Xp64vhDO+pve96PauZQjDBlg8obCv5Gu
dZxmrPF9k4AHeytNn4RZJkIrgzldbqodS1aEwVlfuywGV1YUEqMtSGZ1Thgjhtb0RmiA3OvS8Lgr
pi/Ri91WtHoKgzxxwA+QVcm9hi2BOPUJsQMNRb6diJBFRpR95Np9wXQfAS0e3gIDbiTTu5lMXqMu
HuNDKwNg22PxwkxnX6r4ZxaTpCCcB61QnEYt4ceoZ6Mqcu6ux2iaq4Gce9COXkOoRCURrMJOryrr
KFzzEbckqu4jafKPSR2Kw9A6TzSUmRdwbGF52ADPerN48bfTLC4cCPddt2g7ljjBGpTsXLw4Dt3x
ZqrPRQIwznV4mCou7xECjb69xmryd1w8dy+JqPArEz7WQk+um/gBNsS2mkxMkjgKijB4IdoRXh82
ZnS+Rc89Uyb8I9zSa1bwf0+fF4wQHLka+cZW92gsOcDoMZNVUkdIvas7Kt4rO87aTtE6xib44lF9
ZSpzDRJM0eZQoMe1sLkUrDxtxxqgiBug7H2yJ5P02v4kIZasFOEum7LrfxFXtnabvIIg6R2FV95V
ybMCen7XYzlsa/pv0wTdOyovtdRf5gTfDBcuBV/15WADe+Vk7IxIGNSh7Mpn/GQcdbqCKcxcftTt
/MZ8cJeO4oFEsregY6uYBmDtnLABWTY+7NniohSP4KFaxZlQLGxTAAcoEkxcUmsD5JUvFxtTS7AP
Qu4mLutNJPNXI6e3VXHC0IMSm7GPCL15J7hnOnUggj3D6dfO4nulObKSHhNj8JutuFpzz+4n+iue
+MtceQrEof/SWtXd5BRC/f2ah/1PSAoPoGYF6wmBdAr/UkjC4cqqab5b5aLZGAtkEiDBrE6vU6Q+
aVPejaq/1hnXu81EFVmZpdf/i7ozWW4d27brr9xwH2kUG1XEc8MkWImkKlISpQ7iSDpCXW3U+Bq7
6e9wvP/yAJXXmSev/a5v041kSHlUUCSw99przTlmTNwABw4SswK7wHYCnb/oMDZRFBWekSJbkHZB
sEMNd0jPYOL1reONQrsbobQuybnHV7MQsnhWLBJ2oqj0RrzQXienp6hGf1rRs6UfsDaD4bZKB3cp
VJYuKgq7L1/l3Czs0QiEq3po3kgc5jLr7FPFTFcjepHDjlhibmghv2FcQoBlyvtCU/C2KyoIaEN+
YZrZZUx3lpq0z1VP27uMQnQv7dhvAx0hYKW6SLFOjS6HXVmGCNRKVhS+u4blsFZ9vFfNTe5zyWRM
bxZ2JS/E9l60vvkgoogBGs81wnLdW7RThjE/2bKcqYopfXHR3dnhTLvo6Gbk6UsO6G0RjTa6M4uJ
/qCv4P07Xt2hH1PptHXiBK7ccxJS6DtKJXVi+wNaeWGk4yGzhSnh/xBW+AXck8Rz4Ugv1h5CJvMM
AJpVSKsO14C5h6mz0+fLWp3MXdfaZz+ZgtVo5nd1TSp6MiXvg1EfITqqi2wWzerujzrAOkibe0Nn
nYZqz4XckHqWh+OzH8VfpLu+dcX4ZNoXZEXDKs3HZ7frcZ5MaPrpWPU0yxc97V0gA2vysQ5caodq
9iNSqd5SzEJzIqKCb50k3njF1/GXerSzLq2r14honX1QZtsmSZ5VZXouazx7ZcfLrqZ1vozQdWrq
eTQrfwsUwNeC+s5qHUCTdIEZRZEAS19yQ1oRGZsjfv5K5STlxE28qoFYUifDe+T0tchUC2R7Em1L
fK47otAIfuQYVtGNGga0u4JJSopUgvAeyLN+MK4Eyo0FTLXbmW0wFvUytwYsXKG5IktKRdGjk+DC
lmyUFImxic5duVGD8uRmOY5owXBhFVcc09DM0eWDs5FULu3+liFaIJivz7F1PfueSfadh0f9VvU1
8mPtZssmymgsdJbsMwaRbSwkFugJVJdLXVFWqk5tlevmCWhA4CJFCi3jCw3DV9+Wu0DKDagvjL0t
aUMu7EkkFiMMO2RrACHfyi+j9wMv0MWwikplW0SjxJkZexBIMk+zCcCx3CctxN6OfO4hMT/xtIRw
SHzcKvg20/qxZY1A6s8LovAreqPxBt86J8aqk+2dYF8faDqjpqIqZNBH8YjKsdgx3zlNorgfzOQN
BYeghL1SpzwCc96DkR8nGXWrFiTDanxWGosyqzvGQ0WznbEwipneILiBMg9dvNATT7XfpXXx0/SG
LiILcsz21jjKT7Ui+4rxOj1Ae5e76RtEiEsXP/RF/W4L+4wP9MNXwk8OPZ+BQRJ3QlY12rz0o9eb
fRH1vLcxVGurqBluY6VCYpzfp8n4POpz/gXsGIY/DX49pBPttKpHw6ZHU2ErqGlwu5by0yzindMb
d/4dgbifiqo0pG4gVE+z7I2bd9mT11MZBCQV5z4MPpWABZd39+wr9ptZoi2JcmjB/VBfmGgS+pJd
msx/03jvGZqVS5VUOGRuIy5AUk35FV5RtDeFlnHw0eMLFoRPJ1ZhLNbEVyOsRaIFgJwtTJjyo+Mq
2Vhmd69HDbGBqguSAjCvmXymQ/A1DgHTv+BzknQ8tWxBXPCDnrImVE38lYU+uV+wa5uQV6WyVHO5
exGDfz/fVz4nDZ8p2aKPQpfNgQZtTcbcYlvY/juTS6zaJqBGo+LiTcebss/f1aAXXvfTdyO4B0r8
dX2x0Q7tcAUhU+4pS0uUL6391BYEhqjiFcZ+PI9wUqThLF9uppxbcy7PVYzQAMJA6fA2MG5btDHL
klZGCYL8nqWJTSIfOSyqFnqOoBzO/Zg/lSyhnqxgdHSWCd7OUGOawnCN8udUh1xYtnjDdEJhYnXb
5aBCRdhx6NTit+rQT0nvFQolF5EuJO8NDKMptwfCXSgHgPrbZbJBN5Ntk1iBjKAAuwGzDmTKdU8+
OWg1nsVDNWSB1yjpPQWB8FRIu9IAz+Ai0FoYyvCcYN7FwgF6xdZuyxzGknTtc5BCiw3fmsicbRLd
EbrllhflM23Eh6iYbhiwom1jQ8mUsZPjLnZqxwsaCmxTJA8EN4erUiV5YAjER43TfzXv/su2Hp7N
iOt75DBUAFvzigQOWWc5aLXqS5ZXFzukMHbi54AmLDIwSsaq+hpBETkc6VpGAhQFvNKEsgc/Sp09
jnLZWuCGOPctbHCmXCzH6zkWGB1bd6ns+UJWA6iz6cGqpmcTjhuRK17cFW/x4J9HpB6MbchgSQzi
qqm16dV9Rkl9yeeYCAfKAa8T7KNqeKxmQVQVcAjPI5RGhUmCmznKZKXXD1FABgJ7hrE2o/J59Ado
iRbVW9RR2OBny/FU8FChNl1wNqADuqAxbgNzKDOYFadycGnQVSUZdab6oMb22rfsy8B8aBPZyVtf
jBcTSr2V+/TQOdd3PcqYUcWllcpT7zo/gJpPERCtrGZXiVDjLFQjep/s9BIoOQybGtNvYxJ85A+E
HbFq00+mOauhq0zt8JQ58gvo7UYTyusoWQgaUcETrz8ROmZLywg+izJ5a2vtODbGT+BQuqdaSbfK
JNFE0KQfbBC+jRGVyyIT+EOEwVt6BNcNF32gigp95wxrnzio0n3Gu17QVDR2eYDGwGT2+E7RKCOC
pRg2xtxgMUl02GxWzLPnkV7jTfZYIzVlbKf0Ddc4KYapL6is5p08D/DFYJ95Cnz9JgvNL0sbbmLC
CpZ0MKuFqAegjeOzACdLBU9B2Q9UBimKaOEEClZNRSxB5GCtk69EFTVLTnKkDY7Bixu6HLFyis2R
sMZSUVd2yxYfpg9TIE+ch2Dt2WctZSgwJVuhUcglvodGQHgR1kzWTZRRNguBHQx7o8YHCb6qXVUu
9VCkQsx2bjoFy8i/3hJ9iZKo/PkZ/fi3uZP6USAdjoKwuXbo/vjMO/3X89++Cvm342l9/utX/vKN
9PZ+b8l6P5ofv3yyyhHtjg/tT/rLP2uYin9vA85f+f/6j3/7ef0p57H8+V/+0wdnumb+aUFU5L80
OG1hMXf6z3/+Db9/5+2PjO+8qxtZdH/bt/mPf//vkfw/fO/fm6PWb6YLR8BCFieEaWh/NEfN3wzX
hb5i0jylOyr+aI6K30wNha5t8+8QSCw6qn9vjhq/WfwQzdEMwxREeev/SnPUdOf2/Z+GV67uGnOH
1RAqGlgU9Dy9Pw/TqoK8F0WL5ZPZcUKVOw4vlwa3wCYE3cYJMP2wzPhdcekuug4MScEWR+YPsDU1
l4sSMf5GDR+QOQk01e6pDn3Yugq8N4PTdA6RTyNQYaubVD3CIUw2R7479eOpqfJpHcTdDzN13/g1
iNLdhQJUiGKMVkIyVWQkQ1IJworeW7YTgpJkXliFwamDWZjEv1HtWlddtrJptwrGxAXYio9s5uMg
4HpCnIgHrK4LT2tw+tXkRTu6nHWdCyMYAxL4WiDoJLLBX15C3nB5zm+wipms1OKBErxc9lryY/6v
tGij5gk9AAMz46z7zbAV0pRz3VUY3GYdX5tZJRV4a5bsU6HncFbSjHqTgcBdq3V26KjEgfJST/bY
ZfhBpCzG1WMUF+fc/Qy1PAIeQIREXZHwUb5oLlPdxCVW4MMNcs7xHENaR+7hY0AM4qeU9pRubSd9
1xg/OdNrQBbc0IVrN/QpI6P3aKbBE7x5cH31GUkyhOw6WzvF9Mqp+h0VK6Os6tS6KcwzGn2mRL3M
Hu8hTqf1jHLFnsDWtjI9dkXDk/bFpywS8GnEcmATSjJWS/Hw3SGDjbywsmblO8mXDvytxU+6VBvc
SbGA0JQXn0pGkFVkJu+IachHxglXh8UpsLvjUNLjsyPI6A7D8kwoe3r18w4ev/tUFBqkWX7Ze0St
MoeSbFMCM2xpP9odXTpse9u8ftAKanZdlGKjNqiBehPoD4OlpdZH3U4aNKkDbR1GnYbEYdJI+SWf
0U7jrzRUn8t4xaH8/uoVVqnqO9HBhS3eA6QJKLjGFx0elZe5XH3VvAXQnxBrjsSbjjKxTVA0jNZw
X1ZvhEBhE07zt0F33hI9PGYNlBYVU57MOLtfYhai67/X+A2dOtj1o4TXHBCs05T4RfhuRECfQfc4
PrcKAzGjUz6u/SUTbHmXalxQzZGZA635uQNXhp8gJ/bgM2Kzf4YZmBJXZZ3bnGYnYzD0vumborPP
QxOaYXKxsqb9d9sr7C21Gnhjg/g9JinFtNJpnSsCViZAOXc0rGVZYUtE/t1JBS1xDmupNrYJmd4L
LaqtBcjgT5XLTlRscRm1QIXGHN/qPXoKGFxBcbCUEdrUYyk7l/iQ+GtuqScjV6SpMCG27lyXSC9W
zMUkx0umFveJq6EB0V8xKrVrK8UAbBNH0+vifRh9kyNMT9RGsCkk74xGl87QDkwm4235rA2Uvthx
kJwM9l2vwLqa23pze8B1qUMmO6i9quzmOCNSmaTOOxkYnK1dBrZ0lHkSoGQpkEZ1p5gi5e9cNoEN
WdScDax9+RYnWbyxSKRCcGDsCQ1qV6Q6YaCKay+a2kvZmxs9oms0ucY2MKNdAUO81Cg2gTOuGXtg
LKTeC5JSoArK32qfNx79OUKMJwNoN3KSrxhsWq5m95EYbyczQD3ZrRyLesb300NbhOT46tm7MWWP
CVLOMvNfXL37FCJFgyJQO7KLYGJ31AWjIoYqPLm8ovEDiIjjNwtnGr3beUAWvXITSgY7Vv+qEMw0
O3q0sXlCtfTQ5Mkn9fdZo2cLwfpzUolfoqg0M1yFiVPdJzJGPsMRwcD5hgWsXY+y34lMPxVqVnuF
bqbL1mi3ddGn+GfBVKcT+dMAIPN0RJkv/XSZSVw+sR4VN+p6tgwvOaxvFTrnujS3zaAAvA3yE5DR
cqlkjOX1nV1Ha3PUHsj9eg0MUMBde6d1/DxBpp8T5V9mafEusyXxV3YboXN4LGpilUwlfjciFc5N
DhKH+8TPaALWMYN1N+uRosGlAsE9WcxcFHhnW9tq7qoJbHWVWsu0IBtrEAPIXf/SZjxTv0j4Qmgb
IYI3lnIviPi/GI6RF1V5TBPXzRYx/g5rMpu1BVh3lVjZ/VDFh8llUR3M+fp34HMq2J4XQRbk9Lr8
I9YZDZ8UijeMStSpLD+8kFXXZ5tXVoT5DJ0/IG5PGU7UwSqzGUpEcXqQxQi2lrN3r9FD9WsaDlAF
g+S99oNPwAOoJ1Qw7zXVIIEj6zysLvP5P2HR64P+eTKtnSEegLMuSxUxkV/Hb5wNOA6nzq5qOJRe
+4CmWty2xqOv/hxNejwpF+jSV6Iv3xEb1zd3dlgeNLv18nJ6MYZ4tyqNIL6bAJrZ1A1GIrsdvkUh
qhaDW/6YshhtEka0i/CxJSLb0wOe/LwD6eqk0PWcUAiDFqUl7AlXPc6Iz4U+2MR7QoYuHN6C3B+e
BcdZyMzTQq3Dzy7qj0Aq70OotwlZxV5jsUF2vAPoqeg6CHpgPuUcKQMcqfRsjjTnjKusapeWdR83
+UZLTROwxmtuNc/sDEhVdHlJnOBdTYq35OyoXYq0BHy5SstJJy91pWU4cEte8GSORTTYqQy+DYc0
/gBBzmdGZOoiBTwiM/uVXE2IBlCHEWG7z0UEayR2OEGWtANvROm/ILkZUGFm2cZRJXI8gQ+Trsaq
ap9MAM3LBE6Vh0MJVwyLOeZEdI5GMXiCwLdlKukkp7bpMV01dmp0LvGsL7oIURABqdgjDYsp2Kin
5bwWh/jruN+CifnQMsbgtYTMbFZYWILR/sCESZvGNPMVqX8HxaE/aAkSVbTe+jJFe/zXzw/H6IMN
vfhq/noq+OU08f/b+UHXKaT/76eHf/9v3f/8H5/AE/58brh+z/epQRe/aVTltEnAYAI7cZE0/C6p
0H6jUqdbqzoGZFLX+UNSYbm/qZaOOu33o4LJ+YIzgoaWVWPRdmzzXzkqiFlW96eTgso1ivrHNCzT
cQwqW84kfz4paAOyNMvR4cUFan5gSRzu3SFtD3nlHHP1vg3D/CMrTXDputHc8n80cC7MhBnDBiRf
P04jXa25J+0QnzCl8A0IQ/UXqBzCJWGv9V1Xj/5OKXBzzpDVsDY5IHQKgaQYsLZB4wpGtJHP1Dbv
vVzfA+Mxdjp9jY2wEhKCwZ6jqAP6F9j2xhhJr6z5x2cK5zCJTQ+mpIkPsupOf3rj7v9RjjifxX59
XcxZxGKpmmPMb5g1ywP/JEe0ct0FqV7hBso1fnsBZX9bzdYLKFHjrQgd5Xki/CgbADc2QmexMZT6
EWNZtSYlKMikv07i2noYZSbpw1cm0hHgyEWBdR4WyED9oQSLAfUnqgtHXzpVFh59sIBLQbyKpwm8
7jHs8w2uXYb4Yz4ehA27OK8142CYjfE0hcPvn8ZoWnPfflFbay8a3QY7zwODiWoVtsxbWUGcaZHE
xWPhVtXZVE19P6BWXfiNPp1l5cuH0Ob4NX/md516VjKyCpK0enD9SD13NYrVrJHanmw49RyOPlgH
IHRLd6AkSSbdeOl1uoLgZqbj9dP6JRVVs/2P3xLxj2/JLCuyHVVwVuZo/ReFaAjr1i5Sk9QQudbL
6bPTNf9l6CwY4ihZ11kRKy9mw7EmczFmhtKKX9p4p+hVyO7zpGjjiNQxoDWsIrKGgQJHiNex8fzD
4Kr6bdtW+u31o27+1CgaSM4BCdlVoDjbokTbAg0HVQWe1mNYNs1LMMGjZC6XcAPf+Ybxpo669UxR
GALjPKqTcTcaRXhCMvEaDvU7elx9X1o02FwUiE+Yl4NjW/0THa3xFx0tsYsmTjWh6fMiobp/VfYN
HHHsxDWkJ8HdMAKw9KcG6sGuIaFpCVfaeGILJXTdYDA2D3ypUEgXtcIIvaT0vYb4Y8pj46l1aTPS
JoZEbYJ+vUvoX2z6OWdNx36GlhGftNdozsQb78rZD5juywGKFFaHYAsAs9+o4rMXnXbkpAwfcUzF
bsqaAbzioHy3rH6Rh/1ZDnZ9739ZxixLs0BxWugZXZvW/q+3a10nyCXRqHqqJLq5p9nObZXLAzQT
49hIt/LAv9hrI1SY7MNB3Jm9b1NIOOZzYJekXyjDuAbJlN1Pju9jDSfuZlF2SbA1S/s2SaIbE/7o
ky5l+hCgZyckEF/B2Pi3po6sYrDy+kTXJF9rCSp8GrzDjYhzEh0k1FewXu4/EXDq/3AzWLZuzCs2
I0pX5VD16x8cl6pdGnndYLTqE4ZUqXGwDRSadDgyLFs+3qigfIrC0XmjpbuDku88VZqhbt0kekz7
ZB636s0hD5sGqVncHGQkIVlfP78+RKoVbfvccl4qV/vJvFV7jKJavwFSy8G2zJJ/8hddn/Gvb6Et
2BgRCRq2PjfCfv2LQNwPA1JESQc+3TJLc2/HJtJ3cVHamxEPludjYlpmOVJgIbIRUJR913FKVCYM
JX88lB3ZwaWi7CunEJtyLlFNDKNOHSE0CJhCa/EYAvWuu0cHvis+sOBeToiONLdrMeyJEbdPNBGL
F91KewL3M7WPAqP49/wViXq+sbryAhUsPOa2CI5ufvN9HxRMpm+xIjB7ip03hEk+xNDG3PZFcWOQ
SXpE1kvzChb2jswIvFFIKPImB+hQVHTGIygyTg+SJxnw6JWRfiRao/403OFF84d/sprqsxTz1x3O
cuyZgWrYGv1ibS45/rzDKeVAhlOoZR66bNyhiCZX6tAjsZq6HqFa5PQ7NS+Gx2hw9hVY25eUTXBX
Zcw229Zwz60Aeo4jv6Dyb1KYrRLuGKK4YRdk7cs4depBE0F0Kt0andCUEgcs1PDkKPoZ48oTTCEc
JBHzYbp+5qknAl3IYBV3rnFv41HiLGb1Wy1ibr0wZ+6AVhPYJ0vQBfMi5pKf4IWlJrGXO2iktcE8
aWHc77BoYHmOyMGmA0vipkT+l4QRFDpbPhTpsLJii2hJEyY4w8VoC0CxuifwdEl7pdknkOhPeV8P
K6aU5EwmjLCFfuMoEBAGM/3oxhSunHDnaEUajI7RbXUjJrIMC8nd9QGsnXvHRSzL9Sjy9q2A9O0V
rUv6Xh+8K5A60ImAOsQxFCCpKFk/VVJqOiQpRA+n4mLU2RHKuvHU+4XuWXHpbhS1aldYmjBLT121
aTTkcdelPDP0ChQAGShNo/nL0hW4iMpBfil1fQqzXiXX2K/K14ikg00szac2tptdj27vlrXvs24g
IQtaWbdu1a0zK7z4Ze3j3wl6YNP5eGM0mJrBIaTdkeAlyPF+vXayU92W5YsuXDLNme8u2rYb75B9
4Rfg/Pma+E6xLAd2irjAFpGFfb1BRSxXQVOiLdNXFkZUT28RTS5al7DBNJke0tYn9ZJYIG+MXPlY
WOWlGJzsLZ7K3Ato9OyDxBJnWfb7av7/uWWXq87CvTgAAGk3oUwwn6sEd7IBtDeO0ZfPQtDxWaim
ZJAMoGgBJXm8WObLYGG6FLVFf9mo6seEHAujH1HAhMVtVmHC+/121iDjmWW99ytffZsiGySXYQQk
d+1p2Jme7CoAE2H4oKX8bqu04C8PJQ6RHEYzeT0GWVZxIeS6TxhnV514mrpZyuZn8TkKa3sl3Glt
Jka5A14e3FYEDXq66fc/qIHIHozBK8RtdJMiKdggwmAKOW/m1091oDO4jzxtvhVgu/3+BW1utHem
OjIrAwMNe5RYs/nObXN9J9Np5aA5exOmFbH4Z9ESfxe3bCrDZJ/kYQoY1znFMqmwxhsdBa16R3Zy
f9tTkQIpCqL0koq08MrIiHGxKJsiIfOrwN97cNQakzQFxSjshMgsiOzwQ7FS9AkU9ZnaoxnjCTk6
ufEYK0l1HnXaYrgHUBkJnJyDGn8UVhMclckIjtaau7MJbXt7vdUGN4CIqlb6+rqCDGizCjEO907o
LCrhOnftfM9NWg8bjBVzXWTS8a5fEZapPpDn2sqfytj6KKHgsbLS+bcUIv7t9aM2cgoPooXu6VLb
/cc1q6mZf3FacHRw0A1iBrI0XbPNqxPjTweJ1m9aWwl1RILXVzsEg3XQe+luVBDoXhVP3TmdLKbi
C2XsniZZjffIw3N/DkBE2mH6knv7olaMNIM2+XKBi5D4stKnrjtOCFDviTU7BdFAO0/tCSVLZpXQ
MFb+vmFAtId3Oc3sbCUC4K2Zfsc9zLHJd+WD1qvZ0SjFDRNtY1sIZsBVo5gwePMn2cAlXAc6XVNT
NndT//L9VJIKc2DWKkuCLO1TWpWARMEQLaXmAp0YWH+x0DTQKjrrMpG32E96906T/r5ym08GR2Dx
zaR81BvlzSm5d21iTbW4z88CDxSp5y0hvaZYKxOmHZ0q+kk34CqB4MMhb4hVIPvxglFszgSzaNZn
vE5+k3qgYgLPMlom0TE21wECRuy6za6gV7b9XgebWAWEQDz0romw0U7jVLHzMeopq6J5zGh6r8kv
ij2R9oghs+gxcUZ9FzlZu1LT9s6KuvZwfb191bZBljAW6Or0c2SvOn4vk+RAYo65ShqS6Q1TJXlq
CNVXU1mItSqrYlW0XfgQdOS4ZlppLRn/DOgA4NgLW7dvDBgFOnkXd47ifxh2UL4w51S2cP3m6HRH
kKZaPFR1NWyv23Gc5S/JCDK9L3kPYxZur2t0/VYawtrmlpQ7yx5h1KjRttJFfBqd4SPkZHVfW9On
UWnOLmtrhJGsHs0iJfiC1ud8FWmBcbneZ0T5kiRWm7cdh300CVhR58umuT7ohr/4/rNzfJVLVe/p
g41q8hKSh7vN5rooqMmpU+JChUHDsH//fS+TfsBq7BBl3nT8YinHN6BDYpf3oMWqAG5gmMfuXRmZ
7l1My2+fa9otjXP6CYw04hVOYMhnRvijMFMwniKm9TpGfYTA7TjMVYAkN2uLKRelf1UCjZ8fZKVh
Or2uY2NZAQBEW369Ua4PyCLs9fe/wgoudjlmYq4BHSXIWIOf1GOohWhltoHavSgxZIKcUORLnsV4
zjsVQmonIehNrNiUmRSEWQPlOBkR7TsGuu4mfLUMuQ7hDn9kVICynxWCaYOFan7QEUy3ZCO0xDOy
LpHLPBETeqvrAuMukb6WKMRXYBpALNjUGKEuDFvCIAKUSyjkrW31zv56EQ+UvIeGeUcRwbdr9Uea
qRCSQlNb0XXCjR42O7W2m/u6YdBqip+q1uQ/quqznmzrWGp2tw4aANJO/UbMPUlOWUPCGkFTcEZ6
NLS2gqYwtrr63Qh7T+kFLtkxI+bW9o1btxipHIICRU8/ky0Snekcd4nhj+JY8r7eIrMHldSQ4LUY
ImjyVla9Oi4aXjqj8w7TB/UOK2u7ktk4bIkXkKCFkfpQ6T27cQ/zdizPaU72QGaT4KwYiHGQL7lI
hRYuOlovR8juKRnZ8AOt7m01H2PlGD3Bof7sMJbTsYbs65Upuud6aOu7LGz6bR/l8BYGoG4QER4p
ywbC48x8mTtusTUrXVkhXqxe085+mOz8sc26bWgXaPUT96YDI/2uKO0H2xmNnTZZhZbTvytdhzjJ
rt8lbCnE1G9DVus7BJYZg5tI3uWmiSW6aQgSyjWHF0DUis7HfTk+FJrsVmPZPGiOKF+/bzEzrsd7
c65yMEj+yCsmtrhkrnvHVNvuVtaMNL63kp6XPbYD+us8IWfZq+3puo5mCeeMzIbz20PpuS6VWvc8
qcOAzNh3HqCBY8jrQ+O2arkCh6S2bvpGR6lFUti1kGxVOzgohU5IjhXwJqF6UYeoeh3N8KigbTkx
KIu2cSnOKCO1FSuaeAbsS6VuY/NnBe/nhaPtzsVY/GCgY3+ODLXw86frbHSnPfC4ZIG9Zrirjap/
NBzz3haFe3EBR6xDDoWbCgHfZQz0owXrTWYW+j+SbHeQMey1RirMHeJkngW7hh+Y6n4MbdpABLlA
LwAyjvY/Pg82cJE8SvVDZWLQVVR1m3eh3ExIDr1AImmaLOyNbtGvE3IwyQ+DLiN0VASCO0if+25Z
BThrnCLdk9J85GVtD43+s605R47C2Fj+8JE0gIQVwDkvyMtiZAgF6NVSsZdWm1uP3y8nVJpo3Qx6
/5g12HvEdKboOtXo318U0HHLxOU4YoeTcmy1lsqqyZSKoCKK0IIklV1JaNwqYwFw/A8mLs1MjDS4
oNNpm5PCEyDx5Yl3ypvK3NYJ9AdqdoovO7ae/SnM791RQh0MojNjZ3SpAr5pMJYGentsDIWguxcZ
SuwNRpTvXWllz4aSrCbUjK84EPRFVAHV3WdacH89qhgBva6ivZh9jv8kQtu8csMGGJze12S7+CQi
xs1PKe23WquipTPEEdhy7rs/Pupz01q5lv2T0n846vNwX2pptw/D6Iu4y/ysWNyegaktVBErZ70x
WhAUCqv8fJHAKokYnkBd05muX5In5sPmqaiT+4lu1kzM8G/yNKJdM46kWXRhtTfbhrPvtQ2mxAAz
NRjfd6FRzGUy+RmlAs+YMwGhwRPkTiotZ6/BFlxm2DlQfbacPOcasvjfhST5qhX56224/t4Ng+dC
LIKBWhj5IcSk+aOJnDJs6wBbu5LaJZrGDstJQKI0v+d7R5sXzQoaUfRQpkx++gpAUwD6zV2Pce3i
u4Ba6CShfHLM8HMoEL5cV4rStx8aVLqhJ/3Bh1GtWJ4w65Ximh1wP4FLo6oTZk4wKuJZshZnVbW0
wOt7Lu7pyG7OKhKJGcjqbsf5hIjF4qcDvmXbKM4BKv14EaTDkFrzUugBFu3QSsllGfftZCoAbzUP
7puzD/0WnXkz3TahWZ9UblRsc16pmgc4S9jQSM/V9teHInqQZocAPwi1g2mDcPte7YAZgvKs3ORg
2VNySMBu4wuZU5GztWXzx2S2krNMMcOkvW3dZL7ymDFTOCakwnpR6bY/iiBY9k3iP2ZQ3Baycggb
0SPl2Ylxk1t+J+4tMtA2zNn6ZQYCknQx5LIDKjh8+lI+alCJIFTVSCSfitoKb33a2SLJGsphB9d3
ZWTnRmmCbdnhx1OdZFmJOCR2obIvSbXU61g7jBP/u5FC7i0moRj2rRz7wN31NJQoCedYy1wPhZk9
TCkY0FilaOwY7nKKpcnRiO7VgXt5JOrJ9+rU5iiXclBhp7C3pSlJ4kBWc0Nc5l1NaXms3GnYdf24
H9qgOF4fSsT/yBLLpm+8oMssbp7ZFcEBSRLIub3WeLavN7cW+hxe5YzVr814J4ppdiqVO+lGiddc
z2cj+FXklON4G5vWuxyQTTSGM94Wk5vdTmpNF4KGGTZMEMWpP8SLru0cxMrjx9QL2rCI51dpzLH4
u+rLbPAdVl91q6bv5wfTpULmLFuV/kFq+Ddy58nyqQOvAVpV+YT3sHtycqigrWvuWoBOUibBbWAF
NTx6HAxTcKgUtppq7iZx0A72bQeBSykUcRI6gPLvW71MtPYRv19+lu2ytFvtLGpbO/cRFrBGuXEK
qdxHSVmsKVT0vUB0AzgUTUXgYEXkYEY4kaa0HilgsMRUiPdUVpyuUofE7Cqk4+TYFlwZtxHHEZns
dc9zLPgzydQRhsQOKAZ3OCQB4ZplCQMoZxq7kXJOxuanH0tLu1wbYkHJEzfnv6oYwrsgsuGwzP63
7+ZTAe6LZN05Z25uSLnVs2DCfUrq+WzhWvVj3SMbb2o0D1ZYKevr1RXWW3ReBwRD/i3m2elUBpRd
0L76nYJh89TjS7yhM4AgEKrGCaMRZsapCdcavYB8HRPnFigHy3oNylpZ9yFBm8AE0b5fP0TDxYeD
BeSPhJVi21rDTqlc4yUKASWFoBwH3BLfIwhBbbVxU7nSCt2aOzhkLRBDpMwMndzaMDkNSSlGULGE
4/e/6Dqv3riZaMv+IgLM4bVzVitZkl8I2ZaZM4tV5K+fRcp3vosB5oUgW8FWN0Odc/ZeG2BL7X3O
fMMjbu2jrMbAwHvp2/PFwLKpFQy2KR+jk+lGIInCjkpg7noNnf3DdXrEFFbvvElD6edAkk8kLWjO
fQX9qqFCyapJXQyt6Q6oSJjzKz7DOAyeAF/NXO6suoW4NJn0MZaL23x8iicGkxNn6MGGHPikeyp6
zBIccVQvxTqrC7G2436fNXFzqzrAuyMxla+9Z+EPlFbyR8QtlEOZRlhAIYI1dnEHAfnTD7L83Cew
LUiOcZ5ZIK07WUWb7/ehhoi5znvjWJYsh1yq+bdKha/6zASsZfCsa1adbbIe9XDnwGadsr3yMtA5
uVndeif7sod0vH8vAqzGVvesCK5B5352+TD+NCtYi0ZHl8KwbcSUtfCfA72+JrI0Pgh4JIAug7nG
IxLfSlFYBMlm2BocTtgqa6ivYu1XFMQPXaTVL0vWI3mkD6NLU3hLKCN2e8PlwwwSyjva0c8sNOtN
knnFiwtq7NQE5H2kso3AtGbI/AInJVbN5F/wm4avctjA8TLcCduPRpbJykl8jxs/mfGSeIN38pRx
SpAMcSKLBhSuSYCYHWEvdSzOr54ljWdJ++/IiJbfqD9kKeyzNIYVZIS0YyIA09jHAHpOBNdatFe8
xhbxOuRpsxGjsinZqm2xFKHLt8yHGXYGRGYQi8J5AuESDX22WKEe46g89p02HBMvjHay1apPnxui
30+f2li8MFz8jOjw+XUezmNtf8UivfyBmTg7FiN//uRhDUdzal1NldpX0Q7WNSk9Y2+U9WdjSOfs
hPjWlj0xEnUWTXqzrlEekiLOG9znWrhLh96HsGh06xBKymXZVJ5/CJNmOgVNfDIk4R5rV1aKSnBf
ujFs2fkO3PpacRjxm6FM0RkWEgr2r6AghYThmbdSbTZeLd8FvGPMlhnLIkW8M+nVjJxkUJcUd4z+
rjOeugMTUWtTBbSZU2bQdSjULUim6qnouldFkOPHsngZcRS+N12CmtSKf2R0eS9FR3pyF+jaOzXY
1iWdLza9EAMuMddlmbOsDsvkMplNcVVa5e38so2vXh//28C6O4d5FQF8HH5qqROSKgiYiXTd+/dk
IFRQSaSUWzlE+m+VY0D0fKv9wWCI2akzX2QBWTBFNFVnOlycQsuuKfsndUhx/a4s/Ea/PAxxgsUm
s3wIpn2QZZtJD/OzgtqwQy3XH+oJnvV3RxmUd4YO4LHyRxRM7KQmLSeWdI+prOKT7gTWms8mIAeO
Dt45mDfj9zIQMKCJ1m+tTVF+N800P3cOxPM+Ff5p4oMjpzWDNdQ5BG3Otw+n3dOVzraSOmfCg2J5
1+hH+RZOjpoFndva76Zr7GTjHYbPn++SJDKsH4D/OFv8ghWZKYaVK+nP9yMtuEFSoZg8ICrD+OGV
gFuXO4dnfgZVpL27SJgOy8uIrV3w4VhMdtboBGeLbmuiUvFlG8U5Njz5kUu32LRupY4kJHhrAAwg
M6aIvHFhn7uRSt+nGXksIgM4mUyap7zl6efoTfTH0J4Sn9BaETf/q4GjYl/fFo0B0Fl63hX5JmdL
p6f4RTkkzvOS4hggrEljzT3k8bRxtRGVmsH1l+QtMA1OrHmoAzH++burKCe60ys9zQ9V46zBP3Sz
dXitJL3s0gz9TTH47Q72OkFQxsqbF6rMSNNNVkB5SObFqx952BUMSNOpBrtg7jIy8smvqeifmT4L
kDhxxUCH1vUyOEJvDmh/maJZQELRPTbatcgcGwcg/QeE2eA2KHZl9xi1Q7z1nYiEhXkPSJgDGb6v
L0V2YN1vv8JRtJ78JN6bqlQ/+rbUb8Rh/1YhTWB6gMZhGVwuG3fC2OwaDszqJMBYCz9ktbQHrKYc
UJoY74E5ak+Ax/S2uA4mxeU4xPUbZprXdP5YUz6PRLr9YXnm1r2BkmR+ao7Npe7b7Nkd/A9WUCxR
VSue4sZAU2waL5WNueV/7SmFS01HyR92unU1yNhAslJY0XngXVpe04JTouaiEsT8HVUiDU4SqlCh
5Q/mcNNaXzwKSxPH7zYmxNYzI/vqlpgEpoxpQ0xmCBQqH9E7TFZYH7xoKlZL8YH1xbhAWfjtBaQV
0GEsXppSlOiYpXmOZzuV7QkN4L/dH9uImVaLQfgRz261/h5j+ZKMh7Gw18j34mND1DuL51J7lBHC
yih2a4AHMnxksA7ca+nO1GZ2Seaiz2BpvekaskmXje6NZFaPLivXdu7tBeV90XDYhbxh5ceyKafu
NU3Mx2xOcl16O/PRKOA7fp+6PmJVV5wRBdJriAl7pE2+XW7mKJqKDeOfx+UlzzKCk5NlAp0tc4Qg
t5/Csc1PHuEohVO03NHckjs7Eizk2smxcLSz7lj7XsXxfWm1ZgHa8sjOgl0UBs4zKnOuaxIB0ZxX
pIGF/zNJW9YeYxu39BNaA+eHSoAK9jrBKhSUWXdixet+2dmLAgMXgZ1g8pRbznYg+Xy/TC66Ob0T
eEW2LkT6ZWjRcHNdqR1LhYGsHiLjgyzhj9oviYVw0/cOSMalDPD0SYIhPnvbuAxZqV6j3GqOOePk
XSU9oNMFVMQWm3UeZG8s+jammQEYKPBTekWd63tcozsg4YelUatncQWcdHgwqSe3g+zLo48qGPhf
2l2coiPSbBlIYEQbN5NP73jlTwGxOMsH/n1HLANcNOT9ZZcWzdIl6glupfaktTJ/BF5sl1sxogNt
Jvy/K1u7fD+sUs3mxK15aYJZVrha9+xL+qNc88VhCGkqkFuHmjxz4kuVEEsII8b54RBJdHCEgS28
sLJnY/LpIyXBLZ87/H6inQvsAE+VPrCc7tXQbq3K6VgbVeFjPc/XXBV9Jr3y9848WaFNHT/MdDjw
D2trLHHU0HOBBEj3NWUZPuLZfgi10aY9zeyi8+udWVTT8xQ5jBaXKvL7nTDhXx6WE5eVO6ALCcgA
vv+aTMXukZh7TJBxpHZJrENLT8Z3PSI5yffLcRsrnqwormp86l0C5RBrTIWH/q7ZSb8rK5Ffqff0
vZYCUpoKgeYVV086KzWc0BiOJMZOa6I6MTtoPUtsbVR7swZdh1r+SyOs5o+mgm1uq5cupvvmMtMH
Mm4zDy2YDNsxt+KsavaLSrKR6Rd+eu/YitbdwSEIiFHwwWbQGyYNTM0obB6S3HI+mKKSx+f25uo/
hUChCEOo/eCS1uZnKE3uYaCVmaM1EiKBHz4iqSPGp7hopR19zTuq6423KKqeQxAQ12UDXuHfnvow
mlOSpskJWW6Hzyl7gipUZjsms5wXhEAcXTEcixbIZAEUeDn7iib9IlFu2i1HWCv/tcMY/6sdzCWD
xf1pOfXjsJLUQjOaQBJQ63Si3HiyDc/hAAO7Kt+dMUKo0kusw5RggV4x9Su1LZKAy7/TP47xMszP
2NDqcNVGLlExOvVvpBFoXTRhs10+JzEkYkczgtiI0ggJmCrT/X97BB/SoswsSWDKj6V6XzZJgZKJ
gftDAbtsm/kxKCsyKFaO5ebP8OQoAcLh1akmd5s3rf2UTv3fkqXgS+EMGJk9Vsq9rr7vaaBnxwCR
uS0S7dTM7Vggw1eaScYDkdzXqMfFYiuDxD1b89+cmpGL6+sReCpe+h45APd4TfCS7SPXgD3Y6gSO
xzg2Z/nLiL/lQZJzV9KFpY84+4cXkcU0FNwBDX1XNeb4k5uZ17rxRwRKcZU79t/U9AUPPVTuHmbb
Z5FGu2oW1A7Mntem4SCorbSTNKv2lFpFY21w6BX7CLkIjV1VLdnNuzSU2kYYHfKUhklkHSNOSPK+
u2KP9Vg5iOIU25Z7FkkkNq0w98vqZFG0xNnYbJCdZ1uitECEogS91sGjW6ELa3RJ1F7nPZe+Jg7+
fFJq8znq55O9tw1p7BThNSc3a6wtGZnRcz00r858BdLfboisMU4SOI87jfIazsIAiL/lHbQ9ppLQ
DA+j01Z7xQ1vZZeFutZEPG0bvyN8VU7GGaYibcUm6L6C0piHqgER1sWgnsouNuG7leM5SSPqwaVZ
UMn+qyIq+xyppD4ue5PRzHt9clCx9W4XcFg0oLvdesRPUOUdY9vQOEaSXII0MPVT38pLVKAL6cmQ
KnZwb6AjNR+EgHz1A9eG6f5xcxo1moY9F470v0nnd1usk7R8wkJdpqY1typtrMfcZHEbNPWDCVDI
Y6Y51GN8DotR32R65B0oQEua6L7Y1H6T7gMV0HrG3HktrLbfS+F81VPfXrsGg8yqmWIKxXl0hMG5
Wi0KrNKvG8A1pbVfBrj0mTAbzTd4Gc+ypHkIaQNf3Wly1NaZcN6XlqfIeazBfMVGyIph6UXrmTle
tVRnyCqDm+tMrFIX2cvSUejdot00FP1rp+ysnR8y0w5SvzmOhspvmhfJOd9jfB/UGLOGHNpVJPxz
q9vJzc5oFs63fyItw1PEEHW1zHEq+Uf6ongx5qEOB8GQFC/mPIXhwGY4f5A9RdrSBVTcJnbVhDaE
U+BUSqYUy0NGWpM6L4d1STNYEMGFL4lKN+PP1tN9VErnj9+Hl4z69uL40PabqNhOsp9eMRZaLNMm
7BijFX2YFqFttkXaDI9PoPAxCYtep5W7ZGI12udw79t4iK56QyPy+7Juhs4HKpjU4ZrhvDzOYfHJ
IhBitNKdvkUhy/oob6f3NPxbz90OF4D7UzvhUO/LeADiiq8sSnqiBsNaI0UBA14cFTs7CrJXTP79
yrNtb5sSvYu4OcJzZTDZV3iR73aS2ne7leVD1HfRxazNnCq5y6/Lnj4ffu8FrU5YXzxgL4sUgxzc
rnaqfwqhT5vQU962c6J8b2P9gX7AGGSgM1R4RnRaisXCTbYlIRCn7/pxZn55KJX4FFX9MfNnCTbB
1G/7abTFgh19i3AAKV5lQ2RaqkV/44wivVKPRTsqpHeNwjg8Gs/IOBSkK1Qq4Gq/zxHEHujlgfHF
o5c+LN1S0xnXBtlZc26wOsUIAsAcWeReduoQurF4y93JXg8DGQOg3U5GE4zwpUGNZ2nOAt3C7SYe
otFJL8up4ejl33/rdJBsjzTDf1E415TxjAdXlt4+Eqln7fk5WK1T8QhKxH5GmbFaTtQhZR1QkeXL
RAqYQ16+C0s39mGt3E2WNMWlHlFDjraWPinB2g+UiNguh7XvYuvTg/ZKZS42YxkKPNJK7TOjFsyH
sMMx6O7oeABtX67y4LwUm27fsKTMy/IJQEuOFL90TyxE1LXUKNhEBqcw0dx6o4ngqXGIbk8yrb8n
zFYRv5bdzkyJFfo+pGuNuDh9FU7CIKNvX3NTA+A7L7MUIbt7Yz6j5HxuxQlojbAeC1B5dJu8JEDd
5VjOs4pBK5gjYRhFBuzO5HHkacZaVpw20vPfEVaz1CnVeE+wdXLPyNq9m4/lvUy6aK/VvDv/2tx8
0ssTjtUxWWsi559ijrPKRj0hYKSdzjjuvW3EW7YqtJr5Zhx3KyPvK2463E78mADIym8IhNYbyFfx
0PyM5JzIOY71997y2vdXJevMqrYJ2hRm+Ch6xgdRZhhHkne1xw7G06Pr+xuVbktz1ahKvElHMOet
0upWipFW39QAGEvBo5fCMB5QZ3sb19Pqj+8JrknKZz8/i4u6bClGPYVDUWiPyrTW/N3DS8I47EWb
8ssY/lsUgOcRDiYxa9HKyBTCEeIUF25V/xzrY/PCzVvAmBpZSE1eAejEtYk0tl8X9dt3t7etQ665
yqL71bf5wSXvA/5++jdTyT1RInhAnFCeuoGaLCoCaHFu4tfXKHte1g1uZ45bUmt9RahB7jCOLm10
inBXDwngil2A+mdbocJ5sZPB2kdaGmBzDfunWqAcHeG7o9umCdLIX4blqk2COX0Fb/VY84fiax36
HVTIt16CYetcd1onJh+ojaoU1zd38HZACRIa+BIM9KQQjvCArCq9rte5Wz/WjK42wJgQZ1eHMS1Q
oMxJYn1RPdsTaQ5ZUs7RX81zMJHgiNY0WrsgpFeWEW9KqyPqsDCwG7rJrzgjQkkS+udh8O6Q9F4d
pli09ENgaOkBUyFtDZKJtS4gD23axDhxV1VLKcHDP95FLZ819C8MsVY8YgABqaeS/ujUTck4uKbF
o9wDNPgBbyn8kYABf1eRtWQ4v80cvPkQO5u698O1SYj5JtDbCdHURHudAPNZmB5FgbWr2mbg/b9a
KfCRrBN/cTiSDVFXzg/fWeQ34y7WqD7z+UxSI43YiMqlHyKJoh4Is+vNQRjJxdHs7mwg0toxqqcJ
PA0Prkg+eGZu2rqUZytuet77MdmSpvbpT/WnHdOIijxtH2f5H2Isb1MJWwAaLk1f7YzdbZXpabS3
Hd6RVveOo6XN6Ypk/ujRV+dUu3hQVKnYu7Cev1HjFjuvgIQoGjRwwh5mITZ9kATNPApzPCgmfKCg
VjvSmQnHtPQva2p/QHuHzuS7J+WYX0yZijvdf2ezbLSe8ZGlNIKOp+A4KSu+KD0Dza5P2zCafjEv
TG7+6Dy0464bKNymghg4b3YWl2K40JSWJ2FrLB4j2e1sK67xtn4avbo1FWsMZ+y+hpDeD5ahv7L0
IAb7g1wrm06eTmjldsjkk5rsLcHrVMySEM8+ZaU2Ye/dJYPzU1UgEbLM3eop4ySte1MR8AgENZ9W
y0Ml0gMgVW6xhY8FCV57E8qA6kQQe2zXlIKGfo97Hbf6EsmTdi+ji+wS2iHwPX/n9ARsqUyHY0NE
b04P9VbHH7JEnKZCI3+C0krwl+YxkSN0Mdf9H20jtXXTY3APCoDrrgZurCCmVBlb9CTdXnaRfd5l
tfYSQyNq8yjYGPrwO5C7cCyQn3vlPvDoloW5YWxHmb0EKBr2xMNLeWz77hkBg/eYUolJouRAQ+2U
g0aT+1W9HmsmfyJNHIj6/Y6f1Xc0yvqtiQm+abN7308/OEPGQ4K4aW1aiLiBgYcPIiDXWwpzJjBw
yWeD0R/DSrPAaaZQcXTvOaLwp0ZOrNl1/hnSR+VGTbSPXk7dpi06Ep+ajkTu3nf2tRejiUiB8UvT
rI6SRIutFJtkGGrORU/uS8ul3jV3UywgGGdetSXgbE9e3yeNwN8SRgo9xpy+YfsSgdzbqwYHmJE9
SpIqNlMYy7XZgGSopibYd2X8NJa6DrKqtTa1BhDOabpjFamfJgDkXdPmfwty34AbqtOAN38NNb/i
WQNOiOvhLwBnHnie2KuAaEXApWprAJWCOMLTt6yJ6nZGooE8us9c8skfn/xLJAeesckNtLCRD9l1
MrwNgZIpgwuWbhrAlS5qMA3q9qaKm62l4V8XYWweyD/KTkHsEQnFk07aTBUdrp4NGDNjnRRWTVb2
b+yM5pnROH+qYxhrBMfm0SwvqC1PdD/Cm+mRxuy32S1qwn0OctbzXf8EGpOELJTGaU6tZpHUXYCr
vFUxswwRCFKkEPYswthtLOtrNzM244DhR+uG1t5ANWAgGwRGoN/QB0JHsrnEXAssoOVWuHxS/sPg
X1DiYSW1LPfurfx8tkWaLzwLwg1uqmELnd8C3UbEMbMqnp4HY/AQDoUw7HpBWL1J1NxgIruQtvga
NdzzXhwlG9/kNpCOb3kqQCYAIqOfneI1K3e+xhzSaErirz4qhuu0XgiKio3mNnqXpPiFE187WqIr
NoPbZbtkNPV1M0V3JkU2OaJkIrWVeYHzSJC1Wf3OKuNOpGd97BvcS74IkkOdwVJBAaZ2IlT1iZwj
IuyehDn4G7zGQEDj90q06tbZKXGzRnXP6/JNA5tf2nX82qfWV9WEfyLKmY3y/ZsPQurElbSp6pYA
0hggekPM0sHX1Ifu5P7GZT1AMu0pqOJyi0CtPxYy2+U2nlWy1pyD3omVDfN1bzp1hkEwRzDVkR6e
RsnVmzd20r1OekLI9zh85LRChR7tW6fTnzKdtGVZFkeR58G5apnhQoCu1j5K5JXZWXCEEc5Yc2Xi
dBmFf2K+x1706QN3vvJwgglb9m95FvjXhIX0xgleQLMf3RoBZmno8rF5rftJbp0m+Bir7ndJ2KKZ
UExjxVpzy8DCW6ApiCbgtYquD9HHiGS61tj2c4Jq7wbX3BDtuTJAfquOEBWgvvcIuf7BmEyuI4qS
IYbF3pl9tZ+gRCCaK7V7S8tpa7EmJvMzgq+YExPmTdqO5CFSLPoRajHvEo3Ceh9lOEHtkEe3iBxi
owK5jxpnukya5F1HyXjys+Hbi5plADY91422iRUw2mIKj0moOOcqj7eava9sKOxDxyK/y8nz7cfs
V+li0/ZK7zr1d/xC1l6Z1D46d9RN3zavlUNgDkChR5c442vSkbape7GPrD+srvoxFzmUlB7XyqBr
u2COiLIl9DvLbw6DN2BcElQirPDWmZdw2tgetyJGP/MT4abJ8sTaGStCgpjTjfyjNQr0ZrmTAUbS
9V1bmzysLGQEOhrk+2Bn9hajB05ct3JufspKHUpWvB08IyXpNk02mt55D+7InXzSEkzV8EkBoRrU
1OYdJz2LIZ8iHkzRxihze2s0Y7UpeHih5pTQ6EGEHJiUv7a5pe+8NEh3pRzehcjbi5tMw0FY4XnK
o+JEONKQ6F62kqjPIoeI1VJaV0vV0ypWnruRXrAzrLlfnWKR6qHST/z3UHTq2tqaTEF71Hc2WSRw
/VhPnuyB/tPnXwmLRa1jZr8DW5sI6MrsFaOFYIPdHqRz1Pyi4DhGpnBe48r31gpp1l4WTzBxEFFL
dCQT7h105Y6/Rz9z8g1/TdWfMbghegPanw/lySChXA75uYxIJmCsA1jPBVzLsmWdWaV9KvFtkZ2j
xEbQvFmnfsAbxQoTVdubxYwFvCUE7i5p/3qUeiGwCDfd5tJwfkDSGEqETwO53WZaoK5N9VNd+6TX
dB0d3M7fB3qRr4cUVrAAPFpgTjt6JlNRy6rOcf2sUc2eWi891iOycX88VJG3cjgJzzTdzUtuMiHJ
3LhdBU2xoXYaXpiH/JGxipFWhcaTP6uz0SRtJnPmcYwTdyBz/PSGID8kNM1iEtsOcnjzm66+gK+f
kz7BbrXUCZualsKWBBN74yQPPMCzQ9T0XzLMH9Ae2evKYsEaExsTOvKjN92EoEwkM8y24eP0Zrvv
aHiRst7AJ7VlsTYLQSBKS6Vcu3CUhAYQ1zRbGngBuYOgmDJ4g4dGLx+p3rGhR7l/Yp51cLs8uwaK
O8/QUDKpziYwK/P5LOOHqR/rHVAVTlUX4UvpnuuYxLRI16wV/olix2j7Z6z6X2J+vpVere9H7Uum
9y5pvKuVp3i0ZdZfotCj0EXcgHVdAkGuc+A16BnLPTIYrvBJsHCrS5qLyLEAWbsEGOjk1VaYb7Zt
Gx89Tk94k2Z+iPjIt3XmuxtG3EQE5XjyDLOntuuxiAbOpRCkK/rpgGcyyaD4NlV6tR3nta+K/oFu
viADI2o8/djFcHE7HnxIQNr6tGwMq99NEyyqLC8YHvaolkJBqeYZyG5szQJgTkrWrhjEs5NFXNXF
8MawJ5/jkouN7/j1KdFqrqll18r1+pTOt6z/Dpc9UiwIi152/9dxtbxK5V1v/VB+fR/S3shOfeLr
LzTZtZcM4WeT8dCI56OiKd+5FtPb8rWUCNKVplf2yW/q6DUTNAvcLgr2y1drTjXGwETp5WQkPuVh
g5zKFDu3Y7RWN6QXqz7kEvTXHXF5O9EPwIP9+GYgdbn2BjkNVjYd/SrrTxN2xcQhedF6wSCgv6m4
AzZRVfYPUtrXZtS9uPghb5WBcHmIyaRzkv7RxsR7HVIP5TcOhzhJ8geLBOa1PiTtFnSBcyrgYPMw
30gyjI8+HfYtmfDpBi0M3iiaq++te0atTmZdqeTe8XuXq9TIeXhUD8E4GHeQftHBiOOfteh/t3l3
dbwUQURSi1mk8aNhuXBpfF08kUS4cVBOdI1oLgBMb5MWxo/LRsCsfyDCGYkOCB9P0rlzCtBrepmi
GzH4yy1DJSfaELdGDMMNxnDImMKBlWcnATCMQHszNfdXQByKHZmvzM2MF9oqmlv9ENFIxZnqw3M5
1RT7IljREKv2lMD6YxiP2QnfAMjPOcdtpHF6nAjg3CjJ2MhWRXooTdrXEwplLsvi9tbXpjyRXniL
6bHsZR3ZV0Pkwa6zA0o/UPk4lkoT2esI2NSdjoY1OeOKZDHjunyhC4V+JlMVhgTf9t/GS5R5Xb5N
U8y7UF9CVppf++9blr3ltXDAa5WPwtj+99XlC/qo2eAYEH2A5len/+cXLIdGa3C/tkk5mf8Dy7/4
v360L4hjVDmq8v9+9r///PJaqVl4eIyp3S2/gaWTOphj8ygivS5XrR+5pBQm7EZ27Z6WY9gAvc0N
mC+FFi/asaCZEY4IsefXlm9cvqD0BNDvHF/K7LqKbdq3TAXo5XjhHKmBaYPhhP/XyGRxXqSWeCBi
Wm3TGbqucw6C4hnKasv/z91wu/Evujn3YMkAb67fu4VtEy6vMm9LnHqT71Nt3A6O/EkUT8kI9X82
A7jnayGD8ODY3dUXk72RgUf+Z1yPiAKaiOzd3oHpjzQ6pMXp+McqxF7QCuNm9qe6RFiPgqz5NdYd
gmkkDDw+QI444qv2jfxGGsXvnBxWQomq9LEdAxPZR9c8SNO1droajGsWA+dsRZlenCHLjk3l6Sfp
u0jpTajpWZ8E5wiB2wEIp7imhkUenkztdUnr4NjPncm65xaokH4Gc7PSBVOJe05A0HeLE0Tev33h
Dw/tvJmGAVdXRVm+vOYy+X9IOJXBNMZgtbLqjTs7qH0kAVxSbEKqzdtyGCvtyfUVGeK04FcmCoeb
ssvuZv/fPRn/BrBbwo/LrkPexLck73K6OaSk3NxWvOfEVx9iC5s62jiF8Lva4/cOX+YWGCw8wGqY
qLU68naxRFoBDsG7c9neiEBE2FOTmqcUNqTOD5+TrDpREwQ0edkQGZpCwzLk7r/Xus7+K+PBPKVm
H6CQSX/6dlGem+BBc7LgKXNk8KTF9VF3vHALdLfCd0Hmz7KZNI+hBYqbvVu1rPwKKB9km1UPywYS
UP3gCJv2bv+cYJr/sE2kj06Evkvrm+KF9e9peR1t87Sj9zfuCz/vP+wp37p6Fr7myeCeMRtaK3Je
t3Ksgt+aBy4CKLQc0mJXpf1OjEkB8JTUKQ/pXANyZE9A9jr2UewlAfh3fwzC18yEsI5lLloZRYMl
LvSKnRZmjFLrl9qroov07BqMf/1pWEH67KOjn2K9BpfPYjGXA7DT0KtXpT2m5Y64gh7PsGbXoNSS
jxzTym4Mtf68bLSSAS6V8WtQ5yTHplP1WMRWf3ClsA5l0Lt3PSHHNJlt7Q3l/1hGv3srJkO+qt4F
YXY7DenOSYS5/5i0sKMhKUe/PZTIiqHuDzQ/0V65WnyMZVU9I66Lv3+HX0yvOjGWr4puP7MQmR2a
wTNfeq9+X/4RK/D/6Hbjn9MYTGsivelcd77GAnXezSwz3hVBccxrAjs7r7CIeEmMnZ0P5WOn5dVj
0kFV99vqAfbitIMy0z01seiejFDfQfVOHpaXaBXWZ13IP8uRJrqJuckA49aFBKUx2T659BRfMqyf
WyP1cgzF08DzO+9ZiMBc5GlWUfx4zs/a/ACnkKBcKp0HmHFPYRwZz2GrPieNiX2ZRc7dDSztAnaT
0i2xq89CiFukKOYJWXE3WIdRnJqlTncQlG0gi5Xb5MVHjaN/nvpPe80MgvfEUFC40w8meQPkAFCF
0gySJ7Nzm0NGkXxItL46tIbHWhGWxSoMneR31eln0kD+iDHTLgxG4U1o+iaPDeeQOP1ZOJ54pqzH
TE/Jt2sG/4mWTPOc6DPl31ditRzWjdk8h26+A1fEej+3bgWs0Wc7DN0N3FVrR+8e0nyoUwkTxIY0
xvhlA8gn9zkrD6k/fjI6tW6aY/3p8Z1stFoHAcNbe2vrifFaj8EDEPPr/Clbwl71mde8CzUQaxTR
lYyGVywxjJELRx5zvEVj1eIuQMR4hwmyzmmqb/h0nmUzVfdmrk9UOsNo58PlNa+qyCJyq9eGK/CE
WqS6Ly+5hRcd+Nh5zM/f8d8PKCA6rirC8/Ljy+to8TmhI55uomc6BqGd3x7V8c5rGbEsP8+QFNpq
NZB31Uv9tGz0wtFP47z573DZqxFFspb//305qEPMhabaLd/cLt+8/JrlJ5YXl41deJ8TaULnAoWp
nifxhXBmM+QjUOlmSENnq7WdcV82wZh3x45VOvltmUYyY7PVhj6/TwZjW/pT9inS1XiyPR68JTK1
R49LTJrKegBrxqQmC42PtnW9taNrJpdnVK7tLPV3o2UH64g0oVcraFikKRi/jdN4FLkFGrPI1Mni
S/x54Jxflw0Rkf/2lkMDGugZbg6woy45o5v/t2kHPpbVcqxyNz57NUBpjO0/+xn9r6uieimIa31m
YLwceOHIKzZuDJE44iLfGzWp/0PdmSTJjXXZeSuymuO3h4d+UBp430cfQcYEFpEk0fd46PagRWgf
mlVpX/rgTCnJyDTSaiijmVvQo3E4HHjNved8Zzc1hXGPD4uQDKdGrDCHlc4Prqo5AayO15Pt4bl1
zHFjxIy9rd+jlnab+tYxxvScjjicx6Js36YyxZgWqCdVadV+aB3sgfPzOkSpJn9LyGba1Ei190mv
zCensEDgTd5zbOY728toztSJuPHJskeXaSBUqnX5MmcFUgix//ASXtrNDA2sjuFsBWitHUYN794z
Eaxff2T+QyrqvU+1S8e8ZpCm+UkleEy6+qwB4Zl9E82nMc0vrEaCr04w3mh1H30KHMRCoWXE58gG
p+QIU193BoCv2jVerj9a86fb3gtePRrPK3RBw0U5TLdMH+OGCFvJXqd12Z+yDshbH8kCN+s6czH3
xMQS4O52qttrfPsAgfAI7/l+9CjbYevlG5mkHNEigbj+xPVnA9XvwE85rCFfCQwxTrjv7TOC3BrH
2vwleJtyPQ60gKgdQGnxwF3khlhGAdLsIk4DRd2JJ8PC7vLV9UvOf3vqttevLbxSq9xNgPprw8pm
f7SKx66+NF76pWaT+R7SSmEzL79YWbl3oaHg4cGhX4aRiYMvXyeVoL6e92+KOGNiOzrcw52dPndt
dqTWqJ0KJ//zYZr/e32ObdsWHnlyCOLY6xDFOD/+3Pdfk9ZTgBNr149Zxz7fpQyXEMHLOhNR7vUh
sKPgxPAdnKbRIDXMsOgu0OorkulTMEVwxMlXOGmAg/276zf63tVXZkbK+/W/uVU+5Yz0W/w6FLNq
G6LeUDvjJcd1PwZuweDvl+G2XBeyM25s56lnLL8lPlq7LaNKu80qchIsbTj/9XxWzAwMTpIYp3YL
//eAG6O5kyLM7twHNCrTxrQELTNZG+epQv9oOIX+jq6GDUndvjqWTX/d7a0Dwqvqzu2B+11/wklL
7rPIfcqIvtzG4XCbj6a16nHWPnW2jki6ad/jTkNl0Rf9bRAWxpGiIwlX8zcgvWn0nGVaIDIlAzTr
dHcrDOUt8yqqd7qL5q5HqvnMDEXHKNNnM1SlVh6u8juzxjZbafbGKyMdyrvICOsKxbqYvYSDWSYH
jU8WyxrfNSJco7J5ZW//kLdl8SnvRmvbpwgO0evkn3Cv4fYKPXVp7Vre6KWSi6IaoruQfcyGkh7d
g1L0sDG43Nh+s6ZuknrT0hqEVzyGdBh1tRrQnj4oND7LMB7q58zGZokB0WLT2Y6nbLQuhsy1b25r
0d2Oqy9BmJULUbXNKaldRPRFlKwjFfe3DouUDXscFMJaplEQztpzNJhMdxoNKzrUsOfBi8+RwIfE
xabR8LldpqhIKG+47aMGg2+RASZ6C6fxHIWGFyzQhiP3iQJInvVjX0YTurQmw3lJqSQkrBWLBuie
uMwetahIj76v+lm6KF5lop+bptMf4b3bnFPaZtfnVTwcMT7my9YX8J6ndOs2tnELEaN9RB7oLvwq
zQ/C7ttHZ2rLDd6Odm2yc6BI2MHWdSpvDbhebVVnTi8uFbsFANJu5vilQNeIVk/Fi2xK61wEXYOC
wZ+2uEjUNifmxZeB84rVeKKaKppbT9JpTCsgArqRaOeGvD8fRc8yF3HxLrTymPX+9Jx0rbmd2paV
q5mpZ9YPp+sPDERLLRXC5hsrbaIzjS0iMVn0vic0ttDIkQGLhoaJ06k3RIO0+5RcgR26A1Y/Un32
C4rVkKGLI/DtyAimuzbTx7skduxLJbzVX0/h/uE6sIub6w9cn48Dqz8gomFfyO9cH5xm0Bcuipll
O9CvCflYkVlpSXJC0nfTj2l4p+YH2BvWTa6//vVMXNjBXS78lYPU5nJ93nai8NjILF6lZEZsgqns
XnQUrYvRsbsTAvTupW7m6lBrPtKIdm7ThltkfrrFhb033LpcXX8p9sClNxQY9tdfomn6nKmpue1r
u3wyGnMR2YW7QoMz4jwosFgO824FUAy+UMM3yRcssULMuxrkil8th8VojZF1w7Q6vI7qthps6w3Z
PZdwQrkW48x4n1nBt+vzfWjVaPiJwoiSLCI6juDwZv6FqtaWqKGNT1i/oq0f6/VO87rqmYvoAAzc
etMcG19dYxiHJGRRw1bQegKRlOHEioJzG3rmU0dUPCzNojpb8H+fqCx802vSYK/fLLsZL1ms6xFj
nKNMuaHpHm3b+b/ouB5tPWrAaFvRBpYIgDQvHNZe0+6CAvqJLRT+8XGnaaOHEbt+7R1oX6VO9BMZ
k2zc9fSPFMbH7D934mw9QNkJs/g9643XsFC0uFpKxhIL6Tzsrlp9fDd9wndqYxKw2MibsoSBDrg5
T1mYH6n4BmzOjipg44+dhJoe4Qi4JZylMtszqR1yJ+mHwQM2p5XARexzje4mx+r2HbEJQOs8TFTa
cbCm8HD9X2dUwUoYMaR89OuXAH71RTARkLU0xuuZoHbopty9nzE8MmFNISO1Sk1dW3alDl4myz8z
07KfRlN+8b3HMg89bs24OLnZ8CkbQS6WKPRb36SjlAwP8FjXjhrfWQpbkqgg4tEv2D5LEnBjuUpJ
hvcsAzKOlm2sonp17XjadBR7lpHmnGqGyBc9Ce6CUIs3IQFdODJz69WyO8wjmMZ01yc1JckOnU3s
piNjjQQ77Rj1qXyTCsem3ZvG3vKDs6WClGZQdu/Agl82Zrg10ijfpo18dPLhHmLj0mzDJzsezqaW
HZEdnKKxedRCbZmm/vtki2+4OvHxi4kECvGOMePsNEl59pB/pTan3tWTZjd3sy2EPMdaCtgsUbHX
BCya0Td3xK8hzesQaGSCj7wtkGu5cUw7u6cywdsFv5HtKnL5IDnQWhLwUQkNMYolOszViPgUOylU
e+JOv1FHuAAR8dYj7g4afznkhjlPjB1CrRJkIQ22b+lBQm+w0S6zODy6FjR0oVGKAT3prlzNC5fG
AOY/YyUIe8jYihqvCZKQick6aBcjUqlDYYNJV6FN+7WsFyqzVqFekAqgWkJzwQyskrH/Wnv9eGaz
/EfmwxlqyY3q4eiUTH/LKDTFOrL6xxja4FMyxY/5PUx3tK0aU4YjgC8MbZGjR3G7LeW9F7p48hw4
FA1i3gwswnSL5mHa1pJqZ7oaA4w3TmyAREuMxwLN4yLmhlz64UTWiito8xlTvK9AcCzCN1XY/kEf
WfRIMhbXVvUHUa7aIjCinsTiHHVL9tT6LukFNncFaOd1bWKvs4m+qXPpEinSn9g0uUvCzEb+8rD3
gN0fqJ8CZbgPcwMRVUB6CkZ1WCH9VBxkH98bHs4D4Y/7IQ/aVRnQRwLLtWKuUV1IP0GIkwj77oTi
FUYG4j/UMIfBax9dSWyYFcppSwH8IQHWtQ0MxYw1A5WJhP/GYouMNbv7ms1vGaX6ygiTesXKIRxo
Fdqh96mp4m+mpe1EGD/jOk1Yb9JpKyNtQ7fTRnZXues0fXB0nzaayEH1V+EurLCdSTNdl06J3qIk
+KaKX4wqeaeug9S4iymPrZMouND/Y7f6B6znY4MMLNcTuTbFQNrZ1J+6fpWOwEYNcLe4YwDvpyAL
Ii97Zq4jwsax86Wm9XtRkhbPjBWG2rZto69i6lGMdP2T6CdtQZVxXINmFRvPkfWh84djxu5/SWTF
kp5ztHHLxl/mSXuhc7MatPDB04lM6Crj7GkBXeZWfGZiZwSTt+PYu1C+kGOUNkrBrKTVGKtgAf/7
YlI2N7tlXsgD+gV8Dr7A2SdWbWS+t2xVlmnWPkVknAdDQsKhm4bLhiIbA/1xUmW5kIEul3IM/tCS
8m5+k2MavdnkU4whu6CRwPK+ZrEt812hxlddmuMWH+KpVHHJoB0nGAfJFZ4k4FTTiiQMsFPcZKjd
agKfbMr8Ecq/Js8W9EVaMiRsLvCY2PlQMVodhNu/1P30xVcTa9oS2DSWPLv3vrm68BeFDjUDnLZa
NCY3qcPVnUz6GwMrSkBphnstGPJtV+lH8vfqVdrCHIgw+J8d89Jb2bjYGQXHMYbeY1v0JxtDONrD
/KG9pCYgwYIuu3TTeq5c/FEZFIMSGypcxxjMpm9eLuwBQe0M1LYYpNYpzK2gyd5cBzHx0JrwpvIU
20iYvZUIqB4jo71Yrnzxi/GuccrzlCp6QBXpfkPucIrRlqLo56Yyk12pF7T/u/DZ7BlZqO3HxJw6
97aovgyad+pDgiLT9MX25K5riXPJKxwdaKlDH29CmScAXwhlLDiPpfHZACoIcBB4GDm9yCBMhC4G
OUlTZX/VpipcahHtI5zCy6T3j1WbDisMZ5+J3TrINtmHyQhyS51sbNBDx58qiY/HuLKnaHhKp+xm
ol3c0t81W3U7UhVcgnJZUl1ZRTahnGWgYWKDCRpi3E6D0+AU5zAZ7myz7e655zr6cQJgdvYF0mW8
5QIKUJcss2h8iBFqIK4VEZtzm6fCPFiZtnFwpolxG95rpfnDZsrhvJVRumlIekS7Pbv+fSyLjUDB
Vn9BhUE91EN3OTblNurVpc+sZ0exz0YRzE1KQIAxyx5a/43l9tG1t4gh+WDuIWgtw3o8+HLSYVXg
+h06KMvoPVU0EGrTjkuZx49KmciNCvYqpla997LBd2qHj2HdHf0Y+ouX7AfBdgvYTpDcVnNbqOy/
Opl2rrXqTZ/ug8q8sTBCWFG/yyK51azgtq7fJtmcQY59tcrsRnThW4qKN+1I620SoMfBV0TwHm6N
ivvb9Mmhhg5mansOrUfaW0PWLY61ztgLHCLYIs2PihXxTGCqDOTIzchem88BjUiH0WXUQgfoHUoO
EmKSheGn2WIy0K+nfR1tpszn9BEmQfkHCZI15BjFqXREYphwyyiijxPmGyXkomEWXNTYtoQgECyZ
voKtAM1ii3GReoSHD+BJhFZ/7khPWnla+a00yVAhP5W0F1EvPbEtKkLBZrjzuiTitKOmtgfPSkRS
lu8ah25Syihvutp7M3Wo2bz8lGQBWmnKPmncrXJqwUeIbyzku2xcmpCWbmyR1ysvV96Lb2bPYVM3
35K+WliqUK/fjaXKGW9p1YR4itPlONT+ko9wx7nQNhxbtp9cxDZaBtXMmB1kZpaVKxuLL45Xtpkd
NKPAJZ0Z7BVpMT2b8shEkaaZrvMUzF+RdysOVy9LphmvkS63tm0a36a83UkEUG+ssRZhU9BsFD76
2lE7avFgf+4JT1pQgR35NNOvcvYtGRVWzjzj2tN69z2PjBqeHyVzl3aEpfXnsZRi3zRwK2SS314f
+qBbSv3+T4REaamb1vbHQzlO2qoenGano1h5DlyATfCT34qug0j55DVBugpHy3kfvsVBnBEq7NFG
Bsv3Wpr+p1F3jVVMhswym2laXZDdfwckyTlSOEvgSidZV/Cu4KVd3QTf7cOwG/KTp+XPMXl/r7Fl
nb8DfOturE+Wnndbc6BYbNrTcAYvWWyaunC5bLTsVgMVfM5m1mcmhjUKl/GTyxi9SHEkgCHtY2+V
g/jb2rUDtrqheqzryv5SmmzyvO7ZrRwWMyCh/nqou7vJAB1jp05xzG24cd34OaTbNPf2MdKVg+Cj
HJOevtaIRcJFyqlp+VFpkt7hlQZRtmB9RkrWrW9tItWMn3MWn26qT29BC7y1ozO5KtUU3LW0sTHR
KO0M6O3NmzezQ1waL9iemDwAlGELJeuurJMTGym5aUrvj6ux1sy+DHgXtYb9HuDR8URL2H4c1GQz
hEPkJwXNekSQ1GycvLOYFRHWx05ExuqMLLckyitLZKvRzSOoSCxzbw0LJA1w8WbDug6uTlM457od
HkktyZ5qa/rUB/l4SwY6LpFG7SNjbJ5xQkDJdCnM9tF0EH5dHg2LnNsUz0ob2EAtZwhCKryzlVMb
aF3wq21K5wNV2l7F+X3Cmzldf6hGT7rAF7UqZuaMmbnyUIpuI5zyUs80IZYTAmG83WzHMUaCynVa
WY5z24SxuFPkqCLzNZAdXrNChgodUWd6dCMADUwoYzYD9IedqJMRtwieQaOomboFgj1A9q9NjrH3
u20O9NDC7ULcPPNxdNFgbSk7QNXr6/4Mtvi5EYU45FZDvomLl/vKmfV7+YrFVt3qXllDhwU7YZ9B
cYoT+E26T7HiZcmxX0ejeQ+n2cLAUItl77fh+9ToW4fGpuXfX7liTRgZDxj7WMxz41NYohNAPc6Q
zYoQzAjHL0fIZiZnUAnnS+9bQcAm9U2In4U2fQnE/Ribz7lq+3fa+c9aZ37Cm1ffg1uwl1ALUtqt
JnzQPCkHSEeu2LVV2d9Jyldx06l1UmRIra7XQBKYyCs1JDd5OrQ3Ps3/qxnN87/mRpk+fvdTdl+p
X6ADYO9ezaA0VTG6BXm4T1tbOwf2rE7MlAu5ldgY4cb31wfawOFe6c7XFCa86LX+YWxsCVi5bCmL
RcWlQDLH6qQ9dKNTfp5Cci6dOK0wompAV6/G2yzxtLMZWG+I5XyCsig+2+03WYwuEgqrREQhkrXq
tZNTOdZJOX6OOyqr+FR2PTEBj99PRNBnJk6n3HrIUlYT9DyjrZZNy7HFN3rlo6PE/+yk7XBrEsCx
/g7PqpFXwyvMaI6MDsBF8p0BAg5jcCjhGdHYGB8mneaowe74GBOFyQhkvJBbkO3ayVuLfhgB6kC+
8CtaH9J+y0qTPtyc+FPVE+W2YoIg2sFS8+Pybmx74rhM9Sm37eEeOUS4YOkyPhsEsDTlDOe083GD
oSB7BBJkHLDuXaBPuY9DGfUQeN1kb6OCWvtR4FFYFfCOZirGlXzbFVhilILl2kaYepTdabtwLPTT
99lhxJDoF7m5aBKjXVftAG+7obq5cGRunsT1y8F2eqroJJJeb1YIllS5XvVK67bSc5Z5MAS7PFDx
UdN2AF6825IYjCVem2yTp39MSeWyyYztYRsoroEJSCacaPutbJS/9KxaXhoXvU4PcXNd9b39rCnr
vitgtYZcYYos4HuXYRO37MXrvNlchw7geioh5ym890zBQo9SmsRF/dDP0jYXnbkWmu5BFY2+G1mV
LhUm80tVkf9jzujgIMuSezy2MYpUGJZjmpgr3rhYOnOsUjtF9o7ET0hb/VQCUe0hJYmi3WTGTuBE
KpadOyZrkh8/fTftuvDAjKEK77RmtMFEuJTclYPBlGRMW0B0pBxGLw2umRSm82nSUe414XtPPXLp
uh0Wq3Tc01QPnjtBXnZNyN/kay8g10zcqJisqSpBjYXC8ljqLAbDrENhHSZM+kwvAYUXWMAm9fXr
zU/ctbOtJwDQqCuQ+H/CSfEUu/rWhY95sAZ72JT0NXaADOngj0o9wl3U11ocl5vgivSOffDSQYQA
qdYLros0Ig3bNIq1Cgb83W5DxJTmW8+dZDKB/oAd4DrJuoH5aOxdrqPdlej91wM4G2srYvstjFG2
54YRLtm2RBvwAdA6CRLKFr8m6Uv9Y+IN0ckme2nDdOd/+sd8GI8rLxmloxE065WHUaPkMuK1uNrX
BbbPIw3vL0wRaPKHUcOTUU1YEXQKdaFsQAvF9c4TVGIyj+AYBCw61Hj0NbB24Ar0fv3mJvVWmI9q
zja7PhgW9ala2to+ruPoYYTLe2rG8fNfPyEKf1h0eh0cemI6mH67U9J58uQ43CSNb5avgy+ChS3L
+xF9wcUz/fWUJeJCkCYbp3SCtm99vfKd/ESau9ovpzWgvuqz7mTPtT5iQzWM/EY2pAoN8/Ou7+Sr
CVzxodKagxHPEuT7LEpTih6iujBcbFyiyze2GCRtHKxbjk/1qZTw1+eHxBw0vIBqEyVtN/fEVmSb
HsuiA8HPrb1BkVMe+mSWjtL9WlZNFrx5Wrcu0Ap8cYfpC4RfYqW9ErqLpaKjHYv8omP0WQlIKZ8T
GexB7vlfsl69WEPYPwckFq6TyemxZKUbP7XkbUnrS2FHOGDeiS6BCLD4DNVFuRHY93GdmUHxFfP6
qwJK2Jq2twNOi9Z5ZpiFhLWogIVY15CCOY529hX/h2VaBZYUMe0cBw26MeNjOiLnmnlaL0ynP4rh
Bb1VK7rszWegXrsBsHHPhgIAy4o34WdvyiUJ01QPeZSlQKdEcjRxHn1/uD5neyFGe0yZF3rK99+l
6kYdo0LSeWXiNSSBrM9Zj9g2MO3o3Hl+dnQownPrkX7RhSkrBxW0XwbjsbWocKKR/dIP7B48y31W
g7BXZSNT6tVNyGYy1rcEEqi7CabHkt0/dfscE6oCPN11I/vpbgCD4k3Wy+BkqKz98T3xYiIIUpXd
acTg7tzJtXeeHhXHqBiOidI0ugWptRtM0T1O0nmOE1u9Dw6750rL7LsxqsRhUBq6POL/5gUsYc/M
vScnsfRT5FNDnsL2kkyQj4bC0HfW0EVYnJirIEZY90ZhtEt7Kkw4zhVhmGlAlINyqJ81qQLCSiUK
ZMWK7Xl3g29I7srmaw8394gVNzyW84MGOYMzM38pTIMvr9+HJR8eDa//dh1T/gya/zPlj+T5HzMn
P/z3v2+/FnP0e/PLnMrLW9d+rX75I/+/RVkaOoKqH4bg1Vv79t++5ky/43w+/v3fLm+59r//55v2
n//jj/A//leutW8/xVr++fvfgy113f4XSXMGF6pu20K3GLv/b7Cl/i+bWEtEbYYNK1KQQsUA0Yb/
/m+6/i9zxlLA9LYkifVzQFVTqPlbzr88w5Uml70rdJKrLOO/knGpf4jEc12KShwW/ijLtInNNH9O
ukqdzmubouGirbiz2qaXKz/oWek21auvilcE6cXKgJ2+IQZA3LVDdCRKYE8nUt4EZd7+JulMn5O1
fkg6m4/Hsk3pWSbqBngIH7LbGtfhtcax2uctsp6gA5ATA4DHs0dtOkpS6HwKB2LJEjhXfb0beh08
1IQrUQ8oInWxZiALMu2jlnXZMmrg012hDDKJfhes9/FQPdu0GL4IJHUNYej6h0PFOE5rvgetm5qJ
tTGqEKERKOeQ8K3GKRiwFMagLKLE/cO19ued+WOg3z+9Lh8XSmpXt7hK5sXAD6k5Q1gLKfH27t2Y
rmVuRHdJW29Hn0lcESezgeJMJFEOEeXXryvna+GHz8YTfDhk9njCY2czZ3/+/MIxmejoCvCyahUk
CSK5p22ndc16jANxTIEIsiUE6+OIDjDHdFa2Gs4Joqp1CMl7mRpGSjdJOzYQ/K0yqs9dHh3pCquj
kFhSE1ft2PVWR3hSfz608MV+8x4+nLzre/Ao5xmmtEzqbh9OHnwozav9wttX0cSmJnb3EJrMm2ny
yNduJBkhvXlUhLw2WvGOlcHdxqNV01ZJcAjaiIURT6QnIqG8W7v1UIngHCRHtF1Paf1Kk95a9Aky
2ci/KWM9fTK85E4XAcCa1CQN1u1vyob0gV+/qY83zfc3xRVhWi65RcL+kP7pWj1ZQeg79s6sqPNm
vBfqT9j53qKNbwI12EsfudlyaFGK5NG0Jm4+XKZVhta+Ap3pue27RvunTexdGjraLUNQ95urRyfA
9+PVwyFKBwMdGnzX/XDmE9tpWtIW/L3HOa+qnh6Oim9r4SWvNFzuu2RsN6nXvQaZLADRhcEhZ7Fy
VmNvLCuvIK/bopUJqyO6iehkfvnNOWSA/3h4nqSx5bqWiS34Ggb8w10V5W3nAov09qKdXkbAhwh4
rQcjNRdCD809wrZvKZYJlBdF9jwYVOA8lY2/SSj9h6vTkw4hSbZhSA7lwznKEkrdg1e45NTQj2xq
mCYM2h29I33amaGYCLqNIH/VtCp+/f7nv/zzvU3XUsd849qStOWPg5kh+qaIqwEBeh+Ze82EfFd6
0Ul41VuGJvP51692/XMfXk6fhy7HMT3TYVz5eShJsoIapyLpRQsCms0OzJZ63lH4HeVsUTryJg+z
AMaaJKwSGdTBb6vTr4/hH94x84xg56QL8oyNDzNfLGLKd27o0Mwc5drpiFBsoLasE2cwN06YPfz6
5ZixP55gS6JWMSV3ASG7H+5RkWmEpiBx20ttQmlhHU3Li46Gao+DRodWCIWHPPTro4Ns7b/80lTc
GfIYHlwdk9LPJ9vytAETQm7ulVOAMYDMz7SpOqByPdxxQXPM8EmCjNKXBjXFbwanfzjN8/pCn+fz
6xX284t3yrOjKkrs/egriZZuwiFqNvhuA33cFp7r/ObN/v0WslhMObpnswxzub5+fj19LM221Apr
3zd1fvLhRq/LIomWFaRpLKz3Fr0MREDV5tfn+B9f1hQe1mpdSvnxgu6btGzsfLD27TjtEvoPy96y
L7XPMTRq08h+VvZHh1+/6HV19uE2ciQJA/i+bY9t/4c3q+qcNACHgZ9caHMpozjZhgHJYaXjDOji
YDHYoUn+gcbHK+y9GmoWS0FJjcuju6FKvYNkU9i/udT1OVH4w2G5LF05GybxqSxXf/4MND8ATJMp
e68HaXObE3p+6yoSyScE6wdqe/bp+pB6L4n56mF/IzLPmUUYdXEh//ulGiXEE/Z2x9+crw+rXSZK
aDuU0yXGCmbKj6tL8kqD2uBw9qo0kns734a4aTYlazR8t7W9ts0R3gHwnSMNpG6NlcrY08KgBz6U
t0Zy++vDMf8+55DMzCKO+dDgzhQfzlM9RZFjFWO/d2x3Xc/cZMMrPKq81q5yXDqRnb13c/mUCA/q
FNKRnaWhIY/wayyhU6Ciy1JvbyC93asskFtI3kdottaF8FacE2ZJX86qCaGRhFrTONxacxSrj75g
g/4nWCYno9Ga8/fqaVYA6xlGsJAtgrmqwrtUl97wKTCrfUbEwANOhUeUGN1GSZFuRxYTt2aSn399
TvS/j5O243EPmdIA0va3RaYBwlmrvLDZQ+eb1kWazAyXO7yOtFm5nYg31NUMFfcTzJUkg5CNWt+J
CE3uNPWUO0lNjbY6DQWL9JM88WF6AGWImyI8JZr5m1lz3hZ+uNIZY2gHumzJXMuxP8xjIZZvm1YS
rB3HuEj0IGsUrXBT5tS3jCU56oxYPtIZfrAhByE9Fkgim98dxd8va0YBg+OQlAZ17xqI/cPaRU2i
s0s05vuuoCOJWb88WbXpHyYX8kDqGMfAURrVt8a70D4Pb+BvqK1JOwZHb7Vy88b+zTrm7x+iw4DD
Ho6RyREMyD8PAG2I6GgoEO5NpXUK5+pNZLfFKrXB7JImNCPw46U3VSz00mr6zVCsz7fNz8MPO2rD
s9iaGVKQGfHh1fE2sY8djb0UDUMjxoFdY9F2S5tcWwYRLNrJJ5W9y5wnJuFgX/T1XWC4GQ7n3xyK
/Pui1zU4A4yEUtjzbu3nQ5ExDYY2z8a9RAK3uhLuJDIdEqFx6cMTGj71lbGdrE6SPVoga2nM4dKr
c4K5QMuLkjxIMhi20dzb7YbghJmi2gDtRadFs3MjTKRKSscHTBD5Q+u4e09mzU2aU2EK2+w5ZTv3
m/lc/v3sEtoqGLbY/3K5GR9WE9WU9LLPhnHvZxphAfhiFs3geffmrBYk4D6myFpqxIWk+Q475sYL
ZtWkmYjDvDVAAKu0TTVIcSMcfaOV41axoXdQrVNmqD55njoilCRYps5+Vyf/hwuDxb1hUnPh2G3x
cXkdWTUeIlCIkKvwIWEFsS5Sk3PkIl5Tx9KsTdZ46CrM4VbQsq9x3gWOOPt+Kh9/Pcxdl3s/X6Oe
TqXDmws5tOE/ztx4oDhGXY8OGQQ2w5keWlXpW4Lewz1puxqLpa1zMyonPVaNlTz6ngtKCbst2daQ
UoDGraeIRYwbY+GDIBYvHcDYN+EILknZ+aUxvE+h27WP03tXeNVdT0bULkd8jYDNeMupG4xRUh/9
SLePRbOyREdASrpw0gq/W3bsOrPb15nl340oSejhISzW/ekA5EMcKiMufzNe/ENpwZPG9ZqCs8fq
7UNpoaYkj/ccGbBq1JdMV96ezINwKV3MsalyL6BAgvvxOsDbCv6qpuf1hsW9Rhoyd7Y5NeW9F0bl
MuhVvm7k0B6DitVNhX1m58iNHER4EpS4+JMmPUSXux2gnvzNSGzMA9uHj3UuXjmsO12C460PN8eA
eWGsoio5VBkRLbaZQFDNpmDfZ/Zr2UpwLsrB0f7/Hnorco4hzs4oqV4yzjG9OJ2mkSums069JEwL
/VDJprhrx34n6F7a6QD4PDoHs1hOJxq6os50ZCi2HyiXM+YKLmdFn09M20z1JbGhpX8s3OZtwoe9
AUJJvaWX77+5nv/+vm2W90ISMCRZrXwY8Oln13Xg+/5eS2r7oaJDsTfpmK9+/Sr/dJmwk+EEG4w8
vNaH4RRmeDZjXkJIFTfAg/VDPDOF/KZqSAz54skcEVhJIl8XxwYGeD3Y9oghUXfjcagpy6/DtkbS
OTMoBrc91aMJlMVKwgP90HKVulDVGfbsZURFYq1qu3uO7Or+N2/i72sGz/FYF2OoYMnAfvvnOWFi
AkydIPH3rWkQAYi862gG/njsUwIKcyXOsnZTFA04YAoL70DXVWITgTNYVr05YF5GOoxn4IVENetR
7pwKZ6k5oRRlvoCZE+BAgV7wm8LZ39f0HpVqW3BvMqfbtvPhytaZowBLNAk2kANEOu8TePPPWYAd
B12KvxxqQa6475l3wWAQB+jEL9TN76M60LauVpC4Y4Y7QhT911+fTWMeGX664yhHsp+mtTyXxOX1
+z+sfTJpFeAEQyitAXnewMOKjZsnDVwtga2uG9Cdg96ewqra1UqaG2B85yyvwjPe3mCp14kDLipx
FglkQWLhMxcoXbZAG+Ev5qoytt3k/3B3HkmSI1uW3UvP8QucTA3GiZs5JxNIMFdwoiAKYDe1lt5Y
H3j86s6fWfJTatoTkzR3zwgPA6Cq7717zwX9Bj0LQUuyItIkP/rtcJ909aNZquYVz8ozYnWUoVaU
UMZ77d988tZf7hekR/oy51qOmTqnqn+9X6K6r/JqVNHBp1OwCUyf8slnddGEGsmWTL1dAYvi4FCt
HFu9ezdhD4Q5sra962figIom3QLngMmFEaRzSSnB0vyomSYuksD7BtCbiAtd3xhJ0JNzvfzrheuv
S72WG62dy6ObP2du2l6Hhh6Yp9xdVbpN+O+v458HEUtT2afjz+DUsMGS/XkF8V0NlY/eeAfyr4Hq
eO5Lb6ZMBTEz4UPxgmnDWJR73LantzJJLYhTtjiCy0DwAHaM0Z6m/c1q/t/9TtxbPo04bqzgL02x
gcpBn9KOnqCvGesBVR4BgU67qwpl75M426r6yQTA0eXOo7BpFXbWBJahmIrzHBEa/u8/or+0GALO
kAyQgqUwopW0nDX/cKfj14mETubyYWoK2Hbdu2p7aCXe8BYMpD44GhFPvqj3//5vtf9ylqcao3dE
398wqer/3DGvGUbnKJrio5bpkBSKtZWXzptQwBf81L/DyqSOlkbcpUdoZCqTl8Q4So7bK81M9f2Y
qnZlNgqbqj8hlsRqzBQYY0V88ExTrUu20iMNs5/aBD4G5xnGADU4Z3JbPvOhfZRtIJ/iokU176l8
l/sWFd1QuUTb68HjQMTEKqh0+gv6fI3jwjgdlbYoaDz9GvQOklod4aHbY7XG5pnLXLsktP9XbQSI
Q8xUKGk8D39zL9t/6X9wrKPPwEXiYjl0OP/1SklgI64aZ3mwa3SNMu8S8jOyEHHuSVOSW2RcD2PV
xygvijOop+R7O1mYcwLMtYFXw/vNlUn4jLsDAeW8oAB09pGTw4YrYQ/nneds3Fzrzg3eP675kkT+
WRV++mr21psWl0zz4hlIa5WecxCOTJt7hf8uFmsMtGLblYa3N2rk8mOcv1RZrN1S7zQZzaXypfEg
PXgu9qAOApP8tzSdQDHnSLD//X31l8qIJ8uh0vd1VrXgLyclvVK9ml2T4BloJdfJkDj4VIz+hlzf
gTUvZCw5/k3t8tfmwnL/0nMxTMP2HNq+/3phkkx3rQULfkAggkuxSucTYWbyWZCRNmVm/BCbPeen
CshdjF/82CdQWNPZP1ZF9qZaj1OXSD6Q+uxZlbR1JkV5IbDgaWKq9DdHYnu5Sf51Y3O/OtMBPRCH
vvyfjgn5WHck23bTYbDI2WipETbQ38FcVgZhnz25oZEht1pirVuu47U2UE5KPfFe7bqtdjkkv62b
Gu4rSX2sov3QXSKky2HcxpyIkcs+WMR4GEPpXb/eKQxUF80E57J8TwVd/CA6pi59g3EqNlW2A//i
rzNHlkR/NEQI1gFEPj8eP0TparhwMvKZlsz39LnFQa51vTiYljOdzaH454vRVMbvS/o/0ilckh8k
91Sf3f9XKgTD5Y74jy+FhvhV/UWDcC3+93+W/+ufsoTDTzQDy8//1hw4wT8QHPjecnCg52nqNIx+
aw4c8x+c0t2ADfb3qYnV/p+aA9P9B7nxKAqoS9n4eRL+r+YACYPrWegQeGxsj+ZK8D/RHNAS/9db
G8GD59q0hykXdIbKzp9ubdliFzATpnkmRoytFuctIUT+RkBAOfbwZjgU6+W6Zja5x+xvbro2eQb/
NF6LxChXvUZKKT7Inyh6rW99qTAr5vvCoaNLlvK4haFx1wHMOmlJrkN1zldZV5Lrlsv+PsUZbL+X
RBd/r2wsx7XbkL5pJAdwAA/0y+V9pDMX1pPA3pqDQ5BmACuCv3Gtwz5hUN2/1kGzTXCGAGUINk7t
dPvZSE9UI/gBM/OXqGJ1QWK+5vPniZ3wYZL9nXzDRAwA1Dxqwh7uKrtgHZdBtSoYqV+gH4/oPLF2
1fFATJbq8zXUDPSmsTqaWf7kSbtfNR3wjWL0sWcFs4ZsEgCLRj+30dQG4PSeA/APmm7jSsjsMooi
e55iqMljmd+sPv3emvHPBS5uN9EPAm5wuXa0T2uahWh7x0Nc1je21D4UOIQ6P3mAW0Y2+YMsFWiq
yLknbkysCXVLwsiFBFFCBcEXg7mlbgij7Sx7PdRkidjZ1m3UVWtt1IiA9UIsVOSttEJRn8CUz96n
2CzOXe2sGTvHh7b7WU8GCSBu3a+t2v7saw4Jo8TjpSvIi8YAiB+t17pfwpfHt4i0vjCV5ykpT2S4
HcsURR9x4ksgLhDrpTzEsRShty1pbRLpSjw1B8ppPCfkIjK+bZKb5lXDRgvwGIDPPrWib04iNT9M
IGtbBuVy1wXuzp4McYanTyvZJa3E7oKT44/MYhvvSaoydDtBpkZ/nMq43A7YtLOSlqKdrVK8KmtN
1duS/BIik++FbiPGr3AotG1mQA+XfMqDukGFCkKV9T+lAY2aSxrQlMel1ENBb6OAtEfLX/boB/z8
iwCZrt5s1O86z/CVZ2gP+W44t0VyCnTLvtej8errJCPLNANgbdmrvh2iI+pB4PmQpMzRwIsVtU9Y
ltsd1wDUKYozP/HvS5pCN68ASIJC83tf1eJMdPePZBlM9hEC/qED2SuhEZ0H3QVWQ9zbEmUu90AP
sBJBecllsnLUZordbAME9BKjqrXka0I7blvrMJwtWMAodob9VM3zjtTxHxWly8rq/ONUw2Mlz9Jf
a5p2V2bGi51XyXHo7YOlfJJxOi19c6LoktuVvXM1RN4MwVHAvXPWq9ck8+EogUgTYvc3w97A+QVM
1FhBsdaxZy7piJEAbizHW9MyCgzGHa4INMtLclLnnbW6QhUOSvLZb8MhI8ckCho4hVl3kSCmdyKW
WbqKO52QHf8wmveVtKgCWShXGuXkLqutmlsQe/DI37ZhWnPw4Pyc5gKkmc6v2vXQwkocI6sIpzDB
1+eO4E5+z+cOXEyXAJgnSy/sZGCsBq82wSgm2x4g4UrkLqFuTz3QobAbdGqdfET/GeHiTI1L7hin
ZCQob84wx4x5bEMF1J9EhYu6z1+K2LWxtEDz0RL5kCi+Kgf5CULw02zGk5Rau3NbyqbYcpB8kMiX
9gA9AjiiVR+8jMzQjrO6yyJr2g1EoSOV7fxQIWQssSCc05IjJNhQB7tgiwnc++0VpZCwjsFM6SZU
kO6Qa+UhUmMytK1q3ovZWbtTQ9Rv9qxhIDrkKN7D3CZlIPacK/7ogo8LDWlGJZAI+V7CW3Tqj8Ea
BHdaTOz41Pm7siOnyxCiPKRFQupQRvJMqvqD1uv1OVXgQJMZ5rOtNolRqV3vd3e1q9xt7M4T5lyf
tNYvrmVGM43JPOgJFFwYZLYehMMwMEiEmHzrzvZr61YWe6OildRI/0OD3MTKy98mHeTvTpE8wp8a
Lt5L73uIhhzz0YkB4ABdwP+fulDkR+qylFEdrIdNCaZkBR7X2ZvVXNCykP4pa7xfjUZMG/ne3kmL
sCDH1z+cDG6/D41/VIyZbN1/PEsygUV74HPq/a0s8f9UkKS2S/6WBk8d+DeWIPwM2GDt+TgKt7m6
ZVpQiZQOsbxuv6pbD01C+9lMo+JykXpGDtS+pzwPc5Z5Yh6Xt9KsgLM/YC5LnlSDn5FkltRLi7uZ
BNy/GXP/uQNim8gk6de7zLeofC1v+ef9ofIVTkwMR+PFa8ZKsH+xWrulnVMqEWVVmVAuq+7X5FBR
ejkoRa9GSrvcHtmIeDf/HmTze62u9Lbd0GlSPC4EExeF8DEdrcoJM6cifputing0E70vMdvvXZyc
2PbDTgwbH9SGnd7bGcDxf39d/lwoLv8wg7YCs1/mVRywlkLyD/8wTmq9RQg9xHDd2BtR/t2qQU4y
plqTeS3WUb7wkBuIEeQz7uE5ExJnEtxuJwW89emhN4k1yr1k0+DOWTtkLe4xOF0Aedfr1tK6lRY3
HIXmeA9DosNMR3AZOeV1FRuh1ilwRRHmTLPqNPh2JCVkVnbONce9SCVeWQ5wJhbcu/pnAgZx04+2
swLO0a36qdjBGoq2jmk8ZROxprk78hB5f1OvYQ/6U/PLpvfi0WykX+rbWNi8Px8VgaXOzjzSa3A0
chSi4m6IS+dYZzKg/irhZtjskGRALO+l/QOQKtGmuTPttKipIiJOSD+KFzf/VzLpKJvpVpL5tZGK
/hZzOO1pJkm8HqnReezdJ9LqeAaSYTwJhJy6MSXEteKVkfEHay/I0wyRxVcOZVVwftUHkO8mPI2G
lGJrgaDGB1knrynzq8MsUcSsHH0RhlMeHWohnxvR4sH/6kkWxGikQ2DdLEykW1pt0J4jcm/K0tPP
qNfzc5/BTtOF9gB5Bu6y8Pxb20nzlAfTPRJTWAtfX5tCK+i8m86SdhxH/YlrSY3rZ/W2boKaqXDq
nopWtOu8DPATLxQgsbB/mrk+uyqT+xbJxrkr8H/N/jRBD5nbY6JPvR4WGXNL3xILfEu3zo41INmr
+r3ABnVGQ5Itk27ckQGqrYQHlGr42uTkPdmzuc+dkeQAIaH4ESDsGpq2YW2fsbI209bovPZkNqm7
L4CfmYOW3dPHBAxsJnt3zNMzm+56cohZ/XoXyIVJgdPl8HWZhuAKUABjvghwYgDreBgsUMpEZgzb
UqiMpdZMl954FJKGMZ+DIVXsFd53sxumkPQm56ViLVgxlv4xDc18BkU57g0QrWstVg+NyQaXG9W6
AUsTTqnb7SI+k9rxlk5MBtKYI2QYJRYEnBl2oZcOBKjYfflUaRDOoqAP7oOK3SmY26uNNgiCsJmu
fZSwm6JE/IU5ZVdpMNR1WrSgofqDgSUgHIeVwtnyNJQa7FzIeMaUFeuiyXXgOeR3JzU5cXPWDrgE
LfdsODD5Gce+FOmmaDUUHaoa9oMMiDtwSDyrjfGa+dW3uhvUz7ZttccxqjnZtB5MLTXzazfBuU3n
gJWVdJ5BladY0yqWQNfZeHifDkmvffQcCR6a1MxOHl2RNUHDjKGmuDoCpppC0JHHunfmQ2Pmu1mp
+ASWmXsRon/my8dAoRUWriWfshk0Ojz5FYf1+EASFFZkn5u5Gxv+qKQDmW+U1Qv9YThzQFQ58Xfl
S5BkJidIfClFHF1GB/Kn28fAE+a0QKHSRO+ST+by+2sBYfUx44CDW7aevhdDYB/X+lBPJ82YplNc
6e9aTba2b59kVnsPnlXGT5FpvVolRAJoO4tFEHtpZhCIsG4YS+7xwZzpVo4XzgDj5eu/fAKE6IZk
73FWdQkoQDzdo0l2JAE/d2NPZOAy3WVLbedLLMv72LY3Tlfad3lBlqek5bK1hu4tXyiVhtE9ElJW
vWQWoPDRaK+/f9KHTjE1IgAdA5mZsEmXmL9NKmv9mCZT8ZiU6qNMsvQj1jUG5/ouWAzRxVi098rp
goseTDuIywKub0+Z2+vE3C4vzWgEZ+inK3j4kHFaddcVgXw0kJ5uS30E2Q8/cK8ZOR8wntpzEdR6
v+qBe+E351Q02/E6cyNj2+NGzPYYstU2K2egJyLN7tK0c/f2mGNjt1CcRA3TGOhY4qEDjg45ygNT
0EU/PV3WHx7xg7MYbj5UqIfKT5KbV3efljuZb0ZRuJuy5ZyBd9Z6yzJiyD1PPPVJMN8lwdjC+ODH
yog4AsPmLiWRHS4jvflDUhJ7Qu9sk5CYezMwxtzYetWNSVC8knaiDl/fwFDWHdpGf2v0ZMT8XfJd
k/VklRbSoY3vT3cuZN07R1ikCDAOYYjIYGz39cVh+bacAGsm/qQD6pYMYDXiC2DuwvMuZv2Uusm0
m2fz1hccypEX8NDx7GJd4mXqE4qCxhz/6z+/vvr1Xhq1uWEb/AHcaAksw5HU9ba6mgMHfCiAKwRY
JdBmPazHEZk9cMm1htZ9I4IB2bro+cSwYINPbiKYM7EZwFFrTMFmBlgH/cOFTNgZGl8B3ypyLlNl
ZiBW81pHCNgZh7lyu+d0ABJoleR9mQyRG31Or0SXtHctYoTlTT8unME+OdLnLm9x6wRQPulJN4TO
XrxMMTkdvYur5/5FxP6nshNqHq7CDt1IsYNNOQMS+DbWxMUbovvIrElcAuWLS4mPn/yq5iFF2XOK
lxcHddWBaf0xVbb7YkB/XqFJOeE3WzedEvuxBWVWa9GPNonKnQ1eeaeMtDsZQxcmfX0OnHRr5lN0
nKrG3vVxLbZ0wK6RNJuPIGLjxk0NKp80lJWd5JQyyqUemjI6wBWRUAfw1S/SgmpZKdLFE7t8nEz9
F1Wkh3iCd5Dx1cGopgXMlJbnpHRpDgcdNwVMarm8AEJqtrpB9/7r7dc3HERYbtNjLqCpvP96wdjG
oGQxgvebnLbOs79EN7TBI1M/6ER40Ve4iGe4DZ7YlSbyh9onlAqyboTL/HsX5xsi6qBTBKBUEo+t
sMlvixv6mZuSOKQkl3duDKxGpgW8mSxl+uBl6aPh+fGx6oi0KjqNVhpl574JBkJ+c/3Bk2VJT6Cb
Tl8vA8F0Wyn4lfPmItDYPMsWLpYQJB61EwdDq9UHGM9g5iwAQSHT3/rmRr46BGXZhmIS1S5qlrQV
d/gwMxts3oIUsGhauHp0n2G0v6DTjYFXQW1qYtc5wcEb6XW+AFvcmAIzNj4mDb7epreRNahB5mc6
S23WF+sECfvFcfryAiqbQGh6+d8yD6MKv4yj4aXEHb5wLfuFRoQEnmI+dxhzyksTe2wtmFOB9+sL
ox1u9pfDaWoNfGH68KbGYD8rWxKBS0dpmuuTz0bPPtnHj9YckCSYJrRoOHzeG4TQWW2Q3s+JFx8c
Mv16TGGbIDsnFe5al9HDClaw+GYORs8zXSPNVeqioANiD7f7O2/EDFgT+EBEjBkKTzPPDoT27SzB
yZExZN7XbAOHkmd2rMBzAe/KX6bZMY9eClwwnij9YxshkRbU6bqMDXVQJmLRtu+Do+E05ALWd3hd
ot/K3CrRIAkEkF9I0YjbSPwQAUpCHxhsBUCL7mXtPZsjn2g1RXLLlgpCvAO1igqkudOlanedo3ys
xAI0SZBr68GO1bepf8jEuLb05Ka61t5Ksg8BG22DeECVPOsBDbQhutNz5teBp5HXgIQlnF07vnXc
B3u8vMY+LmV9c3wcIBPIlw89aI95AOwOZ4tzdbXqxa5z9WZ30HEDQzq32ZLJJhPDAalXeebQae1R
drQk+srh0KUGMO52LI8RA8SD7hbiVBR6ciixyJ3IXscVqhFam4MaCaeceHqOweU3x6Moysrx2bak
OsS69DbsteW3VL/h7SdbtpEDE8yxeBiAaW2bMVJrnUiEjIx0qknccvHRD2L3yCi5ZVHxx72VTY9L
X7qIuvKbOclpk0OjpFjTNjU63QetX46idbsvDAtmRZwY75xAiYGq88c4yOOzGXGJ2OfznQQGcw/O
/mBVMcPWyrzLBmM3ER362DbakgCnluwcLr/BzfXZzdp0r6pPmKPyrSqNez6ij4il/0PjQVgprHOv
oFogYpprp4zn89CaBIpHwT7t8NeKOnk3llydOS6HF2RzQ5jB+lw5c+fsndwKAAUUEZ5k+weGSB1W
3CyPlNovbeXE19wisdM3pbae2c3m3KnfIp2GKP6S50LU3/VIL9/gKVphaUZEMcoJGmyk0+qbh37d
Fqy0WolUu+5IqKbf98Y5xn9ygewxcNjVqcLA0Bg3p/cPU5FMt68XMav5aKuRyPDZP3+9TDUJ9DUb
lhidJQs7ojlHGqTpyIAkcBo00G12sGfZ0ebjFLnBCbHzE5w/8941wMxqkVYTU0SPPyZCAdqI066z
xneOxOmRvWR17Qkv9r71J/IiTNVea+huGNpJqycHJ+on7w7JQrlOATTMq7KbT75QDiF5BFbpNLr2
QbsQXYR44nrQ5S6Ju24XeMzYyGtaKYLtwYluTG9Ez4WxHvuykZ4Lxzsx20bVkYEhUrWRHgU8mH1d
+PWm7EH86KnfXA0r6VdjH7nv0vT70APBREsPWAl99T5MrKj+rlnzZg62ehe7D1Y5ac/tGCbju8RU
8FohR0UGGOjrWnm/7CZFwUiU29Uc2xlBExD30QGMVAaPthj1jeeQYCNMOIetMQTPJPyhwp2Tp5gm
kWk4ausk7BhaoI9nmF+gCVnRVwhmq13sFP6LWyeUWrOVA6cuCRmKTQofws5eU3LD1ravVqRQiDDJ
DXLQBz+7rwprxRRjoVmM4wY27utYBtU6mvx0o0G/X1em0d26spY7j+XxJFMn3Wn8kWEh81M8ifSG
3iG5zbCSgX3TRa1qGNp1sPXQs61IfjSO8xDBsnLnea+bI90Dspq7xp3fygWr5CRl/iJSDyTNNOwQ
ccy7OErMgMs8uetSy6IVXZ8nK++NH4P+oJWDdRxQtAEut4NjsbykHbHI1pSFOh6Kk+q9Aja1iVfB
iYd13pL0Bvq7OEUSojSG3oL4Kmzx24ZcinNRaFR3dXs/OPV9ZaXpDVzk3gGZeldl7TW1yK8sBAEN
tAz/yY6ln6uOYxKz5OdYRwydsRUJvVOYzo59MGca05FrjU/NhLLYjIxLLQG8TBlDCPhKPiATbz6I
VMFaNit4igQ9Grp8bI0peOxJOl7pMfQTdMEfcVD6R4x03jHVKmi5qEGWlJic4GrC4/TIw9pPdknD
IXfeWVreMfAmuBWfovUSz4HaRDT6djlUOfj2D0Df/HEVSHcXkKYTOsEEK28Qh2TQ2oOshug0FkyM
MnatjSwzdSdsUWxSDVKl6zrD3WDTcyWC2jq4s2wuftU+gxwbHwt4yY9F7b2OSSEuLTP3jW/ZzYZW
xXhzsRXVxq1fXr7+ax4BetYEGP3hG2SRxmR/uAx3lp9zJt24kWbbnsfIAUjNfUTYU7ZXi3MhxnV4
h4pkWy+cpt5inIjCiTBgp6ET6ZmKtDCHzlFB/EvPrUZ4nXnfemPzQ9bkW+u9Pz16iv2iQ2cjoozR
SkbmOo4fYhjGrHysohL+rCO0N0Bb70aeqF8mwdnz7JSvHPyHVYtOtZm9H2VTNWxZbX4rbUsciY13
KVOD+Hkqyh8MPeVPiGGwPGr3LbaDeEPvezxzHi2D6ZaZXbxyq9h6HzWNJFeVp6eZXfZFpvmmqWvn
gR4CnVtb3I3CSV5Ly+9OHVmzIQhs/a6zzTEMWiI1cVF/a2uTyXBKgGjm2Vfsnxicc4cxUN11Pxwj
Ipk0ad/zHnY5rsAhpFgIVpYC75WljQ+JmUcKvXz+DG0NauaEdZJs6uJ5RO83GVmyLm2g4wkpsC9J
SztFOM10aMq0eqFUdQlBaOcTlhqJecGo8Nl02ma2yxpojsAvp+LHbJ679ehxTo1lHj0EWmA/MA62
M4uyQ9vhC5bIIXJcBtYPK2acJDTJQAZrEZ/QPumG+7GNonXttEA6exJSQYmOto1mX6gtmLNuZTe9
JNLWIpjjs+38C5RA3GujXYaT3WOeAqkEx4awxxhftWN/j7XggKila1+taGZLm9QP2y7atbJjPjb5
kuniESzhYcTyt+4JtqedKt6LGNQjqFdzZRuP8UAWXZ9eXWF3kCXcH2X2SKIKI6jJ3owW9cGYGcNa
JX0fRqBHOZ5BDKzoP3mM/vzgkPfi2eimd80cPKROPdUMJ+Gp0V8MYV77wX8r25dCdykLMjKBY803
v34CMd9ZsvMyjh8gahYJqb39ahoDbIkKfVMH75BFr1iNjixWZUHG98QooEi6X3bwq8KhGyLZ1UMf
UR7tfhbjlGxaYPcBRVDmTHtHJy4lw4nfZKiEiW4UQX5tsZsyCEJXNhCz2kx+soLOc/P5fPJIPbXQ
4hD/G7/AMwDV8bfwxsg465G/iY6MeCI6Vgy8EAcVb2lR0qgcE2+dd4+ehDHpvDJlZh7q6y8E1t65
NKp8MK8bmbuk7rBzmQZVWtcn1laNxSfSrn1KQ2ftpOuaoLNwJjhw5U2AKc3mYnfW97q4d7MXWzIw
xfwxou4x+FwUI3flDrDixodOzxhSd/lHNxd3NBVH0miqdCVa42TM3qXFAbuJC+iHskWMWwsGObUj
E9hV5EgGSfnh8ASn44eajB67dfOM5ZC+Uar1/NP4rYeF0Jewh238KelWSeq8WNWNGXmxcUsvI2C2
O+dKz7GX28MqGABHQ4ReB6Bw64h7RFnTJhX3BnhH0FLeT9hTv5wCbVqL5qKTFEjI8WE/u9s29o55
Sd97NEAYmFrOnefOlzFxy7XJ88vMlUsXi1cbxhh86fqTFvXJ9DPyt0XHdlM8oQ20wzqbs5CF6VK5
4yYrSFFFrjuto+h7IjkAWtLK6N2Sa93Oj65hl7tRz+6cZAxWzM852ukUrM74YWBAq6pWsm0TBY+o
5S1xyhNezq0OCW9VR0w2QXevLRtmIZyIu6j07o0WqUbZ56/dkEOoa7l56xF4qz8VjK/sU+Sm9DTF
hrnc+6g7Vwffx1orvZQuO20AB/deak4vVQ9oVH6lnQJALjNJelB8nJPZoKkNUiHTODJFvdVvpDG+
0DwAeU+YyiDEprOhIg0AlukHVc0s6X0RuuI1eEtywbSb00/YN11ItKnYxwTIpQ5mI6MQxLtmd6PW
yDXqC6WsMYxslkFMZ+lC6BFLqiPBHBpUB+IflpTeJw+KcaPki099jPzcRMzDEMamPluFRd0+VWYn
9qJNSDLW9DrEFQ7fSXnAEbQP/IRQd5G+bJVEvswTVSZ0qpj0sv2RKNBKBha2Pax1vQIGm4ndJEnM
8HvjUHBEJN+cTg3pLYiWSejz3ZqBMiDgWjEt0OQ+0bsftqxmmnu9DdFfvmqTBhDX8yTDm4A6AKHp
XtNx22jltvXs+1zBmU34pHOE0IUFvN2c/M2cEddnxa9Jb3323tGL+2SNU/8ylyy8nt+BwkLLoRdW
G04topjEC3aYjLEDOkj5TQ81w0iueTWzSEgMcB29U80CpppPat3VPNd5B0WtN6xPiNFhmxjfE38E
5ujN0/rVsmV/1XCaYeed3mbcQoOReHfj8gJqOD1nIqb8chMO5QwKh0X1kiZpvAdVF61bniU6aCmS
xvlxROSyEnVdhzXs9NAhwpykvVXHL3TWLfSBNjJC9mOGGxVFlx/X8AP5Qyqy80J60DuAd1lIHl4B
qM3djxM5pah+RQiYKjmZOq7jqtrXSbepfdIQKs3hs++6DyTsMUmwVgIfgwcLE4EzsDMONJFCKcZ7
wx0PKXy2dW8qVgpH3Dd+/FK0XrD3y/GbkLTm/WU7Ggf3QQlRre0lja8fHlNz+GyanJBS7d6qSoQ5
WpNsxon72KVQQvyvHEC6yo02KmrnUJf5FqGPy0w3TKap25ui6Ajuac4tx7A5GbNt1cAltADIYAGo
xaZ0MrbZ1IcJa5mhsZQYgNJWEbkanKc/zbG2ycnpL47SwU7a2dHT0xZiLxtc7JQ/3b2evctWBzc2
1xA5coYEWfGAB43VmNOj3zh1qI0pHlJ8tY3ApIAAc0h4vhVQDrcnzk6aDh2vWCfeVjgw/IgmoAG9
x97LehgnjB66feb19XGMu03qymlvSUk89liGSZXwmIMl59CGtqJi0R99QYduntnMqM87QnlIRTB/
5rnjrHtimNdiGrcMt8BH+3qypXhqMT3ASIBGKiIQy8IcFxPBDirjygkKMyzpom/6rnjX+nlhV5sa
P53NG8d3uCAeIGom3IArMuXw7Cba1S5QO+F0KnQaqmZx57xgF2JPVaN+KAjBaorS2LTgyCjLY4Kq
auYsy0zMSS+Vx8FBR0ciYJBvhln7hZ21XwkdZUkPJShKlL+yqvw+UuxAQ0t7RU+jkJHBKbKS4OJb
6imrjGwP2IMgxix/JRvC33fpAPfhU9PpljHl6mjrbFKrufbEkqoBDrNBmk8YexxBGnsFzi6lP17t
raj75TlwMfW2yjjaVJ8FnXmCCYx0O9vzT2tAF2PlwXfPiX4JvzBWvdW8TEP06o0pBJom+zSCzZBh
/lQlcq16+NW4WdjQOg2JQSE80bFPgKZvMDnXReX65B6IqxVVlL2VnqwLW/vusUBgpxVPDg6hsKzN
IqyY2a2wdbhsJnDIfK/Zq8p41zKDZDZawXWscxt3ibpja2imZEPR0cAsmLjF4p7wEyI1Cj/LHuNu
JJRFkNdsZ5327rIrrwTDzyuCIAzgA6i5xKMVWpoBYGb0XuHg0zHz+ZknQFIkHqvofW45kOSkCB8M
WzPe7DaMnJ3Z1eJDoUneGTyd26+3wgoQYbjJ60hK3TFj0Le225k8CYLvuW2rBzMx8scGeMhZmbP8
/TtZJtkEKpjVVYE+PFm1fp9HPvoQvyNfY3StPbucHnKCkecyTa45HYS7RBaXhLy19ySe502ArvtA
6FX27g/bTq++6XSf78dc+rtOVuY2UG360SMgCew+v/Rl9ekv87Zej3aYzp3L17svF+XypTnRHYZQ
zOK+vtT+1099vfv6OnP53//j//sSncEdk1D3D3/W8lM6TaPL10+ZQ7SA6Zf8IWXsMnzNl4mCmJvT
YPBqij7MkaA5miw4cWZErwcZJZCmn/4Pe2ey3LaybulXqag5HEgg0U1JsBWpvrE1Qci2hL7v8TR3
UsN6hBrduO9VHyjZ1tbe5+zr4T1xJg6TFECQBBKZ/7/WtxynXuX4Aek/Gh0lrLinghzS0HocnEk9
V4WSXw25yj+oQuM8sd89VQcEsA1W4xrjFLi/PlNraJvWt6zXQzs9Pz9lWb11JIcBVuZ8kP38F+++
G/4iI+b2daPT8yaty9NTv3b9c8PA44rECimW7c6bv+4IyzNjSXh++j4A4+DbZinCHJsG8Okj92gy
Vath9st+47Kzj07gtcFS/nj4emyC7ujp1dMxnPatqqgC5+/09S+o9dL54uHr9vOrp4e/Psz8F8Pc
an3dAKjx68Nfu/RoCXie7hzDhFC6qk2rDXGBzVXh2ytFaZvz0yPVx4KeCjQo4B2Dvt3QMayX0B/V
y7S4TaugukJ8kq6ZPEbu6WE8P0clhgAvzfBfn0tmkjPlQmbXRuAta23C60qw7QBSn8XnabvCEeVV
aeaC/go01tMmrztUQ2M9VhT2Tw9PL7Saw6pHTZjdzm93ek+uCX9TpyqhJ/Nzp39YGGHLmZTm3XOg
2YsN5hEERvNhnd7X82LUGraXv3uPHB/5xlPH9N1zcVlQv6bRtzxtdnqPMbaNDSsY+lY/39eeAm9T
DkiXqrFs+IWrPNx6XUpC4vwxT28MDA5TP5ilxa/tesyI26SVIO5+7kt3qm7reZKYlXnb0wt6k6kQ
fAmg+PU94WqSW4Y9InfmbU8v2IVFw8zq+nfblhGdH4t+y7v3aCo13fXzsvjX+/bCK3eF3jENnL+n
0wsRsORdpgmk4T/fQ0ydugPehEzv9LvG6C12TKjpIPz6DFXr7TD/R++eo7oV7dGt0vk+fUfNgGij
9r2XX7tWtaTZ0y15/rUnLrBxn/XOt19PSdrwe+aWxDz9OE6E5kCHJ/3x11M6EbxnU9B8+bX7oq/S
MzJ8Hn7tK6PRctZSFvj1VDUmA3jL/O60r9NvQFlIO1Old/Nr97VnWWdmKq9/7X4KCIxDQf/61Z02
1IgLPxDgc/lr935Z14eUBONf+8ribjhEZn6uz3gtJsWs0lHkcynfJiJRbkUv9ooz3+CKUblV8yhe
xLKbkATxYh533bLJCH89veox1VqZlSrWp1cLROCbCpKZe3pVWmQDcb8yGW/Zdmqc+DxQNFw67Lgr
Z4w4S4BWEL1Jg5RyTYrr7fSnkMwvw8bJLk5/Sn+GhKJ6gLQ37yfRJEEOuT5sT68GIVUqun/+6zFk
pLDShQ6V5enVymOFTM2CzvC8bRjm2YWTqZenR45ZVjdUihevxxCz6lJbJb7W5gMkSeah8obk/LSf
vuhJSI08bX/asgryzi2cyNicXu0Sn6+gc6rV6VWwGAQoBgT0nB5SLxsPU4He8PRQZ3162afm656g
q0wEGb0dAu337WSnyuvxwQ1/abQsPp7eJGr02fImzN1pN6WGUdthxbc5PQQ8VCEQp617eqgWxB0y
OaLp8Pa7TcfeU55Oj6Kg7K/qsFyfPujpKas4NIgOmOlN+qI0ldBtadk+Ioa6MLWcJm/K8nVwWA10
mcZqttIOfZ8GUH0r8zAm2BkVLpI9HXrCNePaP8PGat5KPyIV3kjbDZ4/8/b0P6KlhXt6ePq70xan
h82Q1xeioTEqAvO2VNX+tiSad35w2pnlJASlmvbF6a/xoXToC432bDrtevJqtxEj+Ol5g4GOI9VI
DW3e/FAU5ogz06LEOT+cQmGdK8K/Pu1JUVSkBgh/5/0YXfM3CmShfhRyQgCzJBQUA18SxiT5gfDg
NH6ljMDy3VFH6jParXE/RAfhPxHCx2nvmWeV1YhgwTxk068IWp4BgUjNG3zm37WgDhfEhn+zm6o5
+HWuXaYqDDxfpIh3SZGPCtls8Twhs+mH8sGqte9R3iQXgV+RdDe2CDu6gvpAvPfs1nk0ABqvFM3W
d8RwBLdpOt5DuLafmggQSI9N6kLh3ux6c8Lc0kzSldrH1kXopfTxhlHuh/7FCSLFVZW8W0utovSU
FdiBw7KkNWqTb1SN8U4FsB11Frg3K0SeEJHnN4j2YrSa8eDpxUo1e+7eUWCs5UTWx6TMl7Tq75mo
hos4NapzHUv01ZR5tC1YsWWtp23Kmja7QlH4AOS/XqldX+0o3dgQoKxhMTIOzZcUOZ55Ri0lkBua
zKjsNdJigbCMFCxRbAWi6gmQq4wjzd56kVPavjQNW+FjUGQCqaFtSzSmS0RcyoODYquOsnadZJrq
2pFfoAOUBdoGT1P2FpzGMo2+48N6Pqmjf8va999CEP9P4wubCLgsPHT/xN33X//BSrF5+oPB7+dm
b2BhCVhYUwWyfi4sLiiYG68mP8ErLKzhm1qWAAg/I3reTH5S/4TbViI4F9CI0Fuz0RtYmJcsFVzS
jOCVoG+k9TsmP+CCf/QczMbn+XoHqgnGFwLgB7s6/fkk94GN3o1FeeFoz3LU9lWQXUWV+BYp6gNt
w2+RQcvE9teWM0u6LGtheyMQwpw/RiERBZscwyhNMWJllHAZ1dqhw8A9BdfeROu7KVgy9xsDsnic
U321VeJOBUkSJjUKo6MD1uFjIQHG37XOeDNW8ZXTZ/dqhJIiJkSBcuj4aJMqntne7RgSgZ6ayrhw
Jt0N7PqhpVXg5PlzF/vZgsCAhIKkc6tH4oYG34rxYdv5NhdPWYlF032hn/EgevuibRCMatYOEuNt
bjF5IC3GSyEX2OG2bLFO2Mq2GtIv2K2+ZrkzQ8m/ZXVFmIsGZD2N8+cRM9DCSNZjc1469DwKE/Es
anuZVdRgQxqkKrfgvkPgV1bXINZvcvT9i2CIv8Ajphw3XM393NEL5kpVjyvNvPTFcIO1s1xUwujm
9FW374gJM3vlLl1gGqJk2toXkudrg1GYuvm1UhNyIep1n1r3eTh9jSPsmLK4IssUB3tZbpRAW5PP
tXUK9ou5naFT9jdlXW20qL1XJm3vjN6L1ufXiGnokg4ecrnuaCLHoyuAya8bASST87y0c3Udy+gR
AAT1OSQYcVzzrBcSRYaODaxzeqVZjbEoy3Q5jOV9l3jE6tkWiRcW75LTSFGKfaOBwWh4xZbWeYSQ
QqPsi0p7oN9VIzzuFdQagbgo54U8WVQBvW3Ctwjh+momurbogpTGgFVf2j55cD7tKwoANR2b8j7y
p4de91ajqlyYCZMwciMWgSK2rYFyp1e/Gfl8fxlw+mHDYayuq2sUs7c4Ks8V4zZpimM+1W6H6q6w
L0M//ELyosAQmD37VC+pVawjxwCAaqfPU1r5JLZOTxWtFNKCG3ReZ7VDR1FLimRpzAKQBscAoQcP
TqQj3Jf7WEGw0zKK47tq62iTUOBHnqa8tEG9SfIJPgVY/XqswdzU5KyU9lOmja5UMnL0SlQBhqes
yqR3uzxbl0LZik59oK9+D55gZ1g5KLHmilr5cdSya4Fcd9nDwUXU6IgB/VHi492baCKmm8ZOLmEV
ulPYJMtkhKNiFTd5V3SkW3adG8gIxUjrdjZ4Lc3zKI4qKyOQB0cLpoVX02gtlcrVRXceC84gBOJK
gDTdIZhglEtLD7YeZ1ZbVs8IPraxLVZEa4zaQZBNQKCDfRUKpmHzj9FVK4ukFcVGbRRVzQZpweau
yfpD0PTdsm29Cz0i6ZMr/4sSNRuOlx7j+KKJetNpBHCiP1YLbYaIf/EK9bFvC+x12qHtkysx0jrt
+0THKUdTsqwOVN6+FXSe6xmwgGm4aMjy5UDnOO6xt3bSsF/iQO6txNpVSXtIC/+z7MWBquzXUTVu
URefZZ382oXjnYeYU+o0J9R46+jFNdWzG7VUtgZMl9HmFFNk8JWMtH05SwC04THv7RcsAxfA5PbA
wc+kfmyb6TZC5kYH9LHwg001pnug7XhYFXcUwcZq0uW7O9RfuMz+RCM9jfiGMXu0uL1ZJwL0OzeT
Likj+HAv7lo76ReGiT+5LD6DwS6WNi1SPvG3fsA3aJnrCXuF16P38OhUpB1pWeb6b47mI2BiPhrA
QFAmhGWAIfzgHEqdsi/LqlLvQHLlTN05/wyswb6nLFD7bstOWflacqjzNaLHC1Duj6nwKcJ4e+yd
V6nXXlKyZpmXvpqafmta8xDGYfH8PXz6lyIWWOgM6XC++53+RC24/8//9y3Iv2f/+X//122Y5tV7
gMHPzd/mN5r1CewMv5wN+oi8Hn7At/mNJj+plJ80nXfTXicxb/Mbxf6k0zyHlqTB0Z4JH6xD3iY4
ivNJArHCfmo7OhQxkxP0B17h7fR+TcAAt/BXp/sHGhnEXZxpkumNyb5g8esfzjBsuChJGDzPfO6y
e0IYjU00kzCsULnOjGYpkrF7sGycME2pznG/4bDI5xr4LGKT5eUUPRl1tyxGatI9Eg6374vnmV25
zEozO7P1oHardq8nxgHJxhq1NkwD1jg08rRLD/9GYfX+WdYEN7T6B2JFa/rCs1hb7UkfLcwLAKRf
++BzGVYOwZwFHesEwh6NGYRsFKxax9fmdQKGmh0G42BXwKRZhR6Zn3QeqoXH+S+qOQdm4nKJiDkm
wWZk8F8mk+mOvTkXk8iTVNWKOOqsWOTdgLdAETfNhJRQTRKUrMjp22DEwyvLhBY3jrygV9Z9q0JL
Aq+yVUb7UvXqajURWbWQUXjfhtOLKGwq745xNkjiTQeqvLPlb8TxV9LRwA6FUPKhSOIntHty140V
mVmXcZUG61aiojTl2KzsRjzZI1O1bNPE3woaFULVvCtjlBc+EVdHVcvCNV8Xpis6naILDmWtJjs7
4T6kkdeMO4CIG93c1qrOYn3KEQQ7zI2CQEVSGwt1V9jWHB1TLto+RqiRdHdKRbjtINQl4OmHsvbS
VcPcEnnqsIq6L++unL84Aa2/OgG54kwNKhQz9j+tqXMEVFNnFwWu4ahct/FUbotuItZxIjAxTzrU
q1OOHb8gfVinxGbY5b1CKuiGNtjdFEAURM5+HpcoQtWqzFe1bAgLn3z/2ur8b6Lpb3Hso732KxUf
s+cGHV03GGVXXZu9hAXhZEVkx6saZt6iwCra+CGG+7wKHpSLeiBKOOrE7YgoiMIkFZqGW4+frRyh
0PRLGuABWCT9Wr2iOnaHeIR42CEv3CDC1O9Ae9hEEb5NREmrFu7T5yCzNCDaMCTMIEJHnHuuNZUo
N03aJCFR3Iu8oeedDV664dyctmNAenefFb1rKY8GJ2pN/PKijJCkOm2Sbmytja/Q/i0cpcm2SRMd
FVWbkIPzmU1Pf2gVyzjDR6Mum4K4y8omm88q3ZTwEuS8RCVYxJUxVVS3TmQvxCiUS11twJG12jIi
vhs4KsHxEzYHWxAb1pOSiTiJNb9CXX1tjrh4oFN9G0DnbFXTzC6gCx1QPEjM8Rpxr96cZKkQu6cE
xj39gOuJ4KqryWk3gmFkm2LAP4sNs12PBGEu9IFJzQRS6NZPEHBnokGuEoCejftu2uVovlFXwMDD
TYTx3lwKk1BNgR1WT7pq10qD+yBsgSpwjvj6mOAmyOBIF1nEwq8hKBQkXM7/wPB5zrUpXtfM5YuW
0qrVjep1a4Y3URV3/EICqnxmIYZF7oZuBq4h2jUNWRoEOuY+xiNt2KOo2oFA4ulGrTh7Yhim+6lS
traDlt+Uab4bFA6S+ZfcdkCslj4cAN7e+4r6Dv1yn3zW+pamJ0W6PhDKVRUMipshJUvRBtSUQdyc
YPBlG6XpQayrmak6avcNuPIVPEVU/tHBZuu9b3LumUNziBy0LnnHNhMG/s4fo1u9AGGpmqwq/fLG
i9r0vI+lsRED0qy2HvIrFUyJ26i4OnDyrzqh4bjNQdXpTktxajCDlYxi8gwHWquWE20ljL51JuyD
onT6RT+VqynC0J1k3t2IiOXQ+zJ2jZIcRzTT3ZoeB24uZmpuQJDjLvbqJYLwcjfF5nDwJdUuf1Zb
KU6JEYlU32WUeeHBSwaJBVodXK+R2l4A9rgP+3BdGiTHN3Vb0OAO/FXNUmYvbPvR0gVkAhYFSFew
8psACxZ1TI970HO3qSx8LbHO/LwgDDBpjYPv+6i/fS58pGCELHvmuuHgt4ZoJtQ5jn3oDbmvStzi
5Lk0B8GVulRNAO/TFHlrDPr491u82ZVny2vOKR2jOWpX2AQqnsV4Mdge6Zue/djMK0UlhACUZmaF
ydIzdli8tlFB7nky/+ME0zrvNXOOCYHzU9kXpSVTQrP0uwwbx8HwxLQ0oN40aUDUF6iDMxWHr0ny
6tzJMPBj6lZW7fi6v5VxPYC4UK1tFxcIwGwGmIR8CuputYX2iUl5zKqPyFiaZ10bLjsv9rc2KfTb
zkC0iVGdtXo9M/hnwZ+IDzKLxg009ZcWSiA+9d4VPk6YvBFuVTSC9NemJx67XDnpfEeL6Rp1Xues
MF6SKqP5HdlHBYppZ5jt+tQcKN6s+Ia5jJ32qXC6YzwRijf0fAu2qvQQyK8t+l2LUj6Qc5AcWUik
a9n6X+HBk1tYZweRdTP/VX8iHq45169RXscHTynXlu5zIdf1rug6XJXQlHYEgBfRAyR4yrNOY1xZ
c5fPHBuiOidcGbEV3zDcjGd0PNdmjrDTqtNH8t/qXaiWV43T62fzvL/l5lxNNWggeZla0eROok5W
ndIzFQjGu0QjUrWW45GmMfBEhXlIa1e3+H7Jp03HbNlRK0A6rE9LAlGOgNYfPalfUN4ZFpbdf1a1
+zI2NqaY8JsEaFE0Df6dpqHe8J3MDWIFr2UE5G8KuEVM2sCZwboN8plJSB40Rz0gu85X/GNH2DyB
565tYDEDd1ydoc6m+F51mw52L5rsicWs5tyQ5OcsUtDQ6yBGpVKjXIvUL6Ql+0vFiEsUKPgry5h7
QZgrKPN1xHJ4SlemQwGnB8i2jFvTc6tc78AXiO+tViKZVS3dbeupXRexb+JDRq0DLLBDIwSWRqs/
F3lziPNhBxUaaUgOw4MTs1tagAN1Pz4qvXXdA3k5awMcA2MUoICNvIsW5nDEiV0YFpJI0cAZaDe9
RE3X8Bu7BE9nqGZTufLDJtv4WWsuc6vj/MyMRZtXGlSa6QsTmGDRM53lOIBhdNoDN8RpH6cUVbS5
9wkoAgEtyRgMcV/spDX3janfBpqhrCor3XeVjW5GVp9Nuw9RAZXrbEK/PLTRxgvMhrRJogknHeBt
P/ZHtJLw4qtsZxXK3RjHAANMM1/aTX7hRXlyLMBkLyJq27gaxaoDs0SAyXlW91ts3L1LWOhaK/ND
TczlzvLQUGqhNu2dzpcuFP12ruXRMImwzlaCeV7sNflShXGJscepN7U/xO6gNuFZi3F/TvlBuhL5
hJHphsZctlXOPCTUG3WwaQERLkYq9egh3UBmR+EkXzbAfxZpXnYHSLoQMFsMOn0rMdiaTDPJNHKz
YuivdXCYWs8Mt9LPe0aDhT56EqEusxdjHpLMLq9cM3SucxGNVLIunVKL8ZHXGkOWvEG9W7tlt8mY
bbp5wLxHeGszCC4gTx9JtLmj/Io9AF+F/pyRQoXhBBaOeaOO5dGgh49h00IwPNvUUBdSyjLplPOb
myoSBOQhK5LiqU+RT1M6Pr65MMMQpiF47RJ4W7F5MKNmgtpkIvRvMU9SPTRAiJRCXKqZ8l2Z5NGM
GLNIn9tPetuyHPRmKaSAUG45chdj1SgCZnqTr91kHjLBGrKUwk1kq8VAasLE+56Rtg3EGo+dJ7KD
hrTbLOOFH1wp4ZMu837VBdZ30WvbJoiWIp4OhUEBMa/rz02f79Q0RmwF2sWIsgGTKok3BE3rPeR9
3w8h4JgaQKY0u21w9+19uxv22ujs4wHBbTbL2Io4dA7S2PV+ru2qskgX3VQfnIwu65AW18E07tN6
lerLllhXhHk8g94ZLNZ4kLPwrsP1o3f1JiuoyaEgA0c296YzsPl1dGdh/FtNaUhR0/fXrMrOpSg3
3EIggK4TmFgrkSX0hM06OktCuqj+YRdl5X5onBsWnXdCG6NlsVJKjMVDELsMJPMtddznChLubGQM
sQTYCvgAPj2bpRnJalXmiByGXgtp2Tp7vQZkFBBAoDE78FGs009UWFnxLeQlTqUmoiduBt/TPoEB
p1ILLlPlW2qQQxBsw1IwitbmLqu0e0+bg+1Vt6s8DJhF+gSXcmUgbNOy1l5gRyQczrAeY+TFqVZK
fF4KtSCitfP4ZfTwz+nq9KxG+hkIYunjaiiDDOejwOIkJ7fHWUFSkMMILNu/qVp9yDNgFU8hnkKB
TjASKyihfmhMTqpRJRW+I5Ao0U1kb63ScMNhUhdGkWBMaB/jTq/xMTCU1f5NwKxwThMf5up7Nk8C
6mYxCjt2of5iPsGzQJIS4uV8YHnkF9xOTqu+3yof/Ut2xU5A9Bnt9I+ZlzfPWfwUt++LRj+3+lE0
kp+4bi2eJtjyj0Uj/RM1VjwXKsoDG5zQz6aYZtBIo0/FypWTgaohB/FWM+Il8gOgilMaMF6hmL9T
MvrQBLfp0xHRgrdOWsLkSOae2bsKqZ3QJivsUD8aZFz3I7E9urI3q66iLStwGHwu2uTawLcxtaj/
VZyF776uvygZaB9o6acDgDMlIehTtvpTxSBJWGr7paMeZ/s7drelphAJlrZltBhZQ1bC3ml+9N3o
Ulr0hb6ojezSLOp7P6AFDMDSZ0Feifwr0bOfTdP/nmTl59r3/y6n6a8OUxqwAcE/Gbo1k03ff09j
X8aCsrE40pDHGKqsWmWbkM6tdfklw89XU9HvTe0pHZu/iR/6ALs+fT/SQP7P+0I7/VjSsxPQWnVT
imPYK/tq4AfI6nOtL7bdYN0Cujo3lOxy6K2/KVZ/6JXCIRTE7hmG4ESjPik/cInb2s5sKKHWsTOx
S1WwbpLwZZriV1j+b40d/5qlZ0qxEtj2u6vhT6VnZFnf/xDT+3Obt6FDF59sbgNk8/FbvPJv3+rN
8ysml64qbTAlnCQ/hw7d+kRoJC5mQd8DJdHcan8bOuaX5lOXtdrb2PF71WZO+Xc4aCymhmTcYPwi
591Q7Q+3KRrtE2aKJL/y05dI3g249au4djmVl0OSrXIsGDlmDSuBzuwHiwzT1btv6y/Gjo80/D8d
wTy4vRu8AqAPCCU5grLwFsk0LOrMx7Ycuf1x3BkV66byKmwfU3MW7QiKat9PB/Dvs/d/o5ai/jFj
4v/xve/siWp4GL+/9/3a7PUMtuxP88ClzulGs4BjTo1+PYN5hTaFylO2xdjz1izRtdMZStjpPNQa
1ty6+XHyik+k51D9IQv1dGLL3zp51XkAe3f2okShKwNDUKeIDYD949kLzZZslUD3NqI3KbIQCQl8
DpGdUDNaodX3Tqu0lQYoaCn67irTyTdKQ/MOXMNc4zJf/FSP1jlgolVcGeTXltMX4lnOa7jsFyPa
jppaKRyd8xQ/9rr2KLSigVL3gkll3VFCwEm6iY2b2PCZ1Q65s8WTxXReNyXwU+V7yVJlMfqUuIWS
XEYjJYx+iLYiKZ8dU+m2Rv+cDvW93uXbsEsQehF6vwqpWm0z1kdF3K7QkjWbbLZU+UnBvNyCBCHH
DvOajbm/q1JnJb2EaK6eYPpAGCz3S1bCGrW2PhS4QifC7Umn38lR1xdtRC2yAPW0NAHb+AIaM2ax
x85PlmVFoDTWs/ZCG+WmGWNJCzhirY7ecK2rECtiopgpcKM2GAKFZYgMvevIMgJ3GHHC2GNAVnTL
IiyEClX44jIGvZPnJTYtCwlFp9arxhfNsgpm96GobyU8qX1SGvCMN3oeWnt7ID3JJPMY5IC3JpGs
28S5Y7rE71ypFlEptvT7JRX4aPv7I8C/KOz9dQRAjfWPR4DLJyUJlf/6P+GTUtd/mAS/DQRs/TYQ
OEyCmTtx5c4JePo8lL8NBM4nFGGko6LCNLgBzmn0P0YD/ZMgixfWAM1MRpB5gvxjNNA+SZs8Cy7f
H1Kz35gFc+V/GA2Y5iASoHtqSbpWpvOhcVq2MT2FpoxQDrUJSllK/tCkXXUCjeSZWDaxNSCU0JtF
QETtORjSY1WibOfIHXC9YuQfZyJNUTmmdAJuieMGUa06ZzYIxFnCgZ17Wll+WoPdxQelJ1bi1mMH
kVz2sWuVzY4GX3ml+OlXHYlmiHc+aDAxo40N04ImggEHUqPADP0o2oyZv1fUOKPSAQjEbGGSyNiG
KNPkZGrnzqJNZLMh2prQO3xGk2zZVQPkrNFMMjosStj+uElHuNdDQPO1AdPmteQego8TS52O9SG1
e4emwLKJp35ZjkDM8rZf6iGVSVEkwTrvMKgjJF4AxESpYklUXXH/jMWQpfY5xUBezcf2a1Jga2ww
WnrmTQtMPITDvg5Hxghz9FiNtwqKIlN9DhEp7YnyC1beGG5pME5uQLiYP3NbACBcDF2MQzD08MfZ
1OfKUjvTMky4QniXimmuRo+uLE3PdQRvb9H1+L8CLBuOL6xNuTGTr7nRkBgRJlTP7egbshwA5xVg
ABM8EkBP/qly9bNTTdU6bStJSzmP2n0VPqSKIg9DUB/pYgVu6Du3ceXAzQOWlxeLOKJlHTuwIjuY
RxoKNXMorWtfYHFyBOgvT7/HDg/pTXXWjOf3Cd2+9TR0wN5ksKLFQKF1wpyZGdkaKOULTHPzCmVg
uWByvtRyobghDZxgDLrNVFTHCnbsztMVAcye8bDKlXuddhzVtrFzmxzfXY2RdjGMLdVotLN2mKo7
AOhUnlKylBOWqEv6q2cQ9zQXA8N3b+z9W6X5agCVrUxzh97/Ppf5jZn2z8JGLhP3+jGEbpwTe0eG
sbGD4UY/UuG4uSpK2wHHklIprWOQ1UmWHkarJLWMXn1BURlDth1RWNX9Y0XHG7EZmIi6QqeE41+E
PTYV9FYzrKhXjLN6QvMkfFPMntF1k3bhrd2m1GNzvEo+zK3jUBuXQ1NjyR1QLziiDs5AQZhO/B3I
ibmKGroBFKSvHcvLV05dBvSlGmPdehIH/fj87/Gf5vcc3vE6/qNh+sfj/81T5v/F9I9tfo76CHvn
ZQLRp4IVPhP0n9M/FDSWVClhGG+imB+jvmBmKJmRUfVANiPnsfjHqC8+EcPFmMrMkdoYK9PfmgM6
Hxb1UpAZgCRHGBo0apZrH0b91iiqNBpDb6Z1XVmlty8sxBl6PmqbKcB66+g0uds5JqkHytIUF1TG
O8Iwis4tx+xI5XhlD6a1GaZ+Hwn9DrkD6gAyE6AZqLFrVvKpIQzxnNmNf059NwXwtu5Qs7pJeoRd
Q9POIaKNXsO2j+DsKHbjLxzdC9Yy/oYl2jri1Y2Rb371Bu8xxri6qprhvBRN+JCo30ixhXvA/Ae3
m3ehDMSIhJYPGwJXjdcZbhwHJRcWdgMbpUgQAg4BIitQ9Jf70KaEWA+tWBO9KZnsZXvhKeeKT8Sj
mlzroZKsW8fyF2EFqCo9JqnXfR26+6oA1jEKZEBTbS4V6ukuEhacwoqBCDAIudtllGVarcm3mRzN
TWZE+1bQE7c9+9kJG7GqBleZAm3TiObWyENxJKHhaCpttepLUuukjmYopI45DrDcCiasXRTvfL12
GRqof371EqbMJYaJBQgusQgqEAIgF+qi3aZm/6DJ/rsdQ+5oyEvaYJmf8JpPKgN2P0dzrP3A6VZF
La5kGzyV3EeWmRKC95HloYThddbCvuX3oT1Hf8Zb0Mt9NIow30pJYXzwC2JIkB2rJCMmHeNvowQu
wbblpZcygFYIThDwjvqW4KNs45SEpHSRAxGIRWk1IWSwoQdOL8xAbvPEXxf8vBG18jUxr7i+bHlQ
2xr2TmRdafjdLC/KKIh5DhZqnQWKfLSCQmcan5mbEbKE3QwcoR4jH/luG+Gqz41vI33WveaTmRLP
0IMqRl+QxQ7zmFa7kLDezjqaQXEY7PWASLRSe8iCRLBcrxBZmYm30I34bFKyp9CkdYVXL6QVA/ZE
BlAwySmhT9l+ljSnlqANqhWhKQSfbD2tvNaJFdkMMh3cfw+yfxhkWZv+40H2AAs7eEr+Ypxls9dx
1lY/aYbpzIkE2JleJYY/Z9dkmkmkgLMElnIQU+gf46yK8UJSeJZzguNpMP05zqqfDMZXE36HgwOD
+flvjbM6k/s/rLXF7Lqg9s3kXkXqyLD9hzpNRBefm0GhbPrCA9eCY39tIWFcdOXKh/WxB5B2VvQw
t+Py0vFpoiGPVqJg5ec2wu0K6UIx3AulvXcwkC10L34eavJp6P6B9/ZeGuQ8Wo0uqOxC5ayS8sg4
DT7Y9ztQI3gKUidp1nqtyM1kfTf7EV96xAKVKIW7KW0mF3gEplqgrts27h3sgAV6DTr2oIo6PUIj
78PL6cz+Rs0t52LMBFiY8ZzG+BmN8HiR+1zlM+cTukVxrhQxrlhZnlcgGKICa27pMw7TQVyi4U+r
zsN7ksU7gB+AqzVxbyXBnWExoTEN51wLIlJwkGit2wRhiD0xHUvOwhBuWJ7ixnIK5GZhNYntBIJq
j5b+KiDwzCuwj1Wiuc+KiWGkWiAkKzGC1I9jEpGzECFrDEcoMG11Wytpv+51lekV4he9TFHtRP2W
eTmwq5wsTgBjawGCJSukj26K5E1ZCBD4Fiq2LkUoT9IXUCPNWtd0HZlMei2hi3g4UibXZcqEMrS3
HQqOyETaEvqiwpNwtEgSdXHZMZSpl3nRK8tRb++z3nDOgj5AltgVLIaIbNPaJl5BontRjHAna3Ie
zDItXYvJ5AVu57zUX8CcrzJWXP9ezQPAOs3m/uk8bvEUVE/RH6xdKJF/RLcxTmgo1xkpNPqj7yZx
hvqJ5bdN62ZuTiA8Zv70NrjM0W1oCWCXmYYgNXweEt4mcTSwDEp/JvM+/pUqqW6/sXQ/zdHe1fH0
eUwTVLmpDmimpZ5qxO9qwBTTVD1u7dIVfYPzNM0uEwcpUX7ue6wxOsNEOFlAJNMG5CBhtybfPoq+
RZUB1yZ7SBA1B0hGUpVkhCR9QjjMurVDDia6Y42fwRpvhq6c13UCtZd1XpboMv30MRnzDSONO0eH
yozkJIp0vnEFVJpFS33UYBmDsgc3q29aK91aRrvKZPdZlyiHJmVEI50tEit6kcnI0GBA5ktXKBcf
TJGCmVKNzbtbxl+Uyj+0c16/Je4MlF6suTvwoVbvhKQveshSYZfEVxmWBx0AysJT5OKfv8/H8OPT
G53cfxRwaer9f/bOJEluJEvTVympPVIwDy1SGzODjW6Du5sP5AZCJ52YoZinO/Qh6ix5sf7UmFlJ
MiLJjm1LLyI4mRsAVej03v++3+M1+j4k349WRsVcXK+U5EPNyXjILtGMiSaT5LDUNSjw9rh26q8t
B8MJHENcDSdRe/mimlqOv9mHMHgDurtTQKAEFLXXykvUYJaGD4xpvgmooiTdRIivMtoCR+vvARr/
+hG0n1Kit0egTpA3W6OhkfX/+Ag1q0jeCKNaCV0cUxdCo/fQzeHJTM13yvHWuHdcUyrxOjtBepr8
JtNo/unlKZNkEpVHJO2nrhooRnGdYqpWlQjXgZl8dbw3sD6f7YmYkBZRtSYcY1nXgBSJxvillxcL
fgTB2KwdmjRkE5ro+4VmkH/BB/BDY5c+1VGcua1yQbTkIeiwqGnil5IxQpX7Ekhyv4DAJxAJF/3Z
ro9uUG+piiJaO3H6qCbkahzTow733Arul6GYuymqZHK2+Uctyufxf/15DQPxsR83C7L5qZGhQMbG
ghUc7U/P37WC3G8BLyyf6WWDY0qK1ZefdANLTR89uNCVsQPXsFveJUqhsSRCys+oF9QBZBeWcYaf
3C/6uPmUWdWxUtPnedIeMUbd2F62y0V59JJzMNUZkvjkvu5td5Fh7ZWO2tOM3Aig/yYry7NjQeqY
ILkTXAtG79zq7nOiZ1udiJtbFjMlfWS0tHbXq/1ZnaltjmxYt6OZXAB63XUIQRd230Pp1HatVj9b
oXUUSnZXKqq67KKK6giPVS82j2bv3ccP3kRhXxbrkZ86YkMdd0E5lyBS1y1kqVmhaC+K98AOast2
/HUc9XPP2ccPZvMe+feDinGANT92A7V5xXQBirxTYt1HtSKLRAnNC5CHRCwbraToATibrR+C1ljp
huLnuOil94kXHJk41+xrdi1XpXYB0Fj/ZTI2ap4h/dO8cxfQOFAsXXfpXs0USw6zPrd1tnLM4qTa
5soJh51Z5XtTA4NSKx8iq72D4/TomQg6Tf2+dt1T3ImTGUmfwv6DRmRMVaJjPFVbRyuuEUDEqR+/
9g2dChJad8trUYUb9le8oWwpOoW9QQkiTvNDDrtI8PcjnFaKVV6KDGrX0C7NHnByoR5YL9a12q68
lvvqy02TTucpbkC8JtlHKrVm4pdUAKfOa43bDhhAbx9pzm7Gw9oVcyqrLHeYEZ6S0LifouSD1xjY
5ORwIaEel+WmDTiPBxcdeuEoXdtiqmJCa4sA+jgHSrGY82KJQTpMlGl4QfNu+LaaQhUFEBvpoB4N
/ikNyq2TBZdZRAcvszZugtIRZwEjopoVAKZOQXs5WNjLRShOq01uPfaFsXJaez0oD6P+VtUP8AfZ
p6rPlWHtAhR9GSWGjoVNQlDu6+5VCxjQHORxfdPhoaN8qlZDH1m+oe/bKCIeGniXrGrWoUIobdDv
uzr7ODrvTuSe5zz5qhhIaxP2xYEu3tJMYNSO4BuA9hCrxSYNqOqkcy1ziQCUKshnp0G9p3HzoBbz
ATiYeTFqezs19tqrvMs4OzvLMDZUUQBk9da64l20mYmmLpq9zplYDd270myORt1c9Gq6b/Rhl6XN
k8PrFsLpX8TlfCpn46GRSlG3d0Es6PW2SvCWVvIP2eRcSZVlG8XhFgIPkV7Ogp2ocbdUvfogCvW1
9TJzZYWwyHCp8pZKxa3IVVhxiEQKzCEUYF0CZjDObGqyMAeqBmpFTMuGYtQFN7bOnUL4tUpuO8Tz
ciWcYK+m+kK3iLOGLvitqTtqTrdKCvpPxi+TEiBIvAoUtd5zdawQYPtwBirLWk7khJVcVDYldo7Z
YG1TVGxq164dHZ5dXqSR1GLvYjvzOc3oLE2WdRdRFFLY5gMUuGcxGE9NE/rVONwFKlgeJc4/OKGV
IqjM7npCAwnVV5Y/IJqGJeo3FYbMKEuW6QSy2iyaz62JotwxnlUvwR2GhbfMTknc7qekwt9qOmBq
CiLNvkunYRmDGEE8KrZ9RFyb7Y1bo6gexabw7F3udUiiUeoYRrVryU8aKVuaLnDWWY6Wx3kNKeTS
Rm+VRwXRLnKnGDPvvQimcZ9c7bldZwOcv9BXwwSXawcxcGzeR8WMUzlyaPNRR62vTaBA4+6YUJrS
TuUqQX1OruraE0aOKexgUK/TKLp32OeVZfdSYNxbqCmie42k7oMDHrFBr6AYY+xj0ApJQjSfnVmU
G7R0G1dNVggpdrJStnftndAZJFbJcsNosYn+Ncmbk7waiXXq8AxO3Ib5Tt/0tuJPzE8DIkklZl4b
iLk31tZjTNruSGCx4QyIkN9rhzsoeRcvbmpwqg7JI4qoJ3uHCedj+UJW5VkUdFKEWtgSWw2EOF4L
tvFc5Iz+F1LU2zICwQHJJjemM1TLRvEK0igO1nlElNLYfJqd/DXTi20ViK1HJbU7zh8mc2d3PF7A
jteOLDZZ7d4mMuW2LbB6AcAd4a4FKNN+9dxHYbR+Y+H/qb61pLPwD10a+INkVbueSF7nsAEVdBdg
uxedau0aAkkNpkzVm2eJD4bhnuqgfITA9CFWxFYdlEcUuxso6t4lCuSJvaafkI8w/Tnrji6QLQyZ
neoVeCuavWbfAf9ZbJFF46QZ+KK/Rk72YhXMFTE7Rbu2TmmXXEMK9x3D4L0/xZQZaczciN0WU22t
yAgsZA+FRv5B/tmai7txstc4kKmUM8TvWYODQlhcdGrmTaM/6x6FA3XxwUSDVjBCY7IwmL5qxugT
gWGxZLBa8zFBHrXouwyEUob+rO2AaLVB9CWyxQ5gy9PQQdphGqNgAqmxe4Hd8mDgYS90C6PVlPx5
9GlQlDcBBoZ9BvxDpoYoM7euPvoRjexF8oidwFqfo03xwo57ifPH42RmfjbuRKZ9yUYLposGEbtn
NR7PSdg+GIm9LkeGYCWRPEf64RPZn2VVmE9iojUidKQ0pt4Oy6aq90X7WQYSWByY+imPNJeW+JrG
6jkNxa5J6GaXMo8KpMt2xM1p2YzPWKvt8k6/n9RmbTXVNrMP4WD6TZu/KNGDHnQ7S0RrHaeDuHS3
1hy/ke30g2EsEUlTlmiJADEEfo3UnwMBrZDxLpxwUhcmJUUa7vWQOlXdL0vU/ZGTEHEs4Gwjg9y2
GjssPa0/NW78NbW/IKrM1onpPN+wMkNGdlSyjNE5Usv60AlWOrtzjxSvMIa7+XOTK346QdBVCiTI
YYAhgxmrVA7gYJ2ax0REflT20DrafOlqI4OgNl/DSflUVMZbKy1dp1FTdo6R34+duhXqk6vPS2E7
H2OH3yRghlcTrEitDjGSKBFCRUpNPclcsDdhjQlNXqEkbfyoZsbtpv5L6IG9U+pNiqvcdmja5a/P
MTKo9sPB2CR3jmgMuSI6MKQ2Px5jPIxdjbDGMZvs8HtetGvMijZmGx5MkNa/vpQ81P18KRfsC1o1
hDSIBn+8VEA5JjYSRb1q6jeWgKUbSU5JSdFNtgwj8ZsDGmHOH69mqSoSN44ILsEDpLU/Xi1yRncu
275agZ9fE39bmcLGYkNdNZg2J/rGDIPfnJ7/0JQ/XVHe0XcxBrRNqh6HpDrQnJymUd8nDUnOVF3r
+NT+uin1Pxz/btcikEHwhJzZ7Xj03bUiEWEiMXItoWmAmeYRh3PV12ssOQPeVBsR7uRr4EXSugE2
A4mfdH5fbTR3fOqfytDeKLHqT1O60uF7hZhf1IPxm/4maPzHHmAzIKPDSJelTOz79nC8hrwthc8r
r3tRgPMHtv6bZvjDGyVbgSQfISL+Q/744xU6lWxEGQlaPJ4vugF9X3NRHF2H+XP8+OsW/9NLISKR
h05U2JKC9P3DKKFWUO3UVasxW4tiMwQWZovPMLH9MRi/BRj/7en2D2EY+Vj/utbPyDEiaJQwD9gM
ukm9iUipY5qw7RPjN633Z5dBFYp4xtZJs0viwPePNJmBA7LmFntt8e3K1hTNAJ/+nXb7T14DIm8I
1YkNYhjm/jTDpGoUZWSdqlXfZ74g1cXS6/+6c36WeMpQlUYimLSB5dloWn8aelo/4SwHcWcFHepT
HfQ+QeFVyf5aAXKjZNs0wjHAoLwKU5TaGS5UBX8E1/obv+d/cxs2wDheEsf6gy2y14kwtLkNQCXH
Ks/WM3SnPrhXPARmRvsJluOum3DCzL7Alj94E0DJ8XeD4k8mPrRJhmESU71FO3/sVl2xHXhChMK9
SMPlhyItZdziOLzwvnZUiAanX7e98SfT3g/X+6ntmxy0DYW8ZHhbzZaFiGs3/0LkZc1WhEo/8VGL
reepiY+Dld8JWqCOq42clIUzbYlvKo6zjUJAMXoO4z9fu9G4jXqPYl99PYTTFmqR77TDo9VP26nW
njJNfyYhvOzB61CrNCyCuLjHy+nFmYSsy/G1sfrrMzvZLcOzdQNHBbRmPzZpGddIDBFVAhPAQdZa
iWZnTMAWit+txn86Vr67kGzr76Z11wiVYbC5kDPmq4FCnJgNz6/76w+BM6lksAB/aC5yBvcWmv3u
EkE/iRSuL7gCjonUfJ0CoF1TiG7NJNasza+58TRlv6uM+LMHs1U5c1Gm4hg/D1BhW2EvxprtV/vF
HF80kEe/fqzfXeCn+dnSatXAaOV2gbK56+zfzZY/QSuc2xzz3SPYP0UcXR6K2ClXoDrl0AvKagv0
6q5S1gQWBLZn8zVEvUTdbkgtHZYHzp0ZENNW3qrAOpmFmSxqdbo20/Q6zktk581IvZ+lnrVIg4G/
ccV0/+s20Vy5AP6w5aKzUTCrNLqFVsb+aYrXS6uxYS5xz9RCazVoZVHOd0PaduBQjcWUNVTQzybR
KI1jmmo8KXBDfQWZ8AKZMW66294EXU3hP2k93O2sU4ADWQHUxYge2rR/wJXlzoyTz7MtYqBs8SGP
nGOtqysL9NPEkXPyyo0czSVetihszo2B7TZuBMrCjKuacBO10zNStUGftiXOnW3N580C8B2FkF3x
cTStEw5LdzMUvrYmUFhRy+8eC1xZA2oli2D2Of1taiZby6XKWxQr+XXWOGO7Sc2sMj4HmkP5i7eZ
PPViGeKu19WrnJFnbq1NrVNUeMfcdI6amSDXtJ4txXzOmUdaQf9W6bTFutV07uxRPTdpdDSUAs/r
clMh0Av5ms7UAY9Rrq5o51bwIjTqqoLIyvv4EETmKQHjimxxZTmcZET9McvVq1t4G3dyNxq2AG2b
+Cr/XqtfDGprrR6bdnnWbe8RiEh59BIsK9nU1K+c+lOdzz6GxoDdxW42vZ2ZYqGVT5dWyddgZwoc
cfpsvE9wN1eG4HUy45cgFF+9MXh1ON8usNJpOOzO+I4Uwyc3h92Ol1AemksqN4HI+UOtXPRc+iM0
2ONiSUH3oDeKkhZrkebdwBRdq9gkMBSQpTbilCbuHUGyL7NbvrTwSIpUoAOKVwhSzp0ZPw12+1GF
8HP70lZwbyWVpfmhIezUki8rYg52qQKBtJ2iz14Hqdv6OA0QUDp75ag2Hg9l6y7sJt1Hnei3eRca
/jQ820b17qbTPdx35dtk8pcqNv6frFX8daXRYSrr7wUk8tPfpCOG+Te22ZrKQRF8lXlTRn+Tjsha
DHZcGj46/EralxTuP6Uj1CCqcMxU/hkVtm4wZ/9ToierHWXlKuI80r46e8+/kN3VKEb8caLTLU6w
LuVPsgoNGd7PhWh9HKlMx8m8rPwI6iRbEbgJA2/wqJCG01U/sIcniMzneMZPpgRnIOIuWXiBNEWJ
ktexwZY7CVGLIBWl/Fw56SJ9C4bkjV1tv4xhYyoJESTrzSlK346nkzsn67og3K1WED/D+9HSt27S
XgaFhDLsnAR8ICa+StmciSm4FSAdnbrgpaMDnbLIV8VtpS2jBtCnJ9SDDc4pKS6DTWx5jtDJMtFi
rqIyP1t9szIjflTNBndF5ToB8YKL4Byw9+zmyqoC1jvEYyZD+LNoa++ajxRG0mHEqWviCy6I7YEv
CbhshBeOVfUfkj642hVxUCwCXZ5Tb/lKmPbEJjSQJ0kQbMyIv6IXwSWF/X3sIlLhhEsbmXVBQ80P
t1ubBkBBgD1xiOoqjJ2Tt2agxD+BpkPZeEronQbUkJMvK9iPkzFtsAz7mjh1uIFKfXuwBGNOHFqU
F6fHcRKwcotT8nCwMzcnZm4+qo2+Hy0ooxmBv0CtkYC4tGKjoKw2CTKHqneuLIkV1bmypYXv1kji
93b/bj2QtWkKlpr47dYuqt0RT2d9G1zuPO/be+rKt2NAl1Vj3/qqiR2NjneY9moNUBHVCEJD57za
tKSSmL7JptXtK2ORYFdGfAsS2rqv5KLQUUBD0WflBpLIWPjlrO86zCn9sSzdFQ51GzJj2SqNJiJI
VTwsQOo8gDnx+xocSm1l83qcTk6la+tbT6gVN+i4nNJTu35VkfovwpAkg65jXm9gYae6xnUivoO7
kHNoasw2+6ze1cqobBrTI1Q/SYZpX+BZkgoyfg9zbmAbyr2XjmSFeN7HUBmJXlvFRqkK8utDbaxc
LRoXZHa3t3dZ9ZyTijwyRdq3VEDVAPop5Ns302dT/V53/IRin1x1BykFXdGs6DJ3Bl4CXMltELSB
eghHzOJMAv6jDsjVsRmCRq2RvkOLhbkK4nhALeZ8XwStS96sAVlBUExNOhSdsuvtbGA1tj5mUbjG
ypm9lPY8CG+TV+1KjtWKoEtuGxelHAlvp2/E2xoyq/Od1nWbaOIFmxM6Icjh4LfxWxpj8tYOB+QO
8GKCa5Pb1zAFNzqYULJJ78FsWUiHh8yEGRppKHo1m6Iu4ONwyJE99YM5LmIgQIssYhIJdtRqfApT
mjZT0jd1tq+4wmNZpCKIl0mgDIxD19akxMHms1Nb3N4Jkkunbr5ic4d+Eh+0ZSFHbmttwE+oy0yO
dbzKEFEs+sy7Ugcux/7DSA8wG9irauQvgF1B8yXtuJCyX8SpA56UHb6TvKe6l3ytLZ2Spyr7CjiO
4ZKPZ80eG6qemFIao33CAuraqMhxU6G+5230oElgiO4xU4LmaxDH8c4WLeaqH9CtOsugSt60iG2E
Y6gh6eLqEFHwBbMTXxDmVDVU3xXLec3l45eaCf94SiAId++F3UI1TsOXIiyOtxejIzx1e3lQECE0
rhkqsu9EGJTLnLxnlgokdbBE+thmjouVl0GzXi0jazd6AzN0qsVScZnaCmumCgYjEKdFv6do+fMo
4k3jtfoGNTFIirB5MToDszppo+ZhImnjMYbDFt5kUJEXjjWPp7QO7ozmVVRuh7mVEuwMy6OYGtYz
eBH5urut7ZGJwbrK8RQ0bOUlQzO7iZUpX43wQnSdCW6mWW+zGqOKBp4WcaEbBH2vsa2hGArHegmI
D2p89Ib0kIXIpQ3G+opB2AvH32jkcRobxpribLoMQzO9Cp/0xNzQR0QzdP45ie3T1CVfSnJcnUPi
tOu2t+4sw7nc9Fgs1WVq7pvcXYM4PACoLbdyWZgLeq0qR6iHMB7hpUe7MEvevk3qclCn1PKTYrst
n55s19usyJxy0pvn0TRPcjJwR+66Grmz263raC2TEtNLMo5UL5KWqEN6XgWnOCj953kC0kuBSMWG
HzwXGGSMMLvIcJkhO2CHZvpYAVaVxeOKweuuutxHw826HmM2xudVdz4ZHarlhFdpklMBhLaW5QA1
JVjrwr1iKkU2C/fYAakJXgzRmyammDSFYJ1I3uRHyGS/3YaWGQwvNmWWYRydVfUiP5w0XNaUy1zR
27smtK6wVsgQxU4sjULfjCw1YDfyV7Zc0WeDPyrFuxHqvEm9c719b0cuYZHm2aMKYUeoD5qcujUc
oZbELFBskPXt06qH6ARiV7XQWVv2yR6gd02lP+p8WN6mg/GvPSeXlA4uxvyQG/YHu8cQNWeK8jBp
pIjyOsHqkR+Wjz+X7snTnKtG3peax7smqiEU8223myqAsCB3VXCaAAupdY/ycccWcVmv8nCQQUAm
uQsFrFiTxE92z+NhQyiNRfiK2u18iyQsm3lgSdzE7RkHwYO6JGfAtUG9q4tVCGx6Fc06NajTi5bK
R5H/a9NhTcz9EUJ1vHSM6bOorUVuZizX7ics/QqkdcL0W86a8nFzpr8NKx/a11XY6Z/asUTP7sgj
EGjAMqm85SRfDchHT4ODFNpgonRSGthAyASeYmmMuX/rJtkgFEmgRo/6kzqxrquKys5Hjra03VOp
R4ERw499CBnswQZoFXyZC0nr8mr8a2xSg7Fxn4/iFTNa0u1yITPAkgHiutw6r6sNSsmDENtT7uLW
1pnVF4vRKW/9OCFH9lEJ+mKm9DXvWYoqCokXsd0ebvcyz3JrpZpvnspEQg8FJvci17DbfZRxTg2h
avlsrBlK8rl7tdyD6dn1tba1ChOnTEM2UFmcR9v49rkx428Ue2j9KaaTclfcTTAb2Gny3cAdn1WB
X3QcHCChl8vaRNoS6gtRcndpxEduj3Z74nxiXZutfh8XKpB42RVmHH5x5v54G9yAZeNlpUos7PAF
o/Z42dhsQpOvtuzf0dLw2ZUD5tvvIL8tdbJhORZfS4uqLCh8R2be8+27UnmtRikapC40ZtU0z2bk
bW/P4UbJ1Qva820xj53gqtVdvzTYnlQDAQk5ChplwOm2HFegxcUS+3DCLHJuKtkE+cj/rkoqHqkZ
vws65evtgmbj3SFUvcy3IWp35BAHfRlV4g3PNZ/yYlwjm3Oqeu9p3b0aKacItzfw0Utn9ADcbI6S
dGXVnxFMYCUsZ4fbWx9CEeszdz0ImoKCEohE5eL2A2yYacCk22EB+2aYpA1vN3L74K3RHdlEZWQZ
ftadhImvklz5eT/ZuU3la6hbmy4t53UbVXhlsDVX0nRjAzvd2HIj5TGXmNi1L8mwfjLCF1flL+Uc
Kqe9slQwJKISuypYfafsLelYpc2oIB2uoxwTbPmRVR51FxtSKwaZZwT7lLzpIvV4izwvwSIbm55t
R13NTIDkABELsmhuAk+Yl1ZNVMHo53zV5JgyRiapChXjUtctN7dRG3gZR4+43ocefrZlDuZ1QoMb
6ClvxXRqXXTx4SzfUPnm3o5l9twIrJC/DazE460IYZYvhLAQ4CdipWUqHDvZC1rZX8MOkzGGcyPP
QRCyMD1Qh21YdrvYqtyV3sPlD/GtlP98G69AvB9zt7ioNvzdUqCdB5GllM41Zg8jp0g8nvdafZC/
neUqIHJ6XdiXpOnfgorZbpLnu7y3dnLm0pLsxRPtts/Jb0xUyMt32U2tZQb3jLjG1oqDL1rEi2mO
IRtPfqJ1r3LnJ1eXSZ47RsFVPG6b92WVX5Be9ODdaf3bbNC6EQFDET6ZhboIZjwqaydp/ZQaKozK
KEKOrJhwogiPGRTLDWdaVAGEqRZDMpwDYG3riuKCBbb1EdYwtQts18YDUl9Ueh767sysP4bBpxKP
IjBjiUYYWN9XaF1WqWp9nT133xKxjAfaO9b5X42/k9J7QCa/bXTlIzn1/BQUGb716FdWSSCnhE7j
SnSG8m1fHE2807feBAACx34qDtkYwtDnhN55py7ysOaN3+qM/pZTuMOhwmqxp5W/Saz4Tf4aOuzE
pcKHoodFJniTgwmlmGZfO8092ahjbq93FLEnVqzlWHsau6mjYwZPt6ESdAwNAPzPCu51wAbfArnp
kN/scXKVHWPKjZCkey7SgqMGQ4utdbNg3j1oebFVEsq5lNC8/M8gy5pnMRYoDmTgLjzKLUHiYd1g
p/bB4FaVSDrk9hw+Bp25RNcRpqCzWbTUTVCYjXeG3PNT+Qxu0rtyZME3gkoHOX5LXfuCdLxl1KoH
hPeAGXVoiel0uS3g8iPU4rHRGKx0nwScOWRUYyhHiWu8dxr8thBXdBwd5ExQAXiwDBh1dpG5i3l8
iaPmds3bA377UcIlbYyvQ6ADkzMfC1s/ybvSR2CyGPytNaeA4y3PVqXLuPKCzIJTd+qHe08eieVn
WZPnNWaaO4yCPdZXPlYIc8JkIiGMWHJAl/sMufEcP1hz9/H2/QETIHls1Jxgrat4oVY01bfzRKRv
J1mxqFKCvFai8WwiTqr7FyHf12hgVqsrl12ytm2nud7pQ5wuIDT5EaPZzrhvIkZ3IlLuhAATwVGz
NqBmJBxWkfYy+Tm2+mRVZ01uFGRLz6kRrwwdFrlcd+XRlh2rS1X9ovEGf2JVvB2AGwOOnSfub/tk
u2FSz5Cl+TY7zlgxPvfxXVly8i48ulH+h5eWQ5Cp5s24nX6radoqYUDRHwMG9B33qdilhJ1yyFdx
SZVjaEoBgkNjPVjFeLacAlLdEFbbSaUpI+nYy93lHLqL8qFq2U0ntKzrVieHakEYglg2GPWDO7Yb
+Rjy4Jbbcu9ZEpK5He5lUKTyYqjU5ZcZ6eT69uLfAie3o9uvExI/pSbRPqEysREtUIRG3vmWYvku
9wSqXTPHyLOYzLRjb5pfdZeQ+GLMzc/SRxYtx7fE8P8P5IJm+q7p/8CMuvz9v5tc/Mfm0zx9H9C9
/dT/RHQRTdgmVCioFqTNCc7+I6Jr/k3HgQZjAAgXjm5/j9rQ/oYthWpBktIAfxEP/ldEV+OnyL17
MgOvQST8SxFdBHM/BXSJKVMCyC3wi5S5/JQJbaPSorACb9gKoQ6jPn4uKjx5QAfrjf4QNNlxmils
C+qdmlpYQfdnoYgDaDTUveFWM+xL26n7EKxklEKRFbN76Cnr0wlwQ4zzO2JZtVvsKgW6v8v8nBnO
pi3qfdtRKFFG2ItDmwcCbJSCUg5jN9gVXEvl4sx46DDhcXAitlxvcpEjmq0+503ll3p+0UTh553z
YY6La2dkK0jbGxCr66lr7qe+wEykW6bz1MKngBlUomPUvFVtsC8nJVt5ASP5dRAjBxnjHuCnboiN
OWPxOKYRMjoFCwUMYqphM7bjPk3bi9JaHAip1qF0E1lbslez9iKIxXlpvO/L4EDQZ6tN1S5IKeKe
q11uetva1t5qhRnetspPMKf3pGzPYgjuclC9kW7vB9jWuZbsG5VZr61HKh69TRjphyTs70CanFEO
PU2e45Of3imB6xujOFfhLh3ZSHfNBiHmBsDFOaDOIGSjHhCbzWsbFm/fH5jmLiU011ENPhTMybXZ
VIuwjS5Fph2Haj4GBY6oY/9qWfPWVWD/2ByLp7793MXRxqNO0KTEm2lOXQqukUDdNPrHop7RVnR+
F+ByCLi4r+Zd0IdrTW8fieI+OUDaabD9rHX7yB0jvy1rgnBBufPILOWG/gKu+lB1SDPT7i6LVeIL
OOlASfJeGyDLQYindRCoM1ECc4fJokJllr4P9OSoatYWW9sT+mxskuT63msCDT4GGo6NJsJqrEM+
1G9lgX2Nbeycgs0i1RxKYOB/PG1VL39Ss3LrNpBEaryS6cag4z3rg7uhb3euMq8tneLQZFPR/bhB
bSkI2/fjfRZ720Q5hWW86fGAxGIwc/xEaEuzfBNV+BJQ811A3zDnUwoT2GJPPLt37Hj80Sm2rQ3h
2Ck/tUG/VVV1j2DgvcqKY2wVOzF2p8GDpU0pP3uJdBc71akprZ1baEc9jsm8ZodJZJwUrK0rYlxH
x13gUd5f6tXXGa1zUOm7JFHvHP4s2BsFur1MECljz7lXelzjdWNv2N7W5cu6WaUlySMm5YHwxB2a
9EtgC8kBsXbkSdgNj8nJCvpXzZiuTo1rmJUqJyT2Ry8N6ID2UeN1nejztnH3kTHcuelwJpcDZHbo
DyKJcWfHUKgpCdCJ82S+e+Z0KMf+kJOy9Zxm31n23suHZjva3XtghAwOL9MWCskAZZ6ibe61h1lt
iFMQQ/OmyN6mrdUcKmu878deQykdYRZfReo7mlOADqH2+TaD/6W17PSpb9+rX5rv/FtOorzQZ1FS
5hFGLYYx/7iwXDt++INftJSD3nfv9fTw3nRZ+8/MnPzk/+0//sf77VuuU/n+X//5mQh3K78txKD1
h/VITuv/vqb97/+7/vt///EHvi1gtvE3Uk/U34CgQ95wSzx+W8BM82+qycIlWU0mzA6dbcg/U5Ie
pDkEEVScouSDj/qvlCQFp8z9lMB5KqlJyZH6KynJW/nfD8oLVWVtlclPRGmSaPWjkmceLYHFRQgC
fI7vRavjKYAxGzyMiL213b53hjeu2ro7WlFYyq1xtZoNvVzGrlP7ZT8cGwwqkHUXy7lki5SwNY5a
3EoQfKzI6d2ZNlUCxUxREeifN7Un51lquAySnaC20ls5Q0p6qc7i9Xc9cPn2BP9RdPmFqpi2+a//
lGDIHyUloFbYvGGGqqpozDzyvd9LlDK19tI0h93tmXLijfTm3E4K02kW1KvcGrpt26EuQI2JdS+6
5mMoxmkxqUb4jOX2eqRSf4/kKyWn0lE1GUXaAXufx7YOOIOTy186MYURmKNqG8Bz+cqKvHmtG1W2
Zk+C8UhIcokq1Z0Lm25X27I+Kl8VylhfmkPU4qaynMduFXcuiZi+JgQJ9YP0DHnJ37SE9oeWACym
cZBgMwEckErQH1uihe0uOlp9hay8Wse26I6GgBKIbdCwbw3Cn6lRYiGWjPXZdNxdYR/Ic+L94s5H
lVSV35UGMI1s7Ncx23VfLWN72TaGs/p1l/2xVhR2DopAz+CGEXv+jC3rq8mJvCLQVp53bFLxWcP/
yRd2029hlm1w+1tbFq3vKGG86fSSvzpYaXUaEsofSGlwe0QjswkiS9cEy64Zxn082vvIbqPD5OVb
3Si8XdvBqVG08hz31ocmU5/IfhRXGPunsaAGZWEjlPriSZMIx5tZ2rBRMCRYMHLijR15xMYwFacA
yqA40g2Vpe1mv1Eq/oloGtG5LeUIVI9S4fyTRiyucTXmJdIRoQ2nqA+dq4mVLzAfWCdVtyfFUbl4
NXa1Xa7DcKYdcPlZRRYVF4oRnboxgpw1ZbuK3EUZXmt3mI6e0ep+UTyoifP+627TpKrwhykEDgYl
61LbDHPO837aAlutlrf4ImgYA+g1CbhArFSiT6iBGwqk01ZsjMAA2C2Uc+SG0UbvtfD/EHZey5Ez
aZJ9IphBB3CbWpNJzbqBURQDKqBFAE8/J9m9Ozb/2G7fpLFYikwCiAj/3I8jx5V09xSxulDL+GbH
hXEMpOMs//9fm23fbvN/fHGuSV7Asa0b3/Wf11QFL6ILEryQWhgu8231MtDzAEKG5Ehopvf+MJ4K
tma7moLiRZGy4AvtPmd8aTCK7Q5TTy53eggDUklVSXQn3fi2Ki8t7Y5VMvevwZzTPuMF9RF+BDEb
FmO6em9Uegy27IlPJK2to51S2WcX7Zl3MlzPlRVs3XAYt7LMsiMspSmsT65hAjbycJQVSPpE3R7y
XpcXDvyr2zn1SFsxk6K5T64YvH+swbeffdPfYzjZudJxj2VHirn31dLg2bhEFaLbLLxTfaavkit+
P1ZeRoGKy7dJQduYveeqK6/wdgQPfeYOTRU8dMpmXJ9ZHyNTzBUqqr+ZTFFscoDJ5K5DBsulWg1Z
bO6qcoSUMyR0TrX5wSBevQy7MHnzK5RmHRob4ST6Fh20t3ElGFPE1To2xxoc1DDeQtzOssx8RIRq
eGwH7ALpvm/Kbh9Pqtv6pbvsg1BfLdoD4GI3ZHECwpm66RoK0fCyxS1bzdlxz62VelRBEjn9/ah3
2wODRnHfq/aYB8PaYjq8r3VsA20C9T9M27n2+k1m0NqkB7LGgnxpr+8HFA9TtPkpMaLulaKFek1Q
M7rQ/zQh3SrKoTaBrOslDZxkT6KmoD7X6BFFbfeEaZRsuWyPY8/8ZOyN5DAOoXHIZ4aqkO7lh/TE
VrQuZVeZ6tdAigiAejCRdw6gJn4sZvfqJfZOFSJ4a7RLulM6z54HRW42mj92qs0VEIhiNfSGOgR5
dscOr4YYUzPPaGS1eYwjozx5RsQTOrSPneWMO+Y4K7tmc1v3JJ/t9tF2e+ed4fgqsHvrUJBHWGBR
yQ9WaeAG9PnSlc+wPGQC++gnZKlHg9T2iLJ78KbevXSZZKWS/R4m1T6Kh/wtIuNNcoPZ4TBkYjVE
xfBYhcW8rezOWEKluA36Gn/dZql5dwNmnn2aUyKvv45cRSfadOxrORTeea4JjaWMH+3RfIFNWZxB
Fi7G2H40vNL1F7F1NWvbu+sKzHx19mlH335VY9e+3dhIjrgnOmgzOTvvbT1a6NSjXe4is/UPzigd
SF4ZUc7I/k+PmP8dcfFBGEDt8MGKEPP4h3c186qSIKUrVjAMuObZ819Kv3sARLsocm09QUYgANwH
hzaMIRMEBb08anpN0Qj2BdfdtqptZy37xFvnDFfaFBEvyVssU/lTUqEix3qS/2Gp/V+PRUQTqhpp
r0a2QAb5p8JVTLMZ0VZCR459miJTPLgK006Uufug1/OhDNYl8O1lKR0Njjo7B2K44mi5bVpMcwPg
E+xHee8KSrzoiFMLc+b5WIXTqZ3jRTjQOiY6YmjF1P6nxfGfq83tK8cVbgNSpX6bhMv/3M1UTRTL
2waCqidU276Re+Wl9jqK7QfeYI2V00lXYQNjoJ3H8vZsSriIrGhVd+NmSiaxcKfWJMjFEWsOhDym
k/2sHU7k6Km06ybTS4KyS/myGe8MW9fraXCpgVH1vzS//2d6hvf7n4sT8Fhh+V7A1ozGcO7K//m9
uI7TuGYsyzXEIA8QwIhDqHFfMQ9nT6HHjJFapSdOk7dqN+Ml5pCx8+r2qfC0/ahlShd3CzEu8qrD
GNn7uW7/0oS2KFEd9llAi8hYeOVKRBJ6lILw5vd0noEVYPY7OtUyq3lQmr1cOcV0SplYXkwJViCp
7UNpJZcexvJdk+nVgC606OZBHQw5Pnb+cE6dKV5VdIjTt8x9b0UvpROReAwKUuxpiTEJPblruRK0
0z9wobeMisylNVVkmeckO/PeslSqpD5FieBz9bsMlLnNZSHO/fyRRh4Ry7G222OXBdGhpWmcnhX+
ip24By4N50BXNOjCFskgGmMM7P/nJQxUuJeBjYmQT1k9gCfgKLdN+U0lYunSbdUtqF5w1tg0bKdN
dyQL24VnyDVdd/nW6W1UNpLnhzlpP8cJiaZTwj/QQ0nPc98svb6P9+as91aL0CQG97liDd+1cXca
yqTEe73nbnEPaDD+cjY1Zu+QFdaYcpjbNpVGsTWe7PjqlDo4JtQcp8ovzn01FmejVcW5mo8hwt55
qkt97PBUYhT9LjgRbvMYvAYqOCiONmvdsy7dmyJOxTK8AwbnwXCmRA73t1PNWxGwEZkz8ZlOc3VG
SH+eXCN9yBgLFDoHMOgTtXVKS58ZZ3hIb9OfoYm9B8P96rE6MHQ3rtNo5s9yDI5ITtEiKvxqWw4U
f4Vom2REf63uc0BKke4wrvJrpMn5FmPtL1JZWmv43cWB2sBqJWKu1qj9shrng8jYe+bs4kQNe97U
+IHGzPLY1NBASk5lgNRPpjK+29qEgqArb9tE+V+i5Mwpa6NiDGd/+u3k0fw3w+iAhWDxpxbZmG9r
UrW7qZox/Uia3oRz5J9v12l4rnNi7mXMtsOqwwuNTsPOrXJ7PTfbwbCBrqRJu6nS4bnD8odLbMsk
3F5Ki8FSQp+kawFWib0tQeh95ep+4bqqPmBVpIi+bjlIxs6ml/1rGuKnDF3aPp0CgLeTwk5vnFXq
pn94DGFFKdRT0lv+NsRvknXDSDd9I9b9UPZXbg1InRLGQA1vOPWPJYiJoxym20oOcoxxIVNW85kC
cyDtsdsdRy9ylt5AY9PkbbKu1rsxjl+jOe0PQT+xEkmBcdNPNlxjZWS7hJx8qh2b3liE9UzZ+E40
xIs9hrInc6hcZmkzXYSUfue5lDup66dYp9lGdtGiDeLi6OINzvqIlKgOE30IzdIhZk0AvClFuh+s
FU/W62AhXlqjAyVyrP40XX8sJvur6KVHQmqs70U+DyzX+MbaZp7OPMKYZvWhhR/aRfG8vdA89oNo
9TVwGlyS0PpjO7BpOPKYLI/JRxYYbUEymbuDYy//l71R9dSf2FW+VRoiACQqHpljDCOrLzHmeKiL
kwE90rjhH0VQf5d5MV/SWc8XS+b9DtdTBFc+WkfBMiQz0pXxjr7anLqnwXmOhE4pKXcpTqR2kwp1
2jmpcszrg1m2BISa1kxWfT3+CBptiRpExrYw7IC4PjCCqbK2U+WqXaJWNXx9jtCwojgC72xjbpDF
a2czDzpdZUm0yesyvIyKtzzV+RX3LBY1qV54CNlXRpn72chf3VKpu54N12oqSsbjnaTpu+/UyZ+y
fNW09c0N6bEkD77azKI27rpxVVdu9YSDwn9K0/7OGGk9ZFeAJgpgwy+UPrd4L081jaataB+iBP29
6VAmwoQ4f98WMZlLKt46Gip7miD3deMtR9+wH+JHc6gf6RyoDnZi0a1ZDM8eyfWHqmo/zE46L3y9
b82UPCvLHSHS9uZCFBxB8ijKN8Cjk1XutoQPZ1cdpoJycGj6oA/LynwYqAB+yIvhlI7Fh6Llcgd+
YQLsc7BrmybxypDH34/sqsGTpDx4glbmnAKcvqffjwSYHP6pYM+e8sOFLb2JjL5lrmhn6Wma9Ltq
qmk7emXH2axJqmW8zBPgCI6smjuZ5vjKGAQss7w3z6FyzXPdQwyN8mQdMsVfsVcAVMXDBP4E3xi2
Smns4noWS2/XyLbaO4796PW1R0+kLXfu2H9OnbDO8tiazjzeeNb5mYU5Pw9TlO9jzU0PQPw4z+V4
lFkQ7iF6IxRH17H15KqV7R3lv/iZZL3tci869S3K++8LTTrR6fdzWRe0a/hRUMMzw1unWYZh1Rx4
+GRUoxq6vrdDp4Fjw6jVSF/iWjL2GHADspmvlr2axYXZci77azI2yC+2tg5JziAoIiJ9z/nMWbej
pRYWMK9tqiJxgmuZY8AE+qEbDwKEhooI+0CBv2iGs29Xb4NJX7VFQ/A61JPL3H8ytshh/aVtp7NI
vence9Exacf2lE6fVTRY+9KZh4UJ2JJHsSFp0MwffZ5FoojUWRapZtgC4wizGaN4fxhoV3Q1rsJn
wPTznWU1w33NimNK8BxedOu/betzAyBETrm7VZA3mba3HUfimW65EYF/di+t5/6BFJme496y9jOD
vVvlC+uYdsyt71KOQUlZsItbnA9jmJQXOzB2BWCEr0yiYpq99wBdPNu5KvhqJKw8glEPiG/jzh9g
z4eO4y+YISbnzqX3omiMDzEMT1HSyG/qIVxUGjfx6zdGe9zXjCW2ymW7mnj6hmuW2dYjOLK/uZym
aXrA0RYvOcXBTK6y+eI4OK5061Y77Ul/QUef/Q162M+i5J1lFdmzVnsi4PNCxc5ryp7oMfLyu7HF
iHDDpwnBT19M+fTkMnSw4okn0mj/zP3gHhUNGMLiMnHjnah47ibmKHZaf9u+wG9T/OYmzHZLB6Mw
nGAXmt3Cxym0CycBUcXCbFLcVU37Y4hDk06gLUBYSWnBwXOKBwan6W7SI8YsePBRNMULA6LRrq0y
sRyrZyfGkR613ibk4nm0Gpf12M3nLf2NAU8pSSkcS95dYfcX+MIgNyo731tFhBNQE0sfkwfJlY6P
I/Lvi6h1tzFbvTptos2QDu4ZXfPNpOQAIEY6fbleueHwTdivKEnwVUP8V4v6NeQWzYP4bcCDseTW
jq6WHlZZ3pCzByB8bXXIQVtB/FJhWi9nV09LCELWoWMXTj3AMZ8o8+o9mCllbP0Apr+6Xi3f8eiI
pSvG4eCSaC1sH6gsJsb9ZJL1mzLIWXFRms8ICUTegEP8bYg+MoYkGzE4B1O3z13vd28zz+IlQ6Ly
nqBeyl5Bib3C+32e+cbWdsbu0+/AJeHyObEYNfsRyWJv6SA/yYzz0QC7a4m9qrmbPESapk6ChySI
reXskYnODCr4wrxJP1w/emgqcEa9XU+PLqSiskXkg0/EaIrC0IXy/H0ih/GLrMeX4cViP1QhWEmq
txZeUVbPGEbyleun3tUlMMORp5wvws+cbYYR/Oj71UNOXHrj0ne4l7IeTzWbd1BnSQOszaBf0fOG
B851yO+zXayqANHJ67yK5A8Zp9YM8zdyEBXm/s76A7jzPXV7YIPSOc9Kyp+cc0s4bewQnXRhOS8l
TTYpCsjez2ZQmTrvV7A5rZ/ASY6lLYpVGcrobPTekyhz7yPuBrmgKkFzXEHOmxJYTEPIou9mEtko
m7ALlQhXVh/pR6Lmw8owTHGlFBvh0Clx8skk31Rysi5GS6wmRoLnLJKUN2A42QMjNY6pyQGCEYsL
0NovDlkizf0o2O5Zk7smwgFyJc5NqGhTu9ECsAtJAhxQ6FAppKaVaMV06z02VyopNRGeoFpaXQ9q
rqpsrLIdNgJ7emFvyIbYebKiqNgNvZxPJnsd6mEFRrW+iE4J2CI9K2th2h3ZkDnoh61K0788XYrV
FGa48otE782k/Dvm1O0EFHQv56SOloQR3GUbtTG7GHU3BFa3FSmjjkZOPNZSQBRT7Gy73tGrNgy7
iyclNvCs71ZVBOfM74uvkG9nI6PawQdZmcuoEOG61EIvreHSowFdVXa0ifLej/jJlzKR4NY8YOf2
LArc+eapmG5AlawGdWq7fxp8ZrCIjMdBU6/93y+cNqdNqx3m4P/3N1oxsmEU7bCuO+2eOLn9+0Xc
PsILhMdcmfamqqV5Mu9HGTmn8vYnfz/6fRF2wd8R7XjCV+sLWa/ttvFJcWGhXymzdk6/L3WAkmjM
0cFP68eEr3U1VvZr6d3SwHXp2Ceonf9+8SODGZLrHTBk8KlAZYSGQdgx0972puEAbQwrpOeg3vc2
weXflzgPX9Jx3piVX2wI+gan3xc5qGQzWITorSJrjqZVHv3MFruuTuaTHcEObAjcLBJ+eFREQWvW
4i6KUh76s7y5JH5fx1mhJAPr3Ni3MXjReerQupxBS7882NyABw6vOR6xgMc2xuZTYWIPyOPgapcx
Mp4x3M+JWnR8t3e/v4qHerz3C3b4CL/15vdzYD80/fL87AnDhBcebdWljPdVlDvY3bI6uoS3z/Pj
hymJHtpjtV5N0vXPtZv6Z3NssPf6hSv2KSPHLm1OnlnGdwWntGdie4epm6Z7xBP1rJzyI54scf79
vVSwSloWQ/Pf34xCOmc8Dtb7nB3kzW9KnCKQ5l0eNkvlws/yqT+++33J65GzdsMAhHwJi/3tj+EW
plArw2/YivemMfu7MTX6u9+PehtLcJsXjEkQf9gJjumS5vqKo6dPpYBbBFczC8Q18q1nZ9LhMeQ+
t42uusAPz5Z+bKV7PVbFQZQzjVLaZ0NXRIC3BqQvs8/hXRXmY6tra+VYyr6QpOn3FUURu7lS+X3h
WMzJ2K68WZ1xFYM3/pi4YBhIm18GI6QFqRz51FIUs6HNuznZ0PCO6LjtUo7NY1kL790I77yYLpsG
sNjWqanAHW2L6rq09ECeQeVty29CUnHH7SeHjs5Zf0jXCMQMGdnSRNQrrQxb1Jtsmr4N5KSNyEt9
lyf5XxaNZtmPklDspOPjv15qQXlFqP34CCc1apR3aMe839Tc5qIfbqmUoiWhaC/NbEovevhuJ7M5
MwO1d7YO10HlKch1jXzNROQuGn7yp1678tXPq8MkyvKBPKH9ZOe3SA1/Ss9xuO38/lkQllkKMR9y
2H5ba2IYmOXxHo0+w2VxDK1xPDPLzS9ZiV+5b0x8XtPtW2O/7NMKnOBLBr3apXOwBXlpXRVi/zWj
1ngho74//H7uX79R50fZhS1fdPHmN5QV0Ea0n02n4b9Mltlwl/Z2sW7d5hFTxCm9ISvbMHs1NHOg
ImF27SnSoDHGK4XxtBpn51PN3YuvItJE6IEUXJuFuY9btCo5hwu7dthQFOUGgdFGucHTPljmwaU8
x0K+2FOYNEYPyiVEUMjwoSrGZzxJ9BOVpb8lBsYG1IYwj5eWlXwVlwVgdJH+bcb0rU2reFGlzYHi
bpxQ6oKie3HdMlqhApKFKtPPyqIUIgl8on9cCm5D1zMFFS+eTpKN0Zi03xSMhkBwxwvcLnrre7Ze
yMbfunlKs0OkLpHJPor+VC9lepGwsx4Y0AIMI9SJqSkrrJ09pO8iIzfAXUyxebMHBPime+mvCjlB
H/aGZFHd3G858G3Uu/ZsFP2PVXWccAbY9QRNF/S963Wl2vfCj3cAORciCi9R4bxbGSGRehqwftM+
F+1DrY1vpw1ucO2VP0zi05cNjqI4XuHu7va+V3zGsTDgMXJqMZmjEZhwxMSOIyzKJRtI6uvZAK3m
qkzv3JYLgETC6xin6mkckr/tCH8WhfAjnalmqYUPV9ilhd5jQZhdmdwxgVRrJg7Dyh+9+jJxdptM
1hltCrTewCe2l7neKu9cawsGND2S9rC2nrISnu6ldczLON0i8el1F89XRTJ+PdfNpahVe2CmgJIp
mAyWgbEMypfOo0Cv4My5mMd5C+fx05INREtA1CCPt2Ej4bRGtVz7elr1EZNMddO4Aix4hgOOXzvI
z0SjeXTZizb2GNRaWPTEUcaRfIyKmnaP/uQIJ7uETb8tZuQi6mFm5ao7u7qH8LAD4EUQBaASZ90/
pgJR3opX5KHX0TPQM5xvt8ivmdPvtW+8+3g9FlEZ3spPWOlKd2Uzb4uV+OqMDHqfjk+4zc9isE6N
9N+bYTDORuywuk3ruii9RTUk2zwbvpIeuwiuGirqs2WZOyeTGZ83thF687SZ04RcSp7Wi0H04aLh
KBYM8Ek7/6VTGZtIJoC3vEdRJD+x1XyToK/4Slhpcld+Ibj15O+5Da1Vqbw7OaXhgi7Ds5FhFpzU
BoLRh0pSFh2C6+Rg+n3Zd7sm1c6a7JSx6KhNdJzuMAIDI/mq33xFdzyKzjmPBRwYoMCLoisT8pfT
IxU/L6B2ls00vLtWyE4AQLGdP3GBvCRueyG5hIFeNp9BSRKPCdp1ENaGK4gKbuzfBstvTi6YtIN8
sEf7oeTwyTBMAcSIumcYxGdjyDGnRtuyth/zmICvk4CR0XexlxLgZnGSIvX3o1OeDTiai1kyi+zL
D24GlL9NCtc9EuFODsEB5tF2hBPVTQjSaW/Gy2qyN6LtI6KO08VxsUMizxlEHJs/OE0eEMKS0r0Q
AjiSe5cot++9aT9wqrKXduK/VLMe1xEdQyM6MIkst2fjHJMAtdKTN8ZHUYh5a4I2XWYOpruiEl9p
KK5ezZg19yU9FLTNwEnGEZW89t7wp3eq9zQr7nKldq3JHFdP7VMVuSxaEKdkuPUmcka2mr+HmbBf
P0R03GXSunYGuSW3rKipfAwMZ6DMxiToXlE81pvWT098VYtr6UuP7YebLlBU6eCDWmsu2p5m2sJr
TtIqeThGXDoRvfJrTlyPNueRtCUlpXxCdKPMjCVa9EuDq5X0wYfZWhYJwJRsz9Tfst0D5Resu+D9
YUb4b0k2+1v0sS2kE/KP2jwpRZfFAvyByol8Rz3YyLbWoPjHbZb68ugF6sGDjoN+zA6w6pBEvfhv
VRPwy5U3U+MRPopNWSXHCNYYpUvOYWA5xWm0mFLAlDoBRIjaIDL3idER1SLJvHIkfbhhFL7mgDOC
wj/oWh5rCWsmar7w3hLV7caIMeS4oTkpQMcq1Crmc2AUB9j7Yu44nE6bJA4uXvGsYgvQtWGcZ8jg
RpS8cm1QwKRgWQS+xtUbk4ZKQRGkkcW6RD59rGB++tHJ0BWEOO9vNsp+hSqzHjtSfoFhyTVQiAWS
oV0kZ1LY1VJHfbm0B3NTcQOtJjX+0EWCLWZMjyqbzp3Vv4NNNwOynV73ZkAYQnIpl+QmGPlKc+fG
9jtZUFx3/g5tKV/6rqFXEkWHxxRxnKYtxIrg/GtI/9SilX/Bnv5Bjq/OHpFGi+jJLci1NXkXlkk3
wzEwILHHE4pAHj3XjGHK1n+ak/Ala7MLBiqCI8PwYgN/Dn1zICyYPo2UGvo2zAyqWetV5qXPtYsp
ZuIQ08DlW9400ZweCV2/NsUN9LpGuT0VtK5a2IuV5puLctJ7iBcbvvyD70P/DTkXsWA3Fb6Hgd3n
Iju6taNwZFePslbqFJf870UxLwGd1fBXI0B1OjoSJFYLigPXvWHmq1tKZJz3NnaRW3/iQ1TgXDHM
RdpmoA9RffFjACpJU8zbwbK8cf8bF/xwYV+TjMRqPa+qIToCN7fQK2s2Kl3d34+2+2XOKYiI5D6z
UN487B2LmrDzQlZEv13NwIFUX8bcYuO54xO8F7RQAFAOqzGH9Tdnbh+LFK8jU4PS8S81/bMLVZn7
dACe4iN3kZhtOZmkDTWVUbnhGd0Sjcs+vdn4BhPSgOPr6s2gxMZmIw8PgoO/RXGP1wHapiKAYcqx
7tqzacOkwB8hS+8auNqEJvgzKrgSvsFZOcz8zwZVDUcq2yqmF2nUmrs8PuKC+xtRhby0Z5tEj/9p
+vbZtmp7g22Jnpwi7DHc1K/lQGKyyfx8H4Fpdz1sdbF8ZYT5ko3obLRgf+TafLVwLlVUDmw4pDhQ
DooHtwb/iuEsO6pgou7Rie9g546L2SfO+/tzlWZ3N0MYXDL+pezTVfwEEv2ub0rvFH1nt2O9lRpn
AUDYmZHNgAcbeGQKA6kFSX8W+Jhbf8UY5AbWtxYWO88yid+yRt2NYjwlSbQSk3ffWfo+JCu08Lsy
Ra2S9THQU83ZY+aG/u9fx0NVHzV4+k01Vk+j13yMbLo2ptc5eP5R+4/lm2gzcbBMKVc29Z1Lt5j6
Y5pW/XFoxb8/Ej5ZPt4xTXKIa4s2g+goTV6QXXTOdgRDAX3iSklqISnnvAWC46XbGPUhdez6MNxc
p6CUkaJMJ0ftqq0D5fVUid4++n0phOYQQJGG4eyU6m34/fB4xyZutl3nPMTqbEvnNh6zmktd0nY0
EQmegqjeZWWmnqbJPeSCOd4wxG9Jz8BCFp/GrKpN21jxgxrP5tDWiLpe+jST3gX5XiU8lyyA+i2w
xHIexiOFFSYhcJeu50F15/pvJmhDxv9b/qmHjoGhYZ6GKMvX5pRwqYnmOQ8nvS29+tEwnR8ADPOm
zHJmbjLZpBaSZdqW06lG8t2VyTe0v/x+CgiZDTihb1Ylf9uzga3i+dxMJU+Trn/WjX8XGf5rFF+k
dN8Y4nPScKdXrp2Tbf2VVv6eZca16QO2HO1Zp2TyfB5mggoWs/kJ0oxsyzCs7Lxk1sJSRQoNIotv
RLeVcFOJBPdbtyxG/yMZhwtskzPoho/BEM9uymaxk6eeebLfgKYjTN5sMBkxrwMj7wbqiwfUsiv1
T1VWPeeZSVD7t/SVdds0OcbCi/S9oS3CO2AhrfTqq+ZIecFeq79grQ9F/zDjGi7I16QFh9vc3Cat
czCK4BVu3Wu1Gxr9A16MTXeep+wM1zAbXqivZ1fg3ZcuntUitlE42VNgFej+Fp/ByLmZZf7HiSM0
YMgUlfMcVvZz1KXnWlA5kYT3jKm+CrgjkYz5l6o7YN/Hyo7PQHxf88j7FoJI31jtSDH/FOncYLFS
D13krI2C6UNe4fJUhf5iyLZrS4KsRGfZZvYZ8RJ2ZF5zn1pkQWbzwg+RYGDbHQ1DHYfsPerc+6FA
n6jb1850rp6SlxKpeb6nNubAzwAboHvR7ripSpxoc8h6r4rPkg39AAk+so5+Xz+y5QwIwyAs8Y79
ZGCCZBC91LKmI+P2drR9+2IE72MQsF3GqODIj0RBrU7rk+cXT2cjMp98I2FkRyeKwzyyu7Wd+Wy/
2u/SMO6bkf1mpoytrTN7qYITtcDUG+ue0T0ncwZZgCOq7hV0ytlMrHnRdHy6kPk61vVBp/FLO3V3
pX4vh36dFe19q3GEDWP/3JnpHb6SDeEN3sKIK9/Lm6cgLrd2zZVU47vHJlJvZhWu6nw7CWY/zSAp
JMdN5pqQerSsxZJTsem6b23ImZFnzMwTU+JH+bZoccHWcumUc49r4CEo5s/UD/EY+V850TXVBHS7
9YeWQwTZR7XrifabxDGJ36db6QgSWdyxiResCxsktck17WtEp/qaFea9bxNTUcanVbrwiZL3yo7g
A8w7bVhvbidqzlvdq2n0R+HWBxFu7Hy+lFH7QL7ofGt8T4Iv4N6cl0jkMgazsG/n34miNKjE+AkW
gqphq/sDNeJqG/JvhcxCZcJ48rZZ3P2IW8zfjgrQ7f2fQmqaQoruA+j7RdDRAWTrJa70KU39B23m
r/30lgYG6RhEU0H9XjG5T4HD6MLt0mcbumRjzkunLv4w89zp/IkN/9YXzTUfi4POONR7+tPD7zZZ
L7htf9oQZWf2848Iv79j4jP1s7fE5UnC/C+ChE/FQQcVyZ3CjqD5/BY3Hdu36FiNpYJqhLPPsxVx
ufgdCE2MCYEb9vZZ4TTGguctWLSS/Ttz1XKCY+GYxN4D1hfLY5BajcHPhOI6O6leKgGCfhZPeWCC
x0lVvLJmSpO6kbbsmC1gHxQFMIKRtUXGeFKcl9lvHIBzlNlXySVyKaMuOx4hvj0t69A8YqT/1Mp7
HG9AbBJ/LDyo+LF/cJ3ZWGFvqrmFjeXgZ+GCt9AFweB9syAcU7Yg4UPX8+gjccAX3Vbv5jSc8jYH
TKb2IhaUOJgrkZXPlr3JEvt+ngbsm/OpZnVtbTbCXbD7pQh0AL+4FQFRnbox2Y28w7MGyDY9Zn58
spTGxjUAThv/JGDp/AwjQEgZTefvozK4q7gN1wC06FicNAp7arQnrzIOA8crjIJ3pkpe7LJ9zfgv
fWvc66lZAmPZxn6473v3HMzjw8hh1Qf3Cd4Lqxo7u00HjZMfW8MQvIcPSYvAGrj/a1s+Z5KpZ4WA
iyI3PjT0mW5Sh5h3gXmjF/DcOg8sh+OdExpl0KaJ6lE7BgEAcY9u53JRYdryOfo2YrpTjfcwCwJm
NaUhYbzpbMwHYdz+wXH51Fp/q8I5eSXngz5GQIG+9DWH1l1QP8lglxTNfcAzzcuat6yV1DvQvANJ
+hrjuuoHvWMudaFD9iwakgW4gAgm/amG/2LrPJZb17U0/ESsYgJBTpWztC3nCcuROYGZT98ffW9X
T3risrR9bB2JBBb+mHxQfszB2im5+MC5A9f5lCaqb1LTmQwt+2bT7U6aWrRoxujeuO5bIZ/zUny6
xNWDockG2R7xIfVBdtqTxzTmm8YF1TMko08FAxnJcUGhbX0lpe7ajXNDcLGqjLmRI3BXuRWd6W9l
8zG9h8BxntsxeER87qfPRj09F/MlbFLS3g30uiO7WVoun0L4Ow6IlnszyOa8EN6kJ1N6MUBV8E/U
ES3cvDZDM1e5SireSuiNMSQtgw3JAzjwKEUyHG6n0fF+ZNI9EoZDCij1aBFpAHJgagcKukHRgxhi
tkVMEF68on8m1arw5LNSRkA6KONWMiy6onisOhtewXnuNcBhXeNa97ahoJqMQtCu7R5z6aDwth46
L/vlPj6N6ndw3HPfpO+Tj4kqb/1dJOi1bT3zUzPLIxb6AR692ZkYMeiUKOKl7PLXtusIiw03iZ69
MS2R95Y0xkKEYA5F86yQM66FYHMR8lTE3q4fctCluTu8exZWeYg144Ba8qRVA93qcXBP3LWteSul
XsZB3khlJgKpqp8jp39gNVsEo3+TY98tmhi4YJySvUNwrjbyCZh58BA3+qce6cckIMaJPw3sQjum
n9EFM5zQoUNxZgvh1unK6Jpm1e2sQKLsnxcq24QmmcJdEF9yg3BMEekvtpaGK9OAJLVYoVpy49DH
aW++fNZ990OzyguqqM+0YQ3HxjXQopIrTmpov2j5aKu5auSfphUYejoQkoCPKIyJw5v89FWGNaGJ
algHTXqtMus7H1iqxgQNh28OjyFCJXccCPuhz4RYzRwapMdL2ZGr2Pq/2iS+h3A+FE7affTaXR8V
HzpKCJCsOWov/RzoERmmKCC7OCwXACcABKm77QMuTXIx6L6Jml+rGx+bcuTVk+bFUpA89BkyBdMB
AJPtdzD/XB1qPYSJJIsD811BdNeqmcpL6VUU4bRqMf/lSEeMbbTfbsvMZkzo6jrELU0KL1Nz4zqT
+pEV8zMZarw+lppE/mYt92Opb8Os+Zoa6pimRFWLoaFfJtWcVdiXX/B6S5Xb6AW9lKiGRO1RWELz
wEPgxs63hlV+5srV6bnC+4dUwOr53yBrd1iCN1KhgkQo69KtgUm5EIxkmPKTRZjlr0j4+CxCtgz7
WlcuQGSQ/eZso2JiNXD5/5z8GQ9mIIjT5mxk00OWo2ylGwosmqGWTJAq402BbCIGzANnaBtc377a
9P70id7qKfSagxWpI7Tpksz3c4x5iwxEWOoU3a3KikXTjGTEuYtQuOfOl9/xBK43ZC8T2gFfERvc
RMj/QOchwUk27jQETHpV/uoON5ilf6JOXQVO80G80Idv1k8mVK2WxJuyY79rEOBxxp/WiUgRDQ5z
m0tdyUXZzEgCbI0YfxpHMdlk5rOMCNLIGv3E8r4avO7R7BE7WgmTrVbt4cup66tvuMCujiwJwNH8
eolDYttRHuREx0TBc+iUSy05rx4rGR4d6T2MoXcFcnlvt9pk/vMq7Qv0/rvKoi9TT7euaR/Hjt1G
lw5/m/2pUjltijWIkWy01zxNDnC4V9OrBDcM8Gtmoq4s3p0B+jH0q/c49+C3cC42s07Cv4UDK0JT
2jsVdh+tRiap09UfbBmZq785Jpi91FLgg/ifh8qWq0j76UZcQv1wJN4EgVpJln44HQT7eKc3z2Ym
njlC0ZA0kn45nVvSA7iZ/xXe05ia333FjpWmzRtAzGC0H+QkIlGilh7B5vTjs27xOXLqZdfi9lIs
yrZYVCbkahSMh6HmrTdms5kd5F9MuNRSXUG0vvoEusdC3du6FKQxzGiG+djfdEu+dimsE82rb9OE
AUbv/vkB7xhiC0BUfW3R9bPwY+Np1G1ys9EmhclN06YvugSfqsl4bG28Ub5+r+ZlgnJpGIGCoc8r
n7zJu6u0c0EN+icXaiquB9yjgKxLlebvMR15Gr31Wja811Z4RNQ2muM9b6qDZQDZV91nyKnfslmb
jKy7jpY8jpH5KFNn7YRQ6vwFzUaX2dT3DlMS7xphEkbykMFPuJT0NSyFXhG+h4P8TSs0M526u7W4
dDAUVpNdb6qSj2MVv4IeXCZLrdzoArn74mflFV/YrfaqJ4G9VQ+So1/ID+RPvzHHvnoM7khqlk4P
1eBYwSd+kaeBIQO1H0rImqGaEo9hhSrrNGjdu5lmLF9Gd0j8aWn4dFKH3SaNNBIPbQYIvXvD4XpO
9f7wE/XWPU0RXSbrNpo+6vlKtm0mCFNBnSHtptL0YzTLcbYfUDCj7YhbjXXq6dP0wa+4JUuDBsHJ
RlJjnud1eKKkXgPmEFnyEfjJAcs2wT6k7xVlwEcljd3Y+ofYBUIMoqOWbjGbhQDUGByckNhmr194
bcyyNN46IWHo54IzmmDGxWDrC5xDNriYoB42yT4TpT/pdfAVJT59j4LECHPqv3PLQtgQ/COa961v
cCgEXkpwg9D3GU5PveYOigqMVpQiHDu7Xo+Ti+bFrC/JI1rf10xJAP6wf/J1Mv/TXVC0SArck+fi
Ah0nfGDOdVI2qrV+PWH27rzXVn8patoVNf+QVUiIxaEU1m0U+imqg+MQNbgdtG1UNseIS6adVgMR
UT3OscaQmIgpegrCTeSO+2FqiSKuiFt1X5s6vXQkvJfZysvGtxZ9Pz1uuE5deQ2S9tdTxKeHJhLQ
/i6bDGEpV1oSB7iLi50G72rGDrR+aqhFgalRdl9jlf/SnoOS3ee4nH7rSYVgU2X10pv0veYyldX1
7OP28hNlIjsh09uswPcG2DzNYJryJjSKNelLRUTwE9RTukRk3dMGaffbOOCkm5b6d5XLa8oarWV2
zoc16zEryoac6r3X6m7hZfIZL8HRCMlmRMgLs59GtIJUOw+Z28KNUazXHVxwJ1faEBVcOQ1yS/oC
dCJc+wrPQfUu8IdpYfdijsZ30nZPhPCi9X2DKnyUjNCjKTA5xwckJVsDriaDL9fK/F0a2nemiSfX
T451SNMj1BO69Ls1nDK34kI23Q16rq3X69yacu2F0a20nScHqcJssqdKb3TW8TBAEQ0PlCz92K33
Ix6awPgw8nTjt6VaFX38IoLo0cKaPBPt7nKoEREK7a0R7Di2Si6ZOxxt0b4XaGB7vaNMnQiHhbKq
xxii3PONh9huvrtx+qiU8YmPZpUb5KykDg5C0dG2bpv7scY9EcT9Z1vphywj+lYZL0au/6AeJ4/T
T26Yapj34awNR741doss2qfsCzA1F1T+eb8Ckk0Skoa9yJ8qJC519UAlgehaMI/UJnXGPSUEJHr4
upeiKpGsD9Sd2RTCjSYTelK1l7J2qM+tf8lGe0xG/z45SNOEOgxW9wsYNgNI8YNGWquTxA9GS6CB
5nP4MnLa8bpiizBxP0r7ybVmlrj/zY3kt4cK0tXLoOPACt3+LEwPc0ZxR9N/L7Rm3/znV3CoKwkd
8J4Ra7YNmCV8ygJ49tYE8d3WOmYX8Zrr4YOOc2PBkkBENS4oXMrk3LwmffbTko6zgG1gvcPXEPRp
AbVMnklGjw0eTKiaAHXRoDFH8cSgRd8t6rrF1BGgMr/WABLl79kYMleaNxI1i5XH0VzX0mrBErpK
LPWSIhRYshqhrqWLrEnRQlIWG87xcjQjJdRSju9Oo62QDfPpBii15OicdHOGTh16Bn0DnqmyuLxq
S0NXmNBTYerBThbjMw4anxxLysDaNyPo6kP5i3M2+Ec8MnmriPHM/E5rsthYzN6E64R7uhvcW0j6
XFJnP2NfGfiU1dYsOpBvxn6EhK5aDV2tsw6Hr1KvbU4xgX6oMrLwtZDkmR4AK5YZujO9IlYF8Ynm
DXRwpLq1t4sewJZCIJtQni0XSbfGnNStJtd+GVRysHz5F50JASb7t9z8MLMUSbZOJC0k4tUItMuQ
zrps236yITPgJkzQ7ix/yaS7Boj74jYOoJT9fVCJPYkw7Vqp+rNNXu3K3Nk2kGtia1RStCQADkBA
svE/Km84eYQAlvl4TY10r0bxEA710WuxeiCTYMImLMlNkHSQA212qA4cwOqm+6ek/a4jJbEHD7pR
ynZtUA1E6j6Egz1M/LHIHPaa+p6GCIBItSQTk2gUG89eFUVLDZnskyzhqQgCFmuRafQzW+3W7Oct
qTB2rcgfVKI9auCd0unxnGvpW2Opux5Ov1FYEMkbZgj8g309oSUKzUM22mcVyqd2sN5FYO8ggtZB
57/1ifqkevat9aerTq5+Xi2VLkHKQUdUwOaQqonsPGSpS9zF69G04dnjqNt3bXXKQX7DcWTyor0J
GmFal473Ettsy5pGxi6qAIxWwVWZ8k0kyamumrvS/K/McTZOKXYJmV7b0Q/RSMF8lwNHjxlBXlbc
Vl2WPKdMZhZR2IYwSoB9mLi4VNwmeEXPQfTQhn7zb2o8XlHqvrp3NcY/7Vwv01P7u7SmYs1JJ1l1
o9PiXJO/vdFw0Ru7OApe/n7EwS4B+sv67FZoSvzJWNY9l0JM822UiUeorbr2QIgSahasToEcISUJ
J4MbrvK+gC+KRYV8EQkEoYQ9KngaTP9e7s72sheL/OCFcmBHCx8gjCRyLXbftbJjvCyuXp5fUYMN
y7EbAfkzyRqpV622qwHvrVEvTm6k/vvFmB8WhoA2n/CJ+Aa3nmetKNGeDFGeVIsothiyetNxzDnl
AmFP0FI6i/YtOf99YegLloBp3naCLryCxVxM0pjbZe0ukD+D5ndhv8NYg1IDtHGbTG64SBRK3sSo
DEyiBenErLirv+eq8BSXjThxonxWblUsSyfsDiYF3UfBzX6cbKfb4fP/z6O/p/6+6PNP/N+P/T3n
gdEthCK9wo19MijmL7R20XJAuyX7+v8+B/4bzEak4PT/PYfFJF6qzKhx2wpxrIMWsdOYIuOZnXxG
BxwH58O//P1zZfTiSBFItNIszSVAsa6Jw6f93JMR8bJjVF/+vsCPD8aizglZVVZXrXtswtsmBfHr
OEiA1iYm86uZi6Nt9SRPIRBGvr9n0EMjP3/R7Yy0Hh251PxIq4mKT7oI7/b80GInbjteXkxcWc/p
j0juDIswmM0UnCVI7LlPqv9+187f/T30M9deeZToEPGmsmDbwqzgnrItwutVCGb19zjoOuLtCzR3
GTntsVm4BFeNt8qSs25Ga+x1LdmQ//O4VBsmNTJiA7ylxqQn+laY/IEgmNMbtCmghBrYsZ0cd6ae
XCY2jv3HeP6SwQHuLSWXIGOt2uDc03AqZRAidmQEq8g2un3sZms3J7aFcJjyIhO9PUW8vgdzgiir
pEF5699DpcqLZ5XH2d2W5oZ5UY4vb84wSXCvVW/A2MQBAIeoqegLzb6+kolD/apPHRIZQPX178vg
B9PB1vNzUXrq1CP32Ja5fO/cFBNWaE/q9J9vPcfa2DIIaLvxoksz9XcGlhRHEo/+noqj6b/feW5D
I51LNb2ptnFcWVc8+9b177u6qtAnmViKKyAyI03lMTIquQnbtN+EujRfKgEAhTi6Psfzw7FbZ0JF
L02kqwvD0BxDzNP5oCdbL0vzTdPlGpHvw1cRNgWwXadvk0Rmj3aXNHu2e2Rs80MtdUq8QwgjEnfY
2a2TP0WtZt/N6AuYh8MeEQ5P0n2DuZb3v39GGL3r7TzDJ0w7U2/VxoaZWS+18UOZkKG6Xk0HnzDp
e+uVvGHN9IFy0GZ4NMyryymR8JQY32jnTh95iOekaerlEE3JpSulvnS9kEboeIJmUz0rsO8FxynN
IUTBO7qYhdItw2QviSK8A5rpewt31KK3QnEf5y8OqnptyO+TGaL7BcxJ7CLZ4VAJSFAMnRM1qUji
XQ7vfw9NU81HV/6BnKsAYUcSbUSpZhFo8GuERbb/e2TRDLIJBKbPtkAwnGJOhLoLi/WQTg+u7RZ7
ypGzoxUqpIUZtQP+5NGR3T4GtdlcLIa5i1Hn0aZVBl1ko1pjEp+j+dCoycCK0Ir4LCYj56ospzXS
sVLDA/Yt5AGXi3PwjUEerM4615nR7g2pSK7BPnu5/X0bjSH5MvOT+J3b82Bd0fkEu3IG/ggRLqt1
ZhSbltars94M6iaxDKzGBI8soNbCypr+DdVutqN5IUF2zENOvmeX//4+gn0dOpJ4RSrcJY694oPe
jll97HyDuKG2qUvjkWnE2kS5Oy24DVncbFTWydSP74kOCQIC8jC5vTj9PZ9zpKQNTBSHwAnqfxEp
MWWe+1AYhvr31/zuWT3ETJlafNJkYusp9cyZee4JuDhE8Jk3wq/wVTXBKs4YVKPEBJckCvukaxJj
iEjLNdHiZO4GQj+kWV3sWAA2dZCQhm8zev19aVDQHh034ZYlj8Fhsjo7wzmwp/H098DLa8XySYGo
UFm8Gedf/ff7RTCZR8/6zIVNB9LfUz3IA9O0z5E2MQ6eNfTXsiHiSrcxNZswJKMcwfBK97dj7yTu
21tmxBqkukulJPdO6nv03QNTktpuktIcVKSR2XAhCt+uxV6QDUG2s5CHBXY8cOl7HzisPyob5SHC
TEBv/QeHRbZIhyFYxEX59eVhjViYI4AijTKQgaG5dMbioR+IZxijcx2Wv0Fmok4c7DdoyUUSYEuu
fpzefzeHfwltxosMfIfESuovEjZ6oile2gzeK03y/ZSkjESx/TwwTqHw+RwzwFbM6VdTm2cgdjWl
ayxXdXLDx3jLJcDWlDvkexT/sga1/GixmulB/p2a2YNnMeX2kNdj9+hGRs7prHoyfOe7rA6Z8n8y
ZmaZ5e9sEO8jItZCfOWO96EhbVsQC3rzu73lAajrwymf/L2oUZpnwxNakpe+lW+Ea55Tp9oIOq2S
6GzE3sNUR/+6tNqwQUP6VPqXFyBuM26sqk7CWqrIuiOEWd0c3b9X3rmDMysh3FCwZyuZuwXITnLH
ALJCO75rEo6nIgTVlvFdn1GNIekEMuz4NR39TdUEn04GspX2DFsWGQUu6d/LAmfQqjGxzOvmeymo
VPfKo52QKZMTXW3H/kPQNA9erK3aQm3SQn0QqnLonWLT6ATON8WLVk1vZpsAitfDo9C9bUEUH8vC
VdncmTTP3jnLXDuRPXqZcUGmiY9rWhdWtoG0ubrTwWrUzstyzsY1Ul3/HMEEiFxbS5XTV9DdbIOo
hSk+Ak5dcLavDAetKsZ/FTwV1uuYbtPKWgWjOhql/4+CEmQH8XNvhseRT7aH325Ckm8ylzUJiUlh
GM9hGFyn1Lj76GyQ+aVPhRNeozYHrdDRX/QQ1xGiVtqYvJ+BcSsZtZs+5j8V4B/LxCmgCX2a0a08
X8XtRGvBNH7kAnKjCZqV6DFdlMljEMd7j6wkOXmADfpaITXQtOZGyiElIvhaJEyCZwGZJxa1rlLv
z0UcK9Jqg0vkFViaOvO9YPdfFJ1wFx067UKv7ukVLBXuBZ/FZL7rPReKniDJ40L8bjA1JFOzqfCf
LjKun0UiU9hMGL+A+iYd9Klp6TEZa29r98FmyMv3oooGdi73JfDrG0rfa+kML/Y4PXJSSUv3SqDi
t+kZD+RcfcoMWxe+BydmcCzF+Bv4hHmTg6sF6pKSr9g+j6rbR215ifrxqe0IXp/Glywz3htBe2zM
VUIP60IX/T+beFguxm7DpbBnn/sJnHJaetq7KcniMzgfxjgoVpZOAkjTPVmiteC20bvHgkw6kpJW
Qcx5p0QbbQCrgxIDlRmBQFZ7cQSqvqDKORMN+mPckgXvoRIiywNXT4h3pevA+swSlW9rPuU6WKCs
zJX0QNL9vD6zvV6kr4yDiXtiWxJ2suz98mTosCgPRcABvK/g1ez0XFvGQ8KQ3XnAipS9opfkmorJ
Kh9Z3hZ9zvKWMte0QfAPK++vLJ1vN8ZkCEEaKaRisVZ+g+6a5wBnh6sMCn8h/rq8Omluf1f467Be
RqLJlzIX1gryhmw3X+6kUb1oYw62xf4DxdS0yM8AbrV8aQtW4bYpDDL1E24N9VRO6T1JLfAUzguY
bcJ+VZgMrDrkBD7v9t65G+jdaFu59QhfXa8rzBvTSAFTEezTJvmqMklK/WAD0Yp7iDv1MHDA832t
X0V19W6l8YsjNnnuvlJtj9YnPqRD+JPSVrLwTMDmGQFRjCwRuRK+9jVx/mfjBKfvbfiWzEjWmZOd
dBCdLHH9TfNKltdbXVc/Zu/Y6xbhmJxiwnQgbBfxZPK/baudirLPfjBupane5MD+HoTJ2Q6aN6ka
tfYFRQxxAvkhh40lEMBHPQ08oRo2ld9ElyIlOy1qvWoJG0rOnnUf8U2T0Y/q3f2g7gcdezP2y6T3
TjmydMxyO5oECdnxIIr/sAG9r5exq5/SnoALYqpt3ttmjRMKueQ4iy9XjYeBgARxHQhNuAg3QU8z
Bi9oU3S/mWAn43jqlyPGDw0zm58my8wiqoBEHO4E1oXeKOq1E69a6fIR55q1Thq0aTm5jtwYR0m8
kuWlH8jgQhSG1kMc29YynOSZsrQZ5GoeR5LesEfytyrxgs9rYcmK7CEPjWGcGx8UhsM1Jm+ZZN1r
MEGH07j/e6CiEKE+uwraKIR84D6Zzg6Sucl776eHmqhoO2I5AJJrFuXUpWRvIEmiynUJVbaLqvoN
qWRYQH+2jlYRoJW+1u64pEn4x9G5T+r0c/SQhpE88lBJWhaS+fdPbXiAdAaxNLb+7FkayNZahlhS
FkY7vdFpE3X2z0DUTFbg9hbtkVTyjpOo5oAW9dvUm05EEqEyy1BK0gV8Js6OYtqy33M6dfb8ebJ1
0Hcqe3hyMZqhBLyFce8durgZdgSc7hKVJIcWPKiMKu3Ws4eaKrUvrpNsUyqKNBGpzxQs23cQjKem
/4IZkOVS9kRqaLiiWqibu2vRpWdEZBbO7ze8U7Hmkks3+LPGUzo0X1UbcAN0ur02IoTdkZGpU5Jy
t4D8ohaw41dNGHDvpbsZdDifCXMDkR1Tt/Pderj6xo9B5CwXE7SE5mnPhLarY+131yTS85Pd9Bop
HSPm8sSHckZiG3qusUygpiCRfeeqiU3jX2JdjThy2x0Bz9MK4cDZGnzCoRxMuF6ckzI1epScKyfd
FTL9zhPxD66J6pM0TVdl7b/WocSLJct+W2oUn5mqhm9Ru6QdkECLYqYwMYDFv5iZ+LVaTD9m7dtb
Z8LvEXoO0YI21XKUElXLMdZBzyeJLWnEFTRa3VtUYpQHpEifSQZa5PNtVhxEaj2XZZtuox6z00Cq
HYAWsUeDzOZBNcTYIZMdYm19Nba6XGVdtaQKGFFUmCNWYXpEp/GRmaP+YMhyMcUvmlnwFhFmWcf6
ezpNFUsDR3ermFZqqA+oKRfsJ3A0HP2xhOdHSfqVMbbTvqoyAPKRkp+yKDxUFWwZrUz2MBAvUZ+0
HOfq4CbIdMc4NMJ27Mj3Cgh13woS5umkLq4GQzKkVzquKn18VRUeIqv+jPRW/HNmEVU5BCmHXGaZ
VFIgOmJ9gCsegTp6cfAxGa7IQmW+fepri6WBLGUkM2QrdJxp0HBYp47YxQfcfmjuzokw23fihq5Z
qu1ggLU3T/XeWheMhBMtgzKnZdAy2Z3xEr2Uhvdle/20JPVj4yiCh6Om+WELWQYmzd8GnXSeCofl
lClyEW0KGsuesbxyycg1aVA1AYVE8B5Mrb8iXHnAvkvmvpPdglCzjg5HkBUtl8PKH8effkreU7Nt
j75H4LotjBXdJAxkvqPugbJRDRG4G9pzuR75mlPQfUd6cB8I8PJ6p1+7iPGxrdVr2Uf9xhjRFQzV
xotJFI2U2A1FRT4moox64H3H1AO2++RbBX3lVRBvExm/5rX+2tW+S1lXz+oSiwfqzcUOcOyxEcx5
XeuGS1DHdhm63U+TOsMGWwrvqqAvc5B76VX9IeuCz7aO9GW/j1OEG5n8pPv2WHXtLtLDX8z8B6IU
KNwadTDvlPhnFau147O9CU+m/2y9jwnkzOb+sLeqnfQHIl63HvKRzvuyFFt+nyeI0J1/je2Ed1RW
BPzi+GvqJ/qrj6Fdv0e1RFrWXeve5qdZeFhy8dHUKW20iAjT1Vjhm4mxG1HZfbf4YTpu7ZsifdbJ
pL5Hjpoua3oeV35SvKhxshETWbQlObgPOM/j03mZUAruiKF8FE0suV3Lo04D45JFn+zj5B4yV18q
BFRpqn2bWni3hbZt4/KF1eohjBpz1QXZLWq6i2vNptVSfBUT0LtVN5c0/86q6izeeZEBAMDCMs1+
JbzIOmq8OVyXMl1rGNxXsWIr7iDBMPjIHI0D+ocllGO4nmqGZKS8Tyjjjqkpf9C5d+t8bmuVygdB
CUK1tAv7xcfyDUP1nOmkxSRDz+8ziYwpSmxYRRV2S+/FZZdj/8UHP8wNUxV5FJO+sMYqOvRNFNAF
igAqYX7zTU3bwVpqD2nCpofjaxsLx9ypaeD+ZVgItGnYTFhTOY84xTXEeLJ0rFCuLWxPc0nYwCoD
5dzkJpExEaasBjnC3rKrdya8aenq5bAP8xSTT9Yzy1s5TmvXfxjGjIOTHTNmkIr06haAVgbEektA
x9bKKiYO7ziRM9PGhEMm5WOSax32uYswsTC94zN6r8Px2NdlfCuG+Dc2qs/KdrftMFDPaSJp6zuI
tl4zRjK8aBGaomsDofBIPIh7KEsDWdz0WhotCVc+eezTQAFJ+1FNxL0AQpyRRL76DmZ6BZWdZGeL
Q8PC68HMcqJMmjD6aHRITkh+Qp90skaCgs0EDZfTqprQEaaBsEExb2nHzFHhlhCrBwv36lr5w29N
VR+f5rTUp0qsElddmkYjSEUrHxgxIUC08Dgk+hfaBERaQTMnupCpgxu3LjiKUh4fvJl9xnmdxLgF
ljTZGlcfkElE7ndJzAxnBljCgNqUbjSrTYOsdz1SZLIz+17ADdXvDrDWTok9p5Rxa6e+8drFcjsG
uzyoqjeOWXKplalPqZ/m7yq8A5kWk6xUyOqmjWa+Zd3g1hMY6APnNyrdeC0BMBadC37RZ8xxFGB6
29arickxYhCaltNM6jyyFu26gnNOEEusfnVEYJTYExANicPQT632NIIdwXlZXiIuuttuixbhM9sS
67ambyazZBF0on+cTnuUVgqYr7g6nTeu8ZldDZW+ROz8e4c1YEMyNS5TOBrixmJzn2VWuYGheQmK
hlSooLMexQB/2IYNJ6fCwo3ki8daDOOBcOavYSz6fV8356Le+nnwFrXxv6CsHwVO3JjU2niID8Jy
38IpeMUzjEFWxPy5Xj26outnj+Oid9BFuBWWuRodYhcw96i0pZ46Jgo6MlAO4thbIfvHtD4S0ofz
lsMTzVEbjGNnolu2oWVoKzOIPlNPo4fvn5kT3mT6oVwRzEy2ndts8IaT6lm728Zyylud1yf4G4zx
ouPgoBAfzBS9PxGNBsBHVcw8Wop+qZuUEab9NG5Kw7pUFvZBGT6K0X2m+MyDQ6jZefS5qo5CSX1b
en1LZjUXbDCNyXrymVDUXLopPA+jmzt3STtfQeE/505yTuZ2w6Igy0A0ctNOI31sKyeWtxjYEWs4
pjThz7WkQnFbEezQoFyN/PYkMKg0PieHOpVbMsHZtun4XNshOvzJTi5Djdsq8YzdNLsBWcWJaf0i
LUoQZ4AuctSy54bP1TcJG7BxawXWutBJhkSZQ19YneEGJd8Q9IV8QO1gxgPa2ahqtmNaPaNWgzU0
vAy/AbmyhtviVHXcfcSqyiEpx2ww0aKc6A9ZNpIx4mTxash1mtvn7UvIsNylPudZvWkYjtQ61/s5
oW1EvpQffaqeb6lrUv4z+5IU27/w0OTsAwR+OIyPQnfBCSo1gjXSWks34omM6iUmbX3l1iWHTSf8
52bkEFvGlC4R4q2o0MhPuWemC4jqnPOvfGurcKW8Oac0nJskjejYZXcWEZaCgDwctFu4kmZ7jucC
+aU0p7OLuERUaTEhtI3FybK02mMRcnAAD8eXGtwQR+2s7AtTdRmkamMm+kaNzS2vjQpLYrJvchd3
cS5WhnQiyEN2vDZSL3G5ibMO5ZfH8UrzCPuBWV66PRB1Umm0Itco0uuJcM7BMtWmg+NahBIuwBLl
zvC0YjMC3DJN+ahbumQ6tn2yDzMbyMP1opNJVELY+ysrpO4+CiCP+9Y4qyq+dzLkhVP09ob7ySO2
cBvUUbiaWvqTAu8QaPbOpgVi4by4Sf6k/w9T59XctrJm0V+EKoRGemWOEkmRSi8oW5aQgQYa+dfP
gu6tmXnxseRjWSKBxhf2XjtRbz0+AShZr1ForDHoPbLMUUs3AG1UdO4hT0u50xi1eoI7jcowZJWL
+yEvNk4Oc9bjL8vJotsLYEPZ4eBv4jE1GA9bBlCiEUSPM7YXHEbJfixz0LS2DWEVz3paOh+Fr//I
qmBvHXe0RvMzxLv5dgxCwK1bwtnjr2S6Kio2qEyfZSZoNkX/altJvPIqRCrB4EEOl9HXIMy3PJP0
q02+CWZuTbGK8IQthBV+puWIv9qQ9mY044qLF3aprmY4TlPtRfwWT8SeY+Jr3RfI2c5aT+Bo1WXi
ggh0KLeY6XeFH24TT6IDCBgQJBjqefoUxoZ5HhcR/JvYqxkVcl5amabfTL3/pyW+CfQltABlsIwV
QQrtM96Lsb+PpadvUXaYbK/yB1cIXOVOOciwyWIvSblfcWnqnaGdfeyCT+UgXZTF9tEp6htGPsz1
Os3HaJ1qI/mbODxUC6VVyw5aJ2dKX6zquL25Pg16ZMSw0131SCVyPpV+jjbFKyaxUyE+ZXAx4vKD
0WpxMHLn23VzEBusAil+uR6rbs3W+cKMoFo5vFz65HpLz6DjyLyB4qFHv4dcxMoZrGUocGaBO+uv
SntCYSsWGAj2nh6gswBwscpaBWcyIFI5H4snxuvohBrnnx7aT5gijFMsjXMx4vtOwipYRda56ieW
IQgHNjoXRt3P83DrRelYXAi8WvvjpEgcPjTS6vdG2//t+9w8KBwQSShXRdCNyJONcYtPz0BVaAw4
lmAEOSoxEGTaasVD8K108lfTKULyHYxrbw4nu8b7EfTzWxyMsKdGykD0YMqiH3M69zOzJd4OFoWF
m649I7tq43juXB9eylsVdghfgyrFe+8iu5iPnRezNSh2EkwvlhnvMlUdGy3y9iwK0QSi0PO8LcfA
K6DDtVYjyOvamvs+MrZGxcBPAH86eFz/Mu6CdegMl0hLP7GR4vvqq7+BaihDOBt2Mk1e0zBp+d45
5WLCeyaoJetwULgWB5xgwM3PQ9jta9d2Vh91oqd7u7QLnDTosHWUn4Z/RYt3L6oWzGuK9luuDCqi
FXLQfEPtjrKHA3dwaqaP3PNz0lhoQcTErQr+zhi73RRWJxM7BYFiPNlV5Njryq3OaHLIisc5mdks
jfCQs+3wESAxC/2ba5l/QuvzNVnxaajsPzKmvfVtP1+ZLQiZNh4abELZQwbzsAdxJDNbgC7p0cCk
DIFr+uDoaEFUahTnldx2jNuMBslNkxBHxjf4ivBr2rCL3PfVcArD1tqWPuwuWGQ7SoinWrthqLx3
+C4elmxgOPtcfXZgvGaRNi4lFxOjJpb9KHNK1zo3bDV8I8r3QrkMR+CfeJ0b0nLZd4GqC10f+j1O
Txy8s8vez5ojNy9zyjj6hufISqTVIFlayYb68lmPos3Ispp7BU5K36KGcXlZLNfcwAH3dnXtXad6
+MCH+TKxt6GnRTUP3Ufz5PBUCoPGs+tXfs/wPkztn8ZLb3787SX1n0kl3Usgdz0Cr5WQBlsHV92Y
033gVTqOKcP2wdP2hXjiwOq2GusPqjF2HQjhNtB4h/VvH4DtqvSrPxq8hQ0ElWMs3ehZYxNM8Ac6
pFy8ytD+Rm1KJ2l6b6ORbKYQbE0Nl2OveltcWXWVDM6+EIdBdA/Q+9biSYcHOnblD0MMIhCtAgx/
UCbUBQAU++ZlcIRcV4RK7OxBm1ZODKkpsPAwiMKAnm3U3TqqRc6hfmuyslw3rWatRhsngYCL4TIm
CL3qEE3TJYlqbd8YJ7+Fldx7+UvpomOqMT9WXvjcxwHeHMeFS4xRM08Q9rZ2cvJLPTgRCfLMYI1B
qgXjyyZbFV/K26D11n4gFuoc8wWWshxe08D2T5iJlWQoNBZBibzJY3FTDS6irvbf6NZ4YVCYBW1y
8yPvLuHeLIaewiSgMM3rcWm4GCmmwfoqQ3ObTQyxy9rc9oV4rnOOxJwmcpjymGoYJtFE0omfZD9O
xsPYdp8osstV77SvkokIdIKVCBWS8QhSXKNKsMlQghe18s+ao6+dyXRZN008IvXgOxBxdcvg5YGw
fndEaqyBj+K10aBLwRYEBVUQ2Ocn/jMpwXjZ1ZpgsHxtJkhjk5I2zAgSBiPsF5e+aNiS5MUq0DRj
ZerVus2M7tRBveEqMYhiZKqB1fqYyuapCTSq7AagfatRtOUkTxoqee2o9pc+ee07LqoGb/L0UvYW
7VNQEVhStbewaI9W6RIfwmYfNt3KS1lu8YItoj7n+VdUbzTr81jB/wjNbNdjuKeX+WPlQ7KG9ZnD
m2NWH+V/PIsxeMbSFYlzR3EXA0sM4KB2aONZyHHGLVVJTax7AI4RlzQbLWCuQ9uvALLYX2zwHGVO
R6efdpaU/jZzin5ZCmhYRchyDPD4e1z57Tb9in0g9Zj17o2LOhAn8cnsqK4m5g+6tQOrZVA2Sxyq
wv6Mctjv03SK0gmsPLgT1ePKndzhFITlHmR7tButCY2dDgu91+u5HPU4F8KTpgH96EcWTDnOxmWL
SidmX7E0oTctEhcjWTTk3N3k6sCBRyJesvmiXUekiK8wGamVSJbEAVn0Wzervwb4eth/yW8gJwCW
QfvipoDC9TJEYx09GrP6iiBerAonPrD2JbW6h3DAfldbTF62Tvsex3Lj+2RbvJUh9mxiWyO8lpa+
UqH/Uw/hTeXRW+Uqb91Nxbku/XcnUOEyZDCrpMJH1nPNGWaZbaWNTwwaarpqa32djdl5ZJK6RHHP
E99nqYqAtIdUu60rAenO71/LVn4QeVEdU7Md135ySWPtnGfgaMZCpvuqy70luh4qyJLfBaZMH36q
rgJ9MdIfnrzDzIzHDHaJEaZuJtpyZk0jioI8XNVdTGCpoDPWiCEdg7njYaAKe27ZGdUXu/P50DBo
35UxT+ShesTpIfRIP43Cls9cBN/Vsqzjp76DaZCyHnTtZje1SXTuW/cnFCQPa674YS8ARigKQBL7
a7xU9FS1Rg45AUYraMsclfQ/tQbjpzJPk44Pxcr+duOc87DuOm0FxeZZzusOFMkv2OWuw5Ccu8jc
w8ZYun5+EXlNzYt61ajMP9qQbPrWm2uBe1PgA9M3gtNOEZ0UD/2O2KhnTTnQuzN7JcADL9mQ7oop
ZeVGaxy2byQow7q1D3rDj5pqmza74yRfa5HYFuAgcoQOcEoPiuE606pD4qgdYQv7wgubNXRJJ70P
5FLXXnmfQu/i9u4bWUCvUAXpa9pDlqyTUUI/YVlIJgS1szh4XvCUmdUVPP1RH+W+G9TflKawQZtG
jfkFlVBsS71+cTLmsiYWo+I0/3/zd9jk0Um5kPzx1KR6/M9FCRe5GQJ7HXGzn362Dv+QGt8rad0B
o6LhgBLRkvA54HpSzNnblBKlmF5t37j7SVQtxqL6JttjVxjjCwrDq+6HD1IJnrrpPbWqk2cUz0r7
qC3/5Dj5Tc+KH8s0SIzquI2zpY7RK2C8zO446aOL5o5HR+KIE/oqQV2NDu86TME7qJUGJ23cpr+v
YjYjz2xFeI9zrDG56+kmjeCjmvXdHGAW1vGOV+Uc4J8vME9oxRt6iBVHyjO0alCMN6hwu6LuDwIH
fVBiXCIByPS7v6lb7efvA2XT2ccCMZAPgkwN0H75rhqbUVm1i7LyayB/3PBKhFENWAlceyPr3ak8
53m5J2AK3Hf07JUMwBysoEXv3YG1XgfPWndGDI0cd7EO664Pv7KIzlqYS1fYx9B3AEbw2Lf5ZlVq
p2AWUCNourz5Ocl3vEO23zxbDiLk1C2u+WSekMtFTvKShdqpF45JnmDGGDu55BXLa4gsT36cXQbT
hKCEL90Y8Q9EhypmrM1bFDX8eF1rANztXzITV6tMxH1GQvTWcNS+ORWOkeNdem4pjCApvZoPDx6c
kLQ8fE9ev+qK/okHzac7aIdcFueJ2VY8RShimo8pt56kd+F1OaaR82QU/kWZ/VdHs1RM3bEHtdDg
LPJma3d7c2oGvXbIyLdbOsigCsFVEg6oklYVHZTUW+Lq5MPspotwiU6z443C7BE1cl/eMyu796Ha
TcJ4bcXeyuVPOpcVo7VLGJqy8vR9VkupvY/QLCjvOSiGc2SNIAjEU2Dk+rxxXFKas/CUEBvnOToL
cdy+VNrxqAFWkMOyYo69sIqgYAXZMAxARZqa8Kn1fZWg4pz2cgpwJmTRslJsAPIgW5rVx5QxOyv8
1Nk3fccpya21H7rROMxFiFXGH43807Yd+jAPoTOQF2pp/Ysojk87Rp/CCjRNBQl+1J6Rq+/a2duY
B9XNLm8wmp/KZNjQ7V9qLTvldn4LUZA2pGRbCZvVsLsBm7VraytbIMKmfR4tg3W6+xYL89B53WWw
iytci88ACRpqlAVxHFt60h0M82RhMi4lVnChC0wz7MESmhHUJQ6RLyHlyfzPea78wChfEMhdT8bW
HcvLqFV34VvnWdaKt8HfS89fgMMZPZCAuvpqhf0Sav3Z8tYuP1BtqUddMJcU5He36tLVJA5nOdoh
k5RSw3jLjGrXoChu1ZXV2Qp30KfZ8FwOiuBHzvO1IQeKX05UprSXhXVl0L/o6+KpyYxLrBV7jRuD
sOqz0OJTwI0HXY0eAcFFZt7yCElUBrtZxJu4Ns6pgfIamkrBeeLmPjv/8itiAcmoP4DmSeMbHaVm
v8reAoVb76AknemZkWYtvYaXI+gxnZCp4TOhnV+EpLN2GaDykWULre8S0SNPcgOyF1oIXoO0R1DH
t+ZZx97HQFrHE0Z1lxmR86mR7IWlu04+EMEjY8TPjryQLQGvM1uzefj8CPn59GTY9on7zLH7YtrG
3oPUZZjOCnweasSVPVqctdgxUutMtN0+78CX6vG5Lm6l7v14raLzH9KlEekUUdStTtZuyWkZE/Pi
1eOpIX1lz/CNWNWovhImhIG6TottGj8SVoLryO/MpRLZxkpnh4dZl1vbsSi7WEt1fu0uWlZIy8mv
3r1QYuchxWxlG+Wbk7CslgkiJ6ak/avMnVs5aM8Q8dKUtiIFS7ioxwFk6TsDj3Pn90QZ8YVU+22a
8CaqnPufgY1ygdZo7Y0gWm0JyZInu+H2S6icgbufxue0b/S11GpcPq351kzms26AnKB4kZsgb6uF
0dMtlC3kdqXal8iY/oyS1C69w1SQB9TPQ/40/zcBzNWX6PP0fIPFiEeD1trIVZS3NJlE6571o1y6
AH44DfwB96lt+fa6i7X3KIV7ZovoaLJhyOoTKZiISLJr69gO1+8E5XjS+z2CJd4HMyYvpp1w8YqM
9XX6x6gwuCB7BbwQuwKrT9DdTFPd9MFqlySSulC4N5bqvhlb30jEIh7bOpvtS88VspKWxsS+Qdpt
MQaPxniBcS88jCVjqtD924NcXcQVfHizgj/uKhs3OZjZMh6Obekkb0zRtp1oHrVbHwF890th0YGo
eDJYfBL2USbenwgv08Jup1lKW4YA1upLlmNvJmwX+CqQfLNg6w65fqG/udL+bFzjg74VNGyaVAev
vWQE4C4cWV2GNJIbqcqr5c98VHLMl7nhf3hW92+mrV51e68T1UYdyGSV9IFvE9fYOWjyJ5hDD9Ro
t6KaaL+d4GcEEp9MEnycpJcckn+keuEdJOgUfT+1a/8+BY2Of687VTCq5n5vG0i/2IJgRTrYuKdY
XIZm9ka20Ktk6G0sgy6wqiGqQhAgYMGol0MSl6c87g5BjFigZ1mzqLFQ4dKqzUPDW7smJ4mlZgSC
IQnf3AqyrunAroYeBfd0FfgIcynhSyP/sY34u3GCcOuJAgxS292UnY4HUhV+er7SMmlIeVYiOYcT
x4DQmYI75JfwXAg/85KnGIPtG/uWYqkS9S8sM/TDmvNlJlqJnE09Ee9ob/qKJ2+tJIkn6SWmT9k1
NBvLugnFWsOEtMF9nXNBOQdluCkc9vSG7eGkaCLYblpP7NrCA15QaMbxj60JZ+F9epqp9nOtjt8R
zHHlrjvq1kOFB38xJEj9CmbXFz2GzJ8hvWJDcWt/hXOtvjUUPDfrEEy0pyGYxZ2FQv9kZsa9x1XG
XAaPalNxlHitRgJCLtb2qG/0LujXkeKFy6kflV2sEWm2RACE9I5dvSdRgv65/Mdcbwk55o9qnHDV
xFlJEckmDCtzthnZaES5BVanzj9544c16IdnOfkJia8BpnMsgiFSFPSCCMUtCHP43IgR4/ymFLpU
Kti6cFHB5D8IcTa2cb60M+PaG/AUG9lvYBfA3kF1tOYpzrM+n7yFrXHmxU56afTzUEUzq9KEELi0
RXn3nbogHs5VW0hhKRSdAf8xBzLNaeEsTYPDRhjpxsq64qraPylNy7KN6nrtVjizS4c1kdVrr4j7
D5Y12Dthoo0v0i8SF6I/KOuOHEBzCR7qmL+JNQhbljNMddmzIo9DTQSK2zYcVND8qDCx8mdAMiB2
Csb0gcNKzXHicZ20wxLd4go9W3WKJAcQ4eOfduY8vK44EfEpX027fcVGxrXae8lZL3JCEdnGt6Mw
VwzTikXrQhmJhfNssRfcigbldVuRMz4+jwl53UkqQjjrPTM/tEO4+v1RwRZHvMdo/2S1ytoU4R8e
vdaqY4zwrmf5u9BL8gj6fCcikqNG08nWeWp+VlWD79tfY37rTtHWihq2DJH57jTqLRdsiMMxP0sN
sFXblSZLHFzysZmYW90wopUm0005cjv8WvJITdaTf+Q/mss+9bu1K4OTXhDpMjaG9jq4LGaMVjan
dC9ZRS9z6V7aWtxzGI7jLep4ZCnNYx3cy2qPfWvdtk66GzSxDQ0dTJBgY4uq2bYz2BuD/czXu4YY
Guh4HyBd/lZzBhfB9YwUGg/VlTO+IEaHxRAGPHZHMFmZxzMuvUedd2UA3uTNrVJscsQ0vCf6iKKf
2tptiACjXX/mkL5DFrgGmS/XRcbFM47XVGIJV0N+AVL0FufEFcERVbjrFmHu8lg34RgFaBScDnXf
JJ7piU+DKDfS0z5C30+WZppBPWkGaD8OjasjzzKXZF3B+25mPXsl0g8cBd9zt4HOausivIxb76lA
f7IYhpj8jPqcmd5fzxh+Mv3dzRW7j37j+MwQu3NfFDwSO/AFLdgk5lWHtke9OODZCAfENtks9a87
1FREMObBkw1BO7ZG8P7RBZkK88VPN7YeNY0CcxDtpZhDaOP8gQLtwsT/lNnVc92dmpSRUZ9ke9Ba
otp5vdqQ8PY0Ty8qNoljezMq+5wrzu6A5DC0nlNZnucvWAXDKnI1wkXrK2POU1U4eH0xQ7SNfpy6
cI1i6rX2jZ/YuWG/eo81DnEJEZGq0XzpdO8N4Rm7HxnDCAhgt3XoCxE9wenOpqvrHLGP3Q3d/9vm
sB0tcQbecE6sCfPJpz/iHCGC0Hf1P3qU/KkscyOK4BFECGBLCLuUkNfEln8JcUJ9JJtvVE8vWu2t
FHqJsaovkiCsigkauhsWrGX7Kab8PIzOUz3zc1IdfA++pPgb+v3sRpiHVUnxt2nVLfe9K0aQcLFC
0fbFNI0rMc++wfLnqyT+8viWTDUH8Qwo43ufXf7wL8XRxbO1uuVTtoMFsTDr4oRUZY/6DdabuWp9
fMN+O+NKuD4bPU1WxEuBeijknpyNG2FoRNj3pXZlKQvYwnkLgW75ybQCtfoCA+KB3+rEep/l23iX
Y8vIQlsqDSmmo7/pBuYJPZ0+tfobjd9yjNudMLLXkXFY8GmEDBkLm54nNBOGgCDtHKfmqSDqjzqC
TdbEnDvttpvrzME5uXX2bEYMp1weYYYiA/Jz1L1LkeTfXmp/tSVW1wQJe5Ecu6irtzCWvvqWSVpG
FKkdhaQB2I8wl29uzNpP+uz7c3Erlf2dp+kDxcV7Ue29Jn0rcf6wftX/FJVcZl1wRzvnEYw5fZdS
PWUSOf9Yhj+wdHedL+CnAKWovelhNQ7pEfeMJ8aCdqNEg8nwlGG/x+Vc1QYbje46IP20m/SGO7Bd
jXH06AsPj+aEVmD8VtCy8sIEp6zFu9A0n1U343wQaUd0Ix1V+wJp5NbJokeZUlLLPHhEqfi2YC0b
XrD1QPm1Olpo0WEdSuP24ptAC3ixh9JvCcowcILU/rsfFh+gvuJErkeCwRA1vUURSov5a0VQin3q
6NLjAEmEMyz7gdVl7AdnO/znm2yZ7F+YnTPsRjgjawAG5A2ZMz3DNxbVG2j5l9ZGsGeA+M+ZSjfI
g3ABVNxwrGsCRIJSp98rck6QkLY0pkOYVV00HuUbqO7TkNHGuzHqdY3nJJZTMuBL60WE0SNHpZLF
3G1547XL2lcs1/ibYXqn/TAwbyF6aBOKIiEQjBpV+M4Nchva9GzZmeBS4BXIHP+mIUOPdXxXUV0e
3TLdaJB2O8E9CCLuKc6ada5mpaUNMC5KeN2pnvWG6QQw11s9L1MM4W46N/2EbLz0Iv5FK4BjMk3j
urMh67UJq9Sw/lMQyLkkO/Cndf2tkZgfY2q+i7J6VGm06vgBl1aPmSlLtlAuTkiUDSRN8UfEuI3v
rec108y9GbIXTHT/RFd5G6IWaYRWQGOyH0N4sJP4o3CLb1ePvppsPBhKPodu/7Kq1Kweo6LFScZr
UwTo+1uFGKdBegF8atG7+AOVBXTND2K0V9GOhzmeME1ec7DvhEDZC0OKiOUEz0pApKODgdW1eAL0
DeMK55Vz5ZXR0yUMWcj6Pgr+hIut69UuL6qHP6hl7IIkNavZseRTl/galBnLekrCXVS6b5qff8Rd
7jIZ5UfteXVZyxsVAsPW0N71lIq9AWIoim+/nrEVPOF5yD2KasSgiBbYrXeOtjYMDQR4ce7j1iV3
IWZYAFon0oe3qTDf3KG6JowWK9IV9MRh2FJJY6HZc961teSp8S5TwmydEd1LhsbLtIwfhDY0S/DV
BLtCMtTNY4eMs0sYfY7le0wODMr7ixPa+Mfq8AbrAkMDmyC/dw+jRFYS97Smiy5WlzLU/kajzorF
uLj2dPHt9Kg5a1Hmz4lMzoNKn7teB5tRbCSsqNEab40BGqTx/k4JArgoDg9pXz/XNj12nU0nEUJm
aPvyJdSB45nrsHT+TWHbg3LDJhm59GAKthU0A/QmN1hg5y53fnxhPqWFeDXD7tXrtRPCyjXyq7Um
5d1mWW6K/t4JCF6MeDPZXGi2ELD17Z/e3Ys+v456f9O1cMd2mkcmV23F44gM2dbkHRu54GPBauyY
Tux4fRTOrEpTLWd+N91VUu31skbz1O3M8sBBf/M7Cv5asUxo65NM5HM1Y7TiGIq/ggFdEseBPyt7
mL730yT2Zx1rd7/8m0ZIfkV2C8vuEsXBLhisK3P+TT5MK5Q8a9tqV5GaObmKqo4cg+zbqONv8Agh
pEn7k83rVpjTmlH3XRKoLY6ezC8mLqFFDxnJ7jBD1uW4Im0Q7XD3HWn+7NRy3qXnHgO32HjIEhFh
HjK73Pb0TREK/UHJayLH5yovIS70EY+RZcA6vdJC1h1czdM5ZeDv+Ml7RET7Ilf6esIhx/XTgLFk
7XLjjq8WtgmK0xaHvByvluMe+5SpXkMMgpq8uxjFU2Y498TRt14kHkSz/E0sgYmoe2XRRKEmIAJ2
mr2jrN6aTXVr+eEHydEpPP3JoYszm9ny7J9rKCnwlnJS/rT0vQWg0liIdLm1cpmf3ZbYCdelB59Y
zPgXVL5o3ZqKE0p7jJ24V2X0CBIWrK60wEbwRg3dnnEU6mD3qhPk9EDRg2miFmB+0TNCjmH8ETQs
9LLqxY2abVQg6+Jokys7br8niOY7bVCvUWmZS9kh6LErOHhtom2dJL5PNfTAdvLIZnKmreqDZ9MN
6z2ZcruqyJjeB1m+YaN6S0ZMVAObK6JxEutYI7IwZW/8FaXhLYSM9oHeBCtWiIJvW6u2Vbe1NJGs
4qyK7iJqo2dU2uffjzzQBy/5hWnzybIn+2zJn74bwruj3AZMEdkXvx82AU5rBYaI4ysL726Di6Nw
CVkEZq/HPlnGQntBsKnTQdjNIekVH1Zq3NYRcOFm+nDCtjqI//3F50xbjzlkQM1/D3LkO//3Z7//
K9ZX1GLdnBcNU+K/fzUcYz75fx///nEbgbcZYNYnOAyYDdfyYNsev7D4I/LbfQ3qgqeaJkE+o5ST
4F5m+PP8/zVBQ6OQId2ozKE8/P7iETi2H0jWnWcmDFEjiDEHctnqAw77//7yn88BN0ZH0u9+P//7
qf/8jd+PqQayFchjXpDBw57////o9+taMVq6qQSuTzUyCKq4nu3oS5aAV6pJfTEM6x9D9I1bFmQp
jKa30wEhwOv0WcY+t12N1LzCs9fRli07f+hAJ2GDcZr6BEUGKVbGgtn7UjRex9pM5DFD27+EaQyq
/MUduaPZWyY8+eZpMLVHAlGL6ZLYM2lOVk2hXXMvHFdB5CP+Iz9g5bZo7hNVqk3LtPVGLMaXJseD
1fcpohOmVD7BaceYWJVTHvmsmjVtjVI2OfZklh6bRCKZ4y/H5PExbyTjZXI23N81jjDO1Wp8I8ew
W43zoGlkrbiNMaRto1Zh+Zw4J0OGMQoSnJxoiEx2bmhgiS8yjmbHcEGfnYY60XEZ+tGt7NnPStep
1qE7S0BbK4YQhebQDaH9pHaxGaWJBG/mrqJxGPdZO/QrRjQoL3zMG0Ocv8QKd04jGUEZys1WFYfO
iYpacMXUZmU+gYbFEGVU76lryJNLCsPJG4kk1OgpQpKFLoj1jKeBPatrj+67qpiW2W8DeN8LNZS2
9dHU0RGX3rkoHBp+BcN0DnwmQ02oTTqw2PYsI3wamugf/EK2kGLYcV2S6xez7MmaRr+A+/LXEhcz
ZiodqAzDjJVjJsVde1eFEUeYHlE3we3iHYmJSeIlWCsReUt7pnnUI9move0e9aZzthrxsgcpjODo
h663qXo7O7AM2YH0iI+JZeYrrybr2++9kOQDNlhjghAMST/lbeZ4fxLEGmNz4g07Sd+Qr+QN0aFE
ZbJXBEtoRs6lMtNenJzVB0qKQNrZCeYgeqR+NDC2YY2x06nYeZQR7475J2ff3BEXdqu12rmrQK5G
VUa3Vmn23XXRADZEUOW6/kxV1jzCQFvocq2nzE2GmC10KaIQ0w02gJopDnWhqtHOgGYNDKfcRYad
XzRZPqx/MPW1s1Fa/rRoUovfxuLdoascGenbFks5QnFkt7Ck45wGH+G16afuVu8zEHJCeuhNB20Z
m2mBLIFNR1CqdJPXLJ3tKaRg073k5li/SSbJT+4KUp09sAf060SaGIP9EpQTzyMrNxAO8OGEYXsb
RXNuEMnkL63IzMvkduvfP0ya+I1rKzzBsf2Ii8n+47KZ57J2EjazjEQzg4C5gJXqlcn1X8Yr3FlE
MJ/7MAkfpBwUS0dJd//7IQtqDUOVcNYjz2Raj5LcNS8dj5XXP3lTSSgtZ9cCn9H4GVGoc2aMt85M
3pDp89Z4w/jeS7CPDsFYZkjArWcjfsHPUWfyGnSlfuwt/cy8oDumWtIdf3/HFpyTDHm0jBProcjF
eSTOW06NlE6mRY1FxCil67+sY8kco9t4Sl27JBKnsgnWs9x93dPG1cG4FGZWvPx+lQSO3u9HmiQW
TKMdWms9EB4N39XL7+8KVWb/+Z2maWLluojoR7t0NqODQtTy2JqBd814FBf9q0uf7kf9VQvz5N8s
WhzJwXjDk43pwtJ3nVGa525eB4/llHOcaISw21OJ+AHBDK6Mu4BpDFjKMD60ge4PgKZNSobpM8jx
X53aqK+tiN7q0qmOmg2TJZrBLFOS/udT0qztVU8JD84BtfFKuKNx/P3FtsbiKLqtF/bUASEae79o
q2e0cf1OC4kT7jVTLonEsh6FOfK7UI8vTKBblktAVJhkYwIyHlHkMgrP3GxjJKyI7CHR132Ecyhi
Lr3uNFQOdtZAOJ+iavYcsBsvTr3fJPfA66JjW2NRqud3z3VpnpuW9s1CdrMcMgH3DRvpF+aBYEnH
Xh39LpsfwNcgytKzbvfcGo2bYKarxc5SM3pYOes2RzrRawWCO6c7567Sr9kcRT7bjzvduZcknC20
jplVStqprcUQbWkXQn9SzyZOnV1p817EDJDyML7qwnS2NUEde6tznoTQhouT7ON4uLj1ZL63ORVi
2Khu2VYAUjPhh+BZSLgWaDo2esB+PrS7bBdLW3/VLXxbbFGmYzUIfavI0CBYx9Y3JJTqrCF1TeNn
1wwKBmxKHuDba1LV2dr2UlKaqBRhULbBUeUtXHLfZJAV+lG1wX2IodoP/oe9M2tu3Nr2+1dx9XPg
ANgYU9enKiTAmRJFqaVuvaDUajXmecanz2+znRPb1+WbvOcct0oSKQLY49pr/YdqGxHjv7hjt0lt
0T9qDpah1QSd9/ZroNXYFguShEadvTTjnGyXIg83dbIw7RLsgqg/PChjNr0XrfPzm/CPvyks/S4f
guGh76S1QwADBA7dt2GYLDC9AFZWuQx+pPKX3xTFtAN5uezqYVIuYce+3+TV/A3g7LpcQOaAQ//R
tUpzZ+TiYMaFcZ4caoMDbkzrGnqEN5Y1WnCYkm2hYU9eoyJAHlM/h2EKctlALqZtKPepwhKowWTO
IciU2jdIUL+VhA+jW31TEDvmOCnzThaZWocc7ZPVTQYuRqSBE6mgVVYN6c7iDYrKJscc62ALYwG8
gcLcmqIyJopDrsL/6rpd2GOoKn8aogTz1KYkJSDprlPWjJvAHoDzVHVz0mI4p6Zz6uHcos0r0A+n
6r0MMb6u+Si8RcNId1A20El0KBvOskbtA8CP9ItbBooAYBE9p8z77248f597Jf9SOuRsCiUUV6J0
wZKYKmeZcyalG2wKx1D8IlDIkHCAsppw+Nab43aWKKxxgNVVi/FIBUU955rKF7PUzrcfZ1vAPNJC
wJRLcuoCyhxD2TyaLYzWmSz97Sd1Aa+VpwpBsRmQogMsolJJwNo2Tw9VFyXrSlhPgVUD9oRCAN8N
Defbj+hYRD6VMcTZqCK1OP3AmFcqBHsb6TjIamCk9n7Sg2CLbn0mjWlGvMjUJ9RUpXRB2iCHqbSb
yoVRoVd15AcJIm8T0k0nuKf5hjiqEtMesSisqOmEdTBoDiVbQghi65VrBuDycO7yxsEs9vpSFZ5p
1c4rYHEUbVrrydbrDlKNClfINZPdwKeCftjFU9J/BLpA4s8x9BOsq5dprIejXpgANBehvID5l97u
QLJIPoZfJkR5dZVxJEKregDm/4hQQvjFCPJ6p00OMam0rmvZ2hEJjFSaIdphF1lfI+pw1wI7l01r
BJF3+93tCwQXyi2qkR0S+ZYQIMHe0Bxy/iTnasle5sQePeqAIMAHwaYm5q6PYUs1hOMrR2CqoKBQ
wu6zhdL+OTGgW421e6xDhNyDImdJ1EkXFEu+eJnRiktfmDNZS2gtzBKHzU4LDQ6n04tA0t63yY1e
dMQiLqlNKg/K6MoYDec7UVn3MqilzuE/ts5WP3mqiYjAlFTihaWURCQPcReMSv8MtnEO5Wl0DN+i
zqHMqhOUNnGr7E0B02sKkcmYgZT4idJlp5mctzfa+OZULsmLkVrNpsPXeIMqp30JoUNyt5TrCC5q
s8iRIHC0oz0uWOfmfYODOSLQ1AJA4Q4goBtwyJtEh6MczIuKwgPt5hZ2vOlAFH+L9Sg8d/P8Qyvs
7Gw0nGZBA21MB/ROUibzY9CCJlbm/EH0GFrPub2Hwcca3NiDyopD4jcaQfYlgoTZiMaKFQtlM4RT
eUfhYdmTDXpEmKi7IIYgEJChtrD0xheXUPBroMz3UZAivdNBb2rHvtu7nY2ywjDPHuczjJN7u9hp
i6i2nJ+fMOHsETUucmrIGuozKBeVd7dLoYmGRrYdic0t8NTd/lvSw58gxM2OXc2pp2vr+Itu5Mde
DNWDHZBYbuHd7mrgTGo9i4vbspvYuThSqyHBYiGM2UXju2rPwQ6cw5so8ukMGwDH4VzfhBkGo5VQ
n5VuDHdpEJzTifomHqt31fcc5aWAWvZVEBzhk65cItNH6Tf96JE+6hNIJe2IFuZsN+29cKN9F3mB
gxngKlaTrdI5uMhhVhOWUJ2MnkDJ7BrnOezxEKXs2W7NBS3yebROlJRyX8EFdDtqps/p8LNt2OVj
NY2lD8e12E+ZzIxQip8JHnSRwSpPEGsZw9zcOfU0oH2hGD5UEs6jYyDOnGzxukLnbp252GgjM79T
4gqtxF6bz2NjbZemni+9dkBEF5w1SRy9x040q8FyldkMi0ceTFCJIUPVTE9TNAJyioxo0zTdZjEG
rN9UImRLTSXLuZzvZJWlUMVnXUI7q4FSYYRIPkohl8qISTaCrIGxrrTHpgHm2maF4y3zqO0IT0jg
O/F9EzUsUaqk8qbwXOzGjZEABgxpk6s9TQ1WPIXAMS1uW19ztdhDIp1UBFIvXj2ntj8V0XQWZYps
BB4z7CWm/eCm7jkvCZP1qsI0ewEhWkzTliJ4chLB2AJ6kFB95E9eBLpoeqVnZ7trM3Bj1KNqO7MP
relAEFjEwY2Na4c4x/n2xbbd9IhUuHGcOJr2PQcIAzTj2nLRn1eB3XhqCZ+myx2mIuZFuV2dKitu
HhvG3CBxP2WjAHNAv8ljV038DDrIGzvbkJebsRg4tnUQZboiGcF0ZBt4R5o/Pn3HbF7cBf1zm5Ii
8kujjb6iGflVQ8BhjdRS7I91VDyJBUkVPdGX7WzhaFc59XHWum9DAP+tbNkwc/nFYOlQhpTOUXDg
CNUISm1qtVtKskgUuLn6HNudfabk65wtO8vXXT64HvqEzYlDSHNSRO74kYXZGF5HxXVyKZ2o7CKm
XFXLAdbH7TNvX4xKf6UGXGE6wtKLyDVGGNkxSxYFwDpH03GKrSM+OJsFaIEfKu3oNX3LpBvU6Qh5
FVWSaquMVnou9A22Rc+NyJ+JeuIntbSdlV1CyB5BxvWuILu+9PGDO0b61oz18Tjn5QEyN+rmtWbD
A8wWsHWCyFpzln2STMEZFdGv4SAmFJa6dk8KxH6J9PmMgYYEgS5ARLXiVMOBIHJaHm5fKqO3yF1H
d91oxA8lfGyqS5d47vOLML08tMRe9OHrMIv8fPsCyAlKAp5icMBBx2O7M22KhFM0FMt8Z3XBM62Y
noiSkIQlRFmVwHDHpS7u0qycthFKR+tFq6JLbKjL3moYdYP1oDG6nxNgwWuUbqihwdPZpAWUhnpC
WNnIOyTfnZzLwV7agkcx7qAsgi3G6zGcjWMcgkfVy4nyIjDj+/pbSSLw3LTYq1sCAaTUFOG2srVu
30+4WdCkZNLTznc79bGHybYRwTRuBY6Xm6povuR2HsEEbcBIRsmd2dXElekqMNLwLhyNZxUXIl+b
FNJXk1bfgQ1KD9G8TTWh742CjCzYiWZbxIPul1b6zhjLDwZ5YnLInwMFY9h+gtWrDguro5EejAV0
dBsJa40PHBANu062MFzNg67qiY/ER+4h4KZTvHTnL6JJPqP4OOynSZG6ESM0T5gLPcIvZzNbvkxG
WhHTzK0X2Dk2mA4CBmDfa+iy/ZG8nfaw2KZ7GJvqGg5YvOrzZG3d0DnDohlPyqS0e4x6IM2JQEEx
m8WzcoZwB54kXddwtpVSGR/ytv6sxyh0ZVDrN7ZgC5h1wNBwS6BZakhSFIk4zENaofCmTs/d4K4G
tmuvI6jxJ/bUi2JU9bqKXAq7dvMBI2u8BtYMkiGOq+W+nfpNvxAxFZnByRBWRYe9lq879lcLeOw9
hDLcjnq/T1AzIf9zQF7UXtnN0GxiqNBhFbUHgBWLG+9HlElXqnJG4f2Yj0Rj+liiaGh8UQJIo4C8
pCVTgl4xUJY1WAD1oXZz6YcYtPdxk5HeTUuUckbMT4bSueKOgukQtW+0NXRAaJbtnjBlp5JHLQJg
nIhOC2jcZr4rikR7EJQ8UWDIThouP6JWtJNZl18QF423YV9ugYBhpDpo51ptaSLkSB/g8t2b7X0f
IozfdmjYz+1wH1r3uQUAdkoMWBoBqiegIjtfkXa6yNIoR41sUpmfboua2/XHsV6Q85URQl1I7wXO
aztkTx67fM5PtvsdmcfkePth6iscqFRjo06ounIGPMaM531stvY+y8X7EMAWqx3N7y3w0Anlh/Xo
KNGWmLU+g/l1V1kOal9a4UaN1gHhQgBBI8GyL3IgGWOeLKt4EvEXxSBMUhJGOPyM4joUoUcorbwb
6rpYCveQIav8M1enuIW7t5bhrCPRBbAZZV1QSPRTRUVLyt4semd9a1At03txmqT4k0jFQz2Mr1ZN
ZqGMjNAnFQzaRZB0SPZlj+tAJSM3PNTXFA0XzxnqwssBQENN8IJEQUspmqKNMjKCcwzr+7FYUzwc
oaG7gDbbvZ3MsV/AvE2SU07m7oGzR4TAiV36QBTY2ajGYHk/u6exrHBT7CRQL+0Ok7rkR9UFeXfb
n7HK3o62EGQsGjbXOJ223VChzDiP4952KAi0gV2BMrOKL+wcJ0E9m+pfdlTlpi6oZq8tG0/lWB/E
EVQRJaIUFICSmaBmGt3ck5i7aEnT34lOgZmVVSFHNTwooT+3vmt1+JjmqGpH+gCdSPFS0m+HMi+R
PftsL+EW+a760vVdTEo2v04cq1D4w7y4TsmiB0W6mfMKOmzUzeC3ajRSk6AM1/2QvnRTSjawQTwu
RqAyKyndZLDJyNHCbhtz0HlkjPZhQ3wXcwaFKE9VEsGge1cZHqg/l/vYiZ7CEDR2GwSk/WpjPwQx
slgz+Qoly0toSlGH2FR9BD2soYauXRy9cg49SMfNkDnCq5Mi8Tsc3A+ASaBVDJ2BKCZeCr0JnmSK
ljuShMllpHo66ZylphCxPcR07sti6veD3D+6aTg4VUOCPXDADzsqTiGyC51ksXbYK22WLOyOWv52
C2FG+2kZEZPWp3yLp8+ut2Z7Y4+F2FKEB/4d5N+TCrHeWXUfEehAyc4u9xXBnWbPUBMWGPqUUFrW
Y/wXg0IK4u+m2MFOCjb+BlnxyDdqFyw2gB3P0kr3PiTyPRlxuGkGPTqNKJdAmJxNDggugrQy4W27
nIZGLQvOyrC3VI7bPRxfD6TCfJxPU1S5F3X+YH7McDCqs2NH1pH0Igw0E1PTDlEJn5IfpCsS0CEC
LP0+aSj93/KIYUWhpi36rwKssBVMxTnSseP4+UWzJ2/qwAst5nyXN26/t1xHO4eu+paPsDMMSuMo
UXU2PVMGe61BIkynOHFfcRJnvyVpq0F5R8AGk+tbuEUE1u0TC0CLE2LJHIeUcSiMdHuFqs5KiTGt
Q3cbvJnNAVlu08J+6etqPunW9KAruLmCjW/Wdl0ZdxRejbteoAuOwyuZD/RZtu2CuY+VjfWlkCpG
S34F9zadbmsbpDpT2PHq0y///V//8d/fp/8RfpQoPlDXKdp//Qc/v5f4TMRh1P3lx39tP8q7t/yj
vf3Vv9/157/5l/f4P59++VE2v5wfN09/fae83L//kI///fLeW/f2px/8As3U+aH/aObrRwt293YR
blS+8//2xV8+bp/yNFcfv316L/uCA/n1Ay+M4tPvL+2///bJ1W8N8bMd5Mf//pp80t8+bbmFov2Y
//oXHyCqf/uk6L9qpoPLm4OoguoaunA+/TJ+/P6SZRvg/lQERlxcI+VLcLy76LdPhvsrK6XKodK2
UB/BAOjTL23Z//6ScPmfbWua5mi8/Ol/P/qf+uj/9NkvBSFtGRMY//ZJNz/9Uv3sSvloJiqVJLw1
TVc1WJi2Zrq8/v52jYuQd2v/bWjs0iWTPVEyBhyEkpWtv1co0GERDuecsjVgCes5HU+9uMBmhR18
0U2SsToxE9I18QOpFCQrLtTAGqxXkclD1fs5nt87puof2vX3e//jvdIc/3SrlvrnWw2RGo3Sikqr
Nby2zaldXgdJGBfGSulPGhH7P19ON//2grjgupZrmK6uyrb7Q9sgy00qOYuAY9MuBL47w4ZWzfdZ
DpIM7uFJ6uEjpNqkK6N4byrQg8jgDCcXkmn20pUPc/2eIx7CyXoBzsRN5wnQJsWbIf48j/HLOKI+
q2N6gkY1H1Loz3onFYQuCnnIaXqGSQapH0TkKR/fU96hme9j826FD+h0Qm9aPFfXqPucRrQeFmh2
8lN68OccNHKOpS9xiWoxRxVulIT7lD8kCqaBvHfxose62zSxt1jvw0RSVn/X+2fHDH0LZ3gLzuNz
CcaVz14A6dcF7pbBiB4p1PZLOr2HwYUbaWD3RggbxOUWXVLaAN3PvD8J4MBQXQTM7oHsbDW8axM0
Jz4nY+9ECAxoy5GaOHvps+U86/GDk4FFpBCZxu9KeOr5nVgx6Gz1Lvhhds+ldVGWEy9mGEM54+Ql
1GpJA3bWMZhhb4GvVRu0A55tS1mxyqv5KSNLzbhEGxpb1meypaswPEHhWAnwHo7FsA5PXU2kgGck
+CJNeSYJTLq3HrH9RCp8dL5peJ3Jd+YcSDIyQsUxC47J/D5WJzk3ZDsOsFajHVe0kdl3m2f02ORf
GMFzQD6HlhHqjAWprp2M1Le1mWQETq3MqFm7oIcwVCdE8ksbmB/SbTxNAR0MU3aeV7aY4D4qaIgj
6nOoLmxFo68h9HsmfjU2/2r12eGgWDnHpns3owc5A+X9q9a3wj1CbUF2FtIJBzzrudaeO7ByMwpk
WvLA5U0oVXL8meK9MS5y+le8pXyg75v+XV46sqp1amAKjK4r98W7RgANSk2fAVuOT9w9z8DIZOB0
FYJd7ywSMaVd3GPHAbfDHp2MYzE+sI9xVCRwfEjaJ/02YpgL9Bq/0ZERaI9FDBLJ0tf/xRQ2/mbJ
QJxI11TN1i1dYyX/4wwWCrBhu0W1USOkxoJ1PQNZOwX6K3v/yui4hYL5xWpHYUKSK7ICPQnO4vlr
zfjVm2An1NyjJxLBqMA60XlNs1cDivI/36hcZf+6CrumahkutERMQf9yn5GeJ0M3sLQNKMmU7Sv/
Td1VLm2dvWa5MyLzv7iipf3dyu86jmGAdXYA6v1lOe3g5oyQqqaVox409OyCAldpFJG7ERJYtzIB
cLmUszVMKSE2SynltXkzTLx2Jqq8UCvnW0u0AfAE0KEzzlpCA33YvULgaRIDBVVOvvman+L2mIU7
G13+27tjQO0hqNbhSh0QwFHmjR1ZNkJgMQNd4bNrEu+zgswIlJ9yzNe5a64ScBAF4qnQpAbOMG2G
lx8wV/1UAsq1KzSv+fjllUjNxnAV37QiuHbdq4YKHn/GGzJ8K6jmcFuKynM6MFZBS7LFYtikrnNd
OggbcIbNFbV1cIU4tIRv8pFke1AV6+B9iJuY4yPXsbVrk6FByd04CucvSVs/mQyNBHq6VmtrlLEw
3XgdKm3NUCPBuw8ifJNV9qwJXPurbN1mufU3TZnwWBBo12qfeax8Yyc5Jq+8EAGuUntyc7zObSnO
VeOx8/pk2ldebhQeXPc09Ro3r/QdnSMbzJHOAfiScD9qp27kbROKbIIm3IPCwojiuzz4wpGfERyp
Zh6M+9KolJGZ41SLUAo413E7LLeuLowrvUjmUbaG5a4r5Iz4ZPjkK9ko3B6NWvMsvMu1zgmgjB7E
8c8ZVzpoiTCAswyiFrQOAMUAwmmFEuw2FF35VNFoUlLKPdmibAUKtWKeTba7ECCubazRtgJ8tLx3
buY2QJHnzVT0shvEz3kjliEwG5gx3JD8vfx5qhW/o9xWzK/V5MALAkT0hjUIXtnvQXVAqRQLCgir
9LPstQaJStq+xghFRjzob8r2k09Cf8vryCE4QkXx5Dfy3QuDJXJ5LsapHAKt5IckcFnGEz3csBDy
HY1Ir8UYkYDtXjkFBdh0JV+Q7molXqH8LeFLyp6iMtsQfQe8lq8ZJXTCZL1aGfUB68rEkoMjTxi7
3BJJOVSZuWEIrUJu5rvmLkhe2frA4lTVVlDezAfeY7ir8DwxRuQH35Y4OvUFGWJ5w0MrO4dKtIqD
pn21HUYf3vToLLkaQExhoorCCthd5R1ysx0tPKSoQmavOvfKb+Rth+610HXcD+gdWL+yO6BSqzwm
vu9y8ZIjLWMOy0+Z+tovTcARYeBrEfQScS1ahhXVlgHMGguvfFdFTlSOxT6mW2lVdPjQhGIeMnIa
EqTcbIYCCw1LonnNUysjf0B3zOTBHXZTUYebMVchtb8qzmuo02EsKvKpigajPM7UzHWVlYJ+URBf
z5x77iQNpAbBSvRXeQPyM2HYg6pu8d55xf4bYAwNBvehcYJdT/yJngIW3vj5hZk30WwFkw+GgXw7
jcPMkA+RyYkCzIjtJtWC2yyQz9IzVOXLecYQpiv5Gwi1lmKtRpDW8pPkoiQHtaKxDs7XEr3oCd6D
XK+C8FsGBMPS1rIx5d3Kwj0vNOrZ0X+onHPlC3JfYxgJ1ZDLzpI/clcRnKQekmzTnOR2J1coBler
XEuFoIIOYBzJplT0VzdDdtRe97wFKVlPzp1+uU4sGs7Q+PI25S5V4MmVMudk6waw6RybiihtL7uG
lYgy5jqsHuWjyv5iVrjsC/IKcqfNb0NI9nmDFqlcULmvNmXj0Gtf3eC148mGT08jKUfZj4JtGh7k
yqy3jAIerjIMaPft1nHfEuUSi8bH2tmTNyX/sMdygDkir57EAhyVsYqMJ8gvo44DHuswDyLbWm5g
BmmTxcSGOROefMiFDbGmvEvTImbqydaW+4UcY3L/oFjt85JcFRfrYgRegfc5xt8bK0QAbzmH7Ze6
pglKdSPHsRy7sonoAnk3MxeSi6DLAihbHndAxuhVrpEO7Vyy69Z5RkqKNscohJbZyu2TC966g4aS
Sye7RGP8XIfl1vVz05AFTLkpmxOdwj5zW19lUZOtEodPT+7qcjeKmlfmndyvWcz4UyWD2glUyEJk
rWP9zanGXFOmMovf3J7kGoiCzVp+NC+E0ytfGZeSDCQnhfx9ZfJa8zozy0PBLaKFOVqZpxKbLiC3
nhk+2PoqJYprTEnlVV5ZhgmwNtZymMstWj6IXNfS3vAM1jG5h3Mx2Tt0mE5zy4Xjn2OwvzntOaru
WrZl6oYQLkfuP8aK6YgAbNBz2qM1mLb8JweP7AxaQm4q/3w5/W9iUwfUkGk4hs3x+68xn1FHeB7G
P68nN/eQow2tyTIhO4yIQS7PXeEy3CO4Qgcx70rYgHK5dUopEsFqIaMohgO9NTOzftA2/3yTf3cE
hnNr67qjAqEQt/TBH47AE7Jmo2uEE+wkXGNgU8ttUgZn3KlKxNCmBI39LZSRoaucZwQg8ltakVGQ
kx2Q9vAGwDyGDWvcbb2bMxmwsOb8DDFcjU9iDMs/F8PyKhczuZ7W4ZtrHnMl9Vi6HIxk8QnjKHuS
M1NugTUAahmDmBYrCdFHxjrasFdAcjUJ7qerHCnylzVLDjMr7Ji+DJxmybx/biih/ecI3rFwkXVN
6j4CgOyfR49OntBQoXWt8ijcyOdn02c+yUCkg/U4NF+pILGXm8uJDYnYQEYWcm0mjXlbE+T3KhHw
bb2mgdmBXLBceYJsAtuqXKTkRiDDLtrVXiCHLtd/fgjN+rs5YFl4qjAJbNcx/pLxAJUuyM8b40pO
NnqbW421r4Wzte1bLEuvR/1WtihBmHxKRS7DGK6xJ8lQjnBXRkK8jeit+q7Y0FwI2ngj0bKMATDw
u+1pMsjjPMVlpF4wBzK5apggweWCu4SPqFZtxNCSxnyVW+Bovcp+HnP6mbaR/+QuIqcNF9In0LEg
IuRuTVQlow/5iowaGF9ymwE6fIu92C4Mxor8ldx7b/sSG0qWPtmaP6nf5CcURAaljZMp65EMjPtW
3RQBa751lfH57al5mwywifAYdXxHyMehqfHlIJRbsIwXZFxxa6mfC5YM3XRoCwpEcNZ/GfQJ605H
EIF1XAYRcuDKwKHLc09GWXJvlZui3EtJ04Hz/t5oEdvzK9NdHqXYOGPaXJ5hcBQnj0R3JBwQ+Ico
DVKNK4vcweAGPgct+cmsuXL1CFTE217l6iu3MpsqFfejyYMR0Er7IueJoIjFwYQ9qWJL5mUCwDIx
QHyf5M7Gn7dYiqvqlZ1aPqNJ6/NLpNJkdCL7cnQAhPJUMprg8iyhsvvl/sGf/POw/btBa6voxJDA
VJmB+p+nXhT0wkjxipNjUsbpHSrfkhpPBMGjcuXb5f5/nhtRoD80/H9KdGMm/PaR/THNffuDn3lu
Yf5qOQbrnquhyQaLhU76meYWxq86eW5N1W1H6CyN4t9ZbiF+1R3HtFWD/5s6kNd/Z7l191dyIZah
qu7PrLn4f8lyA///c4bF1m0VTRnb1UyD67BKy/X7DxtZblJ6DQHkrcOlqs6DQkVLcRyL0l2LcVMp
q5+gZTyQijJwaymN6fOybQAXUkN24VNmnbHWg5TvZtwUSqdRPFewJqhNFh2sqGi2tZaQzlScaKOR
/Ur8Zh5QLaVw7ud6qHu6jt1oEUwfaQ55ABFcY11NUQbm3jE2SqY9qwAHKJzVAE6KLjwaTmzsGrN4
ySZUlQeVRF8YGgB02xyyMGvlxrHYmFPKdz4q5RYojNbAeUr9AA6EU7quvrox/iVZENjf43oKPpIk
aDdZvVgIAw7M+gVbAG2WGgC4Fq/dFgVZ4InqOuzDYFW7yuTXY1tujSVFwbVYWD1iEkBGBzIvB7gC
dwr6TB1yDm0mtFe0tHERdAbSi0xvXqzLqWrBDWCLTVLNVLd6NPYHF6Iu9VXTVclNztpdSP3sNa4S
9ZgPU/oDC3v9isyctoVkWH+LSnVgCYtRDhY2gjKlUS9rE9ehtaUtLkQI2/EclLgnCBbrrlKKHaf+
4lIB5ffcTgcGPwDQ0IpJ85YQ/S4azPbr1qwpSKfKA4jk6TCCUvFtp7VxI2zr5VkxxeQbKsc0t8zZ
kHCGPvS5gZgPWLHPiGjqvoWgDPEEPnJmFxL2lk1kb2oF7cOWggtZI7jYdNq0thYz2+YK4Q7kpdIf
wtFZG0qOYnsERuVrNqSQ4A1OYpYyDKtaqGDaMgMla9TuV2WB+0AMu8ezWiU/UjulNJBPw7uamM2l
ZSzcWaKZdq6iI7Wm9f0GRXO4x1Yjhqem7CiBQ/G/12SCPiPx4+cGGIFU4cyANpV7DC0oyElTx42X
iXmM/NjAOS4d0XMBiSLVlpvQA5EWXJYQQVO7RtLFYDAibYrk7xzbjYdjBUw1UWDsUOvJMzb3fgtb
2Fni/KsS9E8WyZWLYyqbRql3S6CmULcWA9kiCFaUIApV88tm6baJXXlh2e1zrH38vgx7JPPMedVT
hl8syyuMCnG92Cuidp9hw01dlzOcNh56fYwB/Dt+MGaXYli8uLB2uhEcwnC8oAyHQn+Cs5g+bC1h
bq0a2G4WhpuFLcPrI1PdFQM79TRO2xpn9PXUCnYvF7UGXTXRXrNR5R0mppZiWQcghOh8IncEXmG8
48rjZoqTFzg8nlYaYpNl5mfTDPyO1dE3p/Qxx/KSiSq+oJK2tdzc9ueOW1KWEfI5ht4lMe+AgYJW
U9gev0+ls49a6AzmfFTsYu/OOZL/QOU5gGY1M1M9NKADR22aNyX/YnUAejngyuZWhXXvjjijZ32f
n0zmYgk+wwr1o2qKl5h6ORtiSVSRu3DBK6Smmh8IED240KBTA1+VniJK3jrM6EBfY+GBgorp2dO0
13NKi2Gz1bRuIKmpfp5m5zQjbYRIqrOz3HaXqRlyJcAMHeacWVUw7vOlXulZfjePVA2G2N2Xrb0R
Ok6dgvACZzPbmr6LLkYFYnGObm3sYnykWXt1VG6bd1xQDk6DrnXWPUfZ/Fi37WdlTDj6SQy/vsTb
oA8ZCx15S/VlLi0va7ofoIORSciQ9uiwgHcLP4RoXWGmheRz8pwUxgel9GU1ZtWEtmjEvGuduzqQ
XH0I0Rh7JM8ddVKgUC2ZEhMZFX1uvipQbpws2IXB/Bi1GrqxA3jRsfySNykmGNo2m3qmT5F81Z1o
lAXUaOtI4YRowioNnHNgs5eoFX5oIYdYv44AZBVlfLEs/cFIcaeA999E0bOOZm7TLjslQQV4iQ59
q+FkytFeADIVxfCS1PFdUjteo2dH0zR245AAwogf56r2Wj2C5o3jgCTdHDEQ/qap2A5njoMZ3qAc
htH4XluAp43pWFFW9wfN/tr11pfRxQYnSdVd0Np+ATj7nITmDwUebTQmX5LFfVpQnECDs/CXHAp5
voQPiKi/FY62GR0HDylM5I0mulgtetzKIjE4YfKhBRRIy8Dc8ofQIRfsLcsOT6oC2ER5aJdo1wn1
FIrhvkqjF2dWfjDOX6plOokp96hYeMaIcpgxGl8GN3soYB+ZZnU3JUO7sfDoXdWldcqMwU+68Zvm
urXUxMQOXNVcYJuJu4IRdyi6aSPK4DjEhZdVxuj140xpwPnsUpHfII8Vv7cNyiet4XqZ2t6XyfCG
8e4ai7FTUiFFaOabfEJA3nT9OKw2dOd+Cqq9lTtH1BHfTNHcYwzyUtj6Lpw0IuZpB0DlXiCHgdIs
S2uxbIEJURfPGaGpj8klUh92gRH5gkQrww/O0AGXh3XjuI+U/3eZG9zj3bvTgStpwaKATMP1dkqb
tSrEHolH+DDiPsw5gmk6wlnWMStd7HgS6sX5jtAF5lsu6cdIOSv7QKDsn7WCi6opdLos2lGb9OPZ
OqP4vrPL8GKqNdqp1ZlU926JCYImtMz1SfPb2UX/sVAf8VN+qMJE6rnj9Gw9uVV4RLqbFawZcDjS
943mQuvotoqTTvA5eqgCAdRS03qF437HIr1mb34x0CHa6F3ybbASH0PGTYvjUAhWNKv6c6q7FaCk
wGcb39cue8s0fzeK5F1QBdeN7AhWVRprUqJUQRuTYUyvRu8+UMQ7Nhr80dghA2wP6Cel+Pwq6bQp
zdIPpuwpdpsjLU1WU9Fx7M7xJ3bK5LQ4y3MCY6bVwWonxeOIJZLTjq8IEZIhaDmpDHOLXr9hbEST
72x9/oEFmO84LujY/gcqO6+o1B30BcUzQynx97COyDp2mza2d2KE3ONCZKagMWzzeT6m0Hq9OMR6
wwpibdPhWz0YY+onyL6TBk/MDXjHcQsQUnoEZOMJ1SX7fk5d9ylDNW03GrjtdFX2ncCCBzBwPw9j
C7Rx1xacV0nRgsdGJEJiFtW8jijgKKR007rwRSotJFokJAIBekGzCnRJ5MjWUYZQgMOuYU73OGRX
w1M7kmoTkGq2pYVQlwrX06vgYK8ShxN24BJC4M1aYKkbgtXLTXYeHb4EszEft0Q11N1taq2WizhA
WKBdE7iUjpveoXCiAAyZHZnG08S3rJzrdeuGLiVzNBM51FHjDms4RylcEJRcEaVUUPQeaPyVWJSS
CH0CsI5kX1yyRoc5B3gF/BOWfFQ3JssIVzSRoASDmj3P/gO7y56cSRDh5hG/WB2PqMlgq3MWZV3U
1g+0C34YpvMA56Rfle6INTAFv22XhN+hzxGxJvjK0W1vEJPEqoUZsOoH+2sUBqCzGu3r1I+WnwXY
DpPwyUBaoeDTDhY6KwWsUrXWfuTwTMhBs+WqDsXwYHArYPiIfnXs/ISRMK8q5SuHpgzK8v9i7sxy
I2eyNLsiJmic+erzLJfLNb4QkiLEeTTOu6m19Mb6mDKBrC6gC6i3eihVRMhTv+QiaWb3fvec4DUY
Y24C+AE7xRzkvtUBjM2MXErB3eY3LSKxSXUHPM9bJNC9MUjxrTMGKVd5Y/PgrXtmYWLvS+d0tNRp
cuwqYsELNrrFWrTDe83wP79KRKhGTUxCh3BFEDSo6A0EEIeR1W8Q9mBICjAFTNN4RbZgImqzAELZ
8Y9umF+BBf7erKEpBXba3YQ56ss4i12GQaK/9diA7+1rhM2pW0JqAGPTxeZ0niF6wo0DrIrRlSOH
VKD/0OhWSdRpR4vZvGthutN6irAAgdnzvkSCKwkpKNTALqcu6ifW+FK7wceEVnIxWFhNB4ejwDSG
z8jJqmUTRm9lDm11wKiL6yLtd4lDEcUWDJN7Og8NI2ENdrn/uH9S9VBClYFFy1zMddUfmARwFkSc
m8UcJV/CHH5w07InsmLoniBgaEC30DkYlCFrmTk8axkvDsJiXmde3lMsjojgmkW5Cx3mgGqDydax
6d2ll3QaQxaNtY+7Qm6kE4pjo4/PQ2ebG9uR/h8r07udZD5rV7ElI9jSQSEX8jrjOF0ME6uvZhZP
I/blRRfMbzNlUIysHVIxnx83KhKajQG6Uq9kpLmI2eH3eGvgOmEmCAHocmmWFgNYFPvzYTDhUfTP
sGJyxJ8xWf+kfebYipTDs8DbQD3bcFYFV9Kr8HKdvoaiiLYuaikghbC78oE4SxUABhwj54kT91sW
RHdvLB7nKodYpRckQwzIuBB3empd7UPTjs/4I1A1WxmZdcBWi45dQeYwKWQxJ+rb7wVgmYDYVFtH
j21jlvuWWXx60YBkIZeuipJUeDhMl9BJacTEPxGrLr08SuZuAkVDlrSN3V2Vds9VJ89w6xilB0YH
Om5JeBu7lfWXQbaLbgkQrSNrQcKcZCBgxcxGEj1Q3LO2dZUVZ9sB42Z3tVo7mF8qGkBUCKV+eHI/
E7anPg/wWpbaOQx0IjTgUl3MTc407B1yun5gLvtYPDGstUt5arsk0hcG4Arc35gl/a+wnk56nLNh
AnhTADOubYN5b1YKToSb0ObMnOOICg0GNVN7qbX1lQnwgz9zWVmAr2wOO7LiQ4KzWmjtlYmwTTZi
wGUYf1eNgF+sRlJDSMu9PljlEh7BRnMDWLHiJcjM/UQIYVG5/meBHLnQ9As1k3ej55YfUTVOqCCo
u16qKNoqtKvHsKo6cTm9s5w1cxuqPXjsQfgDjPWU8gihTr8ezIibyJBWdzOj0t7mDWEIVsGyLE+M
lGywN63AlaxaW38YEQt2ZXbQNfEkHfueVMY9Brg7hO5Rsm0bkOoxNX4IhnaZmoSPBub4w/ik6zmZ
OaBi1ij2TAY0i8htNjoAyILSyCC7LZQ3Zl2DXU8c2Aj8Q8nxvU8FgEhEp9IgxxNXx8Dx/poMFYtw
2DXgZUG97cZoVCVfy6I5EDl7P/OgjM3jg1V0HHgYmE45h3KV0NIM9hryvoptcOLVRPUtag+zt5v0
4phXwT2wmG+0BVOAnGwDIAa1U61jfpI6IhxuuqvRKI9FZH8ZHDFYWrBTBfIoRfzchYzDOvLbJEQV
2dk+kBiTJEBEy6yXml4TNqyiremby3lgUNOFqCzMTWA0X17uvJuMYG+4GD/Doblq2nSPEhz0VGvE
rDPh5aORXoL5Oo718KZPVJ34hb2k1L9gPa0qX19RmmP4ZViKwprWdTG8l5ghL67kdzwbT84syEj1
M4E5agiHTHf5r3WeIBaRthem0ZTLpFu1PuIKd/jOhSbYejMuG/sMYsb4CuVRONwZbGdL2zz2dbKD
rfcU9saP6Wkfwu83EQc7sIyMq9jW1hboMYCXbNyp3VpMpDud3aGwoGptBTcKLDvsWEt4pXj5mMhN
zbGAngKov8r5hWTTNoy7J77aUkv7fQAevdEdhj5cDtbpXhZMFMgUAaVcKZIZA4K7AKqYjaVlEdrJ
BvT3Q8b8DY8C5GcZD+VxaQK6IwFnH2GobUje710oKo7LGmQ7ZxAbzM6WG5fTtttL9npA6ycHk7jJ
nkvY8IsB8ZbGl1/Vajn0UZsrkLGBQvFbV5IrSa7F5inbwaWtcw7FZfypad3eax4i0Fgpiws80pm4
I+hTb1slw5IR6aCBbRoET0Dz90GqP8z9dxGACK92CYd5D3awHqKpS9We7a8w4+XMaM5ixOwI5rlI
g3dHBSokz6+sOmrsLtp0O9aPPUE3uEvShY4CB3VQv/ysqzkktkthVR8wQ6Gn0Rtl7INmN2C2ATWA
YzNe4W5zjluTzwbfjvdMkuyrbjNTTGMKfoUJnIKS+92Mf+YMDWAMz9lxPrLh6sc7g2kUWwveYqMg
NkN5M/dVlgCalVVsQt3aAoO+9QFncRFKD7RS+Z35GcnLBF0q+EbI4KVHktbCVgCg39sUOROfnMJ4
ZEOwbIjlI88iXrHtcnZo2rwoTFhOEykD5lZ3jvlgAq8KwGboHFHltDT5vzSBWUHFq+2WBmXTcEcB
Q9YRJ9H2ECfOJqnB7aBJchJ/ZeDmSRsuAieZn8K0Sr7oVdQoI7yA6BKX/sLnOFHI24Tohyd0712l
mW5bTGQsV9Q2e7YhHP3wjry35rs1bkX2MZDDqQFkvWYxKw1ryVSCAcOPTSIKVa76I7qe5cRrEEaZ
CRGMeOO1xhrQ1Mpofjwa8/PorSbT2lj+Nzv5VeHDTTRJDbssjQVAW+l+edOUPNUZe5w2a97a8VT7
7y77weQ1sJt1YDsHxhq2eYeH0xBru2YWo272s27ftXBTSbHtYI+7RXQuZA0OAQTJjzM53crPIJk1
Y/8uNN5/ZCIlRSPTePVkemDXua/0HOf1MGUM5PmMhiADyqWib42YWodLO3VraNsX0Cwc8bvmyPrL
bKOPTd4axzO1krNW9sMnnCzkZYyXl5r+Hk7jJyPwLmTS6cPROF77CR3HII0PZWLgmrcP+UTLimV6
kblusmw6nltBgC2w0f7Oune0dZ5xw1gcWp2MoT3Tn09jVHmtrjP0auzaCr455BFA8RvfQzqpKeyx
/lDFAmUY7cI06uqtIWT0yeoBkbA1UEc0jwICz9o18JHWQYbiyy5ugQGGylU/t+B4sxjkeOjh5y1h
qZLRRRiwqW1qE27v/vhtPmK0SEZB/NnpW1RCNfy/QOgB0RUrZ8Rbr0tOUWwrvSvz7U2wRQnGQlnE
vGGVb84DOZLSt4jtBy6Axnw4ltYA1qJ1WFZ1tOzga2m7T4kt9KVpFdF7gRqYvDQ4irQ9ebLXb8yy
2zXpYyd/GlyL1TbyiY5ZWuR/Z50rSMx2YKaWkhMMiUSI6QgQsqy7907qbCEf9ZhdAlQajHZwRkXd
utHy9NGAlfwsy8A4/M8bdZfPvv1b/9chk/88Y/L/nVn5XziJwsr333bomv/zH+n/06BTr/9ng87y
/uFQCdNdUzXBdNPnM/9q0Hn/8OHymZ6nExI2TIsu3L/GUEz3H6br0Zyja0dGxdXp3f1rDIUGHS8n
K4DAgwEJmnT/kwad6ZoqXvPvCDR/Z8YC27VhMthCGkb8l/hNllvFAD2mWEEjXrasbNdejtRFXPs8
e52t0fAfOP7n7YSGTVMPAPdxGNtq7TRWesd84y6k8I5uF5UPfRBoG91MzH1oGzYAUVR9mdpEGEmw
ZvTR5SAeFHu3tZDAW3p988EFL+iEWH8Yppvgdf61YIJiOuyfG4AXQOhcmhR2YKFT6cYHGerOMoe8
89RO5UOWT5c5CLu31mjWXS/gawgnuoTzQ2wKceCsQJuRe3OO02BdcZcejdaCoSGi/OLybBFqU2Cm
HXsM0naPtmSxrgOTOAiI940YjeQ5R5OquX7yp887FFO6/Zo1wbFEMc9sXku+H13uTWhReDNho627
trWwhsv0LMvpWaRBf3ALp1k3OOs+e7lPY9/+oMtJYTTjZBMmDSVxO3u0u+xJjKlx7MB3bJmObpaG
1+ePtfqk0/wRkSAZ23TWwXBKhczVx1WIDh1ZsPNOeSbcWpxOEESJQ8RltU4DYFVu3pj7ShYOPD9r
VzgemBXNFGs4DMO6aFiJqtKp8Mv0FVp20MfC3oxNWF+jWa0/qcMQSYFiFMImzy0ASYxQtYd/f0gi
oz30goZH3hT1No5ANE1865CHKdEVjq8vIpmSV9QJUeFGkYesqt/7JOv2aeIxoGnBRwBM5m8LepEH
r0j/GPE8PLK/pyWXFfHeoHv6+PtvQWD8aBE4H7rgJnKGhBFOMT6OZf1URnAZi46xHJsvc4M2C66K
XcdOc1J/O2YZvS8XUVTodc0FxtkTW5mCQTYgN7+jjplvnQwuOMVarddgKSH7qZFm8NOUxMpE8i7D
8//9YKToJwqnrUCENwhGwri9154T3PTx2xuFvI91QSDRnZ4EZifIIMaj7dvNsxdoF0wSzgP00W7j
l2UI+6b3z2xVlccuCTb0R73zlLhgktOKbVQ1HD16af/8EMiQ+2UCORJnw1b0eaxsUDOsxNqgE0pi
tXptFHLSUPDJTmEoEwWkhMH3xGNE24IPFYwmg60cfwGWCmU5K6hlmIG39OBcegp4WSj0ZaQgmLVL
wbpWYMxcITJDASxTEPoyGUF9YMPtKJxmq8CaIWiKbcMIZ8WISmVYa6GBOJlkBUiWI+vWsVhiG6Y0
Vw5gJR+ngK8wniY8T1OBPakOsSAqTijMz1HBP3UXDGjfAARFhbWCGxmdAgULZQ6431gKIMp5/qBJ
/ZuadnBLFWTUU7jRUYFHWRPLJZJDWg6Z/0j7iNHx0MB7yCZGqCP0RBLHooGz9BTWNIFvCmcoV7hT
abABbxUCNYaF6mTfvUKjDg6QVAp6C3y9/ZZqGiNbvyhVIvHnLIbu0/hXAW01UthVNls1yA59Y0Bk
pfzkESQrViP11KeJ0uc2LJeUd/01g6v1iqMupYNshhRb/f6x+aW/dgoESyEoW/2nT8UKKvv799BX
GFl4sv/+p99/T9Urfv/tn19sUlhaD/zq3omr8vD7AXVgD2qyJqWt4LaNAtmGNYTb3z91qZFknNqt
F2G4VNwzndKbel3vsp1Y+PNjzwW8HBRn1w5B9FITxvw7Kc7uv//++2nDmflHV73o9zO/HzSF7tVh
+M55/w5gzlr/+3O/L+3md7OHFo1vfNqSh8NqYUTIKGO6ZSEd5DuZI//JWCZZpe+hg1BzVvhhT7Jm
2GYrDry14d2kILmd6JCvfv862z+z79tnUYfn/OZ1o/sUD0Z076viHAorevj9G2hhxGPGtsS0C/ZI
pbYUFtmGj2wrULJZDeJLhiCuFUSZaS5wygqsDELzFjJKvmkUdDlieCePqgbjXvCgKTCzqRDNelPh
SIvvloI39yQs1nXPPJ4CO4eTfNEV6tmB+SwV/DlWGGgPHrStwNAJhGiF+Vh4MKOlgkfrCiMtFFB6
dB8dsIFUCRgAp60gXSpCoNfAdUXPc2/dc9jUA4zqTsGqXaldG+jVbAQWHjTrAqo10iRGBRTout/R
m3oLQE7wZQBhxxCxC4XGdsuVDSkbejsvgp1ttvWNCdntAFNbxjXTZmmYUfF6SU2w21BXvrjBn1N4
3DltKxs+dwunu4PXTaEfcDwE7wKStwfRG/os00TAkqqxv8XjCN3sppXNBY872kGOF06dv3m2/jYm
AnLDsnZhGevyAviWNfnN0TmYAjt7yFq1z3cfQz1fVFG9DSCRy7FlDhDRMITyDFJ5rAEwREXw11Eb
FljmlByJmkM3NxXm3Id3rsM9rwnkt3dO/WsXJnoHG10oSLoBLb1V4HACjiDUY5k/OTDVKfOCTZpB
Hii4iP2Y9douLCjgO8UtA2sWlF8SQrv6Mkwq/7QGcnWFcIcqvk4U1L1ReHccjg++VZ16GawA9A80
i6jpwZ+GCy/gw7dw4u1G3DO48RlshdkfeBJwvD8CfsQ8ye/FAIrsQp23oM/josVxTOavjndQo24w
bB7D9FAk42dgzCzKZX/NrfuME2bRUbZyqIeEdXWHJ7x2od/7tA9MaPhZYb1QW7sMUPIzaPmyvEmC
K5zPDrGC6ZvDSF5fAfYjSPscfxELrHv4+7YC8QO2nE8SAHEGoz+G1a8raH/Zel8dFP8Zmr/Lq+ij
beZqurdD/NCPkGeh/ocuh9/06OEEmHEDxIACKlwBA84A2jxI6xczJoFgcA+uUguAOfsbYh9zlXTA
tniRM+9avEwJC1/SiZ3e6cfSaRHjSc59VO0Whj/9jKSaHGAQuK5IBRna+NZO6rmCSFkwSSlNQ3He
9HXvG+8F76COMSHGnKCRi5JKpTAqqYJpwJIzfVzWa9HXO6oclArHZYeLQU7cWgF2Bmopfx1sDQJr
Q4+9wVAaB18JHeioKr0DLA13EQYYHwgwQA2z6I0qHUQYsDKZdc6oh4ssIsAaUWCPGLBIpNgkAoJ1
yygkjp1FzrWYsxf6Zy9MkHlKRDErJYWn5BSu9WAoWUWptBUYpJcVHotGCS0cSCABhotWqS5GJb3w
lf6C8K1HJEsFCfhZlSKD8Wqa2UqbQQF4eDIwaXQYNTzMGiWGDXD071N4gAf3DLPneWJCmOmd+Jbq
PlcSwyMWro644UfFqe0vuOXfLSX0MDB75Al7V0Qfg1J+NLg/bBwgMy4QIzHeexc3CI4Q5KQJgNrm
s8ceMthc8To+EUuJRXylGNFxjTCk8lEK5CMkIk4+NhLRUrqhBRMrTcmohCWFUpcgll/jM7lgraWb
6+ffHpaTGNtJorQn7KqXOR6UPEKIYtmoUaYuPY92fTNwpthKnsIOlgKOEqpw2dGnSO8C04pUyhXk
FN0yVxqWghCzjZdlKs0nkKQm2jaw6R6ZtUlJXEpsLvRPgCPzP62V6MWgXlZifqmVAkbDBYMx7RAY
Ne1PpYlhO3AyGJ3pbQQynIqemtew9fnN4JeBqA0cXilnPNwzTmyBQVQ6GoeWKnaaUWlqUgthTeWh
rgnA8MZsO+lY/Y2V3GY26lfK+OsE6w0xYZpr7zouHD3mHZiUHiesuNjw5WR4c2wl0Ol1Tms+Th0D
t45FIVp9rRrnTqXkO1idnzVsPIPS8sQ0djI8PeQBkdoaxgOjwbtCqXxanD74nfEczNsR188cR8/h
hPzHwQI0wfvLOSM02IH8qbuNShcEmclW+iBKYvC3urvVUoSfx+dZiYaYlli3ntgRKf3JlYrI6uoL
Ux5/KyUpgmt7L7EW+diLwoxCoB7Hr0m8j/vkrfOi52E2/vaJcWtJ73hKgzQ4+euEF8khQJBD8BuV
MEnUmJMidnHMex9nL9wGbX3xcSwB3sFz4lzrtyi0dp5SCUbsNT2aYYFjnQZMTYJpyAZzE1Quki/N
u+ugdOJBv4gM8t2l0j1R+GWEjzt73rH0v8xxtyN3sJzdv7grPryAKh+AR12Vq0duFt8a7lEkeBvc
C9TnkxvpzzH2KXKpK9pwK2f2XtMk+QP37mZp7Z950w7WzRf1vuppNNtzlaz8BuxVBDbIMHoGk9xV
0MIVlKDeTIxYNmYsnis7t6tvmVJmdbizImjnlZJpof2knql/Qgfg/iBqg3XLU/qtAA/XwlVKrs51
HrtO3gxcXZoedUuUmYJOffyXGzFTGxbuwQnLl43tq7QHJoXtSk2ULNva/qmr9qpPJvlof2XiCxN4
wxolEIvt6itMHwvOyJwmuNs4+T5XOMfoIX8q4VeGi2yc68ew/eQ/eBni7DwMzpmU456gHIrj6l6k
QCTEI3U7xivrKSRrxcqikaCn+BJyLtBepaoz5KwXTp5QOk7SN85TvWn9BL7xYvZEZCKDQqpWMtXq
vRowjdKkfWyJ+0zetDK6CAIfakAcbRautlr39kZtn111OeNyk/Glw+zmY3hrUrljbRzz/VhSHNas
ky3kgxkZp6bvr870PI850Ui+oFnSADIb+9kSHxZWOdtNrgmWOQfbnMEpdSrlt+x3OWRCGqg6BzH8
dL0S1bXloVcInqAHazYqmV0NYdj1760iJ+O6y/U3H/NdbnhfONzP0xifSpaaRYIjz8OVVzj51uT5
Ec7xXyo/76xxqLQmpipqPHuFU511vHvM/E+MZaLii5SUr8bON2Hps1PtZGDtc7H3Fb8aPyX0izD7
tbqVMxcCCx3nn4v7j/mia1YhA7SxAgLahdPEYGMw67Som3uBP7DwCXL2LuCfwtRvNo5Bmq/dosvb
25SuYhyEzJUAsueoiZuwUZLC5FdX6ExP86/AUKkMGyU1TAL7a8RyWErBV9TpwuT2Q9Yk76wvFS9Z
D23frsjebztvSpFzhmt7qOACK51irMSK863Astg31j0of8+B7VI/jOHcnuD60PMw4vBVTniwCyC0
Q5rAzp6hScx1/kdbFJNLY1NpHsM63bCrjlYJ6942C5FB9j1aSHAjxTqa8jN4o2oz2d2rwCEJLIs6
7nYM9P5kmOvJy+FApcbHTLqO4b+EXzfstp3l5WfdSt6oTTZvzWAwgzl+JEZGAqIxT67SWkLxwMI0
70JfrhDFXMw4io6gpUYyBDN50ZrUt7iQ+yi2OM8eeqISbMPZl/QEKFe+kmsKLJut0m3mSrxpYuCs
a6N68XFyOrg5OyXpjLF1SqXtVAWUtBsJhCD01BwtX01K8hkTvVnSXswfhMk6SQH0QuzRWOlKD1q6
iEIjpQwNC5JIQmlEHSUUJagKlxXFaJl+U2/MsZCO6O+wkNpw1l8q8riYAKJFr1SlmZKW0vdM7KSg
gJlsOj7HqQrBaW+JLawRb5co+eleEjHbBg5KVIoXd5biFFOqqFNFYjmLOMuu7QQcOKFmpoUxMI84
y9dz38XLCE1W2KTTJkMGTh6nVXLWamieIeis4RmqRh9IQmxwMmbWWf2oNvv9IWjkoreIHQtQdDhz
0p3e1A9Z0I7r1mVGqHJwhoM9nosSfS/pZ3Svdbnyai1c1X36qQUo3Kw/QlLUislH7mWoAlhFR/Cl
XBuaXMdKWCuUutbBYRvFyGxJ5WpkD/pqVXJuGmy2QYY0700nIDtolg6A1mVwdbQPtv1iaEIHIWqv
Ywy6jVLpCgQSpZLrTkkpKBKzKRqUetfCwTspGW8InE+3O7mXbxmKpsXcaX/7uIf5QTs7CMSlVWJf
oG3ATNJbq5S/AvdvZajbAfX6RioxcMdRHHkasmAda7DEHkw/3Vi4SihMBOtCu6ZakT/9pohEoQn7
MGJnonLKR6zExNzMH3VE+2bwOGiGlsfebcjOGhSW1ZA0TDWYwQ+HxUmVYG6+hf64UyJkR8R/K8zI
llIkd/nBbwZ9NX0apZdttIThfdwxr76SK1tYluWIbjlW4uW6oUrVKxmzH6NlzvAzD0rU7ImGsW/U
zSiPKGAMxPmzwt/YSvCMfiJlNJqcp+meqGrw4Pq1QTPyVyk/tC/60xS0XGn+8EaSJ6VhRwiRbYxf
5H9CC8t0im7aqeUekRZL2USXdSjHW4uZmhbzxVSqagNndZzVyKuVxlrY+0pprX381jSc3nUlvLaU
+rrGgT0pGbZb1ddc6bH97gpEoT44ICLX9JvePUza4nU2yHfqhkxXc0K8geuTnBbN0Lq92nEfbtrJ
TJYit1wUoMGnZbBnaZW8G08KI5ktQm/pNkc3HJ7TsSSvWaCYNEgzAFJkUnS02W/566hGEA6Xj4Zy
/V2HMZGqCA20qUGDEB6x5CRa+nE2rwgGNiuzI2U5mecabyRG8iSDSgdiHkrNambEEsO5vHlKYh4q
nXmPLBKdEYVq288/FR2cc4KOWcbh6ZCKVJVahr1PCmmNCtwBT1Q8FpNPvftkyvZMaCI6+npzcIfo
HZSlvU4MjcFSUWrgY6BbCLzsXVW9zMQk2K5NDGiqWXfRO3D8nPpFF9qhCDbZNOYX/r83Qs2uGZ9j
cMb4bGT3VCg1vK4k8X7OGWHwsczMotcWEpc8YaTX1sGKgc1UnVMfuvSQjUt+VkzpSkY/h2jpU/z0
jUtzvl/Hc0EaUwnsSeoSyIEugNm+xHAf5m81vntp83hN+3pacYQo++jqV97N66cXaR4IA7oJ9Cx+
utc2DyBGjZ290ur2LR9y+jpWz7aipXxlcUh3DYDDLmNBDEki/xvRlmth6qELeB7bpthiKa3wvLeP
TifEqtIHZy9j/TQnBk8TRGLITS3B9gqWBW6IdOl3DETq3o9EMq/HZwZOmJTp9oVvnVkldtgpNjnh
9QDqtYGS3u8BUEPaTfqnkTyvSMZt2FZ7A5e86SgslLftGh4EbeD/TBnDljgw36V+bpCcuN6HVgQ/
NEq+B23M1PMPuUN7Jrt4TYdzU5q3ORBbPw8vMaR29efcJbTQmzvmT86B9LZZ1Tz4AdhPuscQb1Cd
IKPIHazb9c53xbHW7JfBjY4d+68uUAdjH5zwF8BNAkeZe2mls0mx+DGCdI58znH0Egz6EE5EJ5gl
o669XWeaD2zsT+pbc21zFfPz2al5tbLqIphRryv7kdomwVb0x8nAI6TMFozasDvPRovxgfxDkxSo
zEfqGDQy5M6JrFc9dlSUqvwAHn+cOnmtrZ68wrSRpnxmY82OYg2p+Nxb9hPVt+/Z80mtP9bU9WTo
EzKkeaLehVmr795UXuEfbWdp74nc+W71Xtg5ZZp6Bk5CP4pgZT5w7BGWzKiSs4snS+QUjM6W6HJS
8MvU0VlhnevgpB+Tzart9dfE4hnbu6+Uhkhi2ee6Cy4MXm3nCdljf7NM1tMuWdEwe1D/OallJ1LP
1yoZNzydEP7diqC+9R03aswPhEqYA2pqrSn2XpyYSV62SMwLfFf9OC/m3CNF0vVfXfVJOug9J7A5
9RNBq7oy992gTvI+ygxm5+ulYb27MmZ2mzmYeKqY6XO0jeuCnWUcXyK/ww7l5unWGlslRwZ5PVKg
CPChIKn2VrHou+VIXGOZKe6x7e/zgPdCyIBEDguZbV1Ck9OTEc7AkK8ZYyj67OxJJpzjadVzIs95
27LQ2Fp59dNbe2KXL6Fsdywl9+GFVuFeNztgMMmmrAlodeKq0Zqq9W7flNY6d1ZjOJ5LS6iW5Zph
waVlhxcSqB+z392cYdiOVrIrsUgU47HJowevmb/HQrsCKb3oc4kI6qrn5sWOSTzP8bo3eGpGjHym
XOlRjqoSFD44T2FHBZoiUthRhFauhlVDl+ABnceVhveR8Cm48aNRFx8MPt9TgyNHbQ1PXSf2Yctw
tJv0F2Y3LpQ4D8yJrQBD80S1zhWQ9jAdLoSROUpH2ZWn9TYsoGCkoXYKneQpjzcZ9EB4wY+GA05B
OP1DZM7KVrmdzeYGvLZChu1Tm7Bwu0HnhYnsbRwLFIIFPS3sr0wrffeT+xDY4eNsp08D3PwxtB7z
wbvrjkMtvXTuoxk96KW2hC/LMbo+B3qFCkSc7XL4jsz6Ijhi8/j/9qdmx9zEe2rXb5kQDNZwaOOC
q8LuXHTJVVYcw/3+y548ntQ6PFalmB4PE203WWc3NsTIbB4KvtmG1diLFoE38djt0JgnmEmiHTfk
3fOAtDfEUcNjONKnr7uDbYAYiedDHOXHqCH7rG/8CFx+RlOWojS31mrS3Zdk0I/q+3B4tDrsIXUM
VJUaJBg2FlFBkRU/rsMtZvqnVnv3RfGQmfVpmN948F6EHz43rngsQUQnI2VqnEDoMVlAfHHvi/mF
2As1oHkp2vjITN89dMMnx+HSr2NxH4Mein+/sI33biQjh4eX2JvCAvraNz9oi/OProF2lH50EBNS
7io/VdNy8uat1VdPljtY2ygrvztv3GXkqodRfqnXdc6AOa18pA558a1DzngKLQS75yRb7fKEVnF3
mF2uFUD63uC+6iGJMa+8T318cqn0URVFrLqOhLUngrlT72I64I6pbLa0ctlonAgbezsxVdZnd5Ey
cMN3qHfmgQLnAwfrV7ZKK9ePT0wO7zgWyyVWBXsVtpx48vYhGYedzMftEBl7w2Qr4l1I+NwtmzmX
Nt5E1vwZkTBn8ayeei29jowpNpO+hwZ9Nhr30RDOkx/hUG9FTjQxWGE4miIIoykjQGK4WrVxchqN
6RCV4wT/EROyX9HN8teoUmaIc/46Y/5lWSJZciPjJwzYu5S69aN3SXQOPbvdZfXr2CN3qRqs9Bnp
YFFcpe62S6uJDxmjeAfBqASRcCg/pgDqLzgtheV360Ik7gQ18kJQTWPabaNZW9nHTAV31NnmbPgo
BukCvVSxgzi5tj3RyYCZ74Xd5s0uSOUj0rL0WStzbwmvwVs0PX+aOUjsi4zdIJ3Cc5BcM6Ob1mWW
18eqq949f3iRNdt4JELopOFTtj6l3yk2DnPgucuoLs5BC4fCtVIwWHSCDaPMtsVAwaqtlJWhJA1G
E34pS/9tmHlyu9Jbt3n0KsfwxgDHz+yY+opBfVLe4UjRvnyVbAhXqUtdQffIodamRmKTD7YYWOCc
+BA72ciUT/ldiXsaE6c2ZcXQQNU9eYQbgwCaxTRkHW2W8huX1NZMyCNrM29IXpfJsm8YaO45CLYo
JOc2hYGumIKpG4IbLwW81JQYae+w7UkCdGtTPjHGzpRfH57kRKFx1BuwdICll7WJ7ZWHEc2ArtrH
RTadUmY8+sCmAz2I14Ee/CnOOQ2z6+cNOYUzdjth7kr0GDuTynRjj6fOnct1puf3xB+ybfZNTFPF
w+O3EpbNMuTK3TKXzta0qvytO8w7Vxrz0Uj/uJb9nUytZCrE17cpNMINTdWMihVNB4c9UZ5MCycS
jMtWLHs4gsqGdLEI2E/TRlHydFXw+8hmukEWMNP1NJWfBB2ukUEKxPTficb3hATlK3O3zE4R++GQ
zdAPczbwyOgjad7JcvqjaIdbE7A/qQaT/lk1Pyk/LfR2L94NBiNbhkxeZN4XK3wt0Wqy2O50kDjx
Ql9CTT86jZdCJ50EEJBmxchNf+rmap2jGllNJcteZUr0Kz2h20wNUgVMtXA+cFjx/Hw9JHJNhJr5
koS9fOHicqlGDu8OGxSNQDlXp1hrRvymdiGaFde3QQ/+Fs0cbaDS0EFy9bWU/pmZArZ6XKqHGQkC
XQjwAkMx8fbRSHW6F7/2mY8S/oUw4JbNwY9ZdYfAqcxDBnyacTO55Pup8f84DyUA+C3Sg1PFvuL/
snceSXJr23qei/q4b8MDEZIald5UZrmsItlBFMlDeGxseGA2Gosm9j6g7jl1LvVCEberUIPJhM/M
gln7X78Rg/ljAAulmYB8Ohg3DeyadRaiMCvh4edD9iQZE4IpNGctHn7GuY57igfMNhWBXNXIXNep
OoPx+mclh1dUtSEuoJF+P2q9eUiz5q2zfbhJjEgqB8Dfq8HPpQjOnZ2ci6RQe+TzDWJfhhoxFN6A
HVzrYkUMR7WTVvochSky7OqcRpV2iKfpoSLc4xhgec7Q9W2yJ8TkmKm1mZREZD4xLMPgRwx0n0yb
cDILvq3DfQHVfirAKXK5x8sAMYHePXvB9IzKEuKR3rQbaH7jMS7h+kbTOvQqmtxDsK9p2ZR9J34o
CYs5sx/RNwQ8wpGiOXa6NWPtrTSQ9HJW/VHl1ms4UnyGgb9NSje6dsI4hWY0bktfvWv0xml/f+kj
CzeIMdlamo0fsj475Wca8b3WZfS0w5QO4qWXFF+B/jX06ie7xJB46BN9rZV7UTMC8pPqPYj/aL30
SQbur7LF4aC1RL/uR3AIJQbSO+tLX9dnM6/ibeAwjtdqWmGJjmc6qrrsrlHcY3B3eyIkCg4FQlnF
o31nJ+69mbt4jeqM9jrk7WiPaCrSc1RZuNZSosnKoL3Gnn02FIrJKCVGsnVor/pWAkuPBtOAPurY
duFPF2bTWPc/dMOOHzw3+TYg22v5C218M7TW2aDtaJqn1KgbrS6B3OP4MDBSW7V1+Qy9cqLfTWKQ
nk4zuVizHiqSekpoGKeh1X9Z9UAonlcfR4rCVJBlMOSE8NjCPaR4fTMEpV4vY/m1wEZhlQv/Vq0G
6kUDc4l7e8wOnpFfunQ6ajywC60+xrFVv2plckZ5tapbNX7Jy5hEh8zf1BZwWEFSaG3F74iz5KbI
nXeb0bmfpsh2tZ/YTqPQhZydmYTIZCrUOFBwiUzOaYSB+nZ8FbaNyxtUg3xAHxA4qD/NqH3MTcw1
0eyFCNoNSMayIP5AAHN6/a/c5BfDg+khzd54AKQ7xVY7KVROge1eGMfLsxZgnQyrhP8hkyXhyYmD
fp3Nym7g5jvMiEBT6NofQsskOrj84dMROeOd+04iickYMbsR5YLF30TeTUGMUMg3XXuFIx8qnkzL
G84g+q6i9Ha1q5O+4sCcLHR8AWIN0wWK3dUQezHREs7FxdaBXlVL5n2DE0VJbhcZq9FJ5VwyEinw
2p+ax8ispr0AUcwLgshkG36vZKttPDM+Usb9nPiL6B1+CLX1iIaFVmpLnU31BfMbm/CoJGhtpAMX
yWnFL8JuCGwPZLTzCqva0hGEJB/NlhY5Flkdp0WhlbTOGUessfK8Wd4VU9BXqLAUTRL4u3SxaE7b
lIJ4ck557d+aUqQAHOrc5HG4Ao979rT8Dxi0PeyCMT750rtpk49RS6zfJHKP0uvxkf7iTJO9lT4d
Qbcz3JPvB2dJVt22CINHUBSpIkh4QXyzh/YPy2qiFZxQKCJadZ28AFlQU7wExo+0LSOGy+qU3Y16
NiH3t7n/2+UXnt0H8lPdLVZf7Wo0dHpR7bAfkP3e4bhHTmeLpYqfyw39sy/CNMXBKENI/XiRNpmZ
794CMTz7soDixSBNBfJsj/2zrrvwrmz2FHScoPDHN6Cx0ApirriOm+Yp8ptHoAEC+zQazQU5uzsJ
J3Tf1fUXaTvNnq6tBVgWclYVyMF6YkVsVGc+4+9ACRRlTsF4YFbDWufOh3FRGu2GUaDYUHN+K7r4
HgCJWJlseLKNGj+TnFSswSdIV/mvwuBQRkkThD/UbCPWfrH6tli3qWzWGPNArsDktRsDkDd/vAYe
HZCSwaoS1WWoXUUCS0GaXAvDEekQwJfWne0W8Wdll1Sr6qTrJAhaJT5ic05Oo8c/Nd8523kABSfU
Dr3NMFLWRGok4Q9BnvxOOOiU/KSgkwNnJCjaS05I2mZMU4BSKK6WtAKeDpSvA8NfG4PCSwRZlK7c
Dc6Us7Fj80nvf6Cr5OYl0wfQ418VYioZ19Ohq7vvuaCPmimuKlcaA0aYu9jrT1ZuPIc2zEq/xnSJ
4jot8IFMypG89bAg65dyfCxcAkeBFas2+YqILVzjB1Cto2FVNxowe+L22OBFJIThpmFhJeBH+Qpp
kSe4wyfDnEyLDQX8qGgflQnuZwIwoCt2gwEoGOoPoYm7e26AS0oDlU3t7fUugbAxIECelL9zoDhs
mjH5bsMtW/cTlUnqDwckSdyv7kIN8LivyXa0nQBz93jAzMZ70IS1bvIpQn/tYxXsjwG6bpxysHPY
1IJv39jxPu6c6RjoxobhUbtOi6jbqrxnwGM9RZa8ZNDw1mF8GYutBiNuVbYjjv09Z3bfaNAKp7vK
5IcyjLOw6Ws2kh9gcAYGkGa/U6P+o/LiZ8vuCGPq4PONwa9epjDDUlzsnCF+s836PnamZuXNTK0+
3adGuo6K74Npu3djBMxD9xeFzOh/G6OTQPH3I0mxoIp6o6Ds7BV3CekccMQar12FKrUGRHmvsVj1
HVTGpue+BxX3uexY8/9bVtaYSJiZehlDcv/8KREPsWgZwzVz7Uq53egRRKycAhg7wxJZYDKewwYO
WJFow1c3GRCJRHq0CX3dP3R6+Ubog3VK48bc4hbRlxDlKAWQGr2O7ojBoun0dzUjmmfpkZ6JRwYN
p7YFyg8AA+OnKfG9m57Tvy1H7ZiFI8YhCjGNl9F48TJ9ele6A34xzgFjgDStME9TI8J9O4RyHSma
lPTgu0scixt2D8Uh6OZnTkmO24k0FzqYXIRlh4mg7OS0qbrWi3cOrj9nFTKUbfN7D6ayVdVnN2u8
Zm0mWX7P4AgAIiezWho2omojHXeVT9+o8IrpfeqDnwh1x6chaGOeQWlAM9mY3n01wnXmrDXDXpD7
k2jbPnDUPpngANQJ2FyPzQ1tnj9fMGwAkcuFd9caMsbaJX/RuhwFYD/G98ssCJkYDZIBukmULrnE
NEVWoOVP8KETsnjsmN4rmW0j0W99miMRK7dJHLRvmg66GMWi2Kd63761Gfi/nwj/4pHO/UbjpDGa
P4idTK+97IeLlAMeVJ1s3jTBIMay8fLkh9yVyukPFsEeJ3O0TZJwpdGclmlnnhmqgpltHHh3g14O
xzwPtKNQfbDR8lZijKauuR6oXU9te0B0ih9ix6jcshH6pWl/8Bq9fMzA1u4ILGjdXPBQhit1Wl5k
T/5e0Nv6qtPz4jH090GlQCakfctTp4JYg/KhnhSK5K9WVERnA++qI7yEe1e2/n0wyAmVdYjXcpae
jc4PjyVVsYa+g144WZbzVxPRqE5kAvK7hcbHlCjS6rTMH8iy/3inSTs9CoEOvNfzY2/b+XF5B3ke
hWMm4nXnC4iZ84vvZMlRhgrxIBZVRA7VT/GDjn/+L1lTUvuGNG8ucJBtxzW634LW++xgFkogxEpW
3kbZCY9M6v3SvilpFDeCPi0k7DyuFCOF3HupzOME6Hlzq3F6qZMn2IHWbSgUoKk+8+nzby3GKbeY
tltHTYCpifuFnI+XMqdI4snIKB83HtMTOfmJXQRNKbYpFxB5KFk+YzvXI6iB3BIYogGDc6ZnkrE8
PTIbakrjNWacfIQZAB/FaV9Mk/tgbLo77B+cjTGp9KWi9XggLxlSQBEkL0OYxY/lwKjfotpK5hc5
NM9IluLLMktvvHVQ48NMue/s8r62X6h88AIyxk2Jwy5/tNF5QVU6wFvHMcOfJ7OmN/BXC5+XhbTA
t7K3kwer+AqzzX2pjNR78fmQRu7LR9Bz7yUJ6JjKqg/Ofc9oNUmix0ABR0Wx3RAfnQQvvh83G2ew
xq2Zmf5LlBfaDmK7Wku+X2uR4NEWfHcShQjxNkvtBR+q5qJF7m2Z8kyjesoVBlEcV8IzeRw1GNaD
/GkQ7fvcMQylvosuENKM67LI7C1k591zrjOucrU2voHsE56LV+2hxV8Yopbh8UP4DJzmpQrYV5JU
BKpBAaKaNr0NPNTRMEcuf5sovVW+n58qBT91mWz4GQvR3NtDyX1LZLeBWM6HwemOy5Sj/OG5BU8u
qhCLI++GBi2/FeqHnXJedDHDv3GYqtuoOdsyy43HSIX1LW3ti5skOqTNfNeKvLkZuvpqtHl5WaZU
A75BS989D65d31yukDvahxqu1fmNZFS6ewXDr8Zsm+MyqWSEm0XCn8HX6vZWdZIGp+YT5W1Br83D
pr81Azd/iZZyt0wOw1iQOabFu8yx+9vQTthzudaDGDAIistwvDl5J7dJI8PtkDTjzUuQQBfBLC3B
fbTDIqIaUv7+vNSe/WxHcsQlKEsf+cGZr0MG6lTewOBh3rKaJpAo69gU7j7nldi74e6F1czn7pCD
48piEwD6uT+ItdWuA0hafc6TWSUPgLZgsH8dQ5V1czKG6PY5C9TXvi/1jCHUnx84iGBYauHHZ/v4
vPP3KLHGnJIgvn7OEholMMTp86hkeN/ZHVEKyd7py/7ilWF6XV5SXIauDpEQSQwX7uMl9PwrcjVc
cYJ/zjKpex+q7GFZXtpktw41IW0tcW9XknbQ57UT4/h+8OBA2EzOAuvrRDPjDiVLs1tWdB2EXlDp
1CbTwuKxkfZGeS1V1jy1vBSAPllYGGQ0mW+WJiRSXEM9kOjIJUcE7XdG1o9TJcqbSTwl/Q2R7UBH
MXVUjX/wyvqqjM76QSr7D0n6+UuaRRNSW8/eFyN3OQ/IY66dpvsSLJFIaQu66Ty5vNDKnGC0heJj
UpYQrms8zzef835bT5Tp1zCv8/3fdjJvv+xpmZcBMXNCx6ff9qFRMtwnbuWcm/jy29afk1aZGYdS
4w/416f6XLjMS5M02iFzBH7+/B7zysnotxQk/exswbP3b1/TUNPIaDzH2ciKiXykJmbNZfOPjRD9
vEMl0h1Z3Kvcrt/EOGJd0lQ3bGj6B98pbsvsmiroEJbIqZZJm0fKmiGUtl8my4AEMLgq17iR5auy
ruaYN29l0xEP2BbwN+c9j7rQd2T3TptlqYa3wwpuRXiy55Wb2jqWqAWftFgS5m1zDc8bSSmmE/ka
ODPNa5HXiKWwA/Fw2QiZIcNm+D73Cse7N4PuRWXn7S3TVPuQNPrHZ6+aAg+5Ejhh2cid0Ge0rRke
lo0qR/sKHuhc3bTJX5viaTluKqV370u6U8s2QiHcyZJS3yyTMUrslWwYyC+TwJvHDjTuKRqK7Lmo
0v2yZ6Wr4QR1K8BiZg/5HxuYJv7hsOZjhmHDc5Na/BZ10W2aysyfG1nFT2bwJEukYcsKjmE2azfq
nO0yr9RK40p8K1yyeet5myROeKppdbVf1qA/3N/HRfCYz/tYZmleOdLOjuLjMi9WU3fK4MrBNWIn
y0ttlD+RJAenZSrwSXUtJ0g+y+THnnLv4nras6UG79wMdL5oebXrKIv89wzdUlnV+VcnMk10ipFN
MvzU3ho/uo5O579PsUpXUFHdS46x5r3rDCAv85a+rx2iQtNfVW5EtP+JPxAkc741Xb5dVqh1RA55
PGn4yjWMfjMszmm2e+89hPJ0qNSL5XU4/sRWuk2Ntv2ml7dl+dSDihhRIU956nvc6AC5lgUQ6MBs
6iR54nxBU+iFsPDmPdrNNewnONUeAa1WK8ShogfCU794XZYj0zfvIsfVruYUuueyhMkFBO+/x/q0
wS43+VI5soShTifWQNv4GrjGcVmBoqKDDFJFFxM22MXx5nyL+XcBxruEaaTfPFnpez/1nW1eh9qX
1jdWjhGPX2zIk/hj5mvNHJP7Ou3I8XW5vOFImd/9AGboMI1fqX5pDCSyPnoYPjzS+61gUbNGXwWP
td1Mt1AKd0eAcrgPyqKe/zDPal4h8tHsOMrRHkeczY5lNCHJxgLgq9v26wjWznfGH/Tw0sq8pFoV
kNxscpNejo6p15i773mPL6zuGzBiXH4buN7Bx8EdgM0xjow3RPDmVqiyOGTx2DwbQv2x7Doq4u9j
33rPg9f5+xES9k6bjOxNpP5xWaGC/UKAtt481KprT5pVpJuh9cr3OH1ZVgi1MV7zvWmnRxU99HaY
Pn6aEQESGlwXP57c3NR+MOBvWA2PLgMZSHV8L8FTFU6EdxNOaO5M3Hj3oyHTG2Xzx75z1ywgkvfF
k6v30RE33mQLqSr6SubwZtmF5KDE9Mrgkju6edbjsl7bgWd8d+SaXyb9Xjq6vR5DV2NAFdlX4aG+
WbacamwEGwWbXPXTthhFPd+IsmcbiPzj4/l++S3wfMprA5020vh0l6DteOXfadlFl7oGkjVNPIQJ
Jzk4Ej5ZdoeFT/RzWYHQUG2lhN/fmzhsXeoSZH/5w5HrfGcRdv1N5A56GRlaR2Fl6tHUYMl8fLGx
uHacBqg2EnvDU9c85XahkRk8v0WeD+UrmnzzJJe5cIijY1IBkX+u9Le3y0aem1un5R0Ymx5Cv4C1
YirHX/9td8m8z2WlZe8fS5bpj92BrKXzMJKsascI18uS/3L1j+WxDt1KRTisfq75cfTlQH/7iB9H
8r0Wvx5ffHyEZZ3fP8fH5svudK4acMwk+VVnQbH9/BzLO2nj7PvvO2j8PxnpSqfg/2akgXvAz//9
v4o6lf/qpsFG/7S7x55eWERk6I5h+65js+Qvu3sf2zvBQIZsvY8lf7ppmP+wDFvgfeHhqDF74f/d
TUP3bM/14Mg5joGN/r/jpoEKenbL+JubhuFi2qGThUDHyfANz/kt1jX1mqgwGf8gZcO+WlYgXk3Z
+OvaT9V3eG7RKIJ3CKj5RqKsPzEG6B/lbCC8rGBFGAFhC/Qisfs8kLc8bHl0Ol+qgbj61Ci/W2Zj
ryzPm+59XNwv0mFQuWxpU6oKvR3fsq7Pd9ZcQvvQIug26I8fu7Z7mL+ay60wwYO8ZswI1FoQVGQ1
l8mI6ysukFQBfQzKiIoaw7nSfaxMvThTyyTrWuvz91F0p8qQ+i3EZJEM6MAFGWSDgYiOUHe/2k4L
RSfBFiflBv5FdfHHdpTpycYiB/kIjTZ+kX7w1M77w2EM7+Z+au8xwuFBibXaHaxLSIioGQx4nhiI
WHr8A1tjkybxvODjLWbw9w1PkNVIGb/2UyiY/9xk2W5+IaT7omzZHsZ55Y/9zfOXHUAt709JVvMT
MOtj+8/1epw5tm0HGPC52fJu2XZ51yBPvcO8DGmLLNOd6fZiX8U18nLl3gbOgmuR9a9lbTKV49fm
uen7sky3kKJPify1LAstcCLcIVIU2WwoqKWggYW0vufJ2u4i8rh7oiLnSXuyuxP4Pn8lCIerxPb1
46R0CKd9gg+lXshXmknFVgzkkyGNka8dmMe6DNETLEujngZbkUBIcuaVoxbjvGIQBeR0JoM8eA+s
QVyWTT19PIWWLB+XZVpk0fJKEoCywVkNftZfqO6MbR7Yw2WwJn2r+bG4RA2cEkBk4xLlybQNQmx+
h8Qdtnmo2+RqTz1LKQ1xZO62gyP9C3h0uw2sUaMhC38nV2OEfyQmg6ySXIMEn+QhK7Ir4EDJgL8o
rpiaSWIbivIqcw35bzJW1wCzhO1gFc11QJq0zfFmuw4+Go8gCfprRCN2m3sBoeJdFnE0DUfEFn+J
nHrgioFZgEU0D+0gwZhhaCznmvcCa3srJRs96tyN1rjBVRpz6noiowewThvWnxY/wLSAORka8LD0
kIZpYuUPkUekDRyP8oE7gWAvnnoYyLSAA6TVD4Ni2MjRuocoM2gM6Hb/kId1z3rF9DBEODPnntIf
ZJ627I9cV0SuzWaQuQ0XH+fkwSrdh6HRFG3wxn+QfCyO5mkPQQL/BqF89DgEdFtzp0ng9k75bH+d
PUZVn7E/cl8jOxoxOrCxUemr5urqUXeovezbMmWAA1+Xd52rokMfTz9/mz9x2YE9kzDz24JeywvI
QLT5P3eyrNLw7N85Ghlrvy2gr0R6j2nj8zgf1vrr2FJ4gFR6Mscc/vl5ll2BoBrbsoHdxBfTYdDM
32DskmqbWqQVLZOfL4FWhFur05rfF5hhoG/A3cg9m3ewvCxHkvmENUkJr/u3BX4mog0FANX5v24h
NMgJtHHb3xfoadqtadKbHws+vwgmoYQo2jLafB53eaccjxYxWqXfF+Sep5OrmsH+mQ/+uavCQgZi
GfTCl3mfP6AZODkjVkNtP1detnWJVCHYCBf53xZ0RTUH3OEF+duClLY5IvARUwk4RXd6Hh9NOsA3
biprW3PHt1yfCGTUomjbF7X+zYH7QjoFItcp1i5lzlOQeAuU/VUvzi6iUxojMHeQjXytfG2bT67z
w1Hon3JKRS5wa13hYbLOcS7bi0ZOu9Ct+5ccHz2MH60fIm/xSqBDpZu1taorGDuVEt2+g1oKINk9
msgNv1feYPA1o+qhT6jQAyCnfMaeYFWf8xmSWl6qGaFqgaqWKWdGrzSbzDNjBrjShHiMTuF6nBRh
dh0WJAy/OO9IP+N+mbe8LCs3NRRLNWNn6Qy11Rk8yxlVI8EhWoVwadIZd1uWLS8uoJyAbXNNA5V+
vIz+1F+yau/qutpMM6rXzPieDtCnzSCgMcOXYkYB1ZyU89esdsYYw+igLdjhPDua8UQFsNjMCOOy
5rKSCfxYzTjk56x8RinLGa9cdr+s1s9opjnjmp/z1Ix66jP+uWy7HKGZ0VE146Sf+8M/v8csCDz1
c14/o63ajLt+7s9ZUFng2bSLx3CFZZB27wDgVgC5WFCY9DBoESxwb93azlaRuoF930az8unm9va4
K61gpLWxHbs6mxlt+taqfcQJvZ292o1WbZqkLnf4caSvfWYU61rY07qTzrd6DIvX1CXtTOmjeWzn
SZ6fEPkrBG3DMOWvtVe9VTyFuZvOxMj52SgCGqjEsiCfZiofnkVSzqrxBsllHpxDYG5s1Eh6tbp6
38sWclMrXjMnGl8tq7ZOTkl7ow/a8ZU+Tb/PIm2CODe9iSrur3kB/97UcEKA8DO9opgaSdSI5LEd
EvEKyoNCmViGc0SuJnEA+qvWz7Hvvvlkx21+y7p3u8qMV6XTJgkH53nCxeWEXiVdRW1gnOhsoy/x
a/MVxxttFzdVvKl07UYLTlyJGGg2SVdzricDPvKR4+xweIGW7ZXpMczD/tWZIGXrcDeQCTFpwIhS
hgBeL4f3ntr20idn3M2nW+fo1hNYHtomvneWT9izNfLnmKvqpSUOKM1H70hxIsl74XuSmaPvigl7
Rqsop9eg5nO5OA+Q41HJ00i3f7W8GEgUT8L1xSsOGl9CZXIHCCv91Www79CN6qXB3AHP6K6HxODB
sdSMV7MKBvQ5ZD7N39sbOoUhJaTFZaFCUuc0uHLWmSQzqhPWq8oQw1t11B6WSY8MijuRmsa9W0bh
o4suVal4J9IyeOqJDHqxObZvJu5rNVmUM9ABgt5wXvs+93bYg5OdisbXairvlb9ctS00cmNQTbmv
5EhsNBoQuJm32jm2lPPcVeDFuf1oKRsroYFQGgEHusxKnD37WJzoAaXbMXAYjcfmQeTXppiqS+OH
+dEU/TM++XeGnVj3IWT8q/2YAB7ce/RAHcJfELFazw7uG0aXmseSJ09stdVucuK9Rpu9HWLnwP3b
BgwcnNPybnmR1mCjn4KQKjR7h/TUXiUuWGxrHUG/hl0ViR8B7ew1wnSCS0eF/ywZ9SdvpmrnVcRh
nruit8+QlASCknTneJh8RAl0+p4G6krQu1lBYmgvyBpdSK7fIKkgVgZormJbbhEXdE+JcK7oMb60
qohfMGHJDlWUPiPQgOcTRYgotOjBKqeJ8hLvQh+AtpqmFws0DQpksa2cojh09LNWICuQxAQmSCZA
6ir0xscqRXjSKf+ugF2wi0jcDXtyLpQrxk1eGF/7cI5jGDtn507NJfL7rSad/Cs3woMqn1BVjcS2
ey0YTeETjJB51gqmrlqpqTq0gVoLL7zQCpy2Se39KgPJDakh7ahSOzPSSvKcHGMTBHI73sjEwXx5
cLq7MlffJ8RfRdrc+27x7KXje1M09rYKvF94xaG+AQnyDVJ2dXTelv8NsuBPe7xvXOsRQyW1oe/5
3hvkRqeol7TCsdbK9t4rlR4NgkW2oRp20lTiRMf9pNfQKo05YZ7klDu0sgnkgU1LgoxdPUX499yV
NcE2+FOZBAutdUpdPYzOhW3rdxZkB8IhiQcblH/NkhpBfuUA9dCazirE3h46ThVDuWkRPA4oW3aG
oG/czqpvm9NQgvwdfMM8GNWorewE6iL6jXqjCXrz9Ne7fOh30ndQpftGcp91088E6ZEqnktlOhvp
8pSMSM1IO+OhNPJrDNcQXx8Qv2wwT2VFvksK0Z4gDBKD/GptK+I/kvgn5A2ioHt1U9Owjn08poSL
1lIlUIj4mdZ9MbkrS5HirSG6m/0WvLt47GuE5NVlkgpd/EbRNE3rZN/3cCxlevB1dIp+azxxp91n
IySMsHUG2KXVRncrnJpbOCRddfBbKgw0tz782/hyCRSnU2br1JW4WpoY+mKwwl1cvOFmh8Ww5T71
fvNsa8kqt9RD56dvQ5QYGwTJF6vFzyhIwlVml8YJmwkkAPYxzQJx1xlyE+LgxbUY4npoD9tRn+pt
wtdbG5ygTpwREk8Kz668yIqYW4kHI5JhkrjDjFyFLoycDYKdUszhHn4qDs+hhyJpfHGVVe6IGyEQ
w4W6m1fk7YSQ2jSTZkyYfNP9IoU0kl2tbnbO5jOuigGnzBD7plWfwuYMClPbcCd3Fx/5PBcI3kPM
kufoGXoSmAXCyrHLP6IOc962FjlXDTE0Ept9TJeKI5YY8U4brUcjqHapr6nD1E0mbtATbYV+WNtx
FWLRS+0T65QLg9K/KcMaVo3r9FuzL2cpMBe5ZWN/EUkdsZrGrTaZ9HhLO5aCUwzn0BtMLMvQD4/9
ZcK5/6DS7hYWhAAx0MA42Eh2Dgab32xdSzYh38EsqSHdURXZyigYnI2SisDxb4xsOBW5sz4WpBt5
Inm0GQXWunlMRRHDHP2qNcMEzIOhRF0RgIB98LH3RmAiu+N2ZBon6c5yxfJ+9J1nEg3M8+CoX6Zh
ZBcrlBhyi0Id2tHGZg1UIGiIasXH7keGQQlZbTqR8jX2LSZyS8+GH9pZ9dlXF5V6Bk4IZrdy606/
2zeYoP9Koj2oPESK2jNvbdbUJHZlBXDxnpsyOtTq3OuatalkzF/eK7rTVJj3rTWOe0PhdeDaX6fs
GImrsHr9Pcdfj+iCgJpYWPfsSxRWeo4iygrVAFAY/FRax9/ECjgBEUXjE27Ww70ZjtcRfX0utddg
ordbu9q9jonRViOSZg2jv3kNqgolDwj/2rHQcBUG4QHdU5NhvC/Nn4NHogwXsrv2e85GO1TeEcv6
M/5DxT0BaXTovOKYxm6ygexx6zKfLCY8A+sZCiOx79QlmrkqReHc2yX8ib4ZxB48Ze/0DSHAZToS
eRXEZ9K64lT0X9q0qXamj9d1V5NWk//Qclvs47qtABYqPHWcAt+EcODCQLGx6/IOukY/PWHygaVe
42xt9D0YM8mtrDFnsE00nAFirf0QxO7GT8NvSnNLrOspbrDSxWnci/iLy6sasnJnl2m66wr1gp9L
RXwBQsBpJHwBB2yuUYSAQWiSFF6Jq6cm/+jXw9XxQnF1gb9wghq07wmavCfXo4MeDU19T4ffOw0a
4uvQn4xX3TJu+GoV96itNbymDHvH9fqHarmUafQ9KECy+wCRCUk2LgxUI9SOuEXJVVTiY6tH2kwI
dcbd2JTwTa3owe2GelfWYAEhrWyuaSPatvxqiYDNVIaQ3SpLu3ptzIuApjrX3fxlp7XZVnBNvCzc
lLmPyYUXUANkw7CNk/4pLMYLQeHo1Ys/yhSq1YCjNglXXbZtBCU/GQ2BWTpnOaLwb60A5p+vfwnq
5FTXhbtWpGiuNYfbciwweZJav8Z/CV3rBDEwNRitevBebCXeex+GNKGktQtReYbpwH7eAR7wZtFW
ulMGa3pNex2PnpDBll8JclOkffM6/aV9yArCeYZgbk5aSCAqGwIlvu341t2FEifU2mdfpvszwUC/
5Ee5m4Lp3cr9bVc7N1NvXrvRCQ62Fq2KyRxPY9SU91pgcHOY31HB/PNdYM4GgAVBeh8LAGYw8prX
WV6wFJYnvwrgDfy14G9vjdlpq1IGYRPLJl6oPrZbJpfjDQZiDKtzvnwe87/6HIn0z7jF1wCw//L5
Pte1oeRt0IOjApoPUzpm9ucn/euwhgDoDIPzb5+G0Zqz+f9Nl/Hw83/8N332/P6P//nfcV8P/5D/
R74wPgPvSfMvDZd5g7/sy0kXdjEI/9Ol/M+Gi+X8w7Zd2+f2b+FwrlsYm//ZcBH/ELiTW77uGr5r
kg/92XDx/mEbliM8RzeEI2zL/XcaLrYzB6P/rd9iOr7NgYRnG8KCIDF/iH+JFy4LFarGgOyhWrGn
8UyLYay3MJ947g1Bf+wlPYxV7RBaGiFSZQCQcUGTk2qcahzcBEUUfnSqwy58xK1buN3xc1K1E5e0
meATnPfcO6L/ZO9MluRG2uz6KjKthd8wO7DQJgNzROTMJLM2MJJVxDw7xqfXAatbVq2WZKa9NrQa
ycxIwP0b7j3XNqHRnv/133+fNnZY54w3FaqdpD0GnBfoT+bEcM1Ymb9VC1a1vfJxtAM92F3ttd1E
rLSIdh2gib6rm+/uQH5ldcD268gMAUpIXeqQvgSdGKQxl5B/wEwnbaIk3W6EFqDN9V9Wq1VJk83O
ZXlXMcX51WAMYZYzUVac991QWs8ouj/tdM0CaHjUv9m0e47VNi9WI+8qUwqEgTW8K76w1nU+NtyD
nyBGDmtUk6VFo273BA2i3tQeqpYijkoVv/aot+GkAhLPVPm89RV1sWoxDePU07PpJceaGmcnFtfa
dS57NW29pqeprZR3RTORMnd3DdnDR3O0y2M1mB7MUE/XMhwWEh/jooAUpXgQzzLjrGR8QbQJmvuW
mnM6K8Ecwc9DVo0YTOfUJLgKN4+VLYndrrCB8MSqk7NcsO47D7l7kC2Zx2XTL6+6RHyMruI8tugK
ZkKt9LokPq3ChCsyo3o5CFifAAUqXQGKenjrZOhOY3UTx73eawOkmrLCPNyPhBE3XMNiuaO8HlxY
fQiCfBIbQkrE1735OWe4IhxtAMU7WDgmquwMF2QE6hwjWmz52apktNf0npd1ZbQiKvcyjEyLJWNQ
jyVXgIP2PhIjvEn1Q1RdQGwD6Cp7DqcJS66+UURnaf0lx+IygPjkIoT3g4361pc54VYDvYYoK8+x
7fq2C/3bsVtOkFJhzouJb4rizqvy3YEQOH1mXRdOKzqZ7pAHJhTT5gFrPqoeDM1q9UyLf38nlD90
Bo5CHso0+2qa4NIgv68BOCwH/m9Y0eLEA0cm+fS6ubAj2BjsDYYaaFSEDzSNT0qGoK0Z6wht6Ned
qZJnHtCLSTW5GoWlkzg84oLtBgvEFQ70pSNCqt1Sqj28yZSQdh4ApLm1o8kYo6NDWDqLxGjIXAkE
mLvGSx0q5fJMSCpbnq7Vgb1qJLpki8LEg8UEzFey5xxmTzC0b8Uh3hdEEM+WZJ6cVx1htMPw1MpT
VzxSApW1XEJkFdvDUaIOdvZDDUeR/bXYc7KTlpOY0Ck8W+vxHpp3q5bu7fcvPdgiU0zHo6MdOHF6
7G1WY0cLGe5vBLAE7K/L0BKtfq1F+8Gw2UWDPKA0LfqnTfdySC6l/ZOWVBL0mRkxGrKFx4hRrUI2
OD42AAhOpx/RA3nOR0DaFM8kJvN1rlWfIrYIq/pncSLbS9ukWifM7gFE8nsqGI/x5s2XxWmqy+/n
gNzFLMiYwbgV4gm5ADXWZgbWlv59WXrH07S1Dg9BdaYz2tmaAUOWA7bElCkcdJsvRx9Auqq1+oxT
17n3jnjtdQypogHunKeBTtdvDhxUBEtmwTjRa1I42SiAnZbBX4lF3Kp8c/V5IlE1yuGFjQpkvxJa
07wTCpapAjT7YYgAPRPZnjPJjIvphPgbigejHjWYG5YaFJb7104cALO4DU9B6esGSQFZQWYABccv
40wWYMK/vYxnsgCXGvy185/Rs/5JKAs4i2xxw4yN66UuIY+uZ05Bb7efgJwmgtPyKSGqpvIE/hVe
MdIM5rYiXNue7URvsQWI36kHo5TJemYi/OOXs30gEuZVsB0PmgpquauxZyLRpn/mWwkGIGKNCrin
ToliOA7dwh9ORqApCIQdbQM6pwrkSHOt2yIYAVZljq9an7HQgU9KkK9fVoCgQW861qdJ5FsBN8HT
GUpH01qbiTWtLMqdn4Mp65cZOwkLCodYMXVDWIl3+qoN5dt0/stBEOnLfO3LCCES/fNs/TFW8aI7
+nemRqPPm7IkjrJ8IRi2ugMgNj1MMCaNtq686GcMRuUMWAVT1wp73bkudWt9Lefpfhxz+eds6N8t
0ZeI+TYlKDINo/XJ+kQrq74cOZGjvToT04WouJdG/dgo6vLACgjlHmSYM7ycR0fa0Q56NiHab5rX
/JHvwiYecCBt65DfGK4/5oyDmoYBZNURoId1fHtSJhIAukklLVfDiNTr8kt3dNAxTbX6SxkhD+20
jgs9tK10w6tBGkOoZHobr4JwbyH50y1DAxxtibDbRou7RuixyIgJaS29fVIzcZUSQpitjNU7/2Pv
G4P1MvJKuUy/byX9E6mJ5jHe7ArrZiNsyO/n3+4QDh/qDK7aji/pxiOFRe33X/7+RXPB86ibG6Yq
6fRUVL13FMWqB9Rf0y1dqdVbkxj2JpfyVh66PMOd/+qMFCDW+Y+aOptvVW/YUSWsa3YYpqSJPebb
wtcH3I/qJC3qm6kSz1kgXQx6x5kx1RDd8KD+/tVsEZaTX/3i1iCXNYm5O10MogFxHpPh+sdYp4+u
xSPadtWn0gsby2shr/kwE5IhuzKGM0ZCE76Ae7nAu9cF5v1SsT/SlmMsL/bUEw3BytVyAnMVfbmz
aXju+ck3Y/9btFsRlZ4n/aiboaPeVD7Am7QmpBtFvV8kYaxXdQL9JktSPFt7U7Ezrpt/9N2zmppc
qK2mXRsgJ7stH9N1FS+be/J5U4XX+xlrv+bntSXQFWQg/NpNeaZaUeB9aPbfqq6/y+rnv6vS/9LO
BLMXrZz++3811f9UrNpUqwCwKFeFDSPnPxarasXLfNR8mf10xtra81+j0rzIA0ehUna3kRcoKBoL
u+0+eEInS7XPBBDMWtmDpk6/cyj87JR5u+mZjJo6x+gmwdcuYkv4U9cI8s23PJ/+UPYWDN/eVBhi
oJDVsklK7GSw95V7L8m4ltMAuiaffXdVgPiiEc9Uomu78Zmah2wSlutgh4lpkKWnuLSP/+gv/jcf
hGb957LddlSUWKbhCiShZ4Pwz7IdPZNFdgrhpuTZyBvkd/gmHcbAjZWw2afcpmCkMIsrIDadtI1W
m5mxqWPlTgfeZ6IVH5GjDN62GcWTzKBvUWRESqMqnzl5O7rY2UKPZRoqNdayotofDnOew7Iw/iDS
xYwwljI71rrvvysYy6Aiao2xCpQNaIoo7TbOzdb1daf8RSEmHpfU+VDVuYbnof6ybANfvQM+ptOD
rDKMcFk0K8mM+kkfqu6zWCfyO933eZqJbSB/9lEb8q8C371nFu3iIa5fnnZ1Du1FK669w0QMBMvM
CNcsnif3u4RxkObS/mGyqXYY/5zgGx71CsBQB0a76WYr0NbO8Xs+IxJWH/C/tyHw8QfXUglDwQlX
GBUQOJDLkbGfgBE4NGhQ0DXo1uM0ZQFDWBxRTFLUXc0vhRhDB+1o4FaM4to8jezSHh8UxfgBbH16
sJcGjlAD6VEDh7wN5KR1Am1WZ55OEMW+5C5hfVItk2Jmt0FHkpT6l3a0SW3HgQi9d3gDYmGFiN5S
3+4W+bCO7hQARVk5ToZnZgW7N1bV1/T8bBlWojlgV+BJdgIXAAds0HV9fGvF9nVQ+h89KLWxad2Q
oce30eJMykzAVbZlvtdK+cVM+ZrXWvmhmI+lS/ywJvLX/FQmZIKpZ5mVBkAo57G1qhwoNOVOWnwK
WLzvLcRKvAKAOOpPFHLoBGC2HdrIWpCqtxLqW7X/1ShMkAhDrT72srn/31+NU8D4vzS0jtAcEt11
zUS1+Lvh/fn9tWgzThTtv9V2XxkL5CFvl1r3MKZ8VKrInzXcHruZv+sN4SBN5hw4+HkcqBIWZtWF
c9AtYDK8wmf/ILjk4ZiE+YpHPw1QDr32oAXZjrjoTmLrHDVXWKznOtah03CBdw+5kb3D0Lkq540i
DiantT7tybkc17vm092s77WkCnQXB2rUCtlcJ39Xx+Oy6wbFYHNVMYU+rD0FsWYhdxzIgx8G9U+N
I+Ch1AFO1TZ4Xtx8DI9Hrhng0bNjBEZlmH4KF77MYM///4HOvw10kJX+nwc6t+LHd8gf/3Giw//x
bxJa+1+2rqN4NYVlOedl9O8THcP6l6ZyNzmuKdDDuirP5r9PdMx/2a5O6hxzHsFgR9f/50THMP5F
teyqjm4Y3GmWcP5fJjq6pvFb/fMN0PlDKH906nOW+vw1X98/7wbaeKMT4FcvqAKTPDeujqsDqqxf
yOKONbDk7Hbi3F6oOqnSuhztz27T6tnXbi6TMbffHaM9IsV0f1FFgu/nLARc17fBOq/wSJYS0Ezn
owf0DWkGsnN9NKeFN3cOg2t4UVyo+o+c8KZ4RZOhgochNCua1R26jEq3PZjOy7ysXlvrL85ghBs2
sMjJ+zYqHTf9aMzGR2N0+DNH/60oZE0R379BHKTQlMbzVMrImZvbDoO7NzE/VpunDiu7NEeBb0eB
TcRleqAT6ElCr1PNqxTjkdzPz3ypHinersQ/3/J0/ZyyMmqU/jpXxsWel8ta8Hot2qUih9xtR/p6
hy+ijZWUNl01FhYDm58BzTar+VbnamyqbjjuCyBN40579si3F6kbkcWF8pGVGgbi6nbM+L8PI1rH
NhpLxXMG3HY4jNF/xj21o97sgaMQLtl0X/JF9efVwCvN5YCqCluuZvVJAZLEA+7j+suSixgtKOWM
A0DucINCoznPrdsw2iGxBPGw1M/2Yb3Agg1VXYvYksbLqPp44P402jE5yGTZjOpWt2k4gz0vNgyY
7hE725qkR4kphQcm1QimG65VX0SCfcfF1VmTrMTIOg0MWgBiOmwSkYPkZGlK9fiATfynkWZPa2O8
44Z43S3avWp/1Brnjvv2emSEa4/89bGhM52j3DDf8YQArF/81CZgDVoe69CvTW/5tp2/jpKqtGtC
GhN6zeKq8HtZSgfUzASiQOv6aG7TI0zllNxSPdGd7qNt0l82Iy5MOyFrswwEY1mizNTvjaLR+iv5
d8jHRPTASZSgQS7OJt5ZJUGFTo/HouaEbnMJhGGQl3TNn5elYHjGk0TwRzlw/0tJIWExeZAj2EDg
F1PpeFB52aZQbHj9ar0r2I7I5AIQkIEpe5hV8m3JBm4vmgtCU3bhYRDJpm4A1pXep5J8nAqkZ8K+
TiksRmFy7YKe8O11tG7lriadkK8mhdJMwdatBNsh7Jy1NKFNCo+5D8UE6lfmyT5oyZp2yaQYz8IQ
0fA7HyULV4d5Y759KLoTFFipETQHwzZeZ/bbOe6Q9Fjg0h+JaZJ2pxbxil9uY85A6nswFVxgtnXD
/x5TQkQZWEXd2UIE9jFC4MDGkLYZ2a8K3jlHCDrp6ZvTrr66jTj+pxe1RmhhplctRR63iCt2/ki3
oeob+Rvi3T/cRfosyUMbIWKRyYSF/XV0e1ZY0x1+5Ws9WPGYEjNRF745p3dpwlQ76vtiMcgT9dVk
7rFR4xtW9mn0UJis4sU+N+FD/7FM6nVvptgRywVtl7+MY5TPgAsJSwEWGK9rFzdN5u9I4djlXEe4
U/z7j563f2w4EgmiMofy59xoRMsfQYVuUC7TzeZzYAAROGsabBJb9kqKAHhRoapJ01lMLTA3pcXL
pKLIdCE/OgJax+x82mzuOL32bwsykKrAuUAM9qiPkdZKfjIoqIE2D0v/mc/Z85Gr3qyXicoIIK/T
BIUMLkE7MgB9kLzCjGMbf6iK/Djl3fTmsbYjKcKKB4UD42LPBnLLHxQDdcaAcRcxa6IeZVwfypM+
NreGEfliLzdZ9rfKsokNTz+Y6lxhg3wiMA03iw1gq8fHcMS91ngrGfWyLuBdqB7HQuwWSlRPzdec
D8vqshB5ArOzhRQJuT3IXV57acFlayAOlpN8o5lGOogfrbBSRkhlsrkAmx1K7Ut2HsB580gJ62d5
Tx4M7FkL25zDetrgecAl7dFsBRU7gtHIMAXMfteUFGHuh0kG8yWF2J8OLslx4/JiKS6RP02y06Hk
mngSYvSJKwgIOY3QLUQM8hJrKaaH3ZCRLmuCS2l386kJGjcPj4Y7rNERMYgbc1KGxc5jU4zRsBPZ
k03jAPOdZs9a/Hng5jHoRsjiAfbEGkJ568fWl2t+4+6/2w79kAXIpj4B7G7zSRXKUmL2LIGfuO+R
CtuC8JF6vA9OExNmFLaF9oorh8CG6dp18sOByVJu8rI6VncuA76t9R4xruK06k1S4Mr0DxYc9BKp
ESiVoYYFajHSyYmZLNH4uAsKKlwynu2mKiVsoV0nG9bkVJlBNTOGbkdWhWIQP1YLNp2Nao8UvLXx
57YZAEYioeiO/HVCtDibdrwICzIKF5k+1o82dq2K1HMPAMKtkFmspygv+/HmlkWoLjJ0BM4PlAPh
srXhIHMbkJFhAWXvkhXLxUZdcqFfSUkzUy2/Tssi6Mr11mPwxaEonEtWYl1VbEZHUMOu3Tq/L5kS
arYSp4pK3ANxE0WTvjgFDAl7/YKgIa535haj9gMHPIAC0fwpJyPSLT1Ztg3iK1N5pjh+0yvfiXpj
alT5s7TJ1+AYKVZ+sgMQRgSdiYZr4dIMViKQMlM4TD+groY0yEiBNMNfCuWFBGsWD0O0l+qt5zu0
RY1dqZuTvMruqtbwsPT4f2yzCSA8xNqkPLmrgbaj+VIZNWoR+0cmtKdFzzDRAktmif9FgMiXxHug
C32nyX4GSRPmuRLJproyqcehwCw7H17LjkceLFTPmWVboGgP17fJK7eU4sVK59t0lAm95K09tnth
7BFGibAr56BoxSMKYG/Q+mRCuEjuWqCAptQO0CRKc6vk5M8TMDWjJiF9SHjqoBCVynVQt/deQbFG
LxxNPUyBQfkGVzXWVdSE1vSWETXSVuikLeVFPbbXKctwTjWeodoBcS0t59LkNSUKs2bkxyz8HAX8
LPBiptzRSla/zUV/zZ3ly0lTS3FyOK0TlugyDpieRbpdlUygVWKNZ1V/ZSrfs2D2cAa1lKV9rXU3
ZJ/AT5fxulgAlzfLs5qZsYHYg2l7hAU+EfoUMul/1G1Y191UAUXK7/U4hw3XnrOvvmbz8QpOMVf1
3T2LNmD2ZrGDRoC3KBdCMiyOHSM2azXesx0YENDeZovsJvtK4O1dtjC6yaN/sNb2Ogo3oS5NjJIk
GCujeqvfrZTJEbF1KlSGzKWmVgn8NWdvQdG0k2KcNjsqF+daq6Xfdtu3vMg/lpWoLr26TdwSxJeF
brU80d1Geppd98NJdKg9EBgjmYM5NhAgZ2kkhiJomdoO+wS3vINx51ymAYe9CslKG6JD6T2Zsi9I
gYXRR46lcREFaijLjsWwxgBSQic34mYXSUGJQgXNhwOoqHBIbnC+dJP8kAXPnFwDOSIS0sckAxWU
MvVkFRg5Q+3vfRqW+vScTbB+OD9dQn8AZYXT0vsI16+KjnGaOxlJd2wZFJO0AOD5k1nJ7uWsBIzO
/Xyc+D6OiGn7fUDYzgT9a7/X00V1yIetnPneUD5Prn1lMB5SYVUXdF6RMGEFUeqIAmwvsLfeSLHN
UeSuLMCE0sU5xis5ZzejBp7DA2APTSBzGe3rlswEzdaFE41s0XKdE9BBoK8r+g/quW8g7b2KfEtt
az39TDqlMEDFRyjwcXfq/pmy7Ya9KC6ylX3JEeRUy4xF485R48FwrlDWbw737rpBsF3aV5KjWYAg
iWOSzzyDCBdsPOh6ImlTl7fg15QhrIQMZsvxDmoFk4vBJHjFmSSiYYH2ug12aSaHwsThAMnwQNQI
eJU1WNUlVFXqMKRbVjpG84TnYlxJZGkuJaGaK2GFi1V5U24HmM4igAiBZbVxT01ZpU68Qs2dpXU1
gON1K0gF/QjGAjK1MzwZpAq4wxbYjNQHmwYHHdicabeF2siaOKdq54+lqAJTW0P2ZvwAhpfK6IOc
2hLxe1j3LI4LM6wg1iuAihEMeaRd+R1nlQP0XhIfY+02TaUCca+MRhh0em17eE/JZbYSl42BuTth
YThe7cg3Tc1vWrv9Eo7J+1D6oHN8jWYTdtC3mTrU1qbAdJv73mlfjR1JLuawZ2ieAR30teABVeni
uNLjhtyJMmdq3wzuIztd9Lpddj2BgRo5wiP9cH4clIl6JARRHsVGBEYzg/Oyg7meEjzoV1W3QmNZ
LvNivOnI0CT+NGhetNknBlc+DsXogXC66mx9ENleTBCaHQre1EhvOc9jOhP5QlqsypeVToZ3RoFv
a/PL1ufbsWbXkbqTiYSn1NNZ24bAd0JTtL4OW6KlRFNdZF61Fq4tmPuZMJVWi1jK+R1Pz6zyM6N0
y8V2YQ0NPcp9EbtFzYpEWe+WJ/N8U+hDALb6FcU8L+XzXtjDQwd57kEl8RtrIdeNmqzT8JapFa92
T/ia9TTlZ2SaikAabM6WPetkj65z+askfkqZgIuVCOdcHmh2BOAl7sWgcW1mcc/0qucxGXWEygol
9qT6JrGF0tW5DuZXU9PApetxN8MhmHT7U2nFOw5leuJsLgLHPjVlyFVL7oaLsWSbd7j9j7KRH3pG
ZtUAWQ/e4aedZX9CwJS+MxlgfRj21sPomWy/7b0L6IDjGQhy75BQZBBH0lKOkY4BpOqjAx8oVxMT
yJ5ftmP6NhGSTliMG5wMKGPsImYK31R7e2wZOohWRItlYi1KmVrvJfeWMWOaMH+Y8NLgx9NU4Q4J
DJNbeJAv5rTuPkfu1bBbUmqZ1qx7/ZAVxaXtup9qMZIDZD7NpXzraveLVR0AqjeS0RYSAyzkqWQO
YwmubXJ3sI5G+2Hub70siDucMGaUmArq3h+21jeqHv0MgMA1DyAO4w9W32F34UdSQaBJtUfuwVKL
pievCuOyZk6F8E19WcoMoEf/DsE2IaYr2ArBnks845CNtiX/o9Th/k35+qLZ2SPAjnd93ALAQAg/
TefZZG8IOnQFDV3UoKsp9qacr4VeTheK1x14EO0K5R+n80hhQh6Dr+FOxbH+6aJzyCA+FoPl95ph
XIpUfWQx/Je+zveBSYFpoe+01zebOGlrz32ryb+1exqX2hIS7At5WP8cmRqUmsnAn4V01twlg/lM
4aTJWe12uB5bNzGZeY/QvfOGw+l4REyJWp60rLy/EU14t6S46PVMB9+03oDyJGILN7ATnjcyLent
yi5xANouTHoqHgdnHW/oJNAKsGU845fqGfQkwdEcmhrFDv9jIMban/cDfB55KutyzbXiHKrjROFg
trXAgFBj0GeZXI7MIJ+bLX3CB/vIAeqPKchm3X0aR5v6R3pTkQbmyfBjAlXMaLOZzHUaoeCzFm08
bxKbE5fCVWLWSkfLU9v0arI1aGrt7jr8OdgxSVXiYNgvY5n5Lu0M2SkQAAuckhvfB0z/Nid0zfGM
FWN670SCcdSMJtno0igfiyjThxd3G4Nt3rl5mwd7NnzCt56cSomQg/oNyY1gfv11tEGA24GzWJGC
v4EO1iNd/GIhbzjKJtmazdv3MTFJjdMn1LScCiDlPej85B9NkUlwxtZLmJbHhWrrpSJZj1ypWMXU
QpbslSzBZ11oj7a9IZC3QiA/gWZASW5rXx23cJMdy6PuHRvzhbQYQpPRVWrql3XR/bOUEIaF2Yco
zC3b8QAINQajdCVwOyFr8rxCwHmnD5ZcruWcRlAUPLk0p1WJgCjr1ghyq03tvRnSSysZxLV0KIxv
1kXyp+jhkB7hMLP0wjpcdra37Fl8DhnxD73udM/SQQ2VN+Rzpb9Eyye4stkbi5C87cuwpb5xCPYU
IoTBeUXNGxLx9hVb+KXLSYfi2sT2nGwzL7dCTagxN1NKM9xyAOAojcmcoNB1SUYUF6i/sUZryVwJ
hu3Jjt79ozQCWZA1oRUgdUXAcJu5kuY7LFHg+HmoRugNOaBYltSssBgT0GgSK8g9gzk9Yn0aW3bm
FQoSJ3sPlJ46szh+EHb9aDFDQcFNFsHhu5D0cNV5+Cc8dd9ujmWAA599inIgzjae+sVz9uFOiHRi
pITptfsll9B6GMDV3KeQjdB10NEZzG2403ReV5fQwpQawpmP2OSDRifkMQENUMkT21QguOhimROq
x7KPuzicNr4OoqOQUaE3bqPc3X5iAkNl3L7wgXvaWYfYtmdtQK+hZsL5JA+RDYvFepd6GhK5h+Tv
rTsIJCX/qSMniIBlBEHqN7BhnsG6eevsWzPZfjNPIfZKDxj745AaT4MpnhAAJgyKYeoKRD/m7s8q
eg9wAEEvqLpHcg5QCRgSBAVFIcx8lPpHopKnZnYpOVpaONNbVWl+aRgcuBaVM0FWTplRKx6X0Rjv
u115Y3m8mYxTqqwPF6DGRU7Om2YHRzXRTQh/Q/+HNDMUVCK7YTGWqO4IwghOqoJ8cgIqCjSM4MeI
u9iPIWBTFgyNEyu4FWy6kZXKY+MAanszlqUCb0++o+UBXOReiDK+6cA5jX66d9l0Jso8lowkBAGZ
7oyLpABfLVd/whHNRixWRxG26RYz8MDPdLaHLJARQGhS9TJabzTgXF+4ntcsnkVGZ0vGJZ/JYcIa
5bBr+PobBm3ZBEmoXgnhZATSsU1dYA3BFDLHr1pmI7+ChOyic8UYdx5MzJDZC+S6V4jq2TXT7+VS
vQxWj12ZkCwgscQb7RMQ/3KfzgCL+04JJKYeWd5wV/v1mvXzY32K/NyiiXWdUSjjXdwdSdsQqZHC
E9q7eDuWe5VpZyTfjQy+ZNvPUbnh7RrppTOuxFH/3iDxa4m2lBKW7px+I2MjWVwZZHVNu3LSUZkb
Gf3V1QdvMTO4DPmvwxWGh87pU5tKvCvojQ4mDgRnb960tO8j+pnS0GKiQBjezUEGyUFo3V3ppjtJ
ztS4HdPWLrCZJKj28mGX4xfUENe5Fv7BQKnL9TetOe6NRdyObd8zd+F5c5ORDxICU5gqTWwM4x9W
riU2GtYDhpuidxiejTgDk5vPYwz6wqc9/pSZQfwE62ZOn1Faf/CmegQPkVKFNJgPn0wY7YZCFlKW
iBtD+nXmeOqC+YgwGYOlzKH28C5y83EkcG/PzauatV7erbSC4ulo8AwZJjxLwiWdFsnlsL0VmH0K
XEJtOfq5ZT65JWc99x5VqUeSSWQT+wIQ/avBHl/j0HML7uVy83Mti1PuCr5l9mODr5rqh8qrIMDc
77rFgDv7KIlPSXcBU39+r3ltyMbzVr6AGp197RrkNNifWU9mmtX5OOMihWXVatS+nDXfJkXRqZE0
9UYwTy7hPRgluHfkNlBzM7iWytPet9/lOZ3KyAvfGGFx6HQ84htbNBeUhjFS0vC427yuMPjZ6znE
a6yJ7PXLnJZBiT4ClJuXDfvbWgsaBjIbzOHPQyMIgoPy4LZwESZzWHv5UkQKr0pNoJrb9WRXw7au
TgNu+dQznDB4XQYGBB1/FpY6r9jRkGQoCtHLoA9/Oi8SHSxzO5FaOJR+zXBpmIsXjQazGpEZzsvL
xu/Rtdq7pNaplSJe+FwmGpW259XejnvG4PzA4QLpLKja7lZMddiwrsrBNGspeGU5POm8TVh2mRan
F5mT88APv+ybuEQKRWWfUOoFVss/ayrueuNZHjVw9jmWRReC9oJSDgRyFPm3ue8Ratb1r9bOEpv2
lhUFQhWXtYQSLfnqTZXi1+TVK1n5c22VuMbLVNIWm/ppwTd8dTFfz4OxKVXWIcbL2oMZoPjvVDdo
xjU+VhjRNAhO1py+VeZcpV/B1CVR0OcrCVoOQaGjjM5ElLqbr/au95vmzGi0dDjoeAIRoYXmuSar
ULFIBlcWdXwnfqrSieyt9LYJp1I/e4BMklXYFygNvw6MQkWdf0qMeOe/E2wdRkxuVkVeEa+IxVWI
yjoueIrZkH4O/DcT9Qmq48djdALcyrcZv1DDXAv5mG9WzqVgBLloM/DBPq51/XL+nsu6/JpkG1Ll
k3LF4GHOJo9e+ALlmn6FlpHH45jrR8ljOi3nJDV9FrxqNZB0fxSk58oaYDTb5Xp7brhKJL+zpWxE
8WzfHbZDD3YtGTVPKG0Y+7RrCQ6XtaQPWhjXJUNevU7hK2s+mNKLLZcYNvlzjoB/T42HVs3Ydp3p
QhNcccZ65FdsCrgAZfo60PDrfFtouiNTzLxcVf2gOu7nODB56Xomg4vErCcBxA96UjDYaq0ypx5E
OLirtCxINFc+I1LvohKOsSbLeO94y5oaWMHxQq6rp3CmnW9veljRuBuw7zpgg5wuBMg+bHzQrEIC
crmBHjVPNeN+3GsshHXmHXPQ5/S2zbn0o8VJWWwbvKsORZG6l2yX89e2xyrH4G1KzV9uZUYlT8v5
3xY1sCrofsQy+Av09pS6uyPeZTnJ3N1M636WnxTeYu2/VhPrdO7O2S6jGfC+ucyR3WGe4JEoGzck
H+B6Pn5M/H2LymsE0zOK8RkiaFxMBr4rRfws+yGcqfh7EjTF1r5QkLzrmvCntY3Uonp1t8eRjWk5
blE5DPxeddDb4Gj2ugkXMgfzTvEa16QnZbWiWQZgPulXZ0hTJrovZT+F5Xk+WUqQUUw21h5sDARr
xDE6b067AijlOqtQFLi1HVHDe3IVXAKtjz8kWXrtajFEwb/7Q2VeV1fIzCg7yE55TxHgdvzJ5WlH
3SidnO6x3W2/leR7EkgVyL0Pcw4zDrm4ZIKkDHPyd2R1G+9AMDvRX3sioAepeXW2/aXwCttQDi49
jofVROPQ11eV7ko7GGGz8izZyRJlmAYaEmIN7N+DLJQrQ36fIjRoiiHYt/Kq/g/mzmPJkSzNzq/S
Nnsv+r2uzThtRmgdQACIyMTGLVKEa6393bjii/FzZA2nqtq6ydkxF7BECATg4or/P+c7rvtdBs6n
0ORkqn032BVoCqdBxgt4gQtwBjsATzRtvfV/XeVz+mjrn8V//29IMb9nDESB59dPv9N/PvtnOL0/
/U719+dr/O6S+tMTjmBQDxckmcPrz6qJf73+7z/5//rNv/18vsptyH/++79959Ktp1dj/P6zWMex
/pW8Z/9Rf5R/EvdMP/9L3GMIxD2oxyzHBGn3H8IeQ/3NMuDcqULaAgqeRFLzu7BHmr8JLDqgwujn
SQMN+f8R9kj9N92W6IMs0/wl+vmvCHvERL77o1MLeih/hX+6hZdMNybZzx+EbTIvwoZuHs7RRhJW
l6LVJeCldD4i5rx5X3s70Spf9LOsZTWz0Fni86FR0jFmCsUlRsKTrBiIoujTt6fAz06b8x+O4/kf
Bbp/lR5plqEapm3iT9MMzdLFX2Sp0aiLUGVeYB+n3Ngs1NpkjD4hfzPweNrbcNRPgeU5E6yICJk+
BFu0+NfvYVI3/ekw8Ras6SRRH7SlJSfl7B8Okx6h3Q9StaTVRbdAMW+hsG9Vi2pE+u6tnCJxM2BE
s3/9V6X+D3+Wq4L9CY4z0zTZ5v35z+aQbuwR5y57kHKREEfjhMmqIR9vQg/aIN4jBbPWpNULIExb
Ymbm/TYPUQfqc50I7pEhuA+MOTWI98ErlinL6F5XHrZDPK2V1FhR/P/b2QLe+I/v2qCApuqWPunP
1L9Ixca0B9dWYzJjdi1vdl4fKG96jxqzAuturD36GHsbQfQOuA4CUpAM96fRbdmmmkP6zg3xtZWh
8bOlPRZv/JRMCir2pwhYDeHZu4Dq6hi3S4Ip6SYkx4wgszDoTspQr8OBRCFjfE2C7KwMLNSM4GRO
KJbAeJAmtqU4tCJ1jFjKZGVTYJLDXE3yFZg4Vk5ya5r3uh1WI2sPcoYgrC99KyT5bdY2+qrP6ZyS
zGJXDW2gbDlSFNJJ5rKy7CBgUZg+Xdsi3LjKeKx67YD6ZTuWaG4juiEDUqvPKoA1a1IXlmiY+h19
SwKSCVfMSR3qwNNRFRNNsSpagrmvBAS+9k4Kq0Xfg0ZbmSi84iBesa2/BCNVI/uFHha7IgJfbHRq
GB5xdmW3UbDlzVWqO6RuqOlthMeUswMKASUR0Efos9CIQq+uFLCupCIvjJwuXe0+GlFt6f/MGxa+
SlOzURFr8i9YWvb7hEi2phPXnJT7Wvo7Ky5OQ2GfvIS08SAnQGLcFMXwDRf3JpM0q2GP4KiOaQjS
KJwp3g5JIEkNXjDL8QOC+Tlik0DXR79VofbGom4M+y14eaRnztThxsLxNWbB1pbuCWvfqgsalviS
vrj2CrF87sSEXKGWrt1hE3QGC1Iy0sSL7OW6rLoVYZZBuw0HbS2C4Z6IFrFP8F5MukC/vftFfqy7
gP2sdSbeDTJ9x8jhcSnMjCA4YYe/x/qQz6RVf/cgS9hl+fCzaWvNKm7RtxPHYLwgS2OdGgQmhaig
3JkK4eXAra8eDSEDpUeunGzpriqEdRFaaStNViieVmaMisc3xV2tHTb7w73itfwy/t7QFrUq70Uf
zFfanpeSvIDZdJQ7NXm3CFSLiEnTgkTHDxocLZNjpZu0yB9qwJ0COdTq9WM68MLR1y5xFpo3ntFB
oBywR2dRj5hdivJnTB20Y79ZVW92OOwNDKRm3W3M+lOh/+J79toAVNUJ+CYWkYq0LnNUqUtT59y1
DdL/xtBjUn+zg2ti1XOsD88g3k0BDDHX1HxJQxdsQjTBMseDB67HdJpdU7krW+AZNbqLUuHbiTw6
1uDrCwTHAoNewG7J3wb4JsjIO1fGzdCKlR2NG5vKUY1rvi76XYEQ0qQf7kt/2WhUPQxSIUcaLFnS
b03cOga1Zw2B9jQ0jl2/ZTey8ePm4vXGa9MPO7cGIOB3+6LW12o4bngLcxtLA6DG2DoQLkKphWAb
bZYrcqM7qPtxdvo19SzITU4FXsN3VgXAomSEbVU0lyYetmw69gYdz+n8Jl4xJ+dnGwTvwsdpV+Q7
K4QkMVqnMB/2Zd3uELrMYPi/E9NBXdgktbpOFyEli9x8q+0fOoXcKuCtJwnO4GZZUoydztEgXOLn
xSzOgB6PNaLVPDlV67YZVzXFOTvsL27fbxU9JvZ5PVhUODNjrXfNMqeG1xLuEweYAftFiFgn57at
h7cun2tZvcWztumAvzLovoJL+aRdTRFZ0390dnYRtT/MohBRgIXfRUu4+jzDfidf7Ips9qLiPQPO
UNmLzot+jiqO4wlT63kF+96xYYtNtcx1ApcMLgr0asafStXDaPc7Pw2xAaMFzY0v1OcWZHRZ8wa4
0Dw3lA90B1c3xXPEMVtoNDUwSyuUapgIjJ6Ia0iOyyJBIJu/2KX+3ZSs5klCFwHE+1HTZqWXsONT
0ysVyqynN4wmhJ7WUuAQDZOeDB20ALp3EWm8tqxwpwfEpiRK9B6o8p7Xcqta1bJVG2RD6Rt59cpM
qWPIic3MIx60E9VFi0gW6MqGYOTJp9J88dWIgd/bEPr0KAjpbBgPConbhZLRAnBbMNWLdt1o1wT3
kNEXEnU/V4nPYbetPUq6AQXNMaTHiKhs8UVNENi19A3Ah7oItGirxRW9o6LeRKafwwJBheFXBvHD
nC9FU9+VuOQkAnuqFNjhkZ9CrSX9UNxaK/h0k/iRSYduPRVEajJFmb1Renxok9y3S69pEn0pLLx2
rVGhywmnSS+kDm7yUl4E+MLz5VfPg5GYmUSFDrEzI9TMnk2vYYSdSq5K9hjG5GG3Mf7Ej8HzdzEG
yhlSZHUWtrSwIp3oKo0ULcWpLlbKkIuYYaOoydnUnZudhZ/4iJbZ5CseAvKc3RrvXtvRMt61hf9p
FcXPqo63cWTZM8JoPhuJNLDBflSj4qHxg+Ys0b+WWbQPRJwtZBcAEtMaUGZ5+iBSDx0hxzjJTnA9
4jj7jFKMzRU1Bo5UqtWTM3akH1pzbMnIZHuFFzJM7RntuwhHe/yphaS8PQ8LHThn1tPebmWP3J2S
e4ZZrw3kOkcKvMQhvPRGisHC4FPiX7uzxHiJK+pNUFTeiATB8JK479w934reoRhcs0wzUKEELNUE
8Z44bYZXaorfrVonjNEJAW60tC+MJGEe+J7CzJ2RYvlp+rxUrXDSDQKTSYkMWAIbHMGSq9LN0JGE
RNx1AefTRKY/81qE1VRxQKBpBesvqgMoBPwqxdTZpWeLfs0MlKUJyRNtGiM9/LRHOoQg652CpqX9
QwSojiO+3ZS8aNgEn9Pxy3I2CKYz3glt+1oltcE9QqR4YK1dq99UZvQaS+uHQ0zEPHGTR+omR4IB
4d1bwHmt/kvj+/RH5EZz+i8kbcpFpZs/9Lw951W4TTEJAaq5YbeEAKgLhBaTRNbxQK18Fr1GzYUY
riRxroRPAkxVVbCGycOhJzeze5vlsnIpTf0zb0Q8C62Cs1DcNYmyyacPrI/RQi3jQxZGLIIAzgzp
qcRSM09STJgtwYsxg51Zlts2ttY6eaf4jVmTNz7GeJbVi5h0kBAQVquY44xIOyIEEr2D3tV9MzDB
hXmtz5N+HJkfMy7GSC5H2z7FXuuxMqNy3hrBTmd2IaoHdqMJm8wtV4XOO8iBo2MNfbW67kPod2Im
P5/3Z9i6txFOtNplewSO7VzpsWd7prZJWp6l00boeRgAXrJlm65m7Evz3ktf/TGF+cSBkbg3ZoXQ
tnlfX1U9O2OO/gTySJe9xb3d7XsidmfgxKdLiTxvoggT2HLraetTdz+sSRVdlM/8LePaWpc+hDAo
anTk0jq0KrTjLtxT4Oe6tsSGu5IRRQRI2h3gXUFWrc2m2GtUlgiIoiGpsLwHs3ETxkOnBosAUWUB
VobF/Gl5JzwPzBXXtYfCFg6m9upUOnpgX+XDS++zdpmCgEHZLULWMkvOrgRoqOWhOWdTsBsFBWek
gFIt7bXZUuKxGTTNMv6sbPtbFtuM4Fwb43T7uJVsGW8/HFGRTcsCvXCmBOXpRgMLlcxTYuZJbTiL
Nr4jSzPoVAwTMsg5B2MfsXC1lFkT42UwnasYEPy7bRqsCdHh9TnMzjQQJ+CEKsz6WmrfrJbv1OHE
36PGhmLQnnV0MWlcfys6iw8hjJbLOJy7omOy7eybq5P3ifHvQfMdjFdokjWspmfXTj49dqgzO2Sf
Qt+0oI9hGmC84l4udXJomXNcFvvqKbZaPKitNcsQ3c+0ivkEpRMeWngqqsKbtc6KwqVTMvGGvvId
9OSxbe1dp6BvkBvhuj/VPPgEevDpCVxjJhugPtUmvEXLJS566l7FJcuhMdViuI0DUnq4VawrnJcm
5quUx24yNM89q6zITM6qYAqJPH55CorhiD8UJTjE3MU1joqsTwilAogw7R5U2X+0ub5xpqmpRC7K
kKDfK+KjOwdQGZ9/sJloaiU+Kwnzipaf1fCb1KgUcNvEOV928ERA+aVUT/fZMm8ItuKZPqQPSC8k
MUVbjJA2bPXgE65VjK66/VGCupyPDDOh4LZIBh+vDXK+hB3BMomDz6p0bi1CcxWEZuN7R5kZG5Xp
ir1AcSBHhQGaSwW81YMbX53FMUdXxsYtcWviMYK35/URV7z2wLBOHWmTS//RK9Q1hBl+Tjcny7dH
UbjQ3LKzqzGhWuUdf8QpD+2bxPSTG9Qhpt8mUeraZLPKDB/TWaqd+IDR9aGj4azLirMqjoHzDT7M
Svi/DrBX874q+zaNDtGg3SKPJT0jvxciZQDGjtYzr2b9tyDL8WJmjP5RztHPYCeGPofLR8Q0HZxq
qF6cxL88j7CBqwxGLWGUKvXWgYDPJPoA2A7MWQ1Ip/RWpK9sXKApz+H2+TsWMg/Ak7+udfBlh17G
ZGfzmZDNPu8fnXNoMzaUjXJrXCZk0WbnWM3IJ+fUp9MAVnE9Rdmj7Hmf03lRQhtEpEJZoDiZvvnN
R7s7Y6/7QD7xUEJ+Ki0eKXUCLXR3zVRWr5v8hQ9GpSuNMcUr+5RKQ5DmR+k2H0lyZfUkZxTq8AmU
4YGDyraaRi/Dz4ejeeaCdNMAN+rCD533PBrffamunp/g+VFgi4xovWkF7KyIKtp05cHZwtzh6D9C
8PtcFpibZ8X4xZDGt2BkopiGj+dIgYvt0RhUuzR0miApgY2q8fAoWF/qov6SjdqZpNMtAll+hHUP
kpFfN0RnMNZMd2aWJt/QTTHIoLfAC2PUvAcNW5edtoeYLXuK5EgZNiV2t5DFQeLMK2rPjLd8Ln3n
9wkx1U+bRgJJTqWhBYSPplFn1fvRTJuZktCKJQnv2AXapyiSa6tAyMRZnxKhqUGyrBvzMjpiKSha
1NVhDLjbyoyFZI7r2PE+mR/OgmWRGOSS+sIS6/5qmqI9CI+eER+mtaLEcKAblYbBOFlSIniucCFX
f45U441kP93/z4VRMM2agc/7K96y1rslar2KDed9qAVO67y69D0L7Ap/d07MOYgioJsd4eap1jIG
sLbxGSuTktFnmvpwqj8SJfw0zBIrfHGpuYyMxPukjDLvzPightGnp7QvwXYa7EOpL7wRPiW3XxVP
AzDBx7OBZD7a9dKexaemaXCsyw+Xpd3Cg7A6L6vvbgTb1RLJ1g8CcJH9l0SKZSGKj85g5EI9pmME
s1a2M37YY3WJK32FtmnZxuMsjJayrR7TmJpx+kfeDqjBs2twpUxjhlq4N0VVfuYc4unemO7aKClx
VVX8dk9dhyvA7asXixxvu3x3udzKJDk0gXObbpfUafaAPC7T4ALyju4hS5TnKwdhep5GvbKMkesy
yUXGhuKNrnyRVvqIlCOkZjpn7bq3lbfn9e24Cvo5ECNJhtgLW3wY5PlSdRTsbgzI0xkccWs+F6NZ
OnyPUY1OK5Tp+PtcJvSpNjipH30uHKbl4cXQqFBnjY9cvPxmuFzrQmEMQiti/lQ0loiwHJ73ezCQ
o21a2dzq2ammhf+YztakGBgK6IeumgPEqCowoA4xlD5AoYT9ZIy7QxBdOQ3A0/Hoq+jTKK0TU9Oi
U90lzvl75/ufuRo/mqlWMnakuTbN5VmZxlnEVNKZey9r79MBel4g02zSe+8uTu1FIQf6j33xo+2Y
ShvivGd9ze0Eu4vaPHO+Y/jRbByJAYsnD1MrSMhyKlArAANmqpNffSEuusfVBTM9Wk3fW3SJ/8F+
G2IMsv2UEL0N8NOlYnjgukb4kMSBclRtFTwzpFk+qC9nvd3vM80f1q1vblPKiDOlMd/KpLUJbOd9
5OR0+BXv0ehqZIiRswZr0SosM5uK0SLpk2GpMBfMGzG+RRqzIAk80YtV46dQHOBAlY2MiXwsbZrt
41SvGUOJc5tG7TrKhvVAKZCgdzSomlKT5u3HHzmauLliwCQ2i5oaYs/MJBsTHadT7MJGvUzsFAtX
+1wvC3/qci+Cr2FhFru6JiY6LCDf9l2HMrmJCJI2oO4K5su+sNr7UBR3g/ic735ofQ2oiLlp/0Ut
gTDUlRS3yiEEL2rPUpn0PFkcr2zWB0AKjGyjZYm/V4NK4WSnP5vG0I6JBYHOT6sfGqz6Yzd9qTcP
uJy84/MrhW3s1c4Qi9bKFWppKbWIf905EH9FeVjEJxk2jD+aFfTQzQl68oeGhavYVlAFTraYKrMx
2jVouAvddFeqD7AFiDQjPXP7zlTDVQnJ1dK/Nn6xVjoEqra6eb6bqUlHq+33Fg5duj82+v7y9O//
rNP3x9/5++L6P25/Y4/xt+N1dftr4/D/w56gnBz3/9zyf/1f/7MMfv6xKfj8hV9NQV3+hqsftY+k
xadqYuop/R6aZfxGr8lhD0NvzjFVh7bQfzj+rd80qI60xCxNgqqx6a1UWVP7//5vGq8n1AngAilA
1UE8/lcag5Lr5M9tHOp0pgFbgDchJvSA/ZdLiL1eFcIMIbSuf8nHQtsWo42YK4tWKAJVptdhQuF3
bCEQ5ekE5121lGyqSBwJ8DGvjqkpwI/YsDuwqIwa6j7K6YHeNH0XBMX222DQ6DBoeHhubRM5E1pT
4+p7G4X2yVc6621CymdFRaxsJNxXZCrrtMlelLHyLlXqa0c1oGZGMdjAtZk3WxP4DBJfnqpd46+K
CutlEDUvsUPaQC7GYV4lerGLQlN7GxL1Z2hkw+n5TYUsMEsR3coIFBP5aVjdLP52PsU6oHloX4w+
+2J7pXhLVD3fD1YQzp8PdqFiPQpGZy2noIZuSlAoGytbgqsV63pKilCNPKPIbGGtit2ZqRKNAGD1
hzGSFEak/fDmKFQPdN94VeRIUGR9yCyN5Hhr/AgCL75ILTvqed295Y2sjmTQZxQEnk+HaGcpDYGL
jW+tS+IqqVcSj1LT0Fg2nIcXzfVR4fG+Rr1R1s/P7ZTSgVKWEh2YqxCCKb7tO2lfC+qp57of5Jvh
fAjDTO6YpvVXpPprNsnyLRZiTippcHAtQoYa2alvOSnHWNJsquTT5yyVGs9UBf+siuruJa/EO+ma
6oJE4G7jhfZAnAM0Qt2X+v75uQddvnWBMb6kjVYh+RaSGrPKbp/I8CzqHvRi/XvjXHOqJm+Gp3mv
RDBtns/qELMUbGBvGWXNez0BUTKUUWyAEtRDY52+ma2l7VRfS4DU8ZSx8qF6xHt0mZXSwCGepE8w
JcdljBWtS/BlALReGgGiDrpJLPmRYYcRijLDQ9E6cmKKMMI5SCsH+tNqICjhjqgFVS0uzIWKOjt2
jeGuaRTTBilIEJh+wo4d0oxM8+zQ7Mf2lvR3RN8h5nB9yoIiSlsnxo2mSwIxc3qaxGY9Mwuy6tOe
1lxuGM09LAjAYF+uUotIWmrTWg30DiTO86npZHdatMqqnWpLtUo8eNXr1mFoiC9r6rG+S73LTzKq
vz6fjVm6VvRKHFjhnERQ0+nSenlBiEuYi1fdy8pgYRFKhHTGd7tM03uVv5F94VwTNrdmlw/XlJUI
GGXwVok/nn89C6sPwU72yKRWTjnpqYJSR3MTjIvTUxYE1twJbTBxtDruOfIy8B6+Tt8TZs4UvY5/
kEsttWEhlll4N3tPbB2XUPLnd2Uiq0Nt9VerNRamyoWBHFJjPRGexin0vQFed3W0H7++5fT1pRx0
PFTOPOrJf9NKSXp8Cfydtcjp+SzvPI0qjarskjAOLpnv0CnEoBULbhVriqc3Uxoevs3NFDQdafUZ
pyHRya2SdeNfqLWts8h0D5pOhw2KD1WZkWC2nL+r5L19K9CF3XTxNeu4s+Q4rEKcCjfTCq65bRLF
Nj3D7At0v+x7dHo8hZZNn87hqqrNfuEGhnEjBshcJ2PDkovv9ZEdk7EdhiePGPt2evb8EvKiJesn
RJJjEd3MMaaw5FrRFp9hdBsCBLgBny9UsUhrY9ICFdJXgNKVncVgaY+mVs+biDVUol7d2G9uHTkm
kz65O5hVeU0Kur2tlhoLi9F1XZZWshLk3C7qsiXsJW0vZRregtr9UqYSYwtwJAnO6z6oD5yDxdrp
AR82bKvuUfuqIT+/KVGn31Nvz37WvjW5XlzIwNtaLNtJnr5TYDLu5O/2CL1aiFDUEQt7VeXhBJ7p
Md3EKZRRJJ7+KLQ7Hg6ayoWTfAavmDzrV1i7VFCzcu2acYg3XM0Pzwc/Vsmq7bpwjnAk2WVVkO6e
/7NA3nm5Ee2Ej+kUswIpHNP/BOP0r/81yFy2KmrE59ftgm6gHAM64/hkYsrBUol9ADFtdIiy4NhY
3bhNG905Ihc/NnmAZQOfFIKArypIPCWzkotMQ5yXvXWnq96dMXSHwUAAFlyZeacEOppJ5GbPhwbs
SAGwbJ6rVJcryysuTVVhqkU0uy6A1t5Dd3h4FtGUtChKQCLVSzhY2XukYoltIg5zXA/9rg0oKPhF
quWsvpUaLRsPXSbhzgwGX3w+L6aPpkAaMYyOLgjdBArKWf2ewwub9VnXnzIKsS80Xn7ib3fCDjZY
qDqnNgaeHIuueQ8CNWUwR2gbBW7z3pAPGCVULYeiXbPnWXcyDF/aJD60JXEttYeRSnEzFPI06ch4
iX0Dx/wQHBGQBscyahACJ9nt+aUw1O2ZIWN8hEQL7v7zwW5LdZHmwl/qI9Zgid1wFVqm+tKbCcII
ZYCiGKsfwYSCdxwt2KOfHl7TzP9JdWv80GqQtolbDmuvd8xZEbZgLsg0xtvbJEfNLBx2d7moDmr/
Etk6daDJQh7oB8UVTrDu+gb7R2ZOLAIrPhZAPLAEVPsmzwI5k1qUbc1C3rU67xhwK22FyT1b0Dgn
CzqbMn4Y/HFiql8o9s6B0Kof6JzUhd+1/b7XLPPgRP7eKPN43vqFc4+aV/K5XDo9ZnPvxrCd66KH
Q4yxzk/dDrC13z2Aar6FXjIzFF35MWJrHLFF0vXeh371Tii1w0hmkp1HdChbpnr4mmWDR52/Hiit
sMMKOrAmeVWRl9Dp46alsxpkoqUT3ahns2IireOhuPU16F67NLp3Ue8af/xeVCU53sLkc1Ts49uE
5PHcmKeILV9q2ZnbINKKtRiC7JoOdUv1JdC+c6s1kUfHFyQ40CF7jnvEYr/7LaZzNWDZc8YeBiSK
2RirnglthxznG6Q6wpzHlOIDyWZ6SfJQZ1TjlFWTzvMuD+A7hfWCGjNKA4OqQOFK6DbzkHCNRjHC
g0LBac6YvffM4FusDelKQhOfm21ABdipKBC6xjak47ROKkoErUrkJIAS6ny7WKlZDsXxF0mNJNZl
fIGCGj4bjIiGUAElqyFXPtmnunOjjV91qVFd9T69oL+TO76n/PVuwpRYV3HSUTpLXgakzSma3wpX
gBI0B8O8pFGUzaTsr4NvsS/lB5WcWDanxa49VgCpUnrxVsrZogH83rXkhtEH6Aqhr1SjM1ZWhmKj
GfEf+faY4kNOFsQV5hu9jvaWRbcB+zoldyOyzxJnRGkMi8RlKdAGCHP6Hn5Up+fzvkGp3aHLkJX8
6DrWASxACFNKEuJpsGUsG58oF1I7QtYYfnRSp4fn/3oHoJ8Z0qVqQ5YOoaNEJw1498lWRXRCbtwt
VLvVEP6U1c7Cqed6lboLdQTN8EfPVjl0e4YQBLUEjShetUbxstB0oSzSIVfxEISUOrrunZlALODM
U28Nubt8aAIzOm7h4ddDmlOA1VDOezIDEF3//vB86hEkMWMU9rCkRRl2wQTtjj5lkUA9IKCHALiC
ELreQKGsjAjGw8E/6eyok3FMZhY2g1XWsY0fYnvWq99Ha3TneZt+GSkxUKiyS5BTpx4SGTqAplkG
LcZz2tVNk3QbFQhSF2nK0Sh871QkZjPThSeBhyYYFPOO5rgi4kNpXkqk3o0+HHt/KgGbSCjQL1PE
HxzY7JbK645MudBW9T1EoZvWNfR4qEjhSxbzOqCHixoL0qQW7BxPNAToKUfpB+nMZYjMRnkAkFOD
sdHine7udGkWR1klIXMo9U+zNpBz95jGs9pdjYH+3U+EnCm9kuzc4RT6xgdYCmvnRN2pst3i1Yoq
REV7V0QDKRJggKVi6gQ34t/OavC0OB2BS4Lq6f3yEjHXb/sByY7ChTozB4oNXrsatLxc1S3OT6sS
4qDjgV3o+gDP1jXbVViysUtwAEOTgdQOSJUrFLj5Wm3qrT52Cib+OQuQct+6TjxzgaeeY4biYID/
z7gOgVyt3bcpLa6WZnS2q37H6zL9jinIRx//TTvSmS79iumfGYHq2spT3e4E/QF+vG9Zq0rLupkc
Q3s5FIaHqcVr8B5lR4uS3EtRqbiihVKgMpA7b7SSuTVKbHxtcwg863ujtWI/JqOxhPyCFiyRbLSS
8l47KtYnt3Zn+Ijp4APT3zE3hXty896MqsXIO6IJN+IBSbqVTy4AFtMaq2pD3CI/rtcqsCXTiK6B
UhpoYdBljTRFJ89Qu89z6dI1GWK47tPdPygWsntoGu7oHoO2N4CN6IfBZVkgSf5a1IqL1KBqJAl1
5ULUSAJdl3TWNKrcE57TL6L0sIjnBIr4gUtcikkylBhqOHoBMQIJMn87hRgR5gQdjEQVkzSM7gb9
/JYFF4l5UTI6++eD27cdLWdwIrnH3tenWDLPIz5lTdrKgiJDy1Xk7xDBmyRFOyNpU/k3e4y+2E0b
bRXidmd6MzZrtfaMF9XxvwYKruY65ZqUvtYtgQ1Xc8i9p8CR7SaqMv/wfFCKDn+6hkSnJC/WrOud
l8FwI+3LnTsKPrRUz0BDRAZ4D0m3PNXcekdN0tLZ/UQ06+iL0Hd3PBvTXeNv/bQ+sR1ItybH/6gj
WZgx2eNbyjEKi4JeaBKlr5BKbwkT89LpPYifisW17eFqHSqMcJn0NwzzxaqT/U3xVQ/5QG6dmVxP
Gpj3vmuaLdqsbB6U9re2SE657bJ18ZUpFSmZq2SNvgKAXwVmVE74gCNLxPGMzHtfBApCVUdbNk7t
U1IZdjZiqyPzogfdw4oXyLjREuOcbgHDQ54nWQ09i14Qa8NVWseFf6IlfAqLFvQLmAOz81hGAsVY
iMRM2WhzRwgkHSk3zrqx2qUtySssWBTNq1T/7KYx084vkcidg+GQjmYG2Yrle3H0g5HVsPSubKPC
64g+g/q3ffYrWALaSM0mY0dJHSOX9R0AiESJHqtrisIn+NCLhHY3byEkEgzBZC+ICW+nfFy1pSIR
9EMxzwYMODpQqpV1CQNTvBDgcYX+Yu4j1abHiqpVwAAGi+8X+1ElDiOqTHqKg3OoIrkt3J1AZnT1
SH+AYxLt6C6QiydzxIUluAc0vbMBaV47RlhnPH9Gcma4tKHeR3hEI1aGCniUlR9CcE3yRD1ktnsd
I3ruysBWjYOPEk6Ado/gRRlD7u+F1vi4RPOzxVE5w2rHYln4LEk0b1Ja+uBWYKrnPXVtl4zM3mjV
g2+sqANDy650dSZqRD+2gY3fd7RVUPWohP0WFE5QrURvFTuCh9euPaKmj9J8Q09t19ROefJUjWq7
bjdIzdNoXyUvpGk4O6txxTrTEzj9in6umv4Ym7Gck22fzFzPRJLfy2OhmV8HX37UMXU9NwambXnd
p52Jbqm1+U9bARAH63xfhMZcGuADPIpeOQ5aNgDWvIqjVaXG5a4d2ndK22JjCeM7Pqe1BkFxTTbb
16RXUQFUBrcRcAm0aOKEiuyYhB0pgAMXt0SFYibso5VvrU/ToRO9d2m67JVy2KYQfr7o8wRJvK58
lAELzZI7qsDGxqXv29ey1nDiDgOMgkQx90kZQRIYLQtymatAHQkwnis/+mCwT1mf/v7wataoVM3S
RKKJWvpV93JxqfRzrzLkUInBhGmFyalWiXQE8Qx53dbPaRvhRdTbWeiZ1HEq/45gbwtF+CBKlKz5
F1SvHww7Yj4QPoJOnNBivf7AdegWdfxWaK4zI4wrhLVcpgJIYmPe08z9KSQZktClekGjxrCqOxip
HKJvh4Y2Z31kkfYN8m+neba1auxxDcmulsoXLE4knARwTsMb4tNVogXqlcQJgNI2FlCpVp9hJt/a
hHeZiw0VUWfmlY63KVqbnUSTARIkUwMB9Uy1BAFzWgT9J2eHUYoQfP6eRBXqWo5Brgp5W5Ber5nT
I35swLNQy+JMmayYbKe5o42vZ9iyH46rdRslQjyuAIY3shTdoXyQigq0OBLJbJBdhmpmpkjHZ1GP
dM4bO5xMLDeLJl5WSVst4wJqiocovqtrwdj5BOyZiKWMlRf69xp/7Fy6TE0Kg/kSIm2NTArdIwAG
NW/jefO/2TuPJLuRbctOpSaAb4AD7gC6V8vQghEdWJAMQji0BmZTzRrHn1gt5PtlRfEq036/OjS+
RybjCrj78XP2XrtOP12VPzZBPPEzmLHxOhE0umI39I7Epb1vfNQ+Uza8kRfvruksXgtisIUDNHK4
GgisaYl2R39eeyJ+nkfQoor51opbTLAZHHpQKkVyU7rOJrCy/FRNDlmLM91iCONrDZVzNS3KqKHz
L+Wcq9fMeKjm4MWee3dvpu2X0J/sde2oZEPo4nomtWc/ChqrEwHbdv9mR8k38DNy3QjzdkZxPGh5
oQWcBIFFoh8Rl7TbUHeJ7jP0FGmqqNAMKQ7SNR8rr8p3oT/uUNC8N6V8IKXTOhmW/1jlzidQz2GV
Lcp9J/E3opvJsPG4pDKqP8SW+CTiG1jNgNaMpBAITvHOqqeTqj3wVR0QJBuaOP6U/WACrDJ47snK
QfQatMU2ViJayZTBqx1yk3TZJDxsfiEFW8Y0c6XjVOx0OLfbqAzfh6n63rWyQwo0kjLYMgSs2jen
w/YZitTZtDGLrohDhNzsv5VGsTvVxKeZENixCxQc/B0KbTt4NFV+zwAVEKFFC6lxyHRDuGb1+G3y
oF1jdn+FIN/jeJi/aaKMTehsGFQBnURAWDDe5RDaZbKma8lFIYbPGnCPj5AhZMjLS4CZswspLxf+
kc3I5DbtlawjoBOq5pTxjXXNGMOyvfmokDchZUSuQOnIhFgKPW/dXq8s2JSXBkdtaNfZ6z4ZW8Tp
+owrxFgbUD6udR8dzbjyiIdnR639Cglz476ODi0k6rpwT/vy0cxEf1R1oW7oIiAuE329VcYAeiMN
7nUENxkEuyviFfEeAO2yPKRLa3WUQkt6I4wgjJ8PyMvqlSZXHLUy5XUCLSqy2+JREYWxsepMIAy3
L0GKsWc2ehykIiXZuv4YEt8+LDcpEoTPMRnP94zKP9tKuqegd7/VBKWs2zQAiuxVE9qY3SgFdAM5
zcg2yhoxS0m+UR/NpHG53BD4mw2K+k2b51DNjIeUTKJNpjXLuiSkUMyYScK23AlalCsTtm3pac4u
gfNf+M2H49Yvo+DPW6MT2OIjsY5C5OYF+RnmRPotqzHa+5lz8KT7gXBVrHq/lOfBrl+jAMdQweTA
pXm+dnR/jyvJ2/RNcewVyi3Co+kV3Ta5V1MfjRGuUPeG/GK8MWUIKcP87unWp5LK910kUTJyMWeO
3/R7V+t1SqDpWs0NOGJn0WrypW3HDMAun/ydkcQFnSjUUZHxEPn+ZzFp9gjCZFdkfeEwxeARf0+a
iSWWGzA7Vcdk3INu6swteCaEOgdn0tVjLMh+giKvw6l4m4oO1W7dyqvH2ThHNACZxBd0DyRRpULT
Zka3FlddtjdDn+ywGc9MhijSgGpDE3NZa221NUoRnr1Db3iY+lNz5HbcRDudPXF5L6CujPXg7xLi
H/eoTha9JmdCO/ln4kHnVVfjuubmWFxSQC5gN9QqHRhdd4/lUD/SbybcFVfvyffUsUlwYWWBee00
jYZkGO88cWfZXLJJoMMy7wFiartMwSQ2YvbzLkOwQhNnQghxoLPwGUZ1uePQ2Y0gcAD9LPEHg7dI
ZtO96Xs0XRwAe6E8TKbYRp5LzFAYktUdEZHWt1ywWj0WZzXrb07sTmuPxhD6L+w1Yb9K57R7oF4E
4Oc073VuIq82jGeM4+JmEP5b1WqDZeMuRGNbQjnAd2IOj3kxqP1kgFqKO4mW37Mf05SsF/rZoMSm
12mslxxXO0N+a34OVrhUNd2q4xFxMS9uQQrIiZ5xTifhxo8L0FBWRdueQWtROqBIBosH3941TkCW
MEA5mJys2tx7jT8SxpIrabpAlVsedOHUX4ol9zhvfIJc2whCScZQLJhIWQtKBmYuIvIwCtft3F8C
qN8tAoNDwLgHUQukjRRuBfOyKg7u3aqbrsR9c/3HT7EGcf1h9LCx4gGoOo0hrob9wdWdvXOH8Go5
OPVicp67XjzQE5g2dkCCZ6QJ2VgQ0hEcPBuPHJaU6XufZjQ5ooEIGgBa9nDFfe9uhK4JuWjih9AB
xT511YNsINvh2wCXm7SvZA2fqwyNrxUjSYkKRtVRxftp3PLSEtCB3JmLUDKVLMR2L3vRXrXOGrDN
KYaPgkGyoGcqDPMOiDb8p++Qa96Kerowu6c/ofIzmarjihq0ZmEXDlnW8t1ykx9IqFoCw8TDhCh8
J3V7gTDUrcdkrh5yN2iwyNDa66waMWn4ppOY4rVPaaILJC0D6km71aQEDzSc+mcr1d0Kyw4oeeAr
IE5jnFdcQUI887LleEfvmbesqGGotss6QnZYXMB55gwV1KmP4gMWm6U4LcKjWaYE0uRusqkmEGn4
NAr8gdYzsRYJNCz6PsV8SePIWsW+UWOOWAzDidwG5Ikb7TTvexC+aOZWWUoD1qPuSNVbbdPYDgFh
lE3oAyDnBbGnUduOGEm8AAIKxE2ny4nPAt7uUxKjNidXTc2tvcU5UK7azvyRGpSyAZjsvR2abJKk
oTnxEZ1LtZJ883Pd4FMpbXuFHGbF7JgBxMy7Qi4BT9SvGd3WBKCbJABkoblSdl+DKqnglDf04pv8
TrMrAd1q/5KGhs4VOxL0PsyLbQ2al8PJPVSiupl9WqhdyZkZFsFpa2IR5OAxEcXW5gPDuuFgp8kb
mWRL7DSlBrcIjA3zjPGlgrs1G027z5m2Y7N0uLBY1crp3a8jAllnKJiHzqDLohEVW6SJlG80By60
tidtAVmr1H3axzdDVTwMlQN70+HLIn13Y7HHUosFd+mQb3SBjq80inuTIeFN1SC2LuGWeNqnICbu
BdrBTQSYZ5OWoVr7s1g0nxHjmyl9qkshnpoANolVgMGS5btfrwbS2EC6eWwxhtWiyiroWwlU22N4
iwhzxl3LFynd8GYobP+gO54MzdOwH23j2HewFdzKMNexmp+ypiJTK3JvR1NtuiWr1+2wmKKMeu5m
Ea/hIGTr2oWJEgzHghi8SxzlgCYNGQGGLq9la3yJSk7YbKY4izWtfMS+6wILG+aG+RmRXrIzPAO7
TVZsokp+dBSC66D1n6R2WO5ze+7JLNxNBqHeswP629UU9OUmt6Jgo+j4hzUr3wb+YLV+dSHa7zak
P9hE7vzQT+Maw4e+pXGBqRIKFw3zG7pYT4sDi6To9HUCcrizqtAEeGpdq5b3pCa5n6Zh4kzRUP0N
0hFLu975oI56HDmsEh8W29CAKCsI3hXZC4ztgj42Ht96Jux75rKL9RG2apU8aZwuS2+qvR3JSJ6o
3T2jvFZzdte95rl/jVtbHsaufI/SEEx4OD74ft6cpiHYhgnyz1pG40M0EW4XolI7OYytlTiNaeeC
Qwu5E6hXgPKsZtFPawwpZFiwjJwM2MU8hdtM4k+UidFtKhfYRBd5x0jMnMUhrRqjMixyCMD20SGN
veRL4thPA0oULj8jYPBhsrhX+c4ql9GdMMrgruO8pZtkF3Pw1ZJoBOw5N/aKJhybCLfVCHi2B4V5
nTqWuTPS8uyRAuWZxfSeGHSswq8k76jrUJGenYCizBVCbztTw8UPO8oEM6moJCI0SMK2Di3Du63l
GW/Kd5udzwYHRNDZCGUTwknzLa1deWGmfxD+IBAHUAfglsr5M+M4xfBCWgjIOGLMb67XvISSK70R
FeOauhNSuqCJxKyXkmh+Y+AQnkYr/aGTzqbnXD6OLuarwET3MZXNa1eVGk7M/OQYdUgrr/kSdvqx
dKFKT8NlkjQ1CaaFD4rRW3gtK0TJT0RhP2wukkMgTtYYXC0a2+D2u+fZJIUW3xpcF21f3LqzL5i9
jZNysn2ITNkvrOK5tpZGUvaYWuHT7OTdtsVCYapKP5r+8Bo5JuMfJ5+PdZ9Y+0ng9WJKu0+WQVGf
kHzLII0dPDb8Lwa3AUrKA+1p80c3wdCeq25jArSbo67a0Md8KQDA+jV4BMt+yPyQ2+c2z8xk5du5
Q2gUH5ys5YaN4kxMhkkE3sRQ0M92FamhpfQ+gpzvZdDE4BZzjn/U/3AlrRSa8ffoLh3L+U4izDtK
0pQm4zZXLjW5bR+qwPvR5C2zLz19eG7+mOkWxhoO0Kz66oyKgaM1wDB89oNiZ6cKAWlklOuyrvZR
bY77IuDy2Xg/Ro653eyFN+RpQiYEjaRQi1IaOyDZBfYa7Z/jiStpvy7LBydojkGhsrfQH3YcWhT5
PbTGxfuc5uKtdE3EsH0RQgoV75mYgfxWGBOppleFb97XyQAu24qzjRHRfO6SxFpXKifmcMh3togn
bADzk0z1OWhZZEWowNoa0V0ZMfIsFo1cFenHbIRZ2VZ5/JSU/pfYVLc0nvuHKpbFbnYgS3qNe1XM
YpgN80i53Q3bClymFlNKmITenfRITVG53vtBa546wP+XyHl0Mkxd7hIyOoThuZ+q4DxkhWAHGiix
I/PboJORsapzgsCxA9G22FENuXcTiNQAoI4mHZvzX7/ofFT/+l07EpYRAIyfVHyInK7eFzxlVq/t
kzTEUda580iptrj8jkZUtVf/EREVhD6JnJYrBU314bHxw4y79Fzf/H+x6l/5VGLBi/yNWLUsks/8
P//X//ioP742mt98kkPxn/+znX4VsPKP/BfVRv2HDZnEc13LdwVaUTgg/xKwwruRNq4013aQIEO3
4U/+L9nGhDTj4IYTPHWOAkjzXwJWIf4DvbLNzeP/xFn9dwSs/04BTQNfuabpOYih1W/sFGLQ/NJN
DFI/EmhzuQMCtLJb1OfyHlpyf+A085YHdjX22avGUEeCmtc8hG3IxbtvewwV1X2KTOxfYuhftNA/
501aS57krywZ3r+UisQu5LoIfH+VZmd4sGURIM2WNvQQFcv+YCkd3FnpfFv11oOBvd507HOJn/Ji
S/1gVKFz/umr/S9B9s8v4g/sj+Q18Jn4Uji+T0Lpr6+hKoRKFb3dDcwC1KTZuVKU1Ebck5MTf50Z
fR0ZqMhNI3J9/O//aIm0mIhC2xGm9xtKp6sb5QyZxY+uQHZMXch0QPYo/skv6efp3HfQSeCG3ZN6
G//D214evN8+e5SWjgN3ibet4NP8+r5rYgobN4EeGGGITabqbfSzTS1lCKY3M3aWh9MnqBjpN7xE
zIYBhURMyKAfkjjYFKu//yj+DdnIN5WwEVeTqPbn1+ACKtDD1JebwbS8A0qKGwmB7uhXDQa9vNgD
oyfziWY8FLkEcSe1iI/hf1hE/X//Uv58IHwHmagtTQBHjmkuJKKf/AJ9oPUgwTpu0sZy14qR1KrM
aq47kUNRpfVxbh13Y9rds1BB9g+fw/K0/boiuD3YioGbh6Tddpdv7acfXrh+P9G56DY1IS5MUu2v
g2og6Icmk0lyNf+1w/8/VyAcrt9/nOIZoGKQ0hI8ir/+uCAUXpkTwkn5yAgmHIpmh875WyfMF4re
SxDiJ/n7T9daPr7f3qEiLQBgl++5timWj/+ndxj1A0OgsSfG2wZgNQuuC3Xk61Vi57dBg1UwtPVD
r2y9HUJBo4Vig0nwPjMMdEalXgu4hbd//5rEv/nU8Tj7nunxjfOiflsLaRHZ5cwms/EpLPdtZzTn
oRL8kiUOTIvEOyTluNcyZJOq9D2VNSHX1L2WbccP2VRQ4bFj3pVDUq7xMQBGSg3zPE4OumODy1ST
OOYuJUHl0D8kqZyhZkAX2KpuQc/y1//+7dh/LG20vSa3eZrmbG4U779+xLWQWH2qtsZf3nFNc/VB
R0qf7C4ruG8Qm1Rb40cmRvs1iuZ3v4T8n8X7zkvBzrTqAKJ8ZXIVekklZu7Yyj68iklY60KIdDr3
FtKjuGI98E8w2yCEDrI+ClO++KjzDiIlEzAsumlVgzhihoSrnQm0d7VJ/9nWutj+/Zt1lkf0l+cJ
nwD2ZnsxhzAL9X97s900WehhUm5hgPlXJbmGNFgyKr0cHUCBTOV9XH43V+1WZno+f60lhKIRd0LG
dehxzOkKNkq4pylnx/NS78kWdnbWOTTeL2KsrL1PUFOle7pIYMXCKmI8WYgnYzI72AhxuUuXjlXs
h1yaqagjcP1QtCJkiahs1lHTJLsoH7r1JFXClGZJCXAB8+N6SJ6ZA32fYzRfuii+oNu6ydLZ+YfH
AR/M7x+QbWIxUbYvJC6b39Y4V7N4znTYbuapQVUyutP2r3fjBvSwLQeJX1vwejwkGP+wruw/thc4
dTaSJ4kLx1p+/fVBdNI25OitW9gfCQ25KfqUs3kLLi07lwT2DHkfgWYP1V7P7Ygw1sjXXFNwrjQK
4LQbdhuoQ4TolmTG96VytoVy57OMSmuVzeN8E0bsI0JkoO4z75CpCqtL3H623qRuJmt4VhIVaFJx
STMMoyf4p0T7UmnnGKfZcegYFpUepwmW6GyXMw/Y0MV2/uEB/fNkU9R2C9xwOVOoL5bv56cNT3Hu
xcqbWlad3RPA82i5RKrHTkVSWBPAgfMVpljZYynwCBnAik6+BE3DHYeg3vz9arH+/EZsykAfvIDC
ycSq/PXFNJ6LglwrKPmj1ewh/TwEaV7dMRZqXrOlwptpKwMjRtJYFsZnIEp9lFH43gss7jEX6JTY
YtArAP56t/f+4ej9Yx9WjiBw1fGpVHle5fLqf/qoCDiO6e6iMSbH64iqgvPB4iHV6M/oTOb5P62M
PzdKPgg0uEsNRNrdYiH7+echWy1GQqs7EsbtWy70R3+c3fuwM7r73NTxOioFwKg4xhDgxUTX5PQK
ertxN4NFtp1NF1FGnT70nvsSm+0my+aY6Dururqbok2La2QIGlI5abBFV19RhpHEPU9fIIbBQgsT
vGCDQvUZSOM0zagfpDcsR1CIUZKduoy6G+mQ/s4jdD/E6KMCR7/YhXOpHWYrWUt0xSDUQ0vU3LG3
alIX5yhnZF7Q/RvRkcvGr8BcKIeDLL60qojfctK3uSWsDGLUCJck1w+BWbV3JnSXLmSnKhbJoQEJ
/uaiXPGjcLqzxuES92X+6Jj1dmyjYm9DxNy2FpldAclqagSxC4P4kWMfkV1i9kTJ0vPN66C7IKZC
W+KE2Ldtib7Or+85urYtYYTn2bXpBHrxP6W3L87D33Y8x3Esmxhg26LC+H3Hy7jbz0PU0qOptbFT
CEg3/SggRRvor3ROzI/p0V7yweCmlqwJsRZq3ZHo18yGQDBlMd0goHidxBGOY7pPu0AX+V0rneib
jUElrxbqW9TfDWPv7/9+hS6o0z9ePNuEoxwKUCqy5c39tAYcz2eEbMUDGTE0ZfHdUX0mD23rmBeL
BvLKMEnB8mTznQZ0vJK9az032Ve7xNKxooSGNTLjdWirpelG6GNZWsc0o7uNrUNup6nSR2z32SGJ
voOnMy4AEw38JZChrDmtt+SPij1OsuYfdkHxb5aao6TrM3pZ7jt/WSx/elsg0CvFFZIkiCq5tSqv
vnj4CzTC7xEY0uhZCwLEPnoEmj2HEZMVV38WTDNvsdgckfCaPM2aqbCj5rUxMLQGguhVfoVc03/3
O5G+ol78imE9X//9F7KgTf/4Sti9F/snZxj3AbFcY3967TC2Ha8POI3SHgITQ3nU6l5iMl+tgAeX
vnwZR4YTysMfACnIXEtUi6TUO/HWAG/YYHbgBrhSRnMzW3JcM+J8w8JJNqmX3HitqVbl4Pvc9AS0
qQoYZN4Fj3mCdiJ3jK9JgVnHCWiaIYa8zQuOxoH0DL+d7sJlafsJpg54AnyLUJLi6TNUuJmMJmCy
uXUq/QNejr2a++C1t6sXB1X8ypPBp5P6X2dao2sa/N9jhIO7YLD7LVjHH94AirSP4J44QftJDhH6
M+JzgJA5K2aWo5sVawcQ9loU6b09N7dRNfbbIteoQ/wjAnnpobw3HM87yD5/9bIUbp7ySNAKpqfM
b/yr25lnbQTrBBThtksmj48xR/vAbGhyiAuJTIkkyOqYjsUgJCqNHUbKTTHwKQ7pNWiip3TuYbF3
yaVBGbRRJVk62RSvRyVN2KZLQPwbg+P8pgufqqpCMoqCtyUAoPdnuXIEUnBVs/W0OqB1PVbEBJbA
FuaGeO3MK97mQFTbdqoFYzvU2DpjVfhEF0wpUQxFv8aZxvS8OeWFG+8EUMSVY087YVfWRloBL7WW
32nZ82Xr9uRaTrZpLS1XssInNoScHgspjYXYrg3LyteJ2ezzGQ1iCrtRk8dx6kV3mGVC3bzkcNG7
PqiOPDinYxt1IsyhUm3jCqtKk/jDZbCAoaVPnCDOLvDcdD8b+tiAQVjnJfSbwUbGmhUP/Ds3YHSJ
nmx46iz95hIbln/PEgJFPRNacOrok9+rbivy4cr1n+SH0PiRxfNGNiEQqsxeaRpX6AC9TQH9fm0G
Zbh1sj7DeDagZY7BPrVM1EtRXewwA7Y6Te0BJVBASggjW3K5A+bMy/R1O0qYNiHVG8LQfcpcGkwd
yp46Xw/1g2+PaqtF/8OYxseh6s8OQ6FNOnsPXkRYaNEPzATV/JHVSUCEjH7JZXyfOWLaRkENvb+c
j+hi7mvTcJhqx+QAEFxb+Itdji/Uwdm074IeyZRPZ90j2q6IAb3ORXFgvGKHRXwuEgYSwySnrZ+Q
DTyBADQMGxlKU+ydKPFoNuOi0qoE8mByY8/JQi6gpsw221PTjvpS9jiUo3xbVJL/tkBLl0JoWaWJ
eNRhnSCGZmq5/CP5VEWEl2O69Es4QL42WPIEjzd2rcEWtu5Nvfxih+Jx6s0vbhhYW3cQ3S0Juzlu
lQqCCthz62va5GuzV2A3kPR0JYlF2cSe63TA/Ud9YAQL8q6YqWDQHLLzkjoIFAvUbr5NXFA86FnX
FjBXxhQFxFmXwD4z9wkv96/EFcWb3sUbaf8oYv3KiItj0t+WRYg3BjzVikqpRpbG6STuc5yRNQNe
2A/dIRsVZC1L1Jsakisu+PK1m3NnxxM0r1RQfUOTmnIHYOVBRvJVeYyjZJUrlklF8hxbKZ+f3xG4
AlmdaZ1v7Ezmji2At03L6AdsK5aZZQYQh6jVZnsFK/eETScEccwEj2vaxyj956E0kKKUsmQJ5mId
wiI5iL57IpAlQRwKngTvXWbvvK69VKp9MXLx3c2aJ6aAsOdij5yIqiKCi9x4SgYEl8yGAWnYJKJ5
p8kg907h+MnCcK0ljKgYCZvnGOGhJ/K8dQ00tOTVrfKGppozR6yYmc5BMM+rehlhIOfqQxZTtaR0
J7u07l+MjrxFUoPwlvp8BHbXoVfJEkTgUD+sTmwmnICrgZ26D62X1lGrwdTAsHLU04jU4006ubdD
WbyhRdmC9FxiVs5cj1D9lDC8CuQ/XZ9yO5b5qyxKYy1K/z4Z5E0ykugb2GDteHlr22G8HnFEVE15
TpPwrfF66pJltCWwgkdyfI8J/NPanzYqHsFhmvqGTS/fi2Z+zObgvW5IvVMNwoSg/Va7aFiwiDKN
R7KUIiapNLpzozVZqtnTnEAHyDVvNQ3mc6HKH9I2GiLMX8OZ4EF7stCMxYoYitm6Bn3JJh6NAGRT
N16Zs3dqMebGAFLBvblbrVuUAjM0ySD5FF3wvVRNu+vre3vysazPKMlRMEwmaEQorGt3cPvVOMK6
laT8otAl7CljBbvznWrdlyZIWw5bR23rGltQtZiD/Vr3yM4NPtO0fR7CJSx3fE+DCFFJ/h5m9AUK
WTPQD1u0XA1u3BB4DKN9T7LfuFejJk2hKjAZzcFAgV3cJC2EJFPbm4S8325Q/QonurPRiJX6Ro1E
I7KupX4psnvAs1+hol89JvVo5wcwUVO+doO1jjHjGjI9jGP2o+tiewdNo0Pzh3GsRDpvkge1rdz6
oPP8BpTGy1TFbIuvqubT1e3jSBzhJs5yUmmyLw29Ap5/9AFIvy8+elLYwilg9YBoE+Gv3dD69BI8
DSOpPe6MC7gUd+VEM6/Ti7Ed2V7NtH1leOlt0vIPY0aCuEBMrqlPuh0PoO82FvyMBuZrmQKKM2ZM
MjmZP7nNz7H9z5R7/egiZsyYUPeCwBnDY8uRdbUSA0PUcYSuaCJ99YOKvRNcJhco45a9mDh2UMpA
R1dxlqC/lRC+avki/ODL5MrbsTJflr+hxdigmjPddeSbb9KKKatPhHutyN+A1DPLhv+02BfD1K2t
luS8tJhHuKByGy7nUT08Ikz+JkkzgaqT3IY955/16Daj4NS08H0UyRsKK3/darAC9ZQftRM/IkB8
GfHGQJhqCAyevzGxHlax7F6Dk98ZRy2dr2OMzgHBOfm1msywbriM0svXgXYQ2WXBtXR+8JC8+75Z
r6JEtLADh93kOAYqKxBYTtGh2WkOUxMQCNWN9w4xLAGLL3QQI81m5G84Er+5CNEMNF0cH5w7fvPs
5g131kzUV7JjfLDI6kbYiXf+65fW854blEX7v/4XzMSITYJIpajE16eixCQF20JOpjEUgkM+0f+Z
T2zOi/s0rKDdMQNYTSq1Lu3cPDGdMS55jHUwnGgFt0spiAUHEIbch8DbBpkfRCflcVQiWLtOwsbn
qidUXd2689BLJ/5BTWq8rVbAhIYL9AbKnPAL1dAP/E7xUWVVdrCjzsD/IXpcbMi6yJkG2YuNnzzG
Md0GlODXoIV55EWsU+6xRHy5xGrWNpxlUF3cJYNN1lP8RLnMmDvDxzDYqZiFZyeMcNtkYZVmAuC2
G92GRvzhe9o914YNLatyP9uw9s7IOxYpVSkPCfCC1UwBuNXjmsAuJBOJEptcxLDsPJKljMQFmJX2
F+9lRGFzVVn82MhJPVbzSHyKhemE0/RdZh7y2fbgJJZ9Z0e5cxNYKZk3Zbx2szLa1Rn+hoElNavs
kuBOuhpNll/9mst3pQa16732JrEKQmKdYRsnHqY4UHOAGcuLHrqjo/lpmvnoSoTYuYiUBzScZt6+
XByFXBnCQzEg4VOKATVllDaI1WaypO5yu7p1Ih7uujfqXQgKYG90FtSx8B4p/SdGHPfSYWh+wheA
t8uddnDE0z22evMyNDEVdcj/b5oFYpYCWRlY//YswuSeawSB8Fna3LdZcGGo9wQRYlzlXTs8LcT7
NIQRq1JYVBgg88Lxvjp1a60aFClQ8zxodxJJpmSfxOAEjZHIK58scqim0Ak8j8DG2gJEHa3jLCjO
VjXn2AZTtRZx1F4E5PtenLoJidoIl+Vgc4sii4l4tpENXoZ5sO7z+t1CDYk8MXsWBRcd3Q9voWWf
fRVXq7JM3hILS2ejlrBtOPurbIjIzUzROiUwl3WXCtJ5Yme7hGih88FT25GVZA/l2Qj7t6BJz17C
UdRqTj8TVVKOAXGVmtUPLcWqKbFwGCzmLaDkiRJ2OEadxUDTnMIXk3uCtgby44/ZaJBgbHcTCJHp
RgTQaWbDTI/+8jC3BW3TkNjm+54O5boBFo2cSMt7ZrBEl5XBR6MC77YhjwIdnOqOoRBc44R08ULd
EHvWH+iwQhOYSjLnRr9FiAOXcai48QdReKoiK2XgygliVca0cdFQrzN45SceeczMyjo2tqPRQusG
8x8cAppH3XcJ/kJYaEzRQlBiRD07I/vUQ0JFvFPRaNG4D+V5CFFIugrtYGjH0Z0q7XiL21Y9uGjC
1oNGKzbaRMkrsyw3Ruci26/rfR/Y1nbICRYhHWGRYoNb88vYeqogxZQuIbWWbMptkenhIc8QVlP3
n8qqwOLeh/67zdUDK+tH6of3aGFRz6q0O8Slbt8AbKxgPPevRXHbFFl7yrrapV6y2ifuntts9oCv
yPCW8BdyMJUyLhVCTBYh5VDvi+vUF7dZ15cXelsOkOhzX2V4hsDD3M/F5G7T1l1VHODP6CCX7VJf
DFXTpx3NYl3P8lpV0t40JfJ/JNrYj/hZu85v7MOkd0bznaZFfXHG+GQ2vTq2jSrWSZV2XHvheEy9
5+BDkcN9MSVXryPwtSJjCphFK67k3fcriXTwwijMRnCMclggaLqb5+axm7gpxUHORTZOzow4XKys
tcGQiW/TyfXBqvUDn190jyM/2JCD3u1SMTvXbjS/Jy5jl2kmliBz/fgZ6XWMwLf7KGEd0Q4xJ9zE
8tC2U/CY9eM3SuYSxTCJGQPmFH/rmeFxkdFtJuHoawL55dpnDT7hXsMGSnt5cuwaAWZBDmGVVWDH
vWbXSYNbRayzbzIPrlU4Znt8ruRnhvBvwogtoCk4i4WZUFlgvdj6na53i9T/dgiQbbeE3rrS8O8m
FV2mqKVSqHP72YgSXLsR+SCAaVZDP3kfKqb09vLsriGyYOk6JLvl34I8SZyoGC3nNkVJREGjsm2F
bedmsIsbgT7+lAnwznOsk6Ou6lPlO922K1Nmo9FyPZZjCro0U/RcXXvvcZpuB912hEQPD63Ddaex
DeMyhdk3FClYrZP+dtoEgwDXEjntiUvu16KgzdP9hTdQ7nCUfORsMoODFG0SsIdBNWJf0OlhQq+g
uy5a68mzD35cVrtcYOKEsoRT2EgJN6abiSFFjAeVWw9F5bnPRGCXe0jf3CWm8jatpDohAYsus/1R
gInfFVPKlKz3JEHesG8tk/qq7q2DgZXrUOZOfUe1Za659uC1Cet67eQmIgnKlIsOxbgW2Cn57yNK
kfZ/U3cmyZFjWXfeihYglD0AD93UHQ54T2cfERNYRDACfd9jJxpqAVrFb9qXPjCrlJHMqkr9ZhpI
EyaDSXcCcOA1957znYJepRzWnDN090pp3OO/Ao2RLyQIQYHaRwMOEbvXIVPIyjh0jICnWgEeCv+P
NGdmGN+01G/sy8ms68kWt7sJfGBPK0mio2zSYJvnbUPgbv9E7Cu6uHAwPs3UEMFNLs94t7qTpXbd
CfvRfKiMYVrBTUzFOk8q1et9XXKLtL0e3oURBcKYdbqHZ4S2aalnn7t6eWsGEmRUhXFJA691mxGj
gdbGNEZw35MTH5ALigfsBN0+Mxp8l0Y/UIjoR0J4befmaN1D0GRMX9MQEz/NlFaVYKacqZb+wAow
NZLbMn2ZOu1ZS6fBjVQS3i0CGq0FxxD76EBZ6jOtQQ+oOym75LGuYDjq33mCz2ISWKfmvL6zQtSg
er/K8YJx8tRR8QnTS8+1LtLz+3elnO87E7FRGCz5xcRNDtsE/Vpug5hdDGfxxoY6fWKF8WmwAkKA
eQY6Ay1w8Vrb6daBWwO9g0Tqpa11JJ7J6r2h4mkI6Au6U9yKmUI9pijOkZucmTw+9DFCaaccvXJ6
pRp+bvp5vFtIiqB8oDWQK7N1N+8oWIAZzWMAMKcGffq5JDN2qxsqNTd13hlgBtkkpiFl0BDZrszF
SZvzYGOnNng7I/pWhWN6jqll6ArpBHg708+DAu7ALMy3NJt9jdXJkhTRYbADFtiNjUNYYedod08l
y+4pAdNq1nhatdlu4cngabDTeOVyK+pNj8372bbj86ImLbcweJ/AOZarzwXxMKAe07mD91ltcMeX
B2NOKIdoksDfrsfciGAVOT1jU2XVzYMISWGco+hJDk8hT//NbJ3kfm5xuoxNkjwrCCzMRX+zpd3u
aA+heG+xOttLxFaTfoUb4zTyyJCrX+AolUk4HgcR2T5mmgfJnPcUoeno8ansnJgtikhVDObC2WaV
ZtFgaI3HftT3Iwbus2Vn5kYpZv02xDRAB2XEqpAQ0DSCLVUZWzxLcora7LBnW1hdObOjPxTD86R0
0TnpO8BoXfms1BVLKHUZD6aKbJSfeaQyoWTK63s6OW9sqgluaGSEtkmuPp/XQjfPeSonqm9j6GHq
pcU3iPBUpCrpNqwRO+S+2zKeer9eHMV32nMhOv2pFAZVhLYIjllGLHGmEnM9LF18ytkscvNESG1b
+dqwCxwC5cXKYI/kYwfUr5bLnYTlQfatcWqtGZXBNNwChzREs8cuKMchOw2TzE5TVN+J2CmOZS8J
AgM1vccl8ZCmuh9lFpDorGBXXkyQP3Til9S1WTsPgboPuiRwKdWYXiWwWiCd6g5DHL04BXEgGTta
7o4YvtTcE4E7DQqq5V6/Z2X7IsHJaaC4wT6RQo2k6daHbGx5+5DHJiK0pCV8uVkQICntAOdScbsO
EM/0ldh7xRd2ZxxkPZEMDELTnfDabYZ8lEc8/eQnqcpXZM2pqwzGeFOGkVwyOyXkMWtvGBW4KyfM
uDThj+xSw7tFG79HWZ+dWD3O2IbD4l6jzjTUtzg2P5lxMFK5kdTwC7TlhhMcikh8HkbWCJnEnG1J
PkudmL99VdLijpS8u6sLKlWyJJaiZ9FApTdHjRMCJsDPhSx35b6ur6rzPCLUHdwY+7L7NSTRlQuJ
TAJLxLrpjZJyzTYW8a5ECcpnRKMXZ+9kLf1ROw12GB2odyXog3UVL1NIgCDlEfwGN718G7uCeSrR
eh9u5p1i6iSNN9HXlt2d3xn2qu3HdDqA1iPviEgHuxfNrbPNryWwzb3tZL1vsGjcDU36Mq4ThbJQ
WGYFSlSv8RhYl96OnONg0MeOzOXy/mWt/3hJZdTHwpb3YS2cw1SPycHp9MNE7Q8PpbSJE16/wICs
sS2M6qYUcvBpUdzafh5+CtYitE7i712Dqry3ivHRVOFxNKHpnOCnOSdkpDVLNmt4DOh1091I4+8G
l6Gp4/FnMYW3xknLz6Khv1pItbuNY5BRe0iWQwR/+DoVQnctU1ovZaF8W+aYv0kvB54v9R7qqz2d
kGdjIZwGJb24LJqAfxGgsta7rrsnBLbbVpRivsRzcno/4taMfDZt8qs22tFWTmP/MKQx/sq8T04k
vgF1iVHpa7j2niQshU0hZfvW0Lx7f7muB8/sKaJPto6JlkX3cJejG9hjFLD3MQ/P3fv/eP+VMIpe
+vUqtQuFYEiUb1S5YYPUzfIEP0jubFlJNtz8Yd0ecPDxuD+8H9b7ARpR4r9fJULQTxTbxy9Wrnbb
0Zbd/fsp5nFbH99POyrHYrfAp3sO4ySlLN7KH026ez/i9bo56wWcZa+7Rp1NVxRR8yFLcuydou5u
7xc/tTC0rp9rkb6wlQc+hh0GQ9H6hTLWmQEG6xxb/uk8rV+seXrLIYl7UbPuA95/8f1//P6S9+9w
xgY7cHXIxNb3en+D397r/bd/f8Pf/jezxTLbp9/f6f27X/7G+6/pYKhwvLUIP94P6/2H74f5/t1v
v14uCiWIxnr8/c1+/5WPp5NY9j7orfbwT49qPeHfXkEdk1RwpHk0if5xKSrgp1yB9Sq9//n3t0jb
ITuqSrX78PNfDvCXo860L3rhFP7Hw/rlt3UgGbsKJ9tvF/KXF6/X9bdT/v1MV81SltYsOdaP7fef
fzgaK8LMqbXGmt71j9P55WL//rrWxKKGwuf19x+9f/fx8+xQuLj/NZFmJgslZIk8D9HxHepR04Zj
8N/lVhk/yfEhH6zSbemP79OGqkinwJp8/2e0YO2fp3E/tj/LlpQEi4L5BgCccTbYeW9yVdSkQw3L
MYwospYD9Kf3hv7/fQT3/0Fo7/93lG4Dwde/Nj58+Y//Xn19K/7jf/yXb//zv/2I/uB2WF/5m9tB
N/6GnwEKtkAyi7jSQOvxd1y3/BvRuQKxBEm6FhG/KCn+gevW/mYQ0KEJBOcOkDiNt/sHrlv9G/J3
lakRVfBv7ol3gPpHoPrv//5Vz69qa47wrxIa7AyIyPAUmKrO3xNy1aL8oteIYkAITWajFqksrAW9
DxTuMAwJrq7qMLNKQdFBhjmL3iCyPewR+8Vp7jorBGedP46W8xbUDbVNbYUNVy7FqM7PeT7tSVAB
Ij2gis4h39e2WIuBPtvcnaKxj6+VGqltxLpRqW8Qwp5yK+i8AJO73yTVHQrVnQCe/EL1B0VGtD67
UhaE2mj3tj2/VkH9JoeZ6hX7yQEdxdLVBxLNH6t2urAzuDeK5qg2FpqBVKVZ0YphY1oTInkSRqNm
Tja22eg+xtVyG4ZV6XWYN9jvRuVzjxt1asFoxk6G1HXtCdixOJPfWf7scrypJcpcI+cNG9U+kw5I
CkhcCzdt6MoiCljT5vXriAFxO0U0FxPVUO7iZPqprBlfhmPtO5XwSABDqAowE8riEYEKvfAwdMtU
/dlY7adojF7CIQMwzBoxM2guWrxmrCUzfujCLXaDIPVSGA5KM0Dnd6xNFupfHf4BaCPaijD8mQv7
CMlgBxTqB6u6iFZJ6YdVkW+lNn6p1OTWqiYGOqCwrMy6Kn+LaoWiz8oViJZN0htQinU3WpqXwGyh
jqtnZGgnUG++VmR73TQfNcRyaHf7kznp3pig0CDCBf5IQ0TGqrHdDYHZHx3LPE4FzgiN1eQmtqsH
qwEiRB6Cw/lXFJ9ntiKaHR+LZvzKG3gICrlbElcqZFNO2uPAyhyWGebhxjPAiEb4UnNAWnUSr5Li
k0ppdAm5SEru961xXHTFJUbSK4PghO4DuERzXDGuqKP3yHw8KlBubEgwpXBQgM1NMU2Ksts7xbAb
afYt8QBDSXidroItIGQyK1hbzo8QKXEkFjuwHkjD2ELbgGJCx6XpByWl8XWuwKjQxssCr6bmlUOc
LIUgoGXZ9jMLsiZ1k771hYYsxOj24RifC0dxRT56mOA8xH/HyVTdCglwn6Rg7NlB2KDjjR4zMEy7
qD/2E6nDCAQpDO36eA05hsWbTRjohkMsQl8Q3tnm6Yu5GIBy4fEouh+uCA7ImQm0MomH3hDzoShx
whokXljQZoxi10+1r9Ph6ZX5ycybbbmEu6ysVlwCcbXDQVCgNGmqqQB08jSgqxT649xeIXnvS1l4
aZMfKDX6MWx5FZeeFSb7lFX0HBjewrm3fUksEFFsdEJB/BnHNrVdrdb9GOeiNBX4KrXXxiVMaeWU
tckW7cw+ipUdZa6tY0W+Db7GVmqKf+pWbZc9nmB3BaA67EPJPtgLIA+RQ3WHqtg4mCzu5J7GArsJ
4Upj9puOKq/9icX11WytXRNr+wH1yzImJ8Pk/iumfYLQLOS+6zhvdTL2uTTY2mPh55y6AnoOtkpz
NJ5q2AxhT+dQON/IO3FNVeyxuriaEh+nutkp5NzKSUUhFvtOSLmEz6U24kM588CN5CXSTIaB4slp
1S7AIeVvNgraNqD+6+cfMpS2OciZpT7keeOlskfjSMGUz20mAmqZqdxUld/SDYASwG52dFlWUFSt
3YL3sLRitwanagqybaVHgqPt+7nxVEEGnYyuEYMlrl+PPfunVI23+hpdbSxHh3tSInYY+ZtjOO/x
zO8UBCMgZR5T3j9fKe8dpC9TPwTOcMw09ZW1Pvs/A+BAOu2Aj+6GPD4ODqhBody6ETYWL6Bv4ZoC
cjPYsWmQBzuOKYxyQGtgETL/KGXhxQMHynqncgEQA+MyHr2AqcMKpksP3nW1AxAY4SoJBP4MRZ3M
j2POvQGwOulTF44rfMt6z8O8FVnuZ+s905lXACs+WQuc4HDrdUBpuXkwmNWQlvspBz91aMpUy02S
ONmofQA7SnN77FtRuBzoyr4/iYVlboVd+FFAZaCCAjCpB+wUBxVHM9Hl+wG+gxFqbD4VMAf0pyMF
yGXoUmS5E0h2Eq7wDC4LJt/7EGvJ6JGn3W8RQqUa049JQ5GbWaPwr1MNUWmN6dzweKjPWsbJc1Fb
9MRAPN1YkgBeQyqONNCdDr1fqAhAyGoypwtyesPQgWI57fu2BIKsbAey4hKF/1bpKavhgyUK2dm9
Z2SkDvDw0N31wbFR/lePnTCuKdpK2vYwiMmpIZ9wTZyMhPS7NNpZ5bB+cG5a5YeaOkJmNSjPFJ/J
yzcjSut24g7GsisDfSt5Gmz+TfTdAZSIp4jGz7sSdiV6VMqbNfPxDB7dKulWx/Gh40lA0Q4HTNA8
oFFq8iEqBmzT+NgsOV3UFGM6Qt1OUPxEhswdrVjp98gA40CLMuIBL4gtzmT3aEXKLjSzQ1TV3wgr
3HW4pecupDMdwYHWdzXirYBRIB/1i942B2pEHCf0FyYyM5ncDC12yygdMZiYZeevrGO4ZH65brpJ
eBghLuuI1Bp9OID1dcOUePgEoYJBcE7ZXucu+Ex/cRegRU9j8xwqwSkzschbprk283eNHr5gsPeU
tPjU66yY+jq9mnX5Ncq7y5TVt8VS/RRmTR+2z7i7mWMij+0sBXtnu3AERJzsh3VMn0l5b8XnLpb7
0gZE2Zg+awpfdr2bmGQ4KLRFnegOT37KGorkoJGHL0C3FgboIwvHDYr5DXjpllhIBtCe8jiJf6mk
sRtNzTcEmEeKC8cwzu8mrf1C4emIvdrLJ/AFdeMBQHXNRnPjpfMg0KDKqXjXxEutdt/pkbss6dFW
VfKRCjfT7J/B3Lo9EexjnHosbDwlEGcLPzr0lvle4aQncknGGXhmYPo6yW9Y4M6jVrEyBfYnZOYN
QzaijdLvgFBD2FVZn1XgI3BPWci8clyOc7YcFNjQjd15jlLusqR5FICKZ8SJqQj03ZI6zhPaC3K0
DbFPoHt1mh766VTdzZQUGOSjswmgqzLKS1+Eb+rALVCJk104VxEN932ACaJKzvXQVptoVr/0i/Oj
rYHH5YRCAgJXyEHtv4ISuvWq5rP2OOUBCeKQ87A7jZuUIUQ2gW9SmCuTaQ+VcC9UUo3hGHpGTVe2
LU5dEd26pKUj2RwHdfbX1iqab86mu7SGvUNzCupl2i8psu8w22ez7jV48zZ53+8tIzstlVAhJnVf
hprDV9LH1FKvOk/QbC8vYonOsaGfyCv2JkYQh65uaJfk2IBPkc05Qr0xAvIhqfCJ+X0XpJMHeZ7+
b0ls4ZD2nmmW7thmj0VgnpuhPYWddY+x7UEzJjI8rUMlEGJHc3WrwmGX2yjmoRFQKSQZoz8GEana
CYNYqNNjK0hW7YGfOUjcMFqsvYwy7HeiLI+rw3bEDtab4bdgiY8WtX+7dX6MyXTsNBXCVoTCY6S9
pF3plXyh0QITezEOAeQ5a1aYsYrOr9U1Z1U/yGZg5ZLcWSmygCo86ar5hHHgViLIIWL1XsTzozTt
sx1oZBiI3YgSI08EM2Hw1oGUTEf0IEPl2SS5tiLZm1JehFERB6oQkBJdR1azXd2dUQbdBcCM6Z0D
dizqJ9tJfdI2jwkflNLax5DCnsMHbZTqPmKq58FzU/K/DaPz2lI75INRQuAhu9liPWBPJe5CTtLG
55vFrrqEPg3JfeoEd6lgKLWdx5JFq9QXtJz2VSzyMEhK75BosAM09KELwF/A2+KCpbes3KQ0z3Ne
HIrQvAMItcdM5MGecK1ehWZqvtLyvVtycO6stELGA+hU2zGoDqnWHqKw8gbD2WlWekZr6SGCPmTQ
U2omuXBqvy7T2jU0MOY6qFiJoout7hrGdcqlIbIe7NMqYTP3o2U/d1jJolWXj1QBTIZJSHLuWot9
WijK5lpP2XVi1zJ9GxRgnlSPYWTB0aStsq2kZLljdN8qjbx6zsdQlG4zc5Bq2T3hP0akZ1TXnMGq
d1Dfj/LT2Ofxll064zy5udSpqA6/SmHttTg91CYGRU3zqgYR4zri6uLcLNEe6vCRZPFDS7t32/cA
BFkxFAyeqFnOZm15kSG8pIh3acPjIiXpVNrJrHqsRKO7aKZfaAgYJiZENPVBSAyKiQXTdCBG55fc
VjGQ1zvbnI48ep5RxK4JZilfrFvdl9wTzk5vczbDayWriXeicbwsiT4luXOvZNrPwUSiOJQ5QOvx
qqDo18Pmk8PUpujzfnAUkg7y9Jj1vYu98qizaEZyBuWMHGYZKtyoGs/eeGIpvEfHcwIAtJKf0GmG
RvmNFsVJdXJEfTyJE41xdgZuFWeI8VJPGnKP2em0vmdcx1eERd44qmsiED9nZxMOX7pWfQgg/QSr
BpxbSc2NXU05eJLaVWfBXjCj6YPq5mV8yxQeD6W5d4L0FEpxFU722hDZgWBqj0b0zrFaXA7xGpRt
KvB3gu9BNH3RFYiBo+XlQUjDxF71E89lZj00k3weQLkN6K/GtnsOnHxXiOJHOC47e14upoqrWGcV
QaDdZphyJquY4XM41Wr/Yrfzbgl0v08Xv44WD6f7iaH+buhbOtHqNa1TP6IZLhp2yj3tY1iXrxFW
rU2Qjdg55IvgKZTc0qGNpbNu7+MkO3ZKc1DV9NXJkRKU4gC76wGeJK2yzPo+zEjGkYyGHQI7LdzT
ONhCLXfDgL2AiWMprXD2mWIPhMrFbOYTB+AqrF87lo2DSGCw15eGJWDIJtVgep9auU2zmo97crWu
A6vfXZpMOxWOybpb80zLeJ1jm0mPrN6pvyqQ3vRavIaBBQI/cCeQUDVb9zwB+mcHx7SMyk1kEBCm
ObdCrTygNn5bzH7Q1l4nsgeRrV6k6kw+1I3USB95rEe3Z780YBtm+0YbE22+eQ8u/FZnHGBtcF8i
QiatJIrn56lAHBpKNA95frMnTHyW4epLeARo4KmB+hME7rVH7jcnAyUdVqwQd67K3N4TA/DThK1X
qhPBCJB3wayxN7Qvbae+0g45lQvz7Zp3nRDRpSb5J4e4tg3b0yuoWxI09W7d2K8RJh0T+thM3qCJ
w2QxFmvgNlouF5FexxaCbC7WEAelJIGtvZ8y5Yri8glE0qHNphNyuj3FtkMZNHuMCnvVKS+Qcb4v
Fb8nuvEREHbG6qOjeI2QnCD4+BhrocEmpoO1CMnWxqalTewM00d1BGmqayOL7YBBK9hVtvbsVOl9
gWAsSAE/6lrGYJFCm413QVSPHjBgOFrsvOOWIvGMDo4NwI9ey3+wyD72Q+yrhJRulbxeztoCSmge
2PW2wYVKAbiwLgi3ajH6rKqfWwvlNkUmrYXPjBf7U9mVHtU4fIvG9NSG/d7oppepLJ+D2VpP/kqQ
px/ZRK8rAWRoZbipBENEhclECk91Tm7Ehe3Ic4m3zNfHRWigueLzf75ifYm/Qx+mGPcxC/IPqZH/
vGT9/2JcpImJ7l8Xoo8/8h/FH8rP6+//HbYjQeqYugCRAWWWwjEEid/Kz+RI4voUlJgx6xkOvvP/
XX5Wnb8JoQHgwYmKmt00wVL8vfys8ioNFopDzqRh0oZT/1OwndXT/iuPAHoEKBnD1nQavuJPTBtw
DLNemGjZzZnYOaWkG28tZujDr4gvIQaZKIH1stpzZTCT7WBQm/zlUt1++1t/qIB/tFGvhwCDQWD7
t1VDFx/q30FLgMn7IdhtjPeEHEd4BD2qPSt90NXGj9GAbVAqdsc4gzhNLtEVT18MVrQrKYMWyi4J
7INDaIAXq9b+3x/dRzPlx4P7gFepixKzYDJYG6fIyM1pw4xaapN6pRMX1AgHituW0ROJPf4FjeBP
xBuswHQEDNK7NamqjvhAHgm1YAqlk8CLH3La+pDMoRcOqW+S/wb8dbzJFE5xOc1sWVdjqf02K0b8
WuTk8o4teTb//kKsHY8Pdwo4PQ1/BOARbO/yw/EEdWtHOeoFZFh1fSqq5GGGp7s1CmBAUtHYTdrp
fKIIcUoxCl1gHjc022pimcVPA7Xda1Ynm1aIcSvAQqPdAk9CicdfNBnhyUFq31iWfsgtJXV1NmS7
0dL1m8zkb8PTv4TI/AnjtF5YW8C54vI6lMjXj/yXfgs8A3sAmels+JtPo10kuyqluNoshD9pSGP3
jtrCkm9ZUScrwW8qsF6Zf8W5+BNo4f0wIE7Q+1nbTMb6WPxyGJCawgEhhIMFpDt1otRvGngFCvg0
8HVyS1D+WlOSHZCAx16bI8fJsZaF6l9CFj76zzmQtY/FMATFS/Lp/vFAMhMlm5mrpItW5mPL5HZZ
AnI5kgrhmeKkwQWu4LnP5tcFL91Gtsnsj0lIIAHC1ce/uMn+PBzht1bRUDgmkB96cn88lh5TFYlH
ZMpT0AKCsoDTsckNqKapvisslOvOOLwWcaOzalV6jxQ14RWN+iPVR4UlQj9uqArOYOKp6yHKLmCH
8GYWIpZvSwWPMPmLp2JtK354KqSJPg1YhsZQAQLtwwFXZpGM2EsINECEiKhcnKRu3I1rDUDW43Su
6+FTpXfVSRpadRpuToeFYKmVA3nYyn04IbTq4ym/VcjKfINFojvn6y5LDg9GpLV3yN/eQxGRbXaz
nySRhe0HBZe1ZPZtdY4MyVT5qSS0qXLs6jItdOKqhjTX0qmt09R151ms6XAZJYNgzOnbAw32xDL+
gOJonducfAUlVNfFXOZHqyh+1IZjbWg32ZTxHsnrya7HH8sUFEcuZnKXpbGCPYzVo4KRhwJVnf3F
VX1HHvxhVgKEAG+Jm9GWK3Hu422QkV9om71JUCEf+crGlIQgebjs6HWRGIWdospYOCHjBJWLQjgf
zyhHrPMAEPFcaNFz4WhHpI8GCXqWubFbobjEXyUbLRim+3m+1ugoaXssFuVJWNoYvEkrVH4inAvU
gW4RcnMvmpUXolU+94NiMFAkJ6Hlr2t3jbCj0AuGjo2+kbeHBSlf/GY0dvlsTM3ihUq4uDa7uCP2
9XOVtC///in5E5QKToSq2Si9bJYOlv0+tPxh6GAFx5baRIpn3EVD117bbuWbsiMgZc7Wn+Zm+e60
sPeBaHARyduBLS5pUtUWZSGCW7SU9sG/P6o/cQc4Ko0mNt1yU2NGXwGBvw5oVACsZhg1YHBk+t1Z
g+PWIZF/fVUEpBepGgR86o1L9ZkUCPG1GcguiSn1hrMaXkg0+Gxbc0GRjRvaSK+KPdvblNzdbc23
29gah51QNAFQorHPeKqQqAtBjW6ihoRrVBuHz6ExA9QObP3qUPMlusiiFBkSQ6qgJXSGZrmvx+aZ
JqgRxhTbjOavIHUfAYHrFSALRbUghqnAnT7AMERbNBS1deJFkvwtIcT9GCDW3+qx3fhJHLAKjx15
hxdUo7oKzoPWDCZneOp/sWj5JzcIYxIPz8qm0RjdP6xaYq7PGobMR4GraJLpyQnmT/HqEcUeYbDX
tbMDukxyUupKw4iT7s1I/7kYs/Fk6I0g0FX7i0dak3J9aP/4UFvcsHDsQWBxVB85J4GRDaIhLm8z
O2Zxj2YXx3E7A2DQliMlOms7mwv14syiTVNldOuspqKV2Rnu3Oo5diXCcHJr+GREjX4prdT09PGE
lcNq8FzSYrMeWAN6Q6aUd50CGEdS6znHY+WafXXRkCVes6Xa5wmlwypS7s1omDaN099bsZHgrEir
B5KFNvNs96jzSiTQaz7xktBEqp3ijA4Xu1uWUUqQ+PKC6k0PUIXbFs12ws0NlzbLcE7CAS8fnc7E
QL5pRqP5aRnlA3K35Cc2wCr6OrfS/m62cQyjuYF8YSiXvo6Kp1kDz9Mj102VlACy2Tzy0RiY70Os
0KJsLg646S2z+EFxFO238+03iFQoqAqtJg0NZXqczzMMzNLc1o3eXhrrk9bQOQrrBrB3kF3HpBkO
tVMtrgm091ZKxAA00LetokZ3dQ0WoOqoQ1O6SEjJuKur7Ecf5TXNRaJO6bC+lGO9QeL10OEO+hT1
JNrJ+BpO+ClLM80ObTW/VCMpOT1hs6R6qY8B1CFHcyXUq0sk8Wg5KFndpgJFmJayOibgLeY2KZ6o
ZNMzVp/UQCY0Z0s276YKXq9XzbPVAgqKURgCMQI8NA1wJPTWeCNsqUXDKlU8ezbG4kmegtLVQT1t
UftGt0RVIKfn8IboH7kdxx6YI9cO8r5bTvtyKL6X9tQSwV7sZDai4Ezq1dNRxPeZM8f3dsKOPIkG
qiEBISJ6Vb4IB3JFGUzGUTj6Acl8fmPII91lEnDPB0KfFqJ8iCInxz4Wo7iQJvKjSxpl73QTt74W
Dg85TvsHGh7ORl2j/8qIhMNIGa5TKZsrqUuajC/vX6wF/AKlrbfSoV+IopzGXdAC0uiyW6PK8Aew
povFk7il31XcrfE/IxT8z7m0XnoiA/UsDl7SQo3PEdunrVCVTYcO/HOm5M9xSfRzrnQOt8/BoTDr
s0Dsj6MIirMFi9yrdKMg5M/+bOekTAte9w07pDt2Z0isA7Yt0CDpIL9rU1SeLIV2hb1GrlRUHWut
nF2FfhyFsYOedPKQiBTn36jhVjQBxbyDq2yt3AQBDrLaBI3pLEIeg0UhWjsaT8i0cMQL0oEXmMJH
vFb3CtuGU9RMR0M0ptd2hvoUouw6iVCxz3WTYz+r6hPwuIHSdETduVT748DK75AUI8liU3kNm5H9
k0SHwyjR0njEMWA6C0KXSQWmV0f4MARObnsMz9UK9HAMHfT1emR6Cm5qSZtxN3e1dmzM8aG1agze
iiBDKYSMI/EyxY09Hx1tNjbkMSAv723jWDlvWsdTSlDtsrEECarxsv4htFwOPryT1qNicEpCMbvF
/jLKWNmzviNsxsJGY1GkZUPOAchp1vG0Zihl4HBuMQ5Lt4YChzUWako9xvdz3GsPUX2/xOZr0inz
mTskfoQHVR6whjQ1HC3TaKqnMdC7UxIXl2DqnkVULd8to/5M6E34nC7bUQ3KG/apTdsp0wPrrA6J
VE79vwj1i1PVfGEfIqJlxaCHmTcXtnJpWCpdstqOjnWa3aToIGX3dksYEM47+r0zPJVBw+rLF6GX
WOsTeARqNMA3wf6Jxaejotcvi7WHfIaqt+qvFTFmmyZmjIyliOibleS/J6yRLbldysg+50NyRJUR
Xw39R2Uk7RHXqrPDtJ5/Jmtjl3a6/U0jBGYr2rQ6J+g9cN9pOLOb+sRzLg4p6aqHUbuPrT4617AS
CGWdnAdymMPVJs2mtBi+EY2N7ujRburhJ2RNmSlEXIEn8mubSanD5EI0VnSjIeg8mlFvngwcOfgG
vzV9qd+HKgISHo2pqJwde0t6I211yZxMnBftRz4gMyB5AV9RHs4PQ918gwiVnEfBpNeHBF/nqoTi
gJNb0+nmt5jJ8NvY2XkxiMmoCmM5JVPvbAt7vlVdGl8t2aQEIeDaMsnlOMWaAaR3xJuDB7e8BHJu
91povmVEcZ4meoEbh162hxXJcnuT+rHmxPTpbfDvmVQuZWUnlzkILuOQThcVIAeSbWVTcMtRZFc6
D6fKjvW7cQJBrtF3NcldVklMFlH5KFoKSkNsTztDoyklA9PeLKiniCnDk+MkazC8eqtatF7l+vgV
5LeDkmq/z3b4ZckGHUgB9pMnrASKW9qPVZWq7rSOIyN5qlSXH+0pNYARK3u7B5KwxF/NOl4OWqHg
sC/se1tPYBYVi3hMl7se0uR+gqTtQXaqd72APNQVhISUY5Y8RXpDchYCN2FYB4M7faNgZfQmNDE0
wGqCBMK+PoX0O7fFALKTyYWxcSK+u9JxgbZa3D7YidxXmdeYevGWGckXwg23GjfBQ6v35FFp9mvS
xs5Jlep3hqwfYS1jrMU0Mex6ee27KPCsIraRX67BB9B2lD4Lnuh3PuXBY2Mk1mNvxs65c/BCxIRP
lGZLlT4mPBfGKz1Cg0ZVKYU7VosGAKcNwcMhhZvGaN5UBXit/0XdmSw5rmTb9VfKNMc1AO7oBpqw
74MRjH4Cy4yMRN/3+Js31Edo9Ez/pQXErcqsa9J7KjMNpAktQIJgEyDc/Zy912ZylXJRNia+RuVs
Wy3D1IS8xKghvXDG9VD2cv2xNNeuYshT4yWPQckSrPUjRPOSmSpjTL9Wc5cw+7gu7iJHq1e54lrL
DI8h2ueweEHD/V7qNZC60covhuoR+EFY8YIUMQvOas4wPnSABH0LIOGII3F0amvZteQ21/yDpMD4
pxI0zhUn39SZJhdJ/skpbmyrYPB30gpLsj4rTEKRQhNLDK9lyQqn91MaL0a1IRmgfEhwj3hdndzL
pLO2kcbPxzH7FdQc7zGMMkh5o14hb1e0xUggJW0eS796OJVay3v0WovJQxw8kN0jcy+/y1rQgsRN
+0t6yVDNKOm8hQU5jl1d7Grmbrv5+qR0TE9IEpnqRSmTG1iZD/ON1dJjUG0TpE5kLjXFIJ0pkoa/
tJSyX8/J81aWyJWmyOcu5sTQKxLoxobLdil+mC18kTB2+lumdP2NeLctalACIUIDDGlgM6mq7LNV
dosiIvceTLGlnzvUCJXrWVuy1fFjGh2hhHpyhtAnDmpP+wBQpr2i/3NWJ5MeATP3WQPuCKVRudSt
ZnxwelIO65gA4Jqs0rMhmoTMv3jcJF1WHmwXBJpWp0eFpOc7MyIfVwX78RYjew3VrgKoIlBSKk3w
VA5KuMxyeE+i90jWqXX7fjhQT0a9ZnkOEj2L1Zr97nl5e2t8zOG+nvlwJ403hS77Q+22D83oiVcN
OhYWVfyNY9qiM9KVWxHbGQmOg45KGmudQqsjpEeHLhgZn4bMsZaWsZWZeQ6Vsd/HuqGeNaRvW7OR
P3CpWmcx3XRUdre5ar1GIapOTz0qhkdmDwHQ/cgEB71zZawrI4fyg9MsbksowmpeKHdq5ftkvquw
GsirD3K/vaNB+OcNoT502J0sp+h00PwSjOCvm9httmEGtbRQ22LR16q7GeCrn9Naq84+MinBv8VU
zKdYa+yjVlcRmt/ifaD5dZ3+wCntYKxEkU0uh/+opDTc8ctCF0BOyIxRmAw2+XAkqpsrpIXpOuBs
XRVlJE9gGCtfFffmgDKWqHp7TRPQuac08EwMXgdOIkoBg3WwuuBzYsj3qYe4Fs5uFcTphOZjqEZP
9V64zZJJDU7JJnxt60E/FfAU9m6gbRM78BdZEXJJCn44oes/I1atNzAJFlExNKc2JsSKLzJ48sIJ
AiWrSyPIEm8JxnwoBiifdvDAl28vNPifW06i/CprLHMNGfXzVq8S3m21IGBd6ry7IGNBUZMeaBYA
JdoV15B2Z8NAtsU3YNgIhIQXbhW3KNY9sWmiqZJ9VMfGjbYiVxs7KIgQsocjhhCocB5fj6F5NxOF
96nu05+2YfSHoBqGe7VJkDgZ8tLU+XhPzF0IHxHpk6c469QZQREwX2+XZu2JVWq3d3XsJXdKBbWs
Is1175vY8wkguSt7fOClUM2r0ilU4dKEHqwDU5wzuDGN5qygLTnnzoBdr2yIrM4C2HZ1uhttuz2V
hYa9jFZ32Zbauc9XJHVtlF6oG9JorKVVk7/iOOBIqEeFR1Kg3K1RG88JWQHwzOlDe0PFKiYEqsZ8
Y+VEFFRb+olbpQu+5Y2aXUpJ+HhaF9eJPUqakXHHRDm776RL68P5YKqnohtBsAe0eN/1aniERR2S
0gJ/vh9GY2WOkiVFaTgoyLN011NxXxIe4CPx8byT1gL+KHGaHsqA6V9iMXMjiC4BsBejqsJ9DICC
LCWhl8UtHQ28tw1aCIXJva411kZkmThmgbtmVSA+dE4L8Cuu9zJkn6D2glViWd7JBctzZaqGVd0J
/QN1r3LVyjRGgzvE6yEyxxvqWeXOp989JD/V1m6vhejMez2rkUsGPh3uKCa6C09uq0j1rrdrfWcX
1A0KmUX30HCG/WhDRYPu3GzaurSnj93dIjg7VsuRi95AxCzNy7zg8akfHpQg3/WmeNcsr94LcmMY
OFn7yYL0PKc27kHuiSPOgFdbmWgvWVwzFpSTagqPh1mn49l2E34iJoIUp8gJN1UavB1BkjyUReZe
lf5TJXjxkTxI89Gpj55H7Ou84eneg0qH7KJpvvlYGdRF9dwcDvOmVetIudUh3M6bjUb2VTSi0Z8P
ZqpGcwyzql3MR8ot076znfhEJd98nJ9Q8g+jt/O1odfupekzitfzO7GoLo8RxsGvt9Fk2oqLNHL6
6dH5L8MLtdV8sK/9pmd4RZcdxpjeu9RL88QFyd8jcjx1KZpQSBEg9lpJeh/V9yX4iDtqTtY7AUyg
FEpMp41jA/gAQaLFyqPIB+URvRJ2jaK7n+/qXeVbHrXjed6ijuITAhWnh3kTuhT4C08ilp2eDmwD
SJs+UImZNgNbM7l6CLKQpuM2RG2c+TH9nB9U7US5BkO0mx+b78LOTNWDDLXpyf2U3SWd4vq1d14h
ALCI/Zw3LZ/atm6p5X7eTFri77qYcK/5YEjUmQf5WbuaH81D4qQYSYkdnt4GiYXxxUyGl/nDao0S
PcRGvWq1muuRRGrhmkV5m5/pEmhJCGl6N2+ZrH+YuUCTmI/j1lN5XyBenh/FU+BtgqBW1vOjBMXx
gC5hSUyfRq96QqAytfl6DyyC0jtRNF8fziDJ+eZjq5mf+bU/eMeusMOH+a5A0V/U2oku82O+ivye
s1I7zA8SL9quijaRX/8Dq1TJOBNl+fU+4LpUe/5/7df7iGU7nrQMv+n8XKgN5VXvtK//Jv4p9dFi
6aXrxSU0M7HOIl0//7pREta2LqG5zFrr01/unzd7Eea7MXZf/WkZPO//l90qZdSXtmuwRilMTPN/
2cdV0lPRgKuZ75+P8usA0Ou0g4vt6tdd9rTS/rVZoc9c2yzNl+189F8HmI9XArui6VMMX0f4bZ9Y
hOUZqtJ8qF/vCVSWPSyoT/hbMqaSxa9X+rWP6WBRUEfqk/hOdp3ZX2BXJSeFgCnWk02dnABPchOH
GInnh3wv4vHAlMuQXiIiw7/vM/8138y7zDv/2pz/Kmv/YvoGhczpIPNdf305c34lIUKcP80UXfn3
w3+9hV+H/u0thmYhYALiVfi683/10r/e+3xIOfjf9CBQJq7m3z/er2PPu/x66Tb1quPoXOd7fu31
2zv47VN0RczqiihFMC7/OPRvj2t236y9KIQrWWX4vCVQW9VMnqqcOWYA+vbou3UCLV1q8FlVesPT
oxmzpZUPIm87b2JeBV8Ww/uad45GVijFNCl3yjR9MiMBhwAZ2XLeWXQGCuoEveH8qF5r7QVm2vP8
1LAbwnslwJM1PXPIYvfWtk/z8+abfmQSF2W46ae30UXxATKAdv060ti+AbMJL/ORaidvF1oVyuPX
oQTjlnBa9c8PACdupUNhwF/EgYSwlHUZNyCep02GYHWbNDhS5ucW2tDuFZwvXx+gDRxEB1O5PmmL
c2921aOboUiAjT7c+72AxAeXYpci37uKvoTLOTCP6FmbK9QtP41B+Yxzq3pCNMlcXi+HIwjH8qwW
rbuiqGG+uLm4n3eVVXkIOzG+mZOyrUsH7cKPsj4AIncQJybGrfX6koi5PvsMGpAYRvLDVDKL4PY6
enCYyG9N+gp7DDzR1cHet8ybYvimDeZqPr7Wut9yL/aeLa+VaLBz7+RVoX0yoeStZVMmL4HiPM6H
pxi5S0cne3emDGGfftod0FDvYEawvkvFTW5gAAlAnj6h+xFOc7Uxr+9FnopdlBjREj1ZlC2robpj
liLPoLa8WxA72M5tzDWUNMKMwGLjmgEeOWu54t1aIO/7iFoQuDZ2pqPg32w3fUi1oTgnxC09lOrZ
mvBacL3TV9KSVUoU9I+RYCSvBREFg2QqVWqquLcy536+25SVhz4PNPK8id2pWRRl5188W1eeWiGp
9/NsXTTWAZq4SZMB01oUd8J9JJd5dHK5twBF3juMcmBVZPpRK/nRMuPupXfDZmM7qb0nlVreKz6T
l1TN0w9ZUKL1HP2lt00QUCZ5j7HXj/de5PVfxyAVda9rqfOi5ka6YZBBu0si732gyoFmGceI6W5U
nlpseye311FlEMjV9IkLT6j6acE69G6VSrlXB3VF98bI6FwRJLzLrPRqhHl9/HXDwFIf9TajAjbf
qbCc+fNPKofZPmMGrY9JfMixtrIG6k5u6wRYcfNiujWr7uRPpvsxq7Eb1eVl3me+YbHdnea/5t30
RNPxZ6riORnDcTs/a37g61C/tuenhDCPNr4JKeX31/t1yLpK851I2h++OtKZtYabmnr5LU+BKrE0
eWltNTi7adYuHCv0Xwy14ZyNHRJUitx7CYOqXxEFZO8q3TpG2mCNE4RrXGbqmN9D56DbUnfnYtrq
uzDaq2lKmjC5bNaCBoF3VBDAJm7j3tHo/2lokDy2TmZdAkGTwCtQVQZThWC+SUGwmkqbP9T1HJnj
oDGWeXEYrBoyVOl3oNbtrsUXJQH7WFQbB4rFi87HvembNMzCoiEO2a+cY9nGC4bi7qR0EpnOCN5Z
i031LSxFg/IkRTUTMxOOh+IxH0wLXSmQFJyxWFMRTslE2emA7WEhdCsnbN1nVBSnBIPcd9wVuyxJ
L37gVt8pc+xaepmwBetuCU8G5VnPGnVVhMOLarabwWtUrB2M6jEerRrrjF72j3lTLWDtKOtcDS3E
ukfZesHGHEC8jgZEXL2FjZHC1l22ZkIFpaKhod6geCo008huiYB8rCL/OSUL5Bj7Y0Xlg/p02/PD
szLltWtZLzqJ8PZcwVBPsT6fCllTwGS3YI1i7K3UxhPYUBFq1ANGHnthWyp6/bRQ4c8AwbWJjE0U
WTzC/FN3aaRmWwNxU4sIX3E5XND43o4Y3w97aF496cI9ZtG05sL3WTORJMTWT67W2A/LusSuqocq
1CPSjDyF65VKwGfVvsWuPqzE4Pfo9mNrr+f1Z+mzGM+bdt9nh9aKo22CUwl5Eb1hA+A8PmmVEPOy
Ltfo8Db0HkGL6/WPzidLEP36q4e/3G+19yZoupvo888ha6+VLr0HT0VKnMjhii3myTGUT+Ek9SYZ
nEvC59yBnkmXotOL1ROoeUBRNssMan9PAstGjBhuYdrJU4MgWvSkBlfUs32+UeJ3Ds4EMrfgC/d5
8EpSz1qXoHIUd+3Xgjp5p26ALMNEzaK7EGh0EGKa4d8Oo3GlyOyRCoG6LHtBiiJ2IcsWXCrUbSiL
m2Y0+aJPugOeGVaUoo+WaQJnyI1xYbnYZ5rQoAATHvQZeRk0Zy2s7XWus7LwKBKStVVuNftCjdtY
yhGPIPXOlV5hodIcArdJsW6w93ucb6SBqBgfDYPIsc6BHOTAAsMdayAbNF1vFY3hJjetn1KjWVlG
CztHZzryk9tJ5T2WEtQXS21toHkdgq+s2+qUW/WbXgKCZJQYsFksLD6nkGmytTP3RfeKt4gzDYw/
+c2KVryNeZVCXjc/W6lRPf/HDf3DJ+i/MX5o6OyIFpDYha9Vk3wb6zjcDrlBqU8nYiQ1mgR+n7Ol
E2+uEVERRtSgpAq44kR5RjGtcm9SwP3wfKbUVHrdBQutHQV9QtdlnC1igVGhL4hlwGLNklFd5Wnr
HcqOcpWHoGrpGZDjve5Zu+sVuXdjQ2E67eMQ07aSZSyHC5a5AoENpQeGQEsjabuHl5ySU7UsVABD
VgUIWqjeUga4ppOLCAZnF3v2Wo+Y8gXlpU1ptiaqCpHUe+ht+zsmVUGWCV9VbmMdS+0NDKRHQ9Hu
wSumy30YmCpdAfnIBPpW+zSujDG3N5Fq7DM92FYO5pAMac3o+yTwoEFbNA3LgKYA2ikynODalKZh
UfvFhrkIzfuC0XbB1Ddfu1JfR115MTrL3aYx5CPTyJx9NeSvhSo/neS1NcqtmpiXWA4spESBlsd3
3zgvK9iE1cFIxmMtmB/x29gEgIIXhYt9Dd/rApHT1s8K71SV3RupdUe91JtdbslXN83bQ6LWP+M2
PvcUMBa+hus+TkJseeZHKTgpW5vqnk2+CJDWXZN5P8yA3SDhnw2ZXfqkwLrtAo4qdE57XQw587Jt
2VvYGPImw2Rh23hEwUmSUviZ9sMTv8SOQGiV3CIvtfY10EBKp/x2A0JaVgZIqC0/jmLjuWEKGbb7
CarXamJx0TEV6ap3rnBRhl427prRem1JehZqDzRtgAXRRt9QHn8knv4WxJi3wN9/JukQklaCwbax
+08dClQRfPMU5SEgjjymI83kFBSTVvcEmwQ4LRJn29ATN5Q+3HNBf6xKKFNYmyZTV2wtrGQUp0bo
P0i/6o46tsOnsmRaZobm99FT7QU8OxC2FqdmiiXMyug5ut+FOFadqoMxHbCkJ5VOuxinBE7U8FGh
0+HCZ764fXLRMt2kbj31CRtjYFD4Sbq3iC/I/IKjnmGSGIXH/LMzFmmLDNfEX2hD3DhnBn4JxdXd
swjo5kAe7ot8POcJFmRjDAF9MrUdO3HymEZcrEgHvKibhNAXGT1pt1/boBZWHs7vdeOTLatG9msp
aTJmjvxpu/m2iCOxDkiGONq+5JpcZ3eDw/CKghbQalbh8Iod1mDCOBrJrWBC+rIWUD73apFhxdXK
+8jp3/0MjbMhA7FTQjK0dWtArlApt5wIGCWNjWUhKRmOuvXSOR0d37q+ZFFc39omzRa6Ody1Uq+v
yjiwFomZpmuGQcdKjUlCiJ1TJof+2tEkudCglH4WPxPG5qxNJ3orSWta+LpmLMM2C7ZFosH7Vwyu
mKE4VV38CZxRbLga58sarkLFHysrCKwtgqX3BvsTS0Ryr3S1zlayDYerUfbkBwS2PNhhltGub7Zu
Ye9Vh1VW7REr3eB93kvRLun9BsegIoM1YhknXR+PmzW51xhADpXT0uXXuqsJBv2adv4nmQHZSsUX
tYCMetcEqE1L0KWKEXlPwtd/6l34aOhA0A3ZkeUjc2yjdnY31hXli6Avb5lqQ1+J9XWZte5RRUm/
LgqtWAm+8r0SN8ParmsCJ6xwK1Wl2CpJ+qG+CKZAlwxRPWr2WkMNARzco9699wN61XoRDOfSJkUi
7PJ1kto6oeBQgGe9BTrT+FzKVewNG0t3hrseWACN88rd2nHy02rtO2q7+UtEwN9mrJxkOdopCqUB
p6ZV5UA1Ri6ish9pW3MtAaWRL0crIX2lLld9D04SMIB7DAL1LY8+e9LS1m30Uan9+CFJInT0dqO0
qfZm19FhiLRTZxfaYwdU5xy16F7FURaOfytLZaHEkXfMZAtLWZCNzC/aAf+tPyhtED2g3vHBzETu
xjP69A6jyUB7vvOPBbqbtFlZNb10YT9mDVkVSjIeRmn9GNsuPXkhUAUoo0wpqvAjblr7ArDlKjW5
Dm1dW3A9KFZdC9qtrt1TadF0qNqhI7ZFeC+RZF6ZI/dgt5HJyQiaNnCFum2MvtmVklz5rHcoTH6U
ZRIdtZZMH0tvqR64KraxYoC9TXTAfkyDcGUoXkF/Oc62Q9fRahnUfTAop04SXeVZZ1lV+UNGlktU
5gmj7ESRNjVE/Zl59fOBOSkdjH3kae0iickXrLSIBB0ncHidCLubZQjYQ96OaIiLCPvkMZqWHzIJ
7jrUr1Csg54pORhkq7UsjLM1EFAaQke6+gjXCENZNgheNmUXttcWe/lBFIiOjOpWMnN5p0Fprmyj
lSviSR7H1vehL2T3TtMNF5wtXJTQ8O18LVwmbmjetVAsbK2pbmSiLaOizc9CU56VJBOHse972lqI
F4MRsHDa1XcZDvjUcwCv6g6cJS8NTq7WdfsetuvaItP3QCTQDixzvQojcit6u5+QKXTfk5yfDHK6
j6JXA2zHzVSYL20ikHCKK6Z76Ozx4LamAZvZ+BgLaMm1o1YPyAgxTYAilfCgtpVJ+E2k3Go46WvD
Mc6InLT1OKBIGOcYBXX88Jh20xml+ZJYEwI1qJpbknPuejWxd7K5zTemSTRQtIHuF65DyNeHuObC
ayr6SavyS5tJOMti6yLeAorYAR7VcexXYUaEV3SH8gjMo4UYuJGyuM43MOpZSXYCAQKPQLCYFtai
0XFZimiVNFq5iYeSaLGcoKuOGKQ1MTZ8X0Lch6SB+IsBVvSyX2aJBSyA8YQ2/CaI+m3bK+Wxnm6G
KBHLILK9dZkY7n1hQm2IglUtIwXhr9Y8uTgkpzQXf22gWSTe3HuSqoTaFGfqE+SmhzpM1kMwas+E
FB2LEqxKYI7+tkp0/Wne9JAEMg8hjMFUpPfGTGiZlMUTiw7jXAuFOIMwXqoKKzM3pvOSRm32qCgx
RnFApNQqntOu9H4EqyiEe0Sci3vMquoVQT2sGKfatWp27B2fZWSpXWsYRXeA2kODVnpAefTSDQQf
aVaXASEVz61Sf1RjF2xrmkYBNc6DEXyvO5LKuh4pDn58UPmUSWv0ABaqGRaXpnXueyzYVMWUldBb
Qdrp0O+qviHhu6Llg0NiqyoM/JUV6NsRUcsCpgpagWawLn1152K0m4bPbMMJ8j2MfbHrZQ8AIGUd
xbXMQ6vrantnxMMySvfoGMyQKKjczNC2IOg2+p6Y+eSUloidHA8QURVHRAaw2L46gZJtCrAyS6tn
BlPnkG+qXtn30RQyE0fwxkWTT/Qs5wgE/D9RSk9Wwd910lKopA6YqikR0qvSkn/x44ScvF3hCNZI
Qm9Oqh6TYCnDXWjmJKOpxSKt1R+t0jhHzNrbCsv0ruu6lwC+rw9xAOXwUYQdGcIgHnB1hMLbEd7a
X7NB989upBkrcHnnurA8CnS+3FmBPyIbqbHXavkFsv2dmzrI03xtNT9vkOm7lkj7EFbqu5kG8DAC
7Uhz5TPRR23bNbq/D2GMUkyono3GATqnp87J8eDoVs7oHkrSEO1UVMe2pdkVeiwRGzByXYGkagy9
hyKRYIwwFCzyaUYDwZN2VIF3PxnSRRGmkB884qdaAwZP0iqv/7Ft4a++tunrdogvJ1cVrbTGuuWf
bQsBk36pQCtY9uUkoMj0bwlWm6UbMENpG1LU4kaqW0KbufQrNrjbOqCZX2EMKzVDQqhzLmVW4uo1
dLFn0o6VklAGOFCsuKSVB/TUU7kok8raFr17Hyajtxqi+yrzCKD7Tz4L5s+/njsmeeuWbqkYZ6Rm
/kX4n3qFSGukNMtZHxul9XNiINKMpeOd9URKRNcVFJ3pF2EP8XEQY3ZE6aVddPkKXBd2Sl+7G2ds
8qMODaOmpXyeb4KE+KUxOGs0qqHS9hANdPeutkt+oZMUt3QLZ4eE24QRg6yQ9ZJ11hIKSoNPRUpr
nPqhxTFUjYzV+QBKAhE3Uz6wCcEgtmmXm4ssNdR7hG6bLje+dYrXv7IA7okTJD8xvMMKAjYPKxrw
amforl4ZrIjvfHdG3d07DcuKAGgRYSp6s8y5Li6Gnqg8Lg7tfhbOxdNQAJ9KMA9KohXsmgDB7egg
ztBABrriXBVldZf8HLWl18nXzIPo64gm2BoieqFSZX39h7s6TpeMiNmlKfrHcpAhrEZJqGJMrdiK
6/7q5UxXvUh9z7JWfsuQa2hguwXc9Ep/hYCHYH1cqHVJ8pIt87cqVxZ9KYMHak8gv4ae5JaSgrdC
MFRWkXQeGngc0AbuG0pXi0ZlMtkYYf0OcQrHJevU6gdtCXs5JsmRiJxiX9dduhwGFPsOkJ/QMcd1
Vzs68lc4HQZ5bCkcuWaKaI0lCSRCW2YdObo6TowF2dIlU/TY2EQelyCfHy6ilfc2YRowneCxQGzA
lZUkSV1fhagZFhbOpwV2FEFJfLym0vnOB8xXkpBAxBotsAm71Jm6Jy7GRvHM+uCTemR5yPV0mCLa
zHVeqB/gv5OVrCJ1k8UdGiwUxqwL4leu//1DkBFFrCaPg2V0r1VZwnkijsgrfHe64C91j/ek8EZz
giDj4ehQhy5rqhRZe7GSqLh5reOTOCaN6ho3NIHKqNzO7zjB8nGyw3BZci5N1Sz3XiXb+hQoxs1R
IiTHwsiWflskoLX6H/OSq4hrwtwUZD3tU8/RgDDw8wdAQreiIU3VGHuOpL1lak/yzGQkmaj5QYWM
2CtO9N5YKKlUukv/pYzb4b0NOV/cftiXvSkPjaoHr3qhTArAk+KXzbUKXO3s68qa/tkjSjz/ZvWE
H2QSnWunYBjsynjD+jK/j4mlxN7jp5Z4Yij/UI/h2PECHVNDMV2KorLK3wYatMcULt6lx8ERpOLB
VkSK4wrKIhnTyjrQHNju1CYid3SPeqx8cx2SCOdr1f99ru3/b9BaqWPO/+26vfpWf/vb58RgHy7f
ks//+l+2WfwtraJ//29/a//9v/+PfwvS4Xd0wJ9P/we71sZjgMUPbqwDGpMD/8muNf4wNcF4Jbhz
su/itvo7u1b8gY+XSiZ6RmnDHWCQ+BMeIPQ/TJZgmiVNFv82nvt/BR7AOPnPww1mNyYoGMKnaHaV
tOTJHfubERHJedORDKLStulOpNG/oa7cxJxoacCMFbZdPRZHpG5vjYo8Tg3POsBAqxX3DlBC34x3
CWO6D1BQlj0IMeB0tE72mqlsoPqjUhsPkmsOwZrborOfS61gdaieJDpaGeF1gR445sa+4JIPTWyl
RvohV9jG/OsC8avVftMUYt2Z3roqmGxSEegN82DW6s3DkUGy4GqgmB70INCygcC3EZCes4/b/qBC
cSHAZkJz7osUaBxwENrR+zahHWGUm8BCBQYqjDWAUcLWoBCWbUXi9N/cyH3wUpuLKpycddnQXsms
/AUF9TYl8WdVD7n/GPIrp+sUOK99hbc2Jex0hNQ0OMrP0o42KUFnWZCdZUbBMKwJmkRWtsNz79dL
fXA/hxqymOjXoxOQKdMEHSGaiTAX9NfUC5UPnFQTSkaHBvVWtwmCdT3et27swvcfdy7a84s+ALdF
XtnjaOFcWTHBBfbqTxQoyffmK+WDHQwEnelSu9HjBpLdeeFHHnhi7QXq0WnSTW0nrHCcbd5CPSzs
kXhdbxcGlARr9WDo2lEZwzun7w6dQxmzJ7IqiTe+Y2/jAJsT37al5wfe6Y8wH9eJQ0+1gK0T6tti
EPdBH17DztsPPqBVJh1m4W7rCoE8trtF18hNSbFob4bAmYLQkatcM/KDHrk//dq2t8z3WCCO6zzJ
nqrO2GtwtJwqPE1kGEsFNVuYrN2VFfG99PHELgWlSVg1Y0EBsSu091qgQ1cSmwFMZRNYTyYnwthY
d7HVo7vjS4NUVQTljuz4DckwYOSsC8TkfUEfvhpIvfKst5aPlXrsHw1bqvlLUxcsGNKHgqA7phbr
uhzPA1lHhAxWIHG8naEU/bPXJJASBhS1DznATiIFK/u7SfLzKhHWsPbSvmQAoeqdamBaXdE1K7Ui
n0mPqnKj6v07fqFveiqSy9jA4fEGdde1iXICTrVM8nHHE2hZ9zvZgOC3/B26vqOKc9IAfZUP2q6S
Ao8qbLki37k5VqvS3Ys2etB8vl9hELGhqKeU9WwVECMz4NbpI+J28dZHXXDtiROK5ZQ8iepWInbL
IpwTELb4VHs5KEuffHChoma1nJ3i5CehVuuOMVlN4P+U3iNFq7UDLm4Y26sXx3eWnpDbRAitDyxn
o5PgfIQBfBe6VnLG0tAs1ZpCVcZP2Bh2NOY2WalCoxu3jRVuDB+xiKTOEhKj4DnMQckChcQLSwzw
QlHRG6s9LNRdShK9so4JOe1MuR0jCFekPt1HUfD+r497/2d0nBdaSPnnj+DbXxk6/w8CcjQVVhdE
mv9o3LurqF+1w98em/T77yPer+f+Scwx/hD6jBmB8jdBcb5GPMP4Q5OWqpr4miHWEG//jxFPN/9g
BacBC6ACrlsMfv8Y8aaHBHpM22IxhJyaFdG/QGu3/zLgwegxDU3TpO7YkHuok/3zgOeXOVq4gZpd
7kA+XEz1iWFhPeIk6e8UNBgL/V05ekfrY7yiub+EKDmQnQAHo8ToEWq5ANv0qfHT/V7v6qMGVobI
6090UEyjWXwRjrwF2Hr1b9VZronI2dincme/+RvvNC69k/+cvI4PkNONB/ON/GPjiKncemYZnqME
XTTP5n1HT/mFKpUZLRmL6PP3S+tREI79hKYnU1fKGwXdCa1pf03o/vdcFX368L8bvKcvxzIt/kc2
K2rLmhanv80G4LCpjk8FahWrV+Cc2Xe3v4v1W4kAu5I4kSlp+hI6Ie1h5UfivJXKj6z7iJV3z7zH
I2dQpo+aZy++terVpgClwc5VDrF/IkwOsDE2cSMijpsQSru4inFjFXcl4ehueks9LtqjtlCsn31i
7GKGonFMVlrOXc24nXLglZYmdTyg/X4o+8+SxrLJZD1q7xN5wd2Ddfpb70wlqoVDt1rpcSohc+xg
tfqjubp4UQqo5YYmcoH8aOHVGk0jMsSHnWKSoUYcsviI7UMhfkLxXzQ+gtj4s/UIhAbHY3cvY3P1
xANER4rp1PsFkNbohYlQWxz5w2om4x+vvsrPJtLzj06oFBoWFnLZ/8nemSxHjmXb9VeeaY4wtBfA
QM/sAfCeTtLZkxMYGSQBXPR98zf6jTetH9NCZlYqs0z1TDnQoGSqQZVVMBh0uuM255y91x6se9WF
a4CuHxmVD3gomBqeIPudfB06YRaVSr83CTe0Np29U+ZjpqI5OuvMtuVdBe0V1WrMzth4sK5//dD/
0i3+/2w3+5dhff22HbHy/znw6z8+/vaf/3b+23+27/+bjYzv/H0jwy9o6S56bi7czrpj/b6XqRrX
aRVHlTAcYfM9v93edeuHqzLHh7xlEBdorlf+327vfMkRjrBc1zZ+CbL4S+gva12Of16utkoqnO5q
MJAcx+UH/XG5go/qrTRJAHEu2UkMFaJaHGyY3UAI3+Yi2y1gLvORq0vWBCV5t7luH2VmnxJuFEXa
nfrho+idQyNs7B3mFjjCTSvsh6hMQGrm+8hebrQmuk5a4DHVR4/vZp6fpRUd1aJ5rLgC0o++Wyqd
HNEZiqFx6bCZlN0Rqc+TqzknuzPJbfK0nJQLWe/GMLxUY0sEw+TFSbFzlOV+cnXyqJby7v/WIf0v
81hTH/4Xz3P28bf/USRff3ya+YZfH2Nd+6EKx7QwOdlIiV2Vr/z6GIOp0wUZElC0bLy9a3LJb08x
bDtBTcqR7ArTMX9h2/29BnV/8EfMVjjB+W9T1//KifyP7VsWCtwJznXauBrLwvmHp3jO+mnEgxT5
BthfyAlfTHGvstk5M2za6+ma9JrfKlDHLFgKaRfSvE+TL2hmVwT5fXRmS3LufCVFdDFVjG/uFDqo
3cSVmzyNhnjhodbRh1m1j6fq16vgPz8xKdT/vAYZUqhE0EBo0IG9Ef3CW/vHNbikBME3IQOSIs5f
TTjMlbtEHl4FU877sTDOEX78YGQMhwIix++VzJD5syhQwi9lztJjPaSc9VYRTAt2oz662PDMCnX8
Cit3DxXSlynjLnWNeWaMw+kp0I6nbfrkoEDBchYyHmPe1nQyqFWH+OniEWVi6tkO0X3GoP6MFVHv
2trGaYl1aFbFmZy4D1MjXsQw05Axv1njyGbiSRDkWyyA+yrujJxLYQSx3Df4xceaDA8CsDrfzdI7
MZFr66a0pKqwID57cPyuFhOU6tvesSuvjidUNFLCQ2fH6EfQqJXVoLJz6nUSKkFRlPAkyFmfK7I7
mOK8qeVVPjfxtosKmqKr3KZKM1IuSKCYCc4OgIAR0CDLM9bFmFSGqKOux06ofKCPQvbTFy1vqhKk
5Msg9OshBkWIurLymkkgI+SiPGPiv4PAEFRqDLhgYNexZxkQ6qF6NvDqAMlMTp4pZoM0a+6hOMR7
hRI0Ijz1OOhhtkkdiGBqr+1KmB1ZSyBOTE52UkIGarn4uPi5kMBhs6W5GRWoZkn69ORUb4X+WoUl
afcjGqEWCLC3IIjDi+9ay11XwwBcoBR6GDFPYb1eW1IUqOvXKnRyJoqHRiCBG5SFbKv2FEY4XVAn
pVZ7IV4m4OHcd237wWVG8Pubu7YV2y5hJFwR/AdSynlSzf6zayekCpFBQrW2i9K+xoGlPDgltqJh
fA4zIn6Vg06sY1CGmbHX3Tz0wVFg5QN1cxIYBTr7ozC6aM2cZTxQliR3OvmLwtx0MvQLHWAEGMt8
FCa3KhJoVPtTawx/TMKfhTG+M2W5G8kML2z3OT9b+fpsNcqHGbmkb7XPEaHgZCN26YhjdEmeZyPd
Etv9ZCuD7XVTyDPZQaA15ZH4ZvRN4cxLGK6w0JeePcK8rGXOTU3ZOZF2g076jjxXJMS8Skzxtz2a
YjnWT3pFAuzSIPVFknM9dQNe2uoNjD+IWGF+VyjhE31OiK0xHuLlWbjrIAutFlh9O/PU4oSO4t1q
yFo2B9Q44jRoWQmROtvrFbJu4V6lWha489PQ0sUYsRVX+CV/+WeK5jLbWHIl9WmlvNX9+KZUYQd0
GtnkTHM2iRz0XKJ9mpz8NFTyUmnXRafYtIvUeyuLAZ00t2N0wzCKDS+3rvKm/MmMpd3Qwpo9vBMO
qUnGpOqogwksnzRimLNVmWVQUVhliDkMjNRY3JXYLLMyLDc9uc2xPlyMnImIkXQvc9l2XiUEtc6E
ohFwj2qTSMnsCZ3pQCE0cHrbOt7WZXx0Up4DwRTNEPO3iFtsr2DaY0d/7xpUoFXKEzJWTAvcXV1A
+ypWSCTCrVk7jXV7gSXDI1ASOp7TShiKs6OTSLB0I0q02fVq4hrWhgjZRhPC6zI8m4V+HGZicCNg
Ul5JS8brEVjZ4bMyc5Wx612G5sjLVhBJ3JvfzCbGMnoke4poklFewCDtXIKSvG6eb5u+OQ5J/tEq
pPkO8YNFMrSfhMxBEtA9jfJcF/rrkhq8PBOxLQmSpGWQSF/F5jHvmKXFo0OUC5TnWAgQmTGbkJBy
b2nDc2XY9WFWDu3iMEaazRp+RrwrGvHupNFLipoMWhAqgMotYBMhYdT5YJW893tQhLhmbb9f5vfK
UK/xpGytstqPzFFFGm1F5/7k3eGJN1Cy64iH2xzpQw7VPEb+EsbxkczKbK9OZnpS7LDdKIZRbQZD
fDpJEyxWY+0gEZA8gPbpSILmEmRI8zOGtXeJcicN9G+KQeSNmjBNVTiz7N5+U4rhYchbYzNZ2sUw
sJB2BfoGWHwM0IQnIg3ainJkBIZ54za0uk2Sp2TqEJICq38wywuQeHTrYR/ECN893moUYwNWOCel
+iMF2wxGkPHYP2+R638Xon5nPDR4HWq9gDPSk4v6nEXug9sPBJKRHTWmCtHZ3fxpjwjWjTI3OTLN
K8LBrCPr8t0ubfNAp3P28A1hgKcViHB78Atkdzx00vWTSsO1rNBAu06GDR/VpzGynUCjhIfxWCFU
2VtT1wb5lJSBjkkcyAePjkwW1D7ENvdj5tPE5yip9XvTGpDht9vZge5ddPACOsKxRRzb+zQNsEUq
G+zcIzE4VRlxGymGt2i4keaWZghFHW1sTyRl7ZVDWRJc2qGZUGav1J0PNyqY/cmY3C+3pYE2UBJm
r+bMCohrvSXfnh7dUhAgh1G2rh/mMIF3gGK8GvRLWiRwxjeTlrWMDscvxRUFTK8eQTvfVqj1yCjV
Rt7m7joR7Wuc9gYuhzasHhU6hkX/HU9Qjea+e61K+2evjwBByje7jT4hsKI61A5oCz8WgxyXqGHl
LmXzOvJI+qOFJMU6MnHzBtW+MdX5PNoNiIBhm5TEqzb0BRFmc3nRbUK1bFgDSKG9SJS43FTj25gn
IF0XNx2NI4jQ99ioCz8rea3apL+Y0kEcMVHpR611TsPS8DUmaC0OBmijsDfxfO/rDrNDSYPXQ/d2
11BXYYc32405Oq9a16yMo4zkGQLrq0VDYw9TPyfLIShd9bLOHMoOPA4JQewqgCZLfNU26nDVARBg
pcqe7MytiPTHWCvvDWPqt+idMJG5w2WG/NAb1pk0k6u8s+4w9n0ORvM51tElpK9TrFLaxszvlNl4
IYboEfpCUHTjHTNwuvVqono17hu9YByZR7ZfrX8fyxd9WWJ7etv1dH1BaTGMINB6oqGWhVTxsX+w
zeTb0YxtvZKGMPvDPM+zh+bFTuFUdHGsQtYAByOR0bGbp+cOuNms0reV7LB5WXVBA20wG+iOIFWB
p/DOU45C2FUfhaJ95wWiihmgSGWRATZ2mM/78hPjbe11VgJJrq7o2PaFr7fzZ1XX1w3RJF4x39fw
I/3ZbqECNmEg82QEAgsdrBuTx7YGRmONs9+XWcs1uK18/dEmH9izQi72mTPuonh6zMrmnQvOBkoq
gSYQr/BPCK919SrAvAJobvpueuwwABsOY4QAoFDmwTObkeaSUjO4B5my0HSBwNBG/hI2GNMA9wBc
yj0MJBnbhP7TNeRmKXuc+e6CTcys7lMtf5m4DvkMdjVu9JlPgH3Qwwo/Jdok/UVXMG4SJaDXNXox
xCSNayNgnhwF0NJq9LA2Vo1GtUx7259oAlmFu2ZZAVdLDHVTOAzPwCXvW2ljkyCkBaYNWr7Ooi4O
z66oia7vXqVKpGo10G7K2xclV58xPU5el1akMKXCS6SCsvrWyjLiY+LpEGcveSu/E9P4nPrYj2hg
BWC8mGKR8gBeZrWeKVimeuu6cZbrFFKdX8H6wjFxiBL3XGmbuEVbKN17o0zeiHT3AOd+FDrttsip
P007UklMLwHQmOo+I0oEYAnvhkloV4ggLRy/w2q+mUP7oeFEBgJaELJQIqvm3rkRSrsDp2EEkInh
i4XboYr4Ocq9qGS9Hx33ohKehvJT0NaI640I3a8UPww73aYuKDrQ7KD8S2Xm4eonYRuNKQY/T7qo
lAa9Oku0lGjCn3EadqT4oJgxewRVlBtDXn9keKF/rSLTdDgm9lVuiwndefIWAR5m4jQ8R8SQ+pmW
76CdksZWZl9KUd/OlvI9TvZz2N6IrNT8JNfQPHXr9t6TEICYvK+shwjgcazXmq9GdkoE/EIyNAS1
SkvfUWMC+DU/UIQfzDRRidLKNf9VPltZmGIl7Y5WV+D06oZ7fdB+alP/rpojH1N3TzlxLbv2vjOL
2s/mn10qPoeKy+nkJB1APvNW6LC1OqdGSwDOTmmrAynC+JnkrqZjGQn2ylZXvrPw1UzJkplz/Tm0
Gk9H4THV0wXyZKe2p6qzTrmBOHJYxFWhPTjh4ttD/5UWUIiYKMHu7UmLsu3PKtx01XAyyIVOO8eD
c/8cGkYHK9b5kGZl7Nu0J5oz1m8X8VYW9uQvFQJPq3C42sXyOGbLfdsWe01ZvLi1TRagyf7jDuj8
xbko83dXTyyvrrMXJbZPSFfP9Thux4LYM35+TS1bvI5ru340f0pjmX19SG60vDvgsj7RpT4MhYLM
lo8+5SE1iVP3QqnVR9uszmCpH008GnEWf0SkmDAU2K8vJpvqZ6Cw11WaMlJ+UKGCeY1RvIwZeuk5
wQk5o8JvnfqxSB0utwKljd1bn5FNc6KnOnQN7caRzacbw1VvNPspYekpSXbuS/t9jJV229Xahl4L
BPWoIOTCdo5Z+V1GjrJvCOU+9AMYKPPJBJ/qO6I4GsYCNyllRsu7mcMtHtvuzB34WclGGtDlVxGq
5LiF15Ld8hDWNOqdfCWZ2MZObUlptW3ir7v+cwjZWSWBc0Fc33Yu7XWN9OVK/pzGAVMJJbbFc7Bt
XCvkPiG3ncJD3cbNWYzQZSLrHRrgXawZCrkUG3YaCN0GmQO6AcGIXAF+sVVDZNdPsXGhz+EEVa7y
DnGorKk3flFD0zHGcAzs5mPgb1kM36Uu7iaM5RDTrNdeWxYPNRpmqpz5wqyFmAUR4KMJ1rnJDcHC
aPtG67DqCCdb4SLqY5osFwsHMspCl9NowdsczfdzH+74w8LLjYEbp4v50czzV1FyrsIrSpL0zQU9
1cpwo2fZvVWp1Z6Ld3u2itradr2cblTbIsy3LWBvJvlzQ/V1SsRaSlZDcjXVcxBFLB4bEu1rGkqQ
mrRPTrPkECwFd+VFvjrubm4yaF/VS2nWJ71tafY7r0pCpYfB4KirjIqMlVjaRcldE77UXf5KIgG/
y1hjfm+x4oNqiqOEpF1RvmdJuZMLythBda8ii2UiJ2dBsSm/RD5cKMlvsUAHBAHbvIHypYhtsMC8
fVVmEKSSP6JxONGKYXLjjr0PJaDgg1Hvh6wQXJCy66FDX9WizQWzIB8phLqVLLiJ1eg5aXgz25AY
zzZ+RJIeekpSsnIhQLGod1ItHutw8pNa5YMeEwunjnpTGTALe1GdE1IFieUlEApKbVwwrekJdXSf
cBzv+8Q6S6iWbv7sVIgVw+TUGPnVUMvPZVEjb8mmLyduxoNUyn2Ps8WIwmOvkEqMG1du5/gGSkIB
ecXcJ06N6GtE3ZpSxXiTRbvb1Mcd3nnrAMG746UpA7A12tEmRtYpnyufjuQbka7AEiJSGnL9y2AX
pBN0yBr8Ia5do0RuwDg887efknR+qZZp71jLG3hlLhRMs3Eu7RfJFWjCs+sn5gq2GPaZXi+YYilh
VtCsp+Gr3qgThVZk1rCd3NZfBmZp88m0egyK+A5wMZvXWqh8mYy+drhZD7nOSw0VuL/d1BdeZVUc
rUrLPVB5rK2Bzz6fkeWW1jOmTUiianvjlvlLLDwiFJkwxbm90TLagO5P/Mn04bQkQkndjpg0De4x
0f2E3md9C65B0V0aLJEckuhwZKdQHdVBGFVm0DT22WXKaTQjH0BHKWzxyzYZr60Px8OM1SC3i4iG
ayJ8JH8lPSAp/GpXVA7Xa7W7CUcmXAly2SGscZQmXpwZH8QjgXtUooMqLrCMWu4IZRI0VWl6oRo/
d/Tj3JHnVGhy9BeqFQw24i6d6e/WZuqrY1ieWrCA6FUU0GDRSz473Lg1gqj7TDnkHQA/1vDLUvI5
cRlpgpBfAU+BWSe4sKvkUojk0tJOrXlXTHLmmrS7lVkPqzVlQ0GLw0M7GU8ZWZlci7niRGF51dvW
IYKInorxaSBcQasRDMvuJu2nl3aJ3judrSRzH4RdAL4an+pkekFghYmPDw+j4peqm9vK1B9HPTrF
TvLlDhKMF95mOoLcFGHA9FN6T/rt2aCE6dtxP4ELWl0hBwVTyFRad40b0fIyn3t5M7daHOgqMhRH
1TxNHX+Kttu5dnJxDXiVku4fPa6NO+moZoKkNJ19tSbiJklDJ0Nb89N07fDLz1bsqfFJIUcsTWob
hQcHe6ndKhXHDATeOiD+ZjeU9mNqzuQ0IssYkZ+oD7RiS692lQLOc3FtF5xJVh1Ug1H7UdMcY3Xf
GRI2Cb8K9zB77f8t96mRB1UzP1iJeu1m05OpEfsA3+JBjq9q8zwry8O8xF+u1CwaqOQfJpgBnCm5
YkC3TV3GAoWh8BjT30hJK4Q8QvdUT4BuQfeMlwemeWDALSa8stBZD6Edb5SKrqSdMtq2+9PM5MCf
ErxHknGIp7bTS5Z2O2YLdZBOvFfWt4RTYYa1vlFdAscK5bZWLJZNoz5yRyl2fW4dYpUMm3lAx9Nm
WZCYLOW4brIAqh/eJyh0ug6005IPgNrpBoR8XcIgxFCWcHdYV+Nk0c4DqVn2zZXSf4yOuK8WPm+0
gZIauiGBgnDvGWIhPRzg1y4JUziOQ/BZpHy5+AC3kPdurHIcN+5CQz9NpmdVTGkwTrTaZl1eZ8Aa
rhwbiG9vRpsidG7JSEbtK8X1RFqpflyXma4+6aF5aJnhgxzl8V9d7rFC/aVE55qWiYr2zUns8+C2
JOmi6xYJ1sybhNK3FRchcQNE7rhrnR50JEHJBIkfclOq15gvH/soHmnRl180xI+hyqe3dlzC3UCO
8bpD5GWP94w8bbqQTQtWkh1DhYwGmkYhL4MfjTnhrBtQILREXnJMul5drWK5xb7Xu+tQsLqcyL0o
NBFYv1g2x2K5a0nM5XA+GXVe+PgO2cyKAgVWZOIrn4CrIK+W3EmV7APgJ52kGVDyyFZsy+pUucM5
zB6Hnu1dwG1TsaPCk/BI3zo3fXxhdOP1DYOLmmc6bdXeN/lx0roGkHsRiyH9eOGWqht8Ot18U9Ed
1RVUJ6E1vUD/KFEUYoLNyu2gDy/k2frhWN509DfGmJSPtnIhnRlcnp1kQBYucK3QNUq+erO9itV2
23PxZ1F10C9GHpVpik8Lq6ZEwq3pIFWL6JTguirMiDS19doudi7iGlDW2T5elteswdWfjuBbk8J6
g9W3/sN9wqPnCbV/UYuJFva4rxX+xiyRV4zdLprybRQrD1KLL0VTbTUtOeF6fRKY4QloH1SOGEq8
JGTwENEUlju3WB271Pc1mwU/MCrq+3x4KBbzY5zGvZERwDQPPITWR6haH1qmvg0JzAlU/BFos1G+
2MOrUKzbaWj3pmq/MdOC37q69xH4Yce340ucBY25pqBCQna4AYV9u7UFP3R9kiK2N+T+X2HDBg6N
nv5A8dSzIjhT2JC0eP3IswgTpbsd9fEFoOmXao84ifgrRRpfWjIetCm6ZMr4ZOjtFUMUwgebrTJ6
eQh1lyMMBLpc3jqsNb++urk8qNjCcNZHXMa2oIlmX5mZaLmxZXjpdkhJWi5bvqQUyStd1G8Fcr5n
qTy7InfEZnAmam8rIeRir0UiJuSEzzkpEOIh3YsKjl657qRUmaqXa8YjVpCGbvkurrD3jNT5k5X/
hMV8Hgo+UJvrypQyLssey3DT6PVldtazVnILEDOBtyA5dqVUf4ZuslfhS+B0l8dBlopnZ8uLSMRm
7I3MLzgK2OSKjjksyYXMI9CiaG78lbum48cWQXRiQAK8PpSDrUIVmaN7R9dhZfN/htRIAqU7uyWg
+Hb+csPlLSdjwBsWkxayNh+LxOCM4+fU1t0iljUinSFqC1FuiL86rLrYfxjkIPoN66eOx7H1wyX9
4Nw6G6K5Xj8ZEiz5x8kZktMdx6NlvNrEQpFlBVguvsrLxk9dQk571pAy7pnJbgae31IwhSnmn+m8
IEFNvrRqeXCL9ql0wnPViw8I92ujUdx10wjMrxAfTWe+DDQ8eGjvZRKf27C5UZbXris3umHeNbJ7
Fk20H9ksFWvc2yGfFlbTfd/PT6OW/OwG82z19PNtEZ0TYaQHRdLuoFC6LULyPsJ+RJ4ZTayMYtur
9VFUvKn2lHHf4Xj1yb+oiZL1Uty9mZFdqdr6nutDgwOn2KzHp6nLbk/H7RJb7UcqZo3+KlZtbXpq
VOsuMrtNzhNthuoZ2Aa9+PFAm2I4rG+NiNorvJic6svwpPIZeWaV38ohustiZku4KR6aofI1uNZF
Eq7tCNB8JSkxhfYm7GQ7KPoO2PYGbETmTTbv3boLyTR5pQuPxww8lRZj2YtncQZvuMCTXh4mzTlT
OnwlvXFwG+uOYaIf5/Ii2CuZb/NSXYMJTPNoOO4dod4MUOByONn4hJGdpiifvR5tC4V+gLoKytgE
5kw/uNZDaVmBG+LIGfRDKyu4MyqBLgQtBE7e3TTF+LJuFNLi0ieNmcDb6CEkcrKNLzUHYdX130RL
bttwyTe9NO/W3yxb1Ldlsj5g+e6aLt2KvL3hN6FcYc2RrLDHT75Qh3fIYtYbQrS8NZZ+NVmM2POF
SJDCqrcSDq+y52JwZzE4iK13hba/NSUXq5UXiuEHckWOs0P/JxqfaHaRwvbRdlPLjMC8MyLro2ty
kjI0Cjp1OYfD8KTPtI8TSMDBWCKV52pa1zy0VYdtfn4zptUxygnS8o4yXuCg8lMK8HRixXPfZioP
lCkMyzBIye1ZynJV4Z+HyMHFY5XdKtZ2NxKvc8Klc8jdl7iO6utsOo5dnwaAz6NAlUSAzzo4deb1
RO2JFvIMp4YVIY0cyfvacqO6sQvvr2t9dl/l6s1o/1Fpi5TjZ8n9Poni7t//1YwouoYM9p9rfu7f
i387vzdJUf5R9fPLN/2q+yFp0tIcFDUc7bohENH+rvvRf2BHtlT+YwvUPy4i3b8Lf4wfLo4PhD+6
QVgg//u7fM00fiBqA3SvW65u/6LS/QtSXHuVxvxBvsYLRbKGxEiYlmmjo7P/LJ3p6DrpYoSW5JbF
KdPmmF0CBJX4WCz3ONot4DWHE05itSJK+UrOX+sasQtqyEnE6pabKiAFaxfR59IKLCiyq7YPZKHf
MNndl5NkRP5l1+qmd6vnemUec1jsScigZwD4jPaibZFQrTYuxPcSDsv7KOqfsVtHQZPezy2NCV13
IyyPzRUd1xD+6hR7jsblWoNdb3WIfmBP5eBeKEH0ja3YFMrLvhLw3ybV/saw5SWDm++1KjmVtcPL
nrepleR+2Niz3+TDW6Joe+pFVtoUdd+C8sGDKrWrQZyBiKFVA/9GbC2h0wwzhkBY1UWEemAnavD/
F9F8+Pzv/43H958vof8oPsum+ZMGlL//2+r5YTsq5wkOKde2KC1/F39qP9C8EbVKf3aVzrFQ/tfq
QTZnIVVX+ZJtCEP/w+phzRkWymrk5/y5hhDuL6we7Rdb8x+Xjyp01Hwo84SL8kxfJfN/VJ7pbqF0
ZpMCEVCuuBqU5yIEYIuG3iSQyGZOArMDuRnuygXmudc2WXmw2iOKmuQSLsoOjlq3x9G6YWB+RDxY
Xq9DZNk4oE4qOocuRsIZw3FEIKizYoLUsd+6kaT5wFQwr5j/GzlCE87SZMPwfwDQsZwTOZHXvdRk
45guwotp+JmrzZsxNB/uci1rC9jAfAkriP02upNN5jLIc5J9MyIiUM10T80awjT1swI3f2lN6kVR
q0/Cmd8UU98VwsTQ4+KbbH7W5Xg1yp1qy4sqYmOLL/My9F0U0Mc4aU6u0CsqOZ4kBYnWXy+j/Aqh
xNQlApEyosivqCjJERLntDY3aGMVv1FGCHl6xxRSL7sdb/sYiI5ZGeFkmxCTELaTj1RxlJ2JHH0/
OfNdVnyqJGegUqSqL7khuiOnNA64E+yzHTVkVqnqdUQlt801hP+hBa9H/ZwAXuEJY6uZop6M3nz2
YxIbKLROjWaeNNXYN/ZEG4O+yoZ226YLIWdA+2ds2kSbxDaeEuehaa0wqHi71tCEHYI2v07U8g7Q
+632qCXNd5gqzwVeq00teybYMya9NrG++7DZTZJSpXGV0Zf9lPi1DpsopfhxSz3bywX0gE1JUmE4
Oi6DU/watfeXdOf/Tx7a//WZffeeln2b/unEXr/jty3H/qGxqtGVg6FSiXPlK78KdV0yqC2XUEbc
MWvI8xom/PcDm6hpjYLKJbpQs9F2cJb/ptQ1xQ+sp6pJRq2BwxO1+F/ZcgyghH8+srlFqHR7sa3q
rsWtwv4H94yMki52lrX0iVD5qWqRbysmOYuSczEN8+k0TXLjWM86vSXiM+ZDNCtM/aZTOGhkKgix
p+dR72wySb2OJiVQkTcjj82dWSXof53i6PRsMHYLAsDWqBQSjlBjgbYUhTeRynW2T5ygtPSn3soe
VOrmDvWUH8dCxSEP6nQkXzqKMNmP5PO5RnIZzPwyLdBESHblXpsQoBiN76HT4cOklvOgsL05SkXP
Zaylf6KRat3muSbogUFGIMOFSUHFILEprN2UoovpGr+G566X/XOWkxzQDO431iYwPII8ADBj6HcI
mim0a5TVMAVD92AlhM3AA6FtUcnRm00X9Y3dxfuJrjekwGMMWclrokem/OSm3pGP6hXuDYK1Zlut
WA03RkXPHhDbXb2yfu8yBDVCxNdU+k95ga9Si1IGhdyMjO7FBCGwUUCGW0Kyo1hZ4mUa0lMmNtuk
ESg11PuJvTqw56bYpb8QmMIPjVorcJrxyqrIb1QMpw46te8DBd1IGTG97xrwmgTEhL41Cjeg00Ce
SiFa6P4L7Ku4POgdONWMuBuCv4o9EV6BdO0lIOlV9QeHSLYuZzQ3I/NTDZn6S0cS0uDMl0EFTpAY
yxUhelqQd58gACrf6pRvY0HCxSSc4ysFrdnM7ugJo9QJuCMut+gk8LWo+JkkzBxg9sggBHpCSubk
NyFbJV1YDhIFF6kxHWsZoqId9OXgJuqjkYPIShOn98JSo95jYMA1GQB8h/hwENGyG9pWIX7E3Tc6
/xIQAX1Rhq05S4ya8aHsOBqdAb2kLSHgQNAEnNy707UGI28K3TtioO/smGwkCtVUOPw+QzpAAdxH
OgOvgRlwpcDPsRHGeGQrXRy9cLcGtJXSAPjSYkb3bCZdntqRFLMaOGReENJoOPHGEelXCLjsoEXE
oRA2ZG7gn7R4tqHBddxYO8BLRHvRg266wdqiz7pVjYnxuc51Ab/r4E+O+5ZTtNKX7bRHMhmf47VR
1ZP9siHTZynsDbjPhpoYzN4EWGUbamZ2mNvRn8Bb++BAjGNNQU8RyQCZfA3KSHRJ6NpLDrHMpdpX
Wp+SOTDTUrlzzZyRsVgY7zdpuWXhcHeuZTAYa46RbHhBxFzmKkqkCf08ibEaZb0zBrU1cmSD8py4
l8QSalFhtw8zs8de7y5MpZ2dRmJEh8YNABVJInpBHqUY9jQgsWRz+5d5xRyJAbEiSGkuUVr6DKJX
VFPDhDIhvEwNBxgoI4yhqjPxhGftRqVHXilAMFpGTTs9NaZt3SW+g4J/Dqu7aYH9INT0UfLxBVT5
6a5Rk4toBiYRiNjxsjG+rEu+Q6RYz8z9FKEgrnq4mApamVU6Xm7CwSCio9cZzAMr5PqyE1akB7ON
lKB20OnUCQKiIkxf2kx7j12uS9LIPzO6cAjGYhRFhMTyUSh6YLhH6ZKIqIeh5kvB5MUR0XYa1Ju5
qe8Gou6o78HVpHZ4ruVzY5A43Uh5qPT40xDxaajpxDCCsf0ckp9l0eGxI/mgKz1SfLYGL6zJkCTS
+VrLTXXbd2Pg0A8LCjdN9iKRT2ZphJwKLCOHy6I3p/I9pG951FFmaCku/rG6TnQS0WWonDCZbvkl
6Tq12o2csFIPPGUKTXINARVjjoFktDyGs6wba+vQD92wCQpjeu9D4iZDilMmn9FzHS9HbcCI36rx
3URcH/jvCFBa7IdYyVP6+IWqC39IlAC8ccJItqiDsl5hwNXILIDG0XEKm5PqKIxj2aQdBxVDV8lb
Wtbcpwo0vllCgmTWxYgZY2uPOUNhB9LOof0/OTqP7UiVLIp+EWsBgZ0mkKSTL0mlmrBkngi8J4Cv
700PevLapTIh4ppz9kG0OVjuu8EkH3K1dHnXOurvtjpvNhtU5NW9ATClQ5Pcj8ZdxcAVCOQMgafC
9dh5oebVRbAymu+huXkaaTt6gkguY5Fs2uXwRgqkzfrXwsByEHpXn+exiIG8j8dxTW/dOmahyXaE
kWSKJs1+bubuV+9kH2ZjBsSPhMI9K+dQ+YS3LNoXHHKEC8i6ybqKjZZqr7cHHiR/esyn/z9Z5UUX
NtKEZg3qfn3Qaq5N084faEsP3apOibZB5UvsFzXevCKfLiOU3pBQDkR0mOpHOnqeIZRQuL/5ADsU
pSXI0C17MDFCYOnXIEpRrx+JqjdGtvnLClLOTc/+QBRSI6oHXgePUD3xO1plG0ya8QEcX4WCoN50
aJ+yfotA+82Qx/MkSFcVU/jERZcSDpsKouo2bm4bRhEH/d8s29d5MwAGkdkVLDUpmdUjvs5ldW43
XcJOCylFxqBLcg+Bsn6V7YealjO5Uiej0fy40jkZyIMK3UlM4bQhCBrz9qDK5lU3+vqY1TwFMsue
JWGsF2T83dE2YLIkoNSqlCjZrFUBD6vRe4iijeHJVAdfW7bIatLHtMsZpjehUU2vVptoRyEJN3Xl
l7AHArvwhDD8w9G3w2uO7K/oBYoFnqF9o/d8pcoqtPx9TQifVPwCkjqi1RlMSIN0M93+xOi/HLxk
+nQHrBm1d1s8d4CxRjpp5577zAMFhI0m6z5naZJfRdSSO8gbmX3vKzGdkT2j/UXodG7n0Y2KBch4
U98T/IAvejSudcYZsCPi+n30WawejiGLtf6C6yaYd8X0ukDNm6agGg0znCGTcw6GhFCkp3FffCnn
EQoi3qEMQhTml7iT2GL4JczjwlCohr3TI12OJgKlAjWZ2RkvyJFLidgt0E6nxMXZgl6rzE6zUt7J
d3BnkwwJyFu/2Snkqkylb31iTMe8KpNIJesHNUx+GFJcEW2evW/UQNAVmEUndX7Sdi9HNtQUj/Wv
Oc8vaYrizBTrK3AGBv+Eih2K+ZFtzBZgheTH0RXZ0JUXiUKgAOxapFkK3nFZpXZksVy6bTxgq0nK
fJqBUlVIQdFY8F4qVue3asmdkzCqlKjg/AqLDhvYlgTkMrSgmyr4xFtJpDZw7kDTrDkunYyg5so8
WVYjw2rfGMwcDzQR2l03rFOgNgQTZgLznt4cpJLwn4k/C6yJqRmgrrexJvFLf9OJ77os7tkf6/wI
209D6goYV4zteQFhccA4Q/Pt2BdjSAfioto/zUAFD0OPfTCaCzIZDBSfnMEhTXzdunqsOf6bn6of
bUlvFi0/sQMGNEW/gjxVcoFsQE1zwhIPnYPg1LRaXN3j8KABBK0rAjrjhB/nYUBambJYDZauKuIh
zNKBQOqp/y9tvVvftBO7SQuhp/NZkbfHeiN5MSVMWX8lDFp3TqueoBfo7XcdcS13LUkNzE/gdRsM
yreNYgMTU1KeNrt8x8OlUZ0m2UEHGxxa+hz76UKAVzM/WEwveGiLO5KqccWUB2/jqBVDty+OUX0A
QISw5QMdTaoKPZCVrUddXGsud6ChOEIUJ0eicfkb6WBi5iYWpciCkZoMw3AdEsnB6Zj3MjBzjkfl
I2YYJbs9z+2/sYcQtrltii2WQnNJEnbOvwW6pTuV7CXjXF5XHfn/ULDAThzBWeI0F2sfmeTtZWKO
clbYyTWzRYLoWpx7I18alrxooECOeFOQFszyL/G5rBtBwAwN6VJ1/wsccjhkIzIlFpl+ZC17LAN5
f+5MHPjYF2yGOPoIBuBcxnrDXjmo6t1+Ulh1NLvrX32ugFUSleBODVA2idAk3/6k9eDhfQCvnq34
IvZvwZfZxcjwzqDrJZa4PuIvxDpi/6lMbw2Tis/rav4789yvAjp6oIwTCHEWxlXyu9fZfQcEvNYk
Z43Feoh5BdGgph3CI5lEAtXHYm9me/nzNrbJyVQ6pRzqPWl5b2aHjKJOnIsLPQcVwUzHZrysCMei
yhp2U5x4LLTfqR7/kTAAaZaHzuU0x6IBiOzarcsae9WtbMhBWOR44+tsrl5dx1WPHWcU1qdGhwzC
2Tu7eWodB2VhR0ufhUs9O/dlYAzq0/M3GNVLjFpjC8q+gZyX7Uy4hgq8blpFq1UGnaAezFglA+mF
fsAanKJwFVwS279y1k6GpRGBNxkXTBVwW/LuPBdeEuctb1mfvGqDVUQjcfEH7W4udodBrxOq7oqI
qBXyhkX3PFD6hOnYPkhJjIcy5alxXK7gHrmZ/iEqh08jSJpnmj4CUbf/W9TK/y/c8YNtKBcPgLsi
00Jt77Qs3apVjtCV2gmTgP48kQpztWlr02Gaj7XbBklVb+clzX96Hf+Cq8w5WohLOxir9hdy2UOZ
Y9sUvcVVVPC/NoN8TsenXowToTbWrWic+9R3p4dSoOYydC1oOTAC7w+nIZEEElI9qYWUn0WvRSCB
24ihbqhm9ZoseR2i73WC2oG7YPY9kkcCYg/5rBfXHlt0ZE7LDx6uJnbItzZGu7hW7Xg053R+HKjw
H7r5j5Hah8zItT8IBfTIyvIB487yPbnevWYZjwOWAtQf07hchIZsukwb42a6iCBXonWEpr96Y/Mt
elhBsuNMmTjOkvmk6VsW9XaPzZaXx6u878btqQrKV20bOW+G6Y0ypgAUS+VgSw834T4VFD42EGtx
9wveO+MrhV+1LQ9TQ9BypsOxtsQnRHhUUepky/aUW4aGsq469iU/arVlgDbWh8nWyJtdEaEOdnkR
etPivZtQJ0Czv5ppvG0WnVWFQ2MlWBQ77HBZzLq9pFbdxguQ+oOB9g+JtDnF1G2kbfpgN0FAUcoR
AGUUH4Zw2vPUyirKsz9ErohTOooXE/1lalSAFMVSRSMmaOS6w0lbBgRjLai85eYulXaf3uVuy8ch
sTnSW/+WLbJl8Osax+yywX/kRR+fSIw27sYVpr5H44h/YeCgK+4w/qCl5zdnetSd9Z9UJtkxza8w
VOF/obd2JLgsYbhlZNkKx/X+o5AWYKPKxYg51tTwHiHGlN/4GDMUiFK1d3rbX8XoPOTNLvEv3Pdi
JYEmZx/ARSnXY+ojxCPj2IjUIqOaiuso8ettrbiByrmJ3HzzVyopmFRxP1GLz51Dd5DjFEqn88Av
cHS09OTxLwLCkZYgIqKVYGyMsOAfuprIwDt+mUgMl52FrZOtLCJgzLQmHR7M36AolyQsO81CJNn/
hc3OEnvJ8pO3g93T5Lx4YJYsuE3JXeoMvwOaDEtHTz2nivaNmTesd0zT852ddTtH7R4ZDqe+teHb
G4mEm/Pkb4rUF+Z3sgazWs/C1etzvmrX0vE/p3K624ilCrplIf2GjwxZRzLuPJhG/14hRdbAq2re
f0XDbDlDF2vR6IG1YehSWWR0tORh+VjUWtufkXjiVUS6f/EM1nYQNNOgG8wT7f3rtN3TL54Gxvyw
hjPu8dl9crLlMnBc4WrUquPWdw+KAjhYdSphF+dYZKdL2GPYOZLEuDBW409LuMyhNMKnr43n0UOq
4ZfM+AtzCWVWgB4vjJf6KRc8To2bE9g1glbTn5ras0++NTOPSLyPOcVtOnHHJWuvIprEIawXP9j6
vrwqWRwTNkyHzXc+bfusxPTPm+SprqdXhzaESi275I1xdisENht+Pr9S4TTwxiqu+MJwUFuIhu5Q
/MBA6+hNsm38y7wId4KOqy1fLnw8AJINxk7LoytevrxV+dweTmQjzEedQ0wInqZEK82wnjl5sfkH
jubeaQhUDpZdPPC8+mHlxY0zYQrWJjMetPwvlOjflQXIYdLKnyrJ3lGjTBfbs381C8Ap47clN/4W
fkERiavqMGhDfliQiIdkBwFG8hNSpKfxWuE/OlTZ1WvH5ZDO3f0sO4wgVq2OnkM0Z1X07qHkgtWn
FPt1UTy76WKBd00vRKXRM7Xt/KBTHcMLI6m37AMDHXJoLdQnOTkn7migzXDTh9qjk2vRRx9mA3sR
9toER21CPW6Fc1qyCvL0z5zlC7BZHknkbQNmLEs3/7gazDbVcAD0FuITouWhEJlXAIkV+i3PYcMi
SdjIrvbsP5UE3l8sX30Xj2ZZ138FRZUjnwXjKJStehJ2snqZRj+ivi/O05q8WYqTAVzsWauLFRsV
EH1fJxZmSHfE3FBIrrP31EDy4k9zqDyvwRzqnJVk3sxFhyXcx5JgAA/I0Z9eEttHhst/Zpu+9W54
I5UquWhBPTHbIzyB19ORPzBnX8AGfMGJq0KHdCYAFJdJvnX4ukWixwDTkEXbuC2o8O90/3cpUXul
GpBbVocNojceeVZj6cizhxRFmLMWTAuhEDxUN5dRq5ZzzLluWZOaV+DkITyMRHUjSAhTP1T9mbcY
8a/mffBx+pgfPySwJm4SCnUBV961jLPAy+STbSHxcukaVmJCxyemEjb7J6WuY8rngxpyM6y8CvWO
p7lo2u+t4UDKzBHTtuLiNNafIt3awO/EM5o5C83S9ItWcw0xFmNdcu1Y1SvR6VsXG7OuHYoNpHPq
2fwv5oiWbQ2/P6wOt7iOJL5R4vk/ayrQ4s1l3KmZUjFBlVdwCLhSV0/4A8wLbznEr8b66zFeuPdX
F5qABSLHcKbI94PCYDQ42HN3qaYuHEZiDNYG/0OhPkhw/+cwo9feyL5iA4dyFg/faYACsWWP0Ngz
Tqrd1JO/phVj1DKRoeBDMAP/m05OyHr3y+3Wj3TBBVcVyWvhvM0jtKtMR1pb2hnGU+Ttk+gieNZM
I/36rsYyqDPODUaP05gij7dVmV99+18iBdOVkV1BpaOgmudwsuVrPuE2MRVMgaT/mORO6DQRH1cE
/g1wQ8BAqJTRhfHUQjPvmNdXiEnQYWSPTR6P2nZbZ/1Z9gkYh+Z9sOwynKdCJzwgDRfDOKVNn573
BWxX4zdlaGvyvLDxGWt1tfg2/hA2WIWVXe628wszZpRuDSTv1T0OeUdyhRz+VYtN/+D6BTQAOhsM
eUr423VVyYXrlJNh38QCSCoI1Qr1tX+fQS9femz3sJ2yJ612nuyiOCf1/vtCgeLwW+4ZUGyBR15f
aDokYSPvK4T2bFYVVwXHSUCAGRx5Aqom+8l7WRoUWEzXPj3NoE9Z/9n5eq04dOxCxrbFyVX7Kd//
i0LP3G3isTTUqTXp/qlExWTFBaObZmepNE53P0jQ2CkeENTD3S8uw6hXFfoYQUPK3OVsG/3V5M4y
hP9A4OuXg9RP6X21ZwQfAT4c7cGGlEr83GEm0oPjoahinLDNy1iDuZvzdMa6dF/KkyorJi8pAw+9
+i29tQiYJ9xI20sOdJrlLfP4U9V48vBxPbib90GGIIpWQoFgz4gBln0VmExTXshyhgwjZSxWjAJ8
85pYoRCPhX9e/QfHmlQoc1iUVtOvz1PDfCqluMG6TslxQGpZX4ee5fJMrb7km8cgc33MWf8pn+za
Qq9et0R3n70aWaWdpqRqjo8dQ3LyHHEOTtVQx9Ld7v1KAk7z3A8TZPNd3xhxb8u7usbFUXksROYh
/1Bj5HR2zMGCUq0kfbwi6MvW1z+9OwvckAxCELAm4cCXMUz6yVHyJel0Uqp7+8FtU7zBpnWbrOlx
GSYn8s0hGhG6EQfr53H6wcQfxxyYDcnKDkTR8oXX6JdoV3TRsDqrRL17/RBivvnPq+ej79V8/s5A
ijwRl4n1JGy3/Myuybhty/jhDu1doSoREW35b/OS2+YqChWtfTDzimhqA7tnytaut3rcXOZ68iSB
oGOzPAwDg5rKVjHxF3NU5Xayj0z/LLUvH1uETghznfHEUBtxGAR3BrrPHSBqEkNDWwcbsxVEjv9/
AUtEykTaaIgP0I4INgzZjVoeA/CyTHHI+lbUA0Xlqt/Xq+KkdPJZtP7Vgje9svIwpuo/YApnfO5Y
KwP8Y42MdV2hnRbUVC3WzrPouhQ4qGuHmzcxv51LRs08rzPbrq8X07Hcq1ZQyzVCXeoSFUQNhaFt
s702ArervCVUGiWl4nojG0s+zjnMXpov8ZFPN3dKI1tO1VNbqfogFv67KYtfvDUYNj15567Oczlp
fdSMKRf32IoIdTg138hc0tB+66n59PXVPDnQDlCc+ozviu5mVfNMS2WRpDs6jGZy70SmjAg6iS1L
OOa36LQZevJqxujDZaC7UP4MndD7jcybsjK8yDcmKrZhUBEj5GjuMd/rh6XkU7YOG9pNdfNZ2MWn
T/1uVMT1GcS+LAzlpzn7nG0nYwYDYjxr8neT0fpBCTnSC2ZkiFTYMlP9e4V33+aYfIZeNDHl9q2z
s5onn+BCG5JSxbd43pOtRtvH0eXzl3BXaXCp9nECxGGPgEfZYK1DextOk3vsuoTUL887Z17yBzj1
uw0N3ehbRsBm/sD+jAS5tHoebf2+6jlNerjBnPl96M3giRnXftaOsm+OVd81lsT2IfjrjT5nlZzi
f7Qo7hP8X752tuz0HkcXw3RtuNFeZucsZQQy6faHMniCe3xaXVKMh64oP3l3XAgdXCnKEE/oC36s
pjN5VusHHKNjw/OfmWZ/qSek8Y5z8+WAkA7LfOvi+d7tUIIVQZLl33XWm5HXZRxMCtdobWQv6DSG
wPYlj9nUDrzfeK7ZlJ7t0jqTdgDw3l/ivHxmXfHuj/BUJJj8wN1SUmuYPoad4aTAMhH9tjXDWlk1
iP/YJtEhUyZxS5f40gri9DJPP3Lon9CO3cxhGZ4qiQPqqZcPfoplAgb5US/yf7wLczC72YuWZcku
sfXjxX7SbGyleAIDYZQeviOSLlj9vc8ekaPDwjA0ZXtgycyne2hKNuyYdihDDFUbR88u/q4SbzPN
+wJNeztSVLsPjm/+ZZfoR6Oh30SZPZNYgMh70hkvmRsJBEQ1MWJcbzNBajStLVZCmYhH3+9O3qJ9
9D7nRM/WKgBkgYwJQbXOBPsxUxR7cBXWIONVCjL5mynsEwlKEuWJf45ZTTeHECZ4SPXnPIHEhNvA
1mhDKcFEZDgrLsmFrxeN2ffmoxwjZR7af4tZnBy4TLbir8+TMVjlm+xpRDNfdSFmmAHotVVy/oaa
5bGSdyc9VIg6e01nH10TiEEq7YfAg+0xqhjyi+M9IJViZNxKIprX9Vhp3U+tU4phkugOsF/aCGAL
Iz25rMfEqeGOaB0XnUxuJnfXNheRS6LFQWc1XTatvHpUMb41JFHR0zsnqxHQFi1UXWsaucuIgJXG
0+2co1d+FAW46rITeTwVLQRWjfV2rTAAABUrWnpPycwM/k+SwBtY/4jcIFG8+6l2z6/ffPfp9KeW
VLJUOg1RtVQnxLPZoF70l8Ghyh4I9Zgz/J4VZk62IZDaiop5ng5l7wLkBMzHwg68HLXXjbSrY6ec
aFlLhx28bCL0KQw5DiIZfwbMd2qayVhQFFZtt2RRAZoq7EbG7k6iMzfy+pFNJWHnRevE5sJW3UYn
jiN8goyOpCQjEgvIq5MPMc2geeIqtOcq0nunCC3MA6v9RNq6OvV9wZVTDzsMbLNIfKjBx0tcWSSd
7MEh6XY0fFRyvUbsiKGRcV+1J3hZ38uCys3RVj9IrZa6d0qx6mHn09dauxS6XxwbD5mNKHdlhMXk
UWKhRdzSfuPV2xNdZzwqu6CITAbmyRbGTwarGMx2Qz+7x0KGVmJRAbsVz6dHueHQz6UoERLLeMdm
BVULPcIxW9IycO21DrXiv9ExFNnj1r7f+0o2nsml2Z4aVjwHNdrG3VKsT/AlKMivcimvlMAICDLn
OfPFf3NSeOyxjIs5Xuotx9pfamO47TqEsepo18u0egAA+IOgZznWyXsGzC/QJu3iATcAyjJax246
j/3gQUFmZCzmbWZB57coaGA6DUb6sJqJPHfVFK09VdEiKW8mXskc+u1UAQ83XeYNu3Kw3Rfkaese
4F0FQ+Vy5nTrlw8jg/zZ9U7bi5JSEXBda98bqSORK6i8JLox2E44Skztnp+gu5KIDNiI7QDf/TZv
ZOOBJZgNzuTasCJIMZ/ZFuSYpe8Ui7LQn1nOFtWKmXh5n12MrkDrTrJt8Z7kMy6o3RlrLou5O46n
2B9RZbPJQwDZPPUWVGW9aC6bbWUxeedoRmaEOm3ugk9rOKawLfAcHefVARmkz2DvxPAuuQ1CL8nZ
cgqBE/GuCVYNToy9MQDGsMOcg/nywlNQgDUa2WKKDBXtqJy/acWWs2x7NAAbUVA2TQ2+OQdZGvY8
UB8+m5uwL4GasfGqzn5KXTWQ97n6oLhaTKJRZzLTfvaTYXhpulcQLje5yZs15TDy0ZOl7cPqVXY8
adMvM6su2pKWabCg0C5y85ivyU/VWyY3vXot8PrPFooPwocPMO4pXTy253mx8uNgDY+k/Gs6dn91
yaZMAOnZOkOa0TZ5AuttvHYa4Wbzm1EmhEDoFNbewiNOso9Nrot2ceN60ynHEL0eBgJYmeF7z4PT
Pwssg3nhWgRKG1lkoa5hEuhyTh07CQEj730MYgwoHbRVMm2f1NiyoDKY9NApMGFp8kc/0bCCse4L
MpetoGALqTU4WzutLQ7sVctQh5kVtWD20U2QrOL2YR+RxZg/53lBhWsZdybxFC77cjAnOaj6jJ8Z
oV+cuebTnKmeCcbEAEWuV4MDyGi6azFtd2kv4ENOpXuxpd2y7SifkcwCpu+2zwwoWywB3MEouslF
2fdoDK26VoEq9Rc1+erGHvWMrnKEiZCDIhVMY/p8u4MgZO1X3RyAFDitGnV1MqpoIH6hsMZr2lA+
oKjY15T5HHkGgI+B/sqtNJ6K/RWyiIIFRVggyZTZl1+5b9hn24MGGyewteZKAs9L26a/6+QWJN7N
ZpQbOEOTCRUJP6yXmOofKq1vTes/rY4vWSfoC0Nkz1ZHNBBoyvNiSQF7v0UZaP83iGIMF4I3AYGU
T0NSZ3HPQ1Rw3zPJt+7c5bfZ3YmUvAZjOY1NatOtxz4ndG1xOgYc0pfMaS6zvTQPCVyLg+Px4+fN
qVyr53We48In70rlX4uFBYT4vD/tgC6UejXg3Jhxls6XzpbwGIbkWuT3OuFNCC7zOSyN5GjmDtEY
rFUOqUnKmdJnqraBDCNEDv/sagnZ4AJbbHYJuWCwnDjI5UCto7Fn2tVmgPasnpvXaV/Njv69ruyX
qZ9Obgp5BHEm61ih/AjOI8AfIIJpdQRgWt/P0B8ZU45tLAkdGUyA7UbBb+DBwLkSF8+774hLrj/1
Gb8mK2hmRG1KXqszXDsTq/XChyQBWW04vdjLtdCRUESw1WVqnx5zwllZ5k5x7qzFdeL2my3EdMk4
AUiUZk7vg7ts0flnG1pYnRIytLEAhc34OSvj3reZ8ctanExnTqPZYbRnqboJKyt9rRsVOc7FTpo2
nhWcwGzSKzR0baR5m3HLa8FDu8xR7/HfAq9D6yfM+ymHpeph5DNG8eF05cVGA4z063vVdS3SqyUG
t5ZcWoo31zlaadw5gIy0sn43DebIqCwHLx3OQzG9IHY8mh4Z6lnpvPMEDIEsth8/Wx7ddPrpXBgz
pa7L8+JeW87dO5qz/zPqlXtCJaNTH6i7vIU8q0m6RJNFnWFte3Bx9a4y58JfwaYcPjLqS7bQY3Hz
egw68A1DtiYPmsl+zbCyG1y/Dv8qw/GyJmIl/8q3OWA0asVEG1Kdgw+CwiioZdpwa13/nCkGnwuw
KIy2PspR+gxIYY0RDla3ROXeLODLpVRll+T0kDqbHnkyWUHMyJvyyURitsm1O7tre1p5H06Gt3J8
6MtlFPdzS+uNbmNfarmfRd9Qg23oFVjy0ktX+pdDoaTVMtQ1EgxbP/tkQKqusn8mXzOyBzJ4x016
MDLdU2pYItImrnErSdH5OaSh6z4BchIPVOU9uq15t3YLzzbpcLdNy6PVxv6+EeXXynhzDAhoPX01
cgb8s6m8DFJMZDuvrwDaYBNQo3HhQus8zrtUInM/22LkV5AzeAHdiLHs2jSVmCmGlj3t6DQ3c7WI
lO+GIoIqtqTLx5xtL2WjzbFtIPfWgK4ampqPI3c6ITJO7BpWFSGuxRxfJXf7mtVtht3BTFAAZfey
X2eNVk9/2n0bCYL9gDO+Dyn/nmzu71BnBM3qIbsmvtTua1R7JzEj6LPLLwJAKUmdBealTwiKpIwL
TMvdWEKNW2gZvFisj8OeOscnzFDryRzw99B7hNV5vpwKEFmLuRSHtPHMizRxpW6oQzawFWNdiJgw
tv8DjSPUi+gmCy4NYgiNRvyHlHaL64W0Hsf9zA1KBObV9ZntIyI6qxxDZ1cFedK/Zz4elDj2DwlZ
uwh8XSzGgdnDinGy+a+Rt8N+3oQNTypQFONGyIWx+zrXQ9GNPAXVUDLZEnfQLHvhscjAMAdUG+Ld
OrTEl1MVTon+li0LJDpiCg7pUp8JSKdTtYGWzNAL6KLSu9IbyqMyrD9JtgN60lQEg2Vema6TBTya
gtmCDaMDpms3DfdtWrFpSdyEG/9SLPnV8pyXlHiXenPu15HlQJKT6+S401kiLj2h/eCPq8z22Fi6
EXaaF1M4u6goy5/MiEuzL87jYh1xFCKv3ZYl9uqdGTcdcHZjvhO6dtRd47TUsx6LfPzjkItdMuM/
tWgV4YhMCq83uwnqcg6ILiRuabiuxmSe3M6+5PgB2a3L+iB73wyhL/FEmOWxn8cXe4GJvaL/Pwob
RKCHM6AhyDUe5vkdDdYppYHbhpojYu2Z2xohu01D+y6gmZJvlb6VGQjghL/OnmFVM0UOQE+zyvP8
TzPRzbDVZi4BoxouQyKiFQ876xpsgKNJpLib3nh8n2q7IAJROk5or/6xUTXRuRMbZHYL2PeZRf4/
1Lx3nO6OchYpBMSbUYkCj1bOdsan2RgdLz3uxNURqXXHRuY7d5+tufo3jtiZ7bRmk689TfyCIbLP
LaB5WUPeddPxTllJZwucMfC9uYlSv7K4NhOUI9U5E2jIevdcJXN7P1Vzix1Ek3GKKUry6Y++04y0
Y+Uzl1gZtQ7pvGl7drb2IoGAjkv+tzcNhWjH4yrrAHMLRrsQBnQogOX4hnsekYzLqg5a37Fha9JM
iMha23yC5oQFAfszS2+gOOA7/OlOrKxQ90Ka0bvzPu3ygK0/A2C8WTORQZYwzRP7Cljdg66iRGf3
ogQ3nNN90Gf86GXbnjsXpaxuviY1S+isWgokKFsIEppNtERlwCVCRWC1I6rwzQkGvwH4niIfXHRk
xTSQNzIxLcBZlXYRNeEflu2/1BqInZaEx6Ix+EjqB8EzgrApMlaPoSkjIaIdj+Zq4m4p1FUJ+7HV
MIC5DHdX849AP4OxbzHu3ZHK0MWwQ1XV14geR8RLu8RHecVjj/I4MEveJYeJRwWnOR2RXaa5+jcW
PWepQMGFzheQ1xQmQrMe87YzyZa2mQIkAs1lPbyQIQ767LuQkvFFumjEOn6SiLzPLbq4LYYbSO/+
kukLY6x0vQOT8WXoxS1p4NXRKXxVHphOpU1nZ1iKmA0RJCa/BOtaMKsh7c0jQFHHg2GiCi8MjoLK
MT8mgrix76OjbgTs4/xfIzdWaTgNUO8huB23FQuul6AjDckqJSWeif+xHc1rv71OAkOJlsieUfS9
Gr3qiNPj3tBJFQWD/l+uJhl7Jm30tiGDkaZfhiNhzyDuwJI2WHhE86OtIBQsHaKMzcCQae5mhnbZ
Z/Sq1hpmS/KwCgHlyUV7MbxRLZknzkDAcx7ieq5n0QMTTwyifXgp6dWzSKZIMndHvzntfiOxsCpT
Zhs02fzNEMuOSolrBgwJ3Vj/yf5bR83/WW4lUUB1dQa0q7hKGO1OU/G1aZDP2bd82MsTlEOwUEh4
+pXLlisFnJjfPjA8fXMIPjBN8wEq2kdWdcVLseferLxj8QCaWRnvqcKClWS0SYl3NMFaB1nmk16a
ox/3V7YeyaDgYqa/krY1y5w7N9G9wK+AaENEnkObizuxq3PHlCFs0vxUIBJf1MBTXYCBsplThuPm
yxP9WY0XdJ+OIUBFKjbeE0YvQkNf0aJ5XQpJRWRgKpeJ/sZNA+adDGDnweSFJ7yn3Cn2tWKCvCF9
xzWyxMM+4vC3ER7NKuyQ/oSnqjQR9lk4U+tpT2lyBzekFW4YJX05peVE0FYYrEiWZFjBWaHZ+niu
tfouK5icF5ZFr9jZNKPAk5AtMAjrtp+kFwZN5cCO1tdjKBsPVlnAesv0/m5Tl1SuGzcpXp81iSo5
xFayvx9ebxxIEG5PGyvxSgP1JRZ8S7UxNUe1NkiTyAqaRDxMGdMAe8gDO4f+bbWMk4VR30MaYz1R
oJOa3FuziAZ6KUvcOcHsmnYxSa44wXyAN6bf+2el1iN7Td6mZS4ju81/PQ094kw0zM3euuRq8aiq
zH0Ye/e9M10oqk6XEc+4d3YDD06e529JijfKWbIX7hT+Cer9cQKsVi57zBHA4nPhwOttbdi+ZD6L
B4MBE0gNJ1RVW53+x96Z7EiOpNf6VYReXzY4DwttnD57DB5zRG6IGDI504zGycin18eSdNGtiytA
e20KqKyscA+6k/YP53xHrTMlVzyFJAiiSKh/PL6kXggUqyGueaPv59mqrqmBLwDvOtTTYmvn+TUw
J49+JvrVGdVdFEGu41HAtmR4tUDd68rszilw3G1qym83x1RCYtwTOF+ITGWxMyfTiaMlqnYaSh56
O051N0SeO5vej8npPU1MCuaW48UF+bHLDCBcjYXTPvhxPblXQPHiihXMgXJckKdMvPJpEdFwTlxE
hsRYrl4LhLymeRO1rGJp4la2q9gzllSQlLJzadGqIxNFbByVjNUH+P6tpz+csMJL1DJXzSA0kxep
rWPlGVAGmujcGD+mgWw1HdlFB+XYPE5g+sKhpZyHDYAtcrwODpymZoaCjOKoZun6bC4nVQUPtZMZ
26T048IAipjwEduR2OUalRxeGLb9SB2PfTEZHF0wcRMt5pt0ZB/YRNrEqmiyzAfZ15oD3u60bS+W
UexZrHJedb2gSmyyY5Q0+6ysj4xEyGFhO3sksPI7LfwYvRRLVUf/pC30rQZDNT00anFfr+p2hare
DNJmT0L1nQgWj6XYON5Cz0y3VcXWxhqxcoUtwVaWBvEavKQqv0qJ6tZkSkWGCJQQ4gwZHw/i2ub1
rduHqAJgc6JiCA62eIIFMW9nrNU+UjFMXNRQGlmDVlFGLO9MhZq2HgN7F4S+KY4cUm38v5iEvzAJ
NnSD/z8nYfO7Sv85XGj9+/9uWvZBiThgcf2/koWgGvyHZRn4iOtaPvwEe3XNYsT5v5Zlz/q7Z3ou
KlUvdECQhPwwuuE++9e/udHf2ScGwBNM23Z9M/ofxf2t2UH/wEgwzSjwI8+NPDv0fCzQ/4WRYGJG
qNraZw5fuU2MSOCu7AjgUNVz4ohzVLhPXoWiqNPe6R8uz/XfX+JfOEmuKLP77l//5vAb/L+v7Fuh
7a7+a/qRf6Yz5Fhm2QszAc4nIM6MI54Lo3j2OCSs5Y90mDDV/Q1gWQoPl5Gd82aO8+fgLvc6pYqI
zjVhtlmCanE8R850DZzp/tJdwyG9Dbu7wWYr206ndKDCpjJwAKvimWyurO4+/vtfhAfyf72IBIy5
KNMcy/cYGZH49M+/yjCniW8miQ0nNppjyyr2DSPuePCXt2JUFgK/6GuE3xx3wQgiqF5Ond8YZHc7
CJT6r8kONy63aOwjoIjjAKTm0cHTWIwrcZZ54dgPKvYSafFzkXlGRk6+CB4+rKHHbPXkyiT4TJOM
LWBtoRetLrnj/04jhz/QK+QSo7GniEcA6Z7vQ11RE/eRh+xz+jVGGQatYkfX88nRhsRXlcHGqO0b
Ixgp7f84717zMJnNtwsyI89UxMnnoXNCJU5VwBvu+yGJXQWHl8X6aER/KI4o7jLjAgD1KngYLYNb
vLJELu/dYrgfui/dI5OZKwvDJGTImHIn3TjBU0gRinyZSHIZ/ckHaqdqSQ9NagB2baO3aFQfLVtW
5lX5dXpEFxvXHYEEiWTPsoTtGcrgFEOVvcWMFvcUPRvYxRcTmgCyLOqjsp6q+6KDIR6ODuEZKAdN
vKh87ZMj7QGfX1FG51xN052jG+YnpLqsswEl2VpEyEn3FdDn1C3dw7CE1KTJGouMj4qLcfJK0I4U
DjcD9qkjBMPhLrVLpJF5Mh/c2l1iz2GOIDlmWvYIxDAPhwYk876al72RMZxvfbJxRFG9z8OUbSXR
vHiBZxb57fIs8y+v7ZEKOulT1CbkjjCsx4JvX8tsis2OjbtKE4g5BG6sKZNpmt3ZyjmAMGbEx+xD
RFjSlW8+5QOQ2kCN4WmRzDb2e3zPxQ1ofbSjIQ78NIuglgfwuUYQ3gVrFEzPErpgPWxCPwl2c+Tt
wV3SbrLkizG7KC/upuW50VjHWOI8RJW4YdeIRDj8mFPjV+IxcRldufOKDr8WGbbS+yNRkm69tb0a
fesklHhwVXf2Ankw9HA0jdIhmJ4BCitM3kBfXQetT8juir3rZHedTM/kTp28hOjiReOJ8dsnWa8O
aJyh2HrmP9DJ2Blb1mYmnGxDqnEi3jWTuk2n8fVsUdbNmyhNKCTHgMJ8oJG29GU2WH82sh8Zfy4l
9Bf0BWnrgxSnJA5mkbLuH3K4JPY5mZeb0QC/lze5tVemjbtlHo9pYu77Ro9XjTOmLjahZ51DNXyU
YcHaoNMs9YrsLbfyZTPp6tPrXBcHGnKdur5xragiCMJ8T3u1xdeGhH7qTq4Y6d5Wyb7d2LvJEe/C
Cu51ABVYe2ELIYbvVF1lyHK0992UJEz4LTZpM2g+KtPZuv5l6YOVmIAQDjNPxPYZtr45bYuwvQFM
jP5Zg1nihEI6ujKqOzXwfrBqt1W1T8JlQvinnhDg7cZStCj7KFo9gVtLDCG5AgjNGrwPm/XuKDW8
2MRyIDuLaR/gZPYhv/jLxloLclOx4BjgOnciIOwEIY8/N09ZnZyDJvmzpJTJ2rV+KlyxcV2hgB4B
oZP+rdJtO6qDkzrVXvu9gSJ75PLRAS8JUAO6J6TMjBBrm6dixEiLPjpBgZ8/pQKTiIN5NgHJSbzo
dE16li/m/ESykXNS47xzmm7HNwPsVUKcl4W6zQzd/iSROUxCQ9GUzvNMFNW2ExI5S/hVQrjc+IXl
v60mGv0j4HJKg85M1T0Go7pn/twN9yiXvxwn+UgUshtztVGmZHZstZ+o2D271fLm9A2D48IMtpnx
4OXjF5N4+5Esy08KSbAzyUvu8gHXQcgKy+htGOE+mEf5AqKWzfrYYEH2b3Fx9jTT9Lsujo363Q7c
ZRtG2cSGR+ydVestJdo4AuN7YA8ZRqqlfJ+WAVMlxldogQ/lLN68QDCJh250iJrTLC6qH9EaZ+6l
fbEkXy6U1ZMVvdYOoU1iFp86X629UmFDYjFc8zpo/8B99XWI/yggBsYKX+RQaxC/abX1M58BrvU6
VFiukwKRi6Vba594xUEu7RyXjjyr0KP7NPUjpklKYiwkuqT6UP18JI/rOFbyQ/lE50lh3KhLA89+
b0EUBmpivgRF+6dzqvt2pktJV3YZ+74NWIXHVtQnxPcfSPSdIzEEHr4ydJQN6vAyJLMij94Lnhqb
iQF7My7JqZbCObBHXpBEUCB3NsO6btX9cB+GSyLObSKxaAOQ3rTDBzyYjwGDfBxm1OdG7Z6GXqEd
LRGauC3bM9K4oW7CPBHjL1ELfYp09mCjUTnAPLqZMevvzAVeQzidVX1LmoMZKyD7cd7mb9pk3JDh
vdnKKSGcBbN0uYbyMig0QcRyQ9VshjCOZobzlUMWIcbjogIA9iFncfjMURmjbYrzajzBa926HQ5t
qy7COJQuc5YZk0czBYdUubREocOci2yRNiSuuMPV4A8udv8OuAmL92yPxNyI546Yl7qbzxANiJpc
vdNEp1Y7R1w9PWo8YBZwb78dN0WbPIaB8dVnJPr6s2Z1GwbvnQ6eGoKgtnWNrJU4v2h8pV7jd5Fk
YsFV9hlybu2pikgXIl8qHOFdpempFfpB9DULnlq8ZOumtIdJagfLqVKc95xtd0M7zvD0IeSoqcSq
kZ0A6L9bZfBpFTdiNPvbFp5OalpXpXmulEF2t4guAWi16FXi853msjxzzeOpxYTUOUNyZ9ekuHaQ
GBgD7jPXqvZO0/9hzI0Of4M/2jBIc58mDotwIu5iZO4ad0XWQ4Y82JA+5+muDQf1lGsmpSZaHIi0
FC522R4nrOl48lx9aCoEZZ6kxs3mWxAWoDtLrNCMaBiYPLMrfTKUDJnOyFeCpnCds58zs/41GEIk
S4n3NQXoQGW3Ryd+X49BPOn+2wp0skttptNphtSE2XjslM0vT0OQGPIIyscUVYyJkCGZo3xs8cP6
rMZ3qgRRXKDYHhChIUYoN8vJTHH6IBkDWLbqisOpfPS8aSf1zCTFzu/WN8OG8pB1qDA983X07Htg
L2+qD+dji0niCnuEUmYJw13BgUXp4tj7aUIaOUvSxDkhD53POWY6T7kIlwvZEuNhzrqXzmHdh97v
GJUjWVNzVh5NLH0O4ZhaDvtkgvVxwN4TbbOQJ4tUUYpaoXzXU+k/KWYUeK+3nmdMe6mV9+RaGIZz
Xdi3PEmeCjasqO1xuwxyOgHU8fcU229dZQ57tfScC1b7zBRRHgepi1u/FuScJAsxrNGPAAWJo3aA
7jSxx8uRcuOfGJyd4t1s1iwyRYVBI0LOCBJHeG/47+LAclitOkDZnd7+sTFnvMzJn270odMI9rbV
MDDZALhrLCkrR284L+xFjd5vtq5KixgP4EpslttnKl7rmeP6ZI85XzXWLzdLhYig8ZbnwXWMt8D3
waC53bvrkjcCsYDRjz+oI5cs2RSlr7aM6S9ZkdBKebFRRqQc6RpJm4EyMGo+Gok8xdRvfVZEdziq
nJ3FqyVR+hUNeKXmpP1mHxQdG2dRKN8TxIG1/A2yoL9WZdSiS/ZvjdKGx6iW95Z4FbEwNvXkOq6I
IicOU9+PfdY3tTD1QcNFuFgRwGnDzODWi+7YJHrC329herJC6j6xGpHaT3NyZjo8cpkRqVMDOdOT
pYNbaQv8hR66jHQgvgWMOXYu4dOPsYswnJiUlT4g74LcgpwtV5GwH05z52kZugXa8HQuLPsX+8l9
vqA4askn2mD7bbGMRO6xZey9yo+xfYPyMRZgDrBRvud19ikLnN6iDN8dRM4I/PqBer5AvptdaPJW
Qjz5g+9e4nmXBhaDvSqOMnOVxhoUdX/9w59d4EMeQoJkwl42mf51JPGB/C2PHTAWsY6xqK8/3L6b
d0E60zXnx8gUL9XcrxOgPrwgeS5pQsAyzda7SeOwLxO27+x+nxW7i71y17XjHB2gluD9L1bJKegv
zDjpOU11G1u8DlmbHHMFZ8FkUiaFhYkTSKj2zjOTF6yS/uMs1AtO4bMYDVSDmX0KjJu0qZbLtPjf
RsWxkxrY5M2xQpMA+IqnvCKzBWpAXs8/xupaUi1OrWHJo/M4qeicLsG7gyRpLwFmIXVWxO7k9zht
qMOoMTXEHKwk9QUTHbtHirxmYSBfoJIvsHnujFIcZAtneVJMuScbF2ISXYXK7I2Vo5gfbHlxBxA5
IObNQ2cuH0OS/REzVbIA90sfB85noVQQqot2GDpvpIlG2A4iONLd5MUtmrWY5CODNGB5h5Zabuc+
GUH8aIuCciFAKQzGg2Ha8sTUGsRBAM3BS+WlzBvj3dQZPDdjtPaj46gTMXNLPOYlG0EEA8gfaNhc
HwdgMRQZSXvKBzRInAH0LQrqv5aFljykPI19PtLBR0LQmhFL69EJdiOdCbGClFIzTBPcqXcey9YO
i77NPck8Ebl/mhd7bBLAOPxxX+M9YdWl7owofHZaQwAx+rJSts6IdyqG9KMbvVlz/u0uZnlE276H
PvOKCpVt33crWw5sUO0njkFu4TUYJ+mvBmyfY1jXiG7CBmsq2AD4KeCn2k3dW/4OoT7iFJ6bqPkO
+N29xM5JUu+/Sz54e8io+MZntqPBPSUezpzhMszMq3uiSqIKt0M5O1c/bD77KMji0WO16cIOfSoJ
sjMROBg5QoaAcbq33PVm9u71LPo621pn0sepz8wD/Nkbtw1+HKx1EDmpPLyWJYWyvBmJnXlGYnDS
I+ovIxvNu3IkU1PkZrUX+eygt42Q8pfpxcsliiX0dnHDpLcXEQ5vOaRb1rWoGgsTJQoVQ55L7FLN
8FEjXOIgggv5RD7V0W+za6mnpzGbdu7AmZ2p4CwD37wVKe4CjK2OQxSdHaTsU6x3XHVMRFrW0TR4
7nH0kIXxZdggFygORpW8N0FjsGEZUHQU+Z0serJ8M/AOltWdl8DwL+TM9TxIkY1Vv1PCVzMX6oKl
WgcRNK1q2BQ5EmOXKyTVcQgoJSmg1THsG7rC5r5sNccD4deUDrcJAX2VsJ9aC0KgsIs/XmI8WxpV
/l/3HBZGg1u1Q2V+QgZpkseEbivXkTy3bXGnWuIK6t47mksJccFipTlYY/qC6HQ6160dQYsTISou
9q6oJO3HUVrHjHTMS4sMESyW+1ggaTsRiWzRZhSU/tXwzHIwfZa6P/B3VDsN11AZ3omLVSK+Rd+3
9Et3+esvCXp6fLfwdhJo4HE2yvqua7rDaKGrFQtGPWvqtulYD3tpwJsLwugKXqYjTrsMd7IPngMV
RZehD7Zm13Br1VZEEkh5cFP1OqCDvf77PxL3tZeYWXASmDZ+odAhTiYv4Z7AwLhfbGI3tV2N+2ok
ITtCmoskIDslY/sbDyGy9wAjS+R1hyRsH4ucxE8TMlachfqZ3RjjpHlne1awg3x8S/ni7EJDvEuH
mx/RHugj0Snib/qbGVvPEmkab6KUls7+8Kf+1stwFkY++6jF4hgvc7VZ6x1xYSBibwpJ4gJrUqDy
6g54JTAINFVle+2V/0cM2Yunu4mtzpBDVesoB53rQETcQaXmY9dcCjmIOAncn1LWHng0vLD5bWoy
0xMrOsE0dL1NuvnYpAuJfy5FDIYrU3yCDXFxSjFvCcyjN6MxnLs1EaqHSTcDXKBhXfYos0yYRjLH
ncAVqidrbxmWc8Bb3Mepj6i6ZuOzMCesWC/FbpUnl1xwdo0CCj5YmS6eRrYvTQ9AxG00zwnzGA2y
iOuxPNcV7SuK9zW+aybDFbJEVis8rDY6KnP+4r9IDLRdtQvabGezpyIUjFskr4cvY6ZMGBpwKUv9
bOdoXvRq0gzW/Nipc6wdqKGOcG3P20X48mb9yZyfG4/aRCos75GtHr2x/XYtb52pumypGv+k5va7
o/RVNumBShMfaRj2xhcQK/M29tCTHkGAAJ8zsvqS18u+RDOLi9b+aeRnw8veBT4+nLoJWagGqD3K
heaLmce1IrWCAae5T9CX83BG8RDF7URU/cXSvdjmTJIIB9jpgdvY5cujYIigq2T24FjmpwKpUFWl
z8M/eVyqhimXmQOP9NhfyuE+cpJlA8mH1xrya7bMt15BYKmcZu9gFwGKv37je7XzGmpwoNH4RaC2
4X8UTktZNiS/Jm1h0pKWHWczT0Pks0U9eigyNYzm9SKrGk8a0rY4l+PwIBjA9b1wz7LGK9QWYXjL
svEoNamzkWQi2QTkaVSM39Gs0itUhTz2ToP5gJBUmKnRxvdRYfgFeB6zQKuTI9HC3y4SC8MkZ9FC
QyGj2sEIVSDgatsbDBDU9DgEtHiZs6w+BwsXmjn8tsVkl/psVy3PeAx7UvacJoh9HRpMlPtVAUV0
0uIONxkSmqIQ4Hba9lTko2Yrn9zkrEjiYNpMS45jsnitBb2f7mCb+vl0qPEFeCEDmfTo5Gn+gPT0
cQywI9F3niM/HC++PPRaf00IdGK/mG9H0dE7Ivw/Oq51NCf3l89srMo8HmBp+YjSgDoKFxcPIKzM
1QQerOL9ys5aaErSZ4zB2IW+Ms1TAQrEfZBOaRyCligr+NluvmDc5YNcMHH6xBi4ZfaCgkmg7Q7u
WhBMMYVkQf66aHrW8N2hsLPmgN/tTdYRKYUdJaUD3qOqbpx9ngtzj4fMBPNT3k4lGDF8cCch8veq
soKTrw1ubNz5+KMu/oCoxeKhUxCS0FdPbd65524pH0CHVA+i1neGIoG1976tdiC0rbl2fXk2QHV2
WbTP05oSlnC9pFxuZTYbt6L5wSAPr8jD7LB6tpSJ9qUyoMaU1opzk5BQAmh13iJ4gqAX2nSMoOM5
jcqYijHoUbzVXKqp69J9ngzfA6GooWHzFIiifUTzw4nOKjvzx+u0ENcbOMicSoM9OfO6baT5bomC
8RDKv3XsiorTb9kEjJAe+KxYOBs1eGDSGy4kN8WsRLZ2H941jvOd92GGwnzqGMVAmPF8SXQZWL8g
oOYWvo+2HKMJ83ickIVNMQhV0NoI1Ip+AygngpnhJMTbM+ollXkgC9i99VtaQChmlLuIgCEtZewb
Epx5o1iOqD/dm4hCsKjyW9kgyRGi/sqnvN1z0L1FgjycZFKk9QF0iccRnVcKEriFV7KxSj6eyPzy
EFOpyceadle3IUkDZnNj5lxWIxselYO4PuJkUu6bmdPIsvTmKdC4f5S/HIy8zA989xk2pRwNYcHm
CZbHyVpoUOuJfCCrwNTnYudsmaYH7tAQeTU/BcGMDqflcdflj/OCNYoF36paX5yd6YpjwDigiYTm
upRISgMW8nAJ3xrwmBSRfHyrf82zLALFjspA8lpOKMwgTzAisax6bzYgM9RwP0t1J6UmTdhdPjDp
/XG66BXA7FaintpZAc2BDVZzSQlXSb3xLZqs1yGTO3Y+oBdydd/RmjV9/zaXLBLnRZHjtLCtSfUz
I6SjPwQniyVHTAyZwkeVcDOONoID+8n3xAtRxQYo2p8ws7rtPGfTofTMK9FgPNG6Ydo75qtFHOJZ
G8uOAJZtU/Cl9tC19hltcoqsjgGncU4N9csKYPrkGI9iUHo7Kh5qTHcc9n0wW7dhnO7pnEA0B3kG
/F7cLXX/vkiivQbTPCULaT5NY34kuSNvBv7ADvgYZnpu8I3tpsWcDhgEjflklTvXLr5Uj+XWCpxo
i/XQn+3b0gvmswP5dCmg44dB5/FdYr7p53Mei9b4NUMzyfhB5zzZzSYR5f2Q3YPgwa5aBv6BLJwv
P5jGi4Y00bvOwDwkHSgvshejtLJd0uww2fxR0oru3cY94lWghNfpnVGOrFuEzZx2tWYHRPcVPBVd
BuE17gPOQlLFQn2f9uxFErLqUIdj0MkFN5gzcaFz5nabQZZbzlTmQyvW28jxfFlYAFpkz+RBh5ee
OQ/HS8UwdpfJ4nXUyx2JdsCZyvSdDIHoHoEV3gWP9WJaFLfDCjFjZE3lY9o74uKfi1k+Fspe4jwQ
j02ePeYjtb5tGpgYkdBptFV5CRaZYu8rITXOYC7CmxAvokAi6nDRV5/kn8YPrnNCC5eirt70dPZT
SgOSJX6PvyRE1OTnh6kEu4LO60EiRUsi2g1NGNRpIXdv6MQN9DQjnti/bbxKlvsZJEQEgGyX+8iJ
3BDcxEx1UaTcMNnKwlXK+bLb9mWy1tlCQxrs4mu+ULV/XmqCyqPkvMyFc2SxcM3WAO60obcrNEPg
tFrlqqN99CIB5jW/mGl3NAXib2CN+Va2NzjY1c4JGMdNzi5f5vCglLxYfQ/CRDPHVD1miLx6YqBV
BsuOML1tXWbmVhg4Oxt4XkGfAJ8j68sP9DWampeobAi/SxwNwWAGDRLu+6rMKLCPtZ4fWeUNQJmH
h1GwiOvzFy/0v0xBreFrC0GcXzAIRUElCa/ekneHff42qR3j2MKwZpuDsmEccOGQovvI9/iLfKA/
w3AXCX6DIlsQ9+EgEFBVtjMN3aZpxUWimLpF+SoOCFlhAXjqJ6iQ8PaIGobe4YMNxeNC4Rr2V3sY
s93STG/mouVWjYCFnXLa6FtFJAUaKvI5W6IRUEc+gNmSjALVj7Dt54oA57Bak6Fn/x2aX8Yytdot
3lwfZgnsL6qoGeqSDT9U6ddqGbNTE5FfppXA0Zva+4RVOz7O9sxonkkJZztcqr46pAUqLgSBnI2e
cwo06nxoMvBKC+sOauZ99L4v11zwKhmSnc7ZnAYl9z0d1Ry3EeL8vutew3r4bRa8IaBDQFx7/UsZ
81PNAAow4ZC8YflhdEP+EsL4R4zGORmO7hnd3gLki70308FyrxycSLls3h+W1KTiGi12abN+NcXk
ELqqDp7G0JxI3PXKeBk7tNouflvstoHCdygfCV67x6D32a6n9l9qkv9NfVhlT/+NfEp0zee/fP7L
8bf6/p2KMW8+/ymyif/5PwIgor/7NoqlMHQDRENhRHzM9Lvr//Vvlvd3JFEOUibXBCfnriqd/wyA
8P5uBx57ONNDt44vk6Cl/1RTIcLy4fkQ2BlEpulE1v8kAMK2XN7ZP8qabCvwrBBxFpogExemtwZE
fH8+EkyNCMr6P4E9VxqaG2BUsBsPsGOSfJAPyO5eQCbgmmra95TBzr71h+Qkq+o8T9P0CKfWuYXO
uhapHEBdx7yBkFuIl3Z9TEtJ41HTuw/md58JDACzo26imdwDTDjHlhT7RwUDZ1NFNN1RnZr3f402
wZlniD0fJ80OJ3dA/JMFcc+KBtxBKF4Dv/xWEaY0xEt4eu+tfvaeADd9Qf3ECjKXzqmsrnlXjk+d
INEhyaS99RvCHdNsfHXXPGxP6Jqtd0O+0ySvmuSYy1KgZC7wu94A10DlQzeNS2F88rOgQq+e81hc
pelhOJza2Q/Oalbr4gF2D/SFhgDjC6KN+R5nx29d5hTnBObeKCuFnAJZnVf0uvt+mHTstU1ycuut
Yp366UGNEWX6tshpfMtq7ERE2rl5+UeNYGKWqt6GLmVfuPAMrFOkQlCd67BG8jOnPTU4ipOhY7IG
SBBzfs3w/pqDLCt1ar7U5skziK6oQFgfDYcTMRTutWSEifllOIQ4MOPcztK4Xsp5b1eKZSRJc/QL
/q7o8heXl94YYfRcRx0gXuxpW9968AWqpdqMIAOG7TGwlv7k0uticim3tih/RJ5MOzMoSS90qHen
GWxeNSZAII5dhl2yTHO9NdY5RRNUCcLO+aEMigwlFo74pIFGgFydIo58Gs6TkAHbCpaow6472+l0
sVGIITdLNnX3jboO3TjAClaJwxjTGhZI6OF5+/Vc7vkY6USXzt1VmBzpMgrUR7ItXwrr0WrH6caS
ionCnG/rkRlOO5nPBvFjMHJktAuWRm4bzOS7cRRnTPj1LhXlsdPSvocOivbX4xR1MECGHWoQuQql
7YA5Lc1jsnecqjgSsLAGy+cz2xqvO2VwXpwCErWg2mbAGqBXKJjrjBES8DZrl/vMbau46/80WlLb
G4ghhCCGwhm0tetC2dwUiL5uBPaDfTPSjFtDGV6tRO+4sYez79O1JyaHaYBDKBDNJ5skgE3IuC4Z
CyXKEHlFgzTd7fskck9+xpY06jqmJwPDgYF1QYyHBRujbLtLWHe3AQQU2TqsLRHfiXT4zGasZWHJ
aC4YkU3TZS3gLpqIcTMpzEhd2KvzL+V9jWVzMbF0yTUbRbfTc9VPxr6f7LcMTt9JLfgX2Z/6zA4g
qDjaewnr1txWnQ4PU2aGIBWj8hRay1uUzp/uCI3RgLuxQZXzC+40T5vubk6D09yWvylR+m2dVT6W
Xb0d2/bLS1R60dO16c3lyoyPpbmzkx7+m0BiJiuUWzMpKB5AhBefsFLOCwkSe6du5ckzQ2ajzkl2
Ur66Q+DTnaxYisojp75Lr3OqzV0C1jmciKe3xap6D4yHsGo+lINUIUiWH69eHt2oqb/Irvvto9t2
xrx9JOykQ6HfvHpZI85G2rCmSxBJVQ3EA9Mm4bGpf4UOK4yKoMblSWYwBOZB3nrUd40/JlixMVWW
9DpAFJpuH7I82izDyn2i4+DZ3dB+BTfIlUBvJE6wnY3eiSuQ9pQ10CRWSbumsPcTcFut0z2A5Ch3
ubKwfjuvbKrmfe5BTsDQBT1hEqfq3VEGGaWJRTljobhYkJFvhj96YIelIMohzlufCQWEC1AVECb6
5Wdq11DhLT+Nqh9NGoPq1zIIIDDwKeNhMsd92d9QAd+KOuqPczji8C1w4RgpXb9CIdHmDyol+RfH
JqSL4YjJ68+c0BF7+dZMluZIB3kkxvxYqvDH1cS+p0n/bk8Auy3/qYisR7lmglnmJlHNNvOx+M+I
xnH+8e1Q+aMPFktO7tGWkALbhn2aElifvUw9m44mloJAEnSAoFcZFIIbmqZjZjEoQ1bCoEucOdti
G0XVoCLylJGUMktKAAVskxllxdxiVXIGitEg+0jmCEywTRPCHIKNFEDZjE/bsj7DbI0tX33oyO4Q
ZiSHxqT6Dmv/rujoYevBOUZ9/oiBVdPJODOPwXJ/4gaV+2rJz4ZpslRQpPzitsX+U2yNlK9ve0g1
D2PrzR1g/jYKor1BwdfhQUNaeyFimByXtje2k1N/dwrVJ0tgb2PWWbofItojU2ZlLNGWIEyl0B2Q
pEylBWmBdgasansdJQOmCqhnraevbNIJgkP4GzjdrpLC4oJi9DoRGTeCsdkCcl1OabH8zkB9arP8
gZoJnb1ilLZgIBxrVDS1p9+k4RAtujwVngFgOawRQaJT0NhpKntAEgZQsGm6bdknn8HS3nphwtgX
puXON5I7F4rLxjdQFzFAfTPc4KRNrz9XH2Hu/vhIDm4XtGasfzDngta3y+6jEOTIu4E3gR39K1tV
PowmGR8WcDLIvebCiECdtEIx6fmoeGvcIRvpB5Ay0JhBDl1BA93Z8HsqpPGcwPcFkrEcpjrfVeGx
sur6DJ6SLmL+tj31PkQLgTHBMJ/axPhtutk10c5N0eLf6kKbIsQ+C6OqTxZ369Yy++5m2hUKg3mk
fUxnCagesudjorte6RD3qlN0ZfVQ7ERVsIZq+mNJfh0ebQgIizmtnLAF/7hIborCMakVeE+ibRBT
t69cCRQuBDeVk/vdDBPrZqciQTaURzITs41dewgTZ1FuK8/5DeqfM9Wkwx6a+ajN6d/YO5PkyJX0
Wq8IMkfvmEYgepLBLtlNYGyS6HvA4cBWtB0t7H249SQzaSCzN3+TslvFzLokA3D/m3O+82kKeVQB
lMBuANbekkzFQvKpI8zY9yacsTYWIfLMWO1Wb6RI3NuiIX8QJQk+1xfop0wOCbZ9aolsd7rxrewH
kDEmCswxquF98kxvooE08AUhbKhVg6J1yP8Ar8lDo0FlL9mZYl75helmbfoqU0RkEeXJJoelEXCD
Pj+ozqJrTBuc+/N8MNyV1DSskxosoZnkUBpKFwKrtg4puR6da78O2Ticp9G+qA4oMUrBauNa9omy
CiHEpLCusYoUff0hULLOicj2rdn9XcWOe0/8ndB3snVBD92R7X4uaSub1d01LSzTuQG7fQR2vlj/
dADWNZgJzEWk5yzle0RBBnp720aiBSUAe9zShPOZZEOUFdIln4lJGFVwr3TDtolhz5fr5F9+klh3
bdl+2Is82oG+xUP2kysUC1UOoxKfGLJA/dzx2rmN8dW67mPfqWyTVd6zTHSxH00T8J2bMh8Qw0+k
6h/knwzdTA7Arm//OG3ZnefFpNSzcUlv3OEtd9yUPPHsJKV+de3sKbrpRaWOaLgJybZ+cynkwfCh
ZqHHZP76ID0BTqEQiF+iO68jmRDZea19tjdRfJsYMgw6CY5LFSehQX04lktWtHJuR+3Ajczu0SPh
J2ea5iW3yD5ZY8zlVxD7cqcWvWOC+TsOYdwDziIyoF48Jp0USAWDq23NypiOwr3vGE3ZFNzJJGeU
SjHYPwm00lgeqtxDA2DsvXzZaU5R5uAzI1GUuG1mfkDVdFLWN/7Q4sCKH2L8aMxe8AUPD27P5MYO
vgvV74p2+ZqG/NoK4wSJ4C6tEORO4K1DF3pf1DPbtFf09BJ8LQlbOuWe4w7sP8BqjBN58pL3y4PR
LresORK2FUa6x3UvmO8Dt13DYpPhSpo6U2omgjRWiomdVxJqIOZpP2fLH7TDtwAl+Pkj9jPVwa6b
esPmA/dWzQvlk5Uko8+Yby/BSJdR2zuLMjd+yhfT1D6o9LkKBn8/BdGJVLf1QYsYei8fKqJtaqtP
zA1fMEiefYcJA7ObDbUQke99wodZig9OyYd5zcDFGYoBg93REHnuSQzyY/T79Cyijyqz9aUYcGUr
xboRZ/SXOzP24eCmfo9CF90EVWJAvIzDsGmCIk8IDVQCrlLlJCPwuux3WPQNGMXpMOeHCcEw7oZV
PZGlj4J7fpdFmO58MGZ0yycDIF3oMqadJHv1ju0RP3i91eb8WZhruFW5PDkqv5g58IOy6UM4AUB6
uiwJTUZzDTp8ooDIzMpmLtDYJvqj9ljXj3+mEiGLhGlfoiOAku57u+gZm+5dk/bmxfGIM8qya6y5
RTNfPmrVH0qbQV3a3FU+ZxT5P/VUPtncm3IuI2YzPAacE3fTzACsqyugG6RHcYK6dxHsPNSSIGRH
m6PNVlnBDHZ5yfP+PpmHL1uz/lmU/1wvSXuJreAPWDxiRIkWCtuIzU9j8IMPtMQiKA99lHrYdUa9
RwJaZy3hBjPj4UmyQ+Y4vJt91sJyel1yb3mq2WcvoH9uZ7i5DoPKTs9YMZFgTz32+dbA6tPb7gF7
JSFMPQNWMqFTHKzYDKeOwDAfp0aoAjRKmHL/gm5xXhBhV+dyybh5brvF0Oucc2JstvL0/yleOyIx
2J0RltM9kEW+TYHVHZd4OhB74x6Ez3s+SPMyVFERYv7oNtbs/rK9ScbhjnQT5EI2iE+umbCZi2GP
ERgQ8hhmJKPJyiSzsB5uSw2JsnLH0yyIkm4E3vCZbgvGPhahP86AlXjJJRhlVHTwWowbNgHxxmLd
u12DA4YMz8XSsgAfqUdXMU5OXpEdv0egZtFt+Ue9wCHFPPfDNgmzrQjCzOBqrQCTsb1KEY8zghSm
/jHT5HWSdCfwWYlZ92E3806D70qWL7vjAhqpj7eT43xYc1DuE8Y29NDVPbbLlcBN2IEMmjcDrfvY
0m4V4ylrLEA90kOnSem/77BNVpBy2L6yZeqs/XrkB3l3LEQeDgN7QMesfqMYTzAf3t5VhHpm5Q4C
XEtvh1W7NObfGg1ZSyY3YYfTIc6jGvNW3G2llX34mb3ec80naGioUEASgrk5gYpVHLyQONl3ncyW
jXXTjg4pFiY6ECu5Tcphx/Z6zngwk9r/qBy/29ZOXz9PHotDZdGU1CVAMl3U6c5Ht84V1RPzADNu
IYZKTLRCfNeE6OX4g/J6/ScH/o+s5stIv8IVO25SfQmWVVa+YvALP3hSHFxWDlsLyTv7nu7W5+7Z
tATPiM5+MEu651YjTBl9gCHIshFKAccoYsFS85l0XloFjdZ9ido3TzOpGFa5BUtYNulOdKeX5mf0
QGyoCRJHhZjOS/sbfguIoYwbFHLcTzrlnvWfPUJ7QWdj11biOyIIYVPzdyrk/zDl8u8WK8iBppgK
uWPvlcFsVMYrq2Q8Z/l865scsn1QnBtXvyh4OUGRIXe3QFtrw34duwe1xrNx0iVhX2mecMkTNqPY
4/h+43smpzglcSQjAm4zDNGNjPz6tMxe2OQqw9gu97UxA3Rgr7Nf9JcmqhGFKvVp1aLrgMCAu3nr
pRAnU50juPHRw8O24o5EdNQOVnxV6tvzmENUiuctXtSeJEwLa9Fa2CUffqQHphkTIQyNt7cEKRuD
/nUQkeNNpqKzRXJAvfkco1c84urLifVcjOGQTLj/Bhtps++654Ed4643QV+V7UPTCXGJXJ+xlsQ4
HFfpNpow1oxR7pyxZ58X20Qgy+hN8UvmWuNjNNHjBKx9902zxKfYk7CKalYuVOxNeIO7EbR0XKMa
X9NbTOQDoIrIcFsSdydJV0PC2XE5+Mu+1tWvXL6FsvQuL/r8MQ7UznG/W6OdDkNGE+BhK9wMSJdC
H6JfrqJnaXewC6P03U6SxzJAuuqRs3PKSva2mg14uiByGNom2tr+PuoiamN+D4BxSTPpsS9G5I0U
AaOW1YvFoHTDd4Rhn+IxtgCKa9gUnVV8omPHKd50J2HQhmJZRVSapGzSi+BzNnmWrOLFnF0IEwua
iInvMjODV1owiu+SqLx1JTHaXICMqqxEdKHI+ybMjeImx4TgR621Ecp4MS0QNIYJTKtHt2vPN1OQ
/LSmp+6q8e84EX3UeNmTPUQlu3oLKwK7tXTCKVjUfBwDxyU68KfMuxY5XnvYJvOWasR1gUtMSRkm
yfQZAxFpB3oIO5V/cG4Q5bBg60mc4k1M/MRV2Xz24CRNVz1J1bO9D85IPRTAJNbkpWDY6GLPr1QX
7cbiEbqss1sabO2kpdyViGj3hv+PlOJett2wV171nsb+T4pkOl3Ah+sBSU+K1LTCL7HxVenRUfRX
Jr90T1MvNhVV1rzq9aLBs5nWgKcfRwh5fEBzWcGiFdOvxx0S0ER5cQmk2zvMPkNFRyEz8OU6MuRf
FidDc/TLam/whITSZoM4kKZjV1y8XMDwyLr4uZjjN8nTg2l2/hha+5Xnll9IuWKtFpaPjmb4Npvn
KkKTOQb920hR5zNd2gL2wZBafWp4yCFxVBsoOO8iTibONr0Cw8SHHb3kiIe6JX5F/0Ex/EgHSlTL
SJ/ZYxuogCDb1NWY8oorNhBG5kS0h3PAompAd5FSAMm5J0DQc01Aq8T00lt99sD/YDMwCxnp9pZW
Iel03+q4ekUrzw1BQSmzBNBQbL9bBsUH5TTbZDW/d61xB0zkWlttiJWT/AN5R4vDamt9ToMBASuZ
GxslKMMaEEt18EsmEz6UwRx3fjmeJidFCYAiLzOg4M6JHYdk492MTUxyoOV+A0ZBGE/cijtDhUK2
mm8t4X6n+bOwxKq6oGDQCJ0aixYlqgwLbRB753g6//MfmVfjWOL1B/bDHDpN/xbrBKa1ciAjfYRu
8NVo+D/OVu6JZvoT+4w9nQkuy4haaWNxPmpw7ArlWIksMsSPF2GprRlIEbqrA9QhQw01C65k2U6X
IPUhKnDWh2Vlvfmz/TQMFZp+VAoeMIZNPQYBpo3X2TWKw+ThzJhssA+Bf3Fr+zsfLI1+ppEcjs2l
5T7fwFR+Tv3pKZoZ+JQOrkQVn4Wj6OEEkJCW3Sngk1+RtfdMI/kZFLUtWkfuLWqJSupv3fmMoMnS
jDPMBqhwv1oINpAo3TyM3GuQu9B8oFxiyAruE5U9pUibQrp9MoPzezuPH3AdH9grNQCOY9BvAQ/j
lkw4wgvLegyDIWwBtvHLZ225Yh8BWmGPlXv0Aohc4DxvY4uZ8aCis6wMRHNtirlPGiJkNN+mWJhB
pMgNWkbkSZ4SWNsa/zh4wYNFJgSKg4X3xzRegoC3fOE0W3w+rAaIzNYUON3i7oY8A6LNFkr4ciGI
w+9flkw/xkbzk2ZBtwWKSXwCe6sG9SxWkfTJq5In9CUEYOVPhF1ZmwmUNyiYg6+cv2MNtjbnzc5r
8E9lCaDKmu8MtFIbp1M/WON3A6Y2wFDdZ2K/Glq0a+P56XnlBUHuq9kjymXY84kC19oYFtICSeU6
HXONsptx4N8GGaXVGPBE6HXQj6K/A61SxkFKZCEIsxyvJ77BPaZwzNlT9Z5BowJ/JX7X0YHDwHST
PcTuKpNjjbA1JP1o5B5wKX2KMsMJMOSPUavD1s3fe2qnKmOL4dolseJUyKxRfPz8HDnVIH90WTf3
ZHdgPYmy72jBnU7Lxomu/9a1ZnLZDJ9RwYIPkx+VHebp0hn3Xs8vDcBUvItt585sh2c3ehRUMZt5
4EkdmIwAOR03KlW/5epQQlPEEtGDQ5+w6WnIOmfsn+x6j6/FM55YE7BLnX60q/gUacqGa5iReUte
Rhm9z0GQbf1WFlA64yqsr0WAEishgwIWDWZvXGBIIuSXLJajQzzHtuHeQDBNFhFqmZogNYK9oLJF
vZvvl5hNkMjJw56XC2GYUKhs99EronuKceK8guJm6T5gujtbTTKNN+HITFO0MQPM5tDX3cVsgGQt
9o9go8wUMDJwtEfnSa5RIAYauIkIXCaYD8LhlrN6KCvd4h48ZDkUFuUMi7h+MkT2GSfxVUKohlXD
PWlmqKA7P75Nza3pVH9qcHBExJW/pc0/JA1ftTLacFHcujEfxtjwoc1qgl+r/g7B+lJMXKgiM279
IfscvHs+WtRcA2muRpfjq7DJGjSKV1bh9/96fwgBC+k9WsSYm66tfgrck6ydJgKSfPuP1txRKtII
cMw9/HGk5j1lUZ8/ZMFvB7kkn10Qn4l1bwNXmjE5GqP/RHDse10SKki9BXirGk/UFuM6kJAA+tHM
14AdGjipAXXPkPBbDipGGfHaJBufdRZfEcV3cLEKDqgVUZTh/ebmGimvrLvU8649yt8841c7F0Ck
eAo5wNYPi00oqrPmXTTG22w6NuwyBRh6taQhU6bQRhQ8gdNajO5M6uwlaWOiJZr1uZYYP0Vi3E54
18USvKekkWEFlMieupTYVvtuQlGnikJwEdv5jlTBMFEGl09AElPF5R8086XNBLMn92nBA7MzGpZr
BZ+7qcXHVPcZJbGt8cryNJitPrEsIL7DeQfxztJLKsxeNHBTk4T1ws9GTt6a4V0+lu6smMFSbPrP
UTJchp43qR4GucsN8Sk0iAyBK3kfFfye8dcjRK6fkp4U9owTq2m5jCozOo8i/hwK/hee4WKxv2ia
aeZXspyHe0cPHpMr/iH13G8rAkuQ9ZzwoNYtZEzB32J6Vsh3/nld2VoTdONXuBr68ilgheqBTKk9
92FIUEbnfp7sEVkeWdAb+0VgYFFMzplA4YgKMGr1rMCgRGFwX+NznHpvTFg9opmXHkXOYUE3TjPu
wwzG17XvwTFFSZ2fgncXNss2tZPXdiE+nu5s200KHVVQPDTkV8/jfV1xygPu/VNG+gFi44/Io6d0
aO+lVQu6INYbNd982qNYRGy6wxQabx2fFjk34k/PBt5Up+a3WafGdsEelSFm9CFbbxBbw4tFtaod
8HqxdF48XJkb14vzXSAguQ89YZ9tpL5H7W0Fe4d9JedXreitEb637NC4JemmMvuQTelDNAQQwqa9
1flw4R2BCjR79tEEpZj/LYjtTCqOi8quSMsfBxKwEHuhRiMrao7u+4Aa28J4paluQze9WoqRfOkk
l0UFt2kX3Pgqui6NvFQd12GuSTiCVZ9a742sGKXgdckr68IdtutK528RuP6mEcO0Nd8LaTDHTbAS
zeb7mC5YfIIX2VLVLcx+RI+6zpp5ixOaRr96lMDaD27uHU3UtFCkYCi49MyV1dAwFumC1RCz57wZ
8BXsg1JhTO7tO0ZXXx17qdBxs6cFmTg6UUYS4+J/mApXanM1QazSL7APNQYOI7K927Nl2u3BK7Bs
ZsO7Ei8T/T1u6QZRPS+js3ifdqOOVWDM/EKLez1Z3jnBEIOaRfN2UqllFs49E3KVaVr3JjJj9L5b
l8eU94Bq31/OBjSY7ZiA3/B5ZSZ8kccOkRgDy2HrtdTT5PA8sbd+62IyLgokJUcPBTA6ghvDqG/6
EpVa1s8xS6Bym4zc+uuZi0eOwzf1nhu0C3VCguaApz2Mg+mt68CSpzm9Y99+keDXEfcF6dsPINsR
WLIbSnbxMEzpMGz4pAvhsLX1R0jAwkEtaMilSsLB3Lf9PG1T91jYnHhtAjLX6SBrq0VcEaoS4b2u
NxP9mMXNuVkYmrWzs61i8VGNCdVYBdWyaldvKzWnUxuf/TJyskIFQTLB14Hsk8CmT33gvGYZE3zb
wNSicXgS9PXOs/InLXrY8KTy7QX9gxMgx3VaUnRmB73eNFKrY3XHKezhedeEUeFczEtSbn0bVwFU
GxKAeR0ryRtgtJBt8oIWv8CxqH7TaS13yb1kkoSHOULGVGVAKXFQMgpsluPscxjaoIK9idS2zHd8
WMhrYF2Hgke/oPE1w0SknNhD+f+VdcO/wGQI3f4XZd1//HtRd2Of1/9NUMff+Zegzrb+zfcFODHf
Amxl0V/8p6DOsv/NXF34geP5vm87Nl/5v4I61+NLqLIFYQCusBmZ/pegDnKZBUksACWGCA4BnP3/
IqjD/f4/OWGsj23pWkHAOt82cXv9d0FdG+CuT/n3hFz7VqlZ1T6x8/dv2TJdJSbdDeJrAmFXsHts
VA9+YX0vZOjgCV3YIRBUTClI2okKSBYwO+tSLO02SpOPyO6YFLt62DeYxaR+MjpJczcZRymNpwFj
azF7LkvzR4tXF+/gjFYKQXBEwiVEaO7g3jE3i2t84fkddnH1ZY3mWZMSUtXM2YI58kMPcsZWaP+p
XwZr19b4WKYmZW1ggewMGvCAq0DdyNDfYRkgX4qtqAGfljOtf7WCLNkjHoam47/U0qf1KQcCvlre
rG6ecQAI52rHHxWYnGiI125K/bQPi8OKte9rmMqpdazBq5BMGR2GcA3xJXFx369piySc/bRu9mfu
+vup+pq8EXecjTTeRSjlktyWTDUmPZcpA042hrhne+JG6eEnbsfJPmKaZ7OxCr4tfbYdpgKqfBk8
D4VTb9/ULekepLrHiWCIntsAkacFPBc3ppPNZ5Kf8VYv37nHuj+Qf9OIWC3VAkhjOrZRIfJwqEpR
fJoasDR8IkUR/ToVyyTq8gxVf3omvgdvqj99OPKC5lPsDPVSAY57EwbJLVhnGGapTT+Xu7Gefk3t
lls9dte66e876aHDse5JDmXrzOR6FxjdTS12CMDbQ5s0YFLhffVtoy8vpWJSWgFbBctES+Mbz6Qt
0QxT0lsc/qOLMWRiXsPO/jXymke95tv54HIdARtf9vqZvvGYpR77QP4gnCT7WXesYu3+BuHYTozu
ZxLl49Hp2nM6M+sZO3UJJLtyVgLr2tG4Z0dT7wJPpOA26OniLStGtp82kwBCCm+jqL9HpnBn44Q+
6Gu9ACg1OuQ8OqW1Aw4kDz3ZXU2E/1eweY3S5cuQ8bWcBWiQySWVsy6/Ghfrk5vcVxPKAkiTCHWw
3oaVCxled/gmOKtvdMK/3TIHFofxmVYE5G5ZB1uA8Vx9hDL2Nvlsk0ElEY8vMqoEoXi8d1jP3u1I
vpk8bYe0FZgi4NZKk5WHWMPKMnxTp3nOfnQXQ2UhcaGTRBpAiH42kyHYyNQ2eF4kQGV2n0DI8OtN
brBLlKMZi8F5w4rJngoMUUaT+dAnw9HAQrW15AT5f34xXcyiXaodiDtrzAOrMIe3vrCiZdevlzOY
qSWcRPrdukOyd8e05yYV1t6Yve9Z5fISBIt18T6wvTg3CvXpGb3TLjIV6oHeTjfWYoAbn0XIGNW+
ivpcZw18dcucgcsxYhJ+S5G7H7y0vu+6uWZeOWVhzQrAhiJws5jVg1oxVNBp11k5O9ZhQvcOffbB
mVpWZRwDiVEjl5jtZ+HNExQHRujM259Ioew9m9g7GNxQ8i6eQQ6jy2K7+c37OLqyPrvRWebd0WJv
ysV5pWAXO9WPF8OY40vNonle5unZq+SfeWihUtTuV7os7pngs53tGHDzrOmtwe5/IWDYvXDk96Ev
nYxibzIugz3KIw8sKK1suGmnQJ/nzAzdge45tx2COsaCvoemN3TJcSas8KEJGoKFlFleg67dM27I
DlaJ0jeLu7ACybShpYADv/y6rbmcGkRjME6TEJPGiB+c9EoEe27dZrtiINbFSBC4IE1u2Unlr+36
6FZp+8Iy/BMJKmiyNUKTrGhPTuNNpLBCmj7Zdd0yHsmD2GH5I+3apezOs+FA3N5z4ux7CkHYeeVN
PT64kYa2vx1syGhlFv2dAiaHqgDwyjBt7X+AwDNH3pv8iXDwmzv8B/6xjuWln90m9DR7ksAEfkTI
+ZsMWN+QaxMdyJXz4gubQtRyZrs3u7MfcHIXLlM+6nQSVhNCygjHJJP3dco6DsCSBAGCWbZTfKo1
4Wasip1d0i0n26lhGDMK3qhp7IlvhIRidR9p1tKrxjb8QTm+LrV+nVun340u0D48zdsR+ZO20GtZ
JjgW0ZNTN8zdq5gafgdBu28Bm+DARbFWc8I2pv0CCo98iIGCWibuLZffHWy65nEuvvAbU0f7xXQn
LfNxSg2s/fsEXQsCuBLcc9lt7K/Gt+NDv7iIU7OW78EgdSxurfHkj/URSf+1HSPvPjC9H7I0lK39
k+SjJuyuvC2jgFIXy5sD3iMESL/JwdKwjbGaa5lSBqRt/tL27BDigPaKyMdjX09ovWZmae6XssZ8
G/FuVIuaL0HGfysPtBqsLFX1Vvja30O1u/QoaXZuQBo6OrGNs9A6QMxHqVrmt+RO+AfXre9HvxmO
dWSHfSZnXJ4mJ+A873Tv6i8CS7Ji+MqDzluVdcTXVuVTyZzxQLF7aBnacfV6WJolmUBL3+O4teKb
RnXNqf4weAAuk6mI0irKK7JU4COWOOp6trZjoB7IJgE2gKPWDwiui9HHhs6cfE+K9C2ToChPuliY
ivFsN411UGg+LaK4DmwfYNA1hLk0+oH7jYBCbL67amTgHQjMkr3Khx2S0m3cJ2APPIGXtYUjYXIL
M8246ZlniXZdvOXtSZvT32ad9ZObMjwvrf04rT8QgJjyEMedRgXaX0XqmreV77YbthpvGWTMGo9b
wZWCjoGlHOqQX5bQ6CSKDwWrQ6XcyT5JwMiLwc5iOL0tPTLVCCs/Oyb9rIV0dId3G1m2jXOqtaJv
aaC0LUZfXQBugPyY6nhfsWE3Y+uH8+69iwShaGUNP44BBF14aJEJEEZRe2yr4gXkpHNq27a5wNM5
m8003rHCGND94FQXg72G1GQO7Kz+zcScflOnOSB/Vlbg2h/J9VGhtpf2lIj4YGJhvZcakkGwlBG/
hcwmfM2ytq2e+ON9Q6BDZQ3ArkscriMOgnyVphLwvG3Su0nZ1gZYHPNuQ1wjC8HtwEqAsODlNDK3
mnPd8pyP5Y5cdNMb7/Mlj49VH4SmorAr1y+PjvWrc7QLkOmPY9bvDVAHJ8fHLosaTGPzbFtyDFAX
gcbvz6YRrIFnHnXDgj6jhX1JPhEdKUord37GcAlJyZ9XieF2TseZ+976hVuGFGwhq8oRD5UO4FHI
MuY6FkuYq/xztDVcxkwAnQfMw3iqUTtfsyOXcbfxIYQeVTnlu4UdGOeRfdLNtaDvvlKcwcrOwbAJ
FucITG40lEdIOP1NEItdS6Q8L0h2C1UCWUORJvfsxBgxM0xMnQTIB4FoEisf3kFRHHTn+GTUojNt
EzB4YoS4gdRx57YzF6QavvsYM2VB3GMqcAVnACO2ZttnDLqJijAGBu4uRxOaCXQEy6ygpD7P3PMA
BY4Mb/K9XVEM6k4zkmbn7q03TKGd35UsOeXVDRSTa1AD5VD5XR9hDR8d4nY7NigsGfAd8oqf8JAw
2/ddWFqlz8f1JrNbAgyg34iJjzghUhM6chhgWC5YFhYsm7kSWPSuEQFddDJcpp2j/lwiTdJxahwX
y7d3VcAP4GAaQUr3UZgpFthnh6issMlgV8jRffAac9dIcERywRA0pPPD5JNYxVS7hxJ0RmjyGM/D
vO8TF7DCSIZzmU5fXd0A1bQKXMQDSeKg9HeZB59TVJrcOEiptV+aaNZlB6NzeOtQw8M/AFY5Zf42
qCG2L5FkdBAg6umbY6LlyUhRNlvzGOynxAtu80Ol4gjXQqNxi7b3VUXAoNkzpsCAMiA2JyEeeDPg
BYQ5Q2zOZN9Rh6aSwgtg1y02hp3RF9l+0EwXEKYe6nxQwE+M9KZE9GwkLmTaBPEn5BhuZAsP4pIW
bPGr68h2YC8UCpmlQ3OJvfrQxAjvO6uP1yAHrPUNdnZEsMKeg1Ag20Erls7bqAQeKPUNVke5tV1A
1h3ouNsYyinM2v1sYy0Ed8jT4bcfXYS6hN1MtCXO5s5SBjlYFrw9rBI8WD4gWTnHh9wsv11mW7pE
98vssd6NB7voGU2R/YUMZQ6ZuJmhwiS1iR3jKXXr1yjOx50IcP4vpF9kpJrNGCM4dlHdkVe6swfa
sEy1ByI9/5SuqPaxnOyN1DbAYfqCcAHOF9KO5WvoHanNlnWtnDw+QGyh+kMn5jOobpd2elyWYGu5
pOkNJC1us07DSgiG105Kptle8jl2NjUJj2NZtQapyUgkdJ44u0EOzyvi7RRU917X15irPSKz2XUU
FqGc5bNL08FY0KX29II7qGIPjcciPEGevVGGulvzB0mp3ZX09Kzk2+es4L2vyrOr41erq9NtLj1/
x1B4V8SJRv+F3ysXxZV4t5byKZTWMh4GSXFrB/iNelkeMdMfyCpDX1Cmf4Im4RNH+zxZ/o+BsYzy
EtmdibDPLvJ3Xw0hsWBPiZrfhmgNnG5u56rZGxYJElJwcC7PThC9yAxxH0CrRykCujuDh0fZZyyw
DVcvo+moumOJu4m9f7Rz7Wsf27iVfeMAIuDQjyYm1rmOdh0LYOzULjFIfj4+pdL1t0pMIpzHJGCf
m8UI2Oi/UphoduKEHEsREqtgJ7kLs8I+FzJOeE99Ewy0sYQFHpZEzm+sn8mV6Mk+CAoyy2O5mzVh
gUSHurPzgkruxfPZUhuTvZwpGE/1iHCnlQLGFJCgpg4Q8Gf155Axly0q7YWBjWWtBAudGaQ1lFwp
pv7TLLPNnJAos06Vr57MHzl23iZ1Q/wtXivseT4dBj9dGhyF8s+1LL95hWi40I8yKkBEQEF//OdP
1xmZ2dHAo5qKcWRoibCFHXdzizglCAufsMEeXiI8PienOa9Y0+bN7qTGoFyZne1WC3IisNTRGCKg
M3VCY5Jqzo4JAEKwyADB+7MjaMgT6WOtiHpyFzr0O6q8i1KDEWbhvAn4w6ey7n9M8FKbMmMI1E/N
caq6ZN8PREyhKXjiYDm4ynEPKdrDHBDCQ98M+aHvmEsFjKz/UeZxF6i7v1ap7vJ4mu8ZhucFO0BX
5rtqivWNCZKX7YIiaZqFh4kIwO6xdSl+TN+ABpg5V+HRDiYFppAmVh1/33kQQXXAdEiczFj++A6M
KzNNzzXKl8FgjZUQPwoqt0IC0z7ULVGRSTA8wBiqdqLMHyBI3Qcyr3cWdMQNm1Gmz2SPTqOJu6nh
EDN2IP6LY9zOYcWcHa6uDcZI2O8NGVhHg8ptL0hr3IxW8LfxsEotJnxprUkOnTtlngP1k0IUuFsM
ENM5e+jMue0VNyDWlY+IxCr+TnxTjNVtTp6QtlIygursuaTD20wxzdOc3MLUv4tc6w+CB7YeefAH
jwIM9kVwwowUQtTRY7PPGdkA0edMEZlPpIeV3WYYq4oSV5hglbx3phndwGXITA7HGfI8y/rnuDJ/
Ff6FaKBYAiZIIXnp6OmXUb3zdpS7xWnPE1/IS5QpReeWmLGwjPefrJmYRuUtkKrBu+b5pdHYRxXM
uy7zX6TVHTuciIlpIyScr7SGoSvMXTJrVr1AW+powfSnqm1hKfoJZ1e76sGOItLbMkxhuTw5CSr6
zuY8cgrJZExC6alOtWiIoBx2bg1uskOeU8ucMBegd/1jhlIDdR8P59KFKqluZuME+AOjLPM6jZY4
nooOBByYEEvWx5qQhyUlX6FszpLB49HP+9eeSEGSirABxNXKyYpHf1sGxOxhvMd0hEZ+Bk1xsATr
INroNX5xvWxMkBZ9LR9oYJM7x2GE4kwDztE6vpdgfu6E5V+KsSyuk9E9FM2wmz3Tu10iZLgWFfTF
c8HMWs1yMTvaHnb+8XRrp6gK2hF+Hth/EwEJJCxksym+OuQeQYJLOuBRLtVhGAOkhxHiRXfFd2Lj
/xqxBOy15FIqfAvaWKmfcPYD512WEEuCE5okoSLAwNPYOXo39VhAh4wl6NjY6lzO8zXLcO1Yaelv
oe/Vtwxs2S+awHQD0gHRNU+ffhvdKyJ99z3DXUbC/4ej81huXNmW6BchAt5MSQL0lOjkJgiZ0/Cu
Cv7r78IdvMmN131aFIjalTtzZQG5FUxtkTGbONL+jpuyP+XtEeoVtZhvdb0gd+zxZehAHXgYPXgc
+mKT2jrXlMkND7nzhrzdn3Ur/sC9i7VHV64EP6hDNItXjWORfycpO7TpAK4PrmWTmJGBXpJ1XG+n
2ca8IhcsIU8E26Czq5IDmatjOXlvKMqEdvqlNAqsPx9uvE907VzZquSZExuLc3BlOHWCLR8HXC4v
NHY70DTCAx+TvSz71nMH5MERUUNMCno/Z/c3b2Tv4E3zLunVbqVjX/RnTgk8iBxXuoSbEZvDMW+w
+6bY6+m6NcJNifOJeK/c4ctEIoxs+sTH2QkEG9mFFNZzPEvmZh6nCwb8YwzQjRc08xm7/u+qL04R
/5wNj9idP0wa0Iy4YQwTCF3TIsCkjBahTACORTt/KbK4qKK4N6wPzwrGmSIS8dryaEWfU/PWxz0q
sNfjyC+2IrO8QJ0bGz2p6YB4FEfHqeXFMotH0z5VFZeK6igA9pRkl9AovlEMfVcW4XFKKmA2CS6G
EPNYVlf0xtPv6M/Z99S3RLYTkiBJA2Be5wRe0ZIcuDOs41mLAn4geVZVBmwdpRfr7kh4zukGxFex
7g2PPIfZWv6sHwxFm8i9aaQ50CHtcDxY/Qw6cib+FHNrW9sDVpckdMmSkxSDgELketwPuexewwq+
9tRS2FBWr0TSSMsSFQHCa7E5xaZaJd22Iw4AAmShHBmIZTJh+zFb4VUf1WtzFWY37BW0QjLXrLbV
ct7MZN9gDkSHWtH+sKQ8XO7E+WD8Uxh2inAezpapf+nO0rrAGjHsPdoMuLT2Db99OI9n8ib9YRLj
jzI2txQPM0FBhaGUasItXPLb1LK9bIWWrLEkeYHUP0CYkWYZsWThEY39gk6VjaCHgahqJtnKP/SS
ZL1qvEaUjR8qQ9+XgHTW8YjCJmi5h281n3MNNnMCk7DoS4A36UN3dXX/ak2MwVyzXmKR3PKC5tYc
kxcu2IvGpXdd185HUff/sI5pcG/yZoOYziGGOmBOiQRMDWu2VHKdF1FKVrJvkc6SONkB0Y/An83c
Hmc1PggAO5sBW5LPLRr6MsWaVS6fo6PhKON+S7jpLIbuRomBHuiZRZ0HXlWcCPZamJO53PRUqEG5
Fuj6uxizq+hxGBq1fXDzigD0wDhWIzZy7pGn89wDIJpkZ/y/0xyGph1ZKEhDw/t5btdzKbaMcj2v
vtbcAbdCUWW6mNzyJljSWIMONdJjLVTLhj168R8ppGNvAr3WYUyQMPbnmMlNN8x+M2QzI6HlfiBC
cQH8f42oCw8UojDrLlyrMYn9hh9Xbpp2sn0rA5jQ4al0C2XPf8csDRzi3kFA71uZKu8FLorljkJT
sWuG9CvS8v7YO/XBZqDhTPR+U4BKO2aec1+09bawq4T7SM30l/Ok58lwqQlDIApjD/ZqO/bxZjXQ
JFhcgzGIg7rkIGSpdS7x7IBVqPfRAPzXbtWAElTtzWv/OrXwuPBSOw3fR0lwg7pWHvppH30nS+aK
zXsy0myBouaYeEd06t74CVVmGe4oeNL+jfNfqv3K6sdxycR9Mi9lxcWO3psWyFTqosKVoNdlRZHi
ADhum+XvTpZ8izByNwZkNOZWLrGjnlonVZ3fy4iNQWLQOwIESJaRDgXUo83eor2Yb9qz8vh+q4TU
pp4i9JxdCz86X+mKbMSGnHogaPjxejXbgtrvo/YYObQrl/a3I/vf2iq/Rqvt1k6nf9iwi4L/QA68
dNMkzqlnsL0ocbGMSmyjivX1Toj6kz6T4eplH/ViLlW0CE2ozsednpRbOmCcAzUjflprJLVs/Qer
BQ2XWmRsialuGeu/cF6JIBkcLh7jn9syNBe2MZzyFOOcoxGc7OvaAEXBsVvgZj9TPuF3k/7OE8eJ
JXBmk7r+TL+RebAtWddI136R7vgczK+pS98josawDOlJ4MyjiXPe9ATdsDQ6+5lPJKqq/MTrhCT+
7N67Jg5KJ7mXC/sf2EZ06ESM6TxSLgjo7F6i6Knn2XFSzZkFSvyvicmsWBJe0yiB+Q49LgZlVrdO
0/5XCXkzMvNSgmlLe2pzcjnV7B09vzA092A0xS0vgRovHfTo4w9GYyOoiJUcXZM3Gz6hnezwsPZG
feZnvCoMyECtjaCAfEC6hJQwqOxAQvuALsbiC8U3yszyN2LdSJXoaRzD5mARQphdvJxa89LX1lKV
bPuGgjGLkWs39EBlPKByJo3D2JOUe6cOz9abnLNu2iWBo5ZRT63EuU9gPtCxSV383HD/tH5yGFAs
c/DU0fyokJTiteYp460Fj1UNuknDasn3ThZkX9J4Qg30h8IlC4TG+hilfWt1EPKLpKHHGIgUpJQj
HwpJOWj9CsrF0dG8bV5O+GnwUJkjSAMqx+P1mGDXNxviGZlzDWGasFTjaibsPL84uXrOnUfpmNFZ
FrQRtjNMY8VV91VcnfuOYTslD+j5WtdvQPAupdErl6qSufxCbDlpVbE1CXRV/K2dmZ2G5A0/06rj
amGXbZDH9TaMC3L7oNTHaI/fZq5ZGo1nB/QmJY6+k8KvfKO7Aqn6BhX8xM5gUxk3E1HYZg8H0xVS
CDoD/dEt0SpMt6uJYAZZGBaVb1n0Iw2+Rwy8y0lYs4nV2NIXwGvES1h+DvZXReyCMt0LHg6S29l9
5JfaG/ZuFmjLHKS7OdYPiqY8C4OCqAEwi5LqQUfjG3o48qg2hay8WJeTOVlYdRdnQZTjTlcRuvim
kauerA1n9Gfp2v88SCn4BbfL/6axWx+QFWV1lWVCwKXddGpzjkd5cTxivig524m8S2T815JfcuE7
uoQyhv7Pw9fe42IS7BpY/a4MG3u0q17lCJdE0mnbWo/KeLXhRtbA3lUz+p1ocjJsPol/svzKEbRS
D8dGVG2r/iPtTyosoaVUI4kyTMsc3xRhr3Tlq6zCDzp2NxKgD8tqpLK3heiJncIfM9IN+6Ffyq0w
fdeGH7u4SLDAO8g3GRVk2RBDwlF5kdKdFuLatugiddhNuH6c/eod0FmIoi5B4OR1nKK3icim5yb+
VKU0U3E9pDOyRZGMfHgkq5RLjng3WVe25UcJy7ll+dJo5V4Fb+nUoNxLNjbNvw4beNfudL1/m2Ke
8XQzpXRuaMDxUshJk/7GOi7lNsv6hD0PSfqg7/TNlGUBxLqgilRwceMj1rN3DdcxghrUOg0756Tx
3SUTMIevk3o1Spilxi6OjBYqDR1VyyJaLmbq4doi9pjyU7DJiIna1QZdvg0XwPBomNOWAYQ3Wo4G
SKVddAkBR7tcALSnDfWfjQ7Et3orrlN5Rbd/NepLhrfWY19ZN0cPxDt2Vq3lU61ojPi0hprang+3
uRZO6neO2OS4yWANbjtQhAtQnGmEBOEK2NTWqgd/Ts6G7b5mrDS4RKw8REfFDDeqVvpVh6DbzBjg
qr2W/RJrQMlsAtP6toYl6s1C2FFxO/MjoBK2h16jNoCSBIz6GtWkDmjBQb9koJ57LT/ZBBfAzsBz
fLL6WCJWwB9R+gsAEO2/ZVVgo3BH9F2psn8yALOJ5NdBzbuwdraXHYljcclsiOSehwo8Y/zbcSHh
Dz0G2H6Jkh2zsjziOYn1T7Kkq4xNhutX2o1L3EDCMMOhFNc4b+L2WhtcHoknFmZk3iVn4qOEva42
GbTRkpqcGYvuah71c80z0hkLmZzA2SaTZe0XjSf2eddPVwSwns+9BegFTyq1h+RiZl6yb6A+zP0P
vnrd+gqj7xkY2CISzHTYmN6epmdkFQwJ9VYFk1Jr+VEXTBLNgP0ZxZt/7tjE23hWT0xMbBQszcI6
bX4lI6HuQs0+KqSmdbJwv60IY6HSYqwFRH9VvAiZfcZrZFejXy9Wxhw6Ks5M31a7f86MnRYBPYga
ruNzTElxA+Gg4W3SYamJ6TiSz3zs/yASgxf5Nqi00DyIiEbz2xHKd0OelZVQIg4m/VkKDVI2TPgu
1d1NTo+SzeuWQ4YDwpjHTa1NQTpm3wrk3dmgwneYJz9O4YcOzQfU/W1YUEGRlXvCrftB72itTSwU
1eJY0PmVpK9G3KHD4IEvn/m7O1s3MdFrDuT+5JUtC78244ZCqTpV2QeFZQWxDSBe/D1cmQpnKz1v
HSWzsWFhQt+jcWWbtx/gJo7oQrahbrGv75PReR+dCL9BorAz1s9KQc9TTpF3jH3c/KkFyV1vWjmZ
xqM0HolnBl08HTrP2tj18CMRisdUHie3eJVi/K8/sIh9q0X2ZhcS4ieVQwM2hBFbAJNBEf/02Dyp
CbKAPSRcNU1IocIZ/bh7jq67tcBR48NARbb8liz2igDeic07wSlj2Q954JZA4MuRCQ+0Uadvc8cN
oljf8GtdmD5BW793GHadadzXCtFAPb8yl180Lg9W/WO2mDYm57sBN7YaC5IH3cAEF4MIBnbZFimm
MTJIrnaRUXqtnDQomgl4QwdqxoYtExvtkzBzMNOcYPJFNycZqABy1eK7SqpvfYbVudxHBwcxqQU2
MxKTAy0XxKH6QV+2GTh0pxcRQRRXOVmcwdTKHR06+bCOd6cu6bUz9gn23i1wizo330vFvTeNdm6I
0R8XsI9VAc/LoPoCX5aJI3lTKvwqO9ztifZeCCGPeRxT92H5U4b+OXDh7o0oALmr81rLPqwIKJit
vxSQsN/KGvUnfsCVtQ99zryodyyR4pklXe6B9XK5iCl96kIsk1wGiJ3PPa6pHOUg8ITlx9XSA1re
ZLcv9D0a5NpStyT+gK/ha/OuIwogaLBHqkr+DlveTMV4M0I9PjRD0p7Ksj7nBol2Or3GBYpqrUUK
4Mb0TPKjpEciY5MlvFXzU4F+Qz3Ciw0dXhum/aA5bP5N+lkkyUMsYfy3m+HdAp4LVWIbJunVmH4M
wE/SVIIxd8guJ+vBgU/mFEOQ52TlRnvfiA/5kUCpEOd8qPF6rkmIWtVMzSqrNW/NTmeqD5AjAr19
h4ooe2/Tjg2et3TrYjOKuvPUf6adCCIGsNxRA91izZxSmKN9umOPm4sJ4mtiNBSmPWBBH2/Gwmed
qZvH1iZzOpPdcTsg/XKJpDS72SRFbZ+6ImUrEU27Kdc9FvREJmzIZl5Y/HZsJHIBCgY7SH5oasgL
c8pIKOW3ojtveUjdNEFYMS2g2RbD98ga3Den6FLS/2GX4yGSQHNKwqpzdlaAl6DO5e6hmrJfDUOm
bzQqz4qdXMpGftbhRHVQaV1svm8H4SjuWm+s0S9Gj+pt7TTk6cV1jNdJWDfiG48opMIB5LKDA6is
ZhbfcHX1sKGlJSXnDa6vSD91Ju3G29qm3JoEcojJWfT/SRXPuU0t6QyMmSRInAOcdXYYsM7L5TO8
ZNVPJU+QyrSqBdazeLM4ez7ymFmfeOGUEA5w24CaslvFnozDnNTC3WyBClLrALofCIovBw9k70Ms
xrjyn9qFL1lE2MBWNpmtg2nm8qpNmwrtjrYsnwzGujVnMLWlbzd3VRFnj/1eq5nPmlN1Sopzhlq2
rgdGr+p3BLaPwkkr12vVH5XefUngwngp2nz3A8l7zZRBuyTA+ZllZ1tje/1YQsl5dLOV17Iftypl
hSoZ1Yi+NW+OOVcpIOhZ5D09VaGtQawHFHI9sdkJChBJEwfn2zwXvtpuBekXgf2TAKNe3xfsgoBS
VOFdUyPS8/xRqotNJdo6xiKUw1GY493EUCHIYDPi83eElEYw8sNq5BMgZYmIApKlnZWNPSNDiF1G
Z8TAQ8LyE4jvruPu5QRjJrBa+qLzadnocVANCRsORnThPKPm1LBY+n+by4KjN3almu3TJffiDes4
Fa91n79E9hmln/2DPLmq2OF+9uPZ3kasK+t835vOvXeaNa5M32ZdGyK9FXHBWkTZts1nMrEXxB7a
2P8VtKaSh1u3JRuzWSU8VGTzgc2ZT4D9zKbIZkvNcEqqigwY4Rdl6YF7YT5GpSpPJhlMJi+4IAlX
t5noigy5WvKfrOsbDXNBN9SXKtVwBqfEFXgzzto9o28Jz0bfbGiww9q20IFi8ZISMJoTssr4I4wG
gjxeB++czq90WZHPsM6tPfmyzPh254A9AC+VixhhbJ1q8BdZOiOi5npBBhtZQBGTVK40guwwW58e
X23cLEJnfNDmjH4DsfNSi7ILqFEbPepofsJIXocDwHuhnZQK/y4H51+eMTLU6SW3XMq4lRM3DdIm
AMI9X+aYEPTowKQ6EoNR8MblofP0WKQBRIKJIDT+md+FjunIcKvXjLid6uIkaajPktrGw2OZCqpz
o2hTl68o3zu+XK6mnTLBdAEePBH4qyuuvKGTqifovXzdBHNAmbKumyJfSnJSqiv+M/X4t87mm+Lx
pM0aq+raYeOxs1L3H0HIE7AuL4iV+C0kx4ov+YPE3UtPu/WsVXvsCusxRTBQUuswjFLsTNlcaWE6
1TErdh79qLcXlLm8Sbw3tHQ8iWbSUuoovJAnt9nMGklGMp66itU2MUlb9ToAzppixX5m5QkV0PWy
eyTwRnrFu9d/efkHtXcrDa9J5iH+DSfe1gGMGbtxOdfl2gLBCyPyI0sdv2E9qcdvEgoIBuAzHrTF
SuYorx17h50e67Wfq/hMp46WpBAsDkpzKMWRCoFH7qIrqKISm7b5NbquOMiBsZHkXkpdBFcy0K/p
/NObJm+8xOyQFNNrNrt/cftmzTWBRVu5zUuDtPNdq6emwjVJQ0cy/WHq54k3l7ubshFOs9UM/U2X
iNBu/QWLyc/MZmeyggCExibud3SMZ15kW2vO2TgMaVB5/w2Ey3jrtwyYVMZEMBmAYIcZqzqCwj12
WRZ9Z8R1uiVyb6fR3DRp41YbnHumRT9Tf8zSUN3hETvAXKVckFtlPuZbYvj5lLywB2IhjNfRHaIT
cFNnl3jTq6JmJIPCLjrS4AM2JTsQ8OVqr/IKG4ed25tbR4ZP4SnmJuNvNkuuZ0vW08BU0yl2sa14
RbDW1B+8bz+iEaKHG2oopoPyWrfcyqh5fG1bc81IhFISH4eqPZblDPNjENeYHDZdR/WZK8ZeL6pb
A9cV2se4krLYFa76qRgm12btF8pquQq7GPu6+FAX/SSHa2ppRzeWL0lmADoDUDbso0i/j920i9Vp
azR1kFQ4AmYdj1NyxPa8AoCzcfDY4Jf6LKfmfWhyH+KOSribqtOxfnRzuTcMnjFD+xVtu3Va48n/
Mfl0ZaBFts+yccNO7yDZ7Kw0HXNLZVd4L53mRx/6/Igl9tZ6qu/WjDdhvHfV5AsshwUXyHowM5/s
+Y8KkHDjKuKFTM+LloW0YVvGK7/WrZ2qm2TuTzMG0CBjg6ES2l6QQhzHBjulYazUFzbnR80q11bq
nURcfwJWIrdnQeQrmSHiHHHUeWkLjSCK/VLXPXRMid1hkV+hS1DQ7XlNxrC8HxQMIBTPX2fQVqgy
tySjIxyMhDMiW0bZ32rW221p4v2EVoAmFDBlX7AF49SSxjFyebtaFlBej+2b3RvXoqhOuuVt04Tq
KeHTxLAS6tuETbpvIRfq/Pq5MKrxRjdtvzPre6WK21wPl5EVs8nFufXCm92Al7IZ8bgfRdRcUCdq
JuOOguJ1o4Gjp8PWYBgbazKH4geTVN8/FmzjbFOJpYO/XErKM+vbJaDdclE0pnZtzHyA1ruBAlQg
CBtKxG6fMqT+bHSntCaUZ0cbL4ZYYtDsosQHafKF5I8c8FDADDXDZx+pFw9ml+T4yPST67DEozkG
pEVi7SVL3doY98wzr8ZknFqT51WoLSQHJD0UpVT4XVFvXYLBtZO8UES/ViqxbQHticF41IaLpcC8
xTjJ41HdJ/EzxRG35m3QOoeESaRWcSQQeArLf01rXWbUoGkZI23zVqJX+dpc7ZPpLU/MPeArZzuV
1s7UfmhktiCao8VZrjxQJJbQGhxFph2UhnWEVv3oc7nYSllRln38yDGdkwJOrkpEuWd6Vd3sM2Uu
6OPqrg/tB13rJ82mqLnu5vw6T8QgxvA2sW6hX2znht4jyhTKppEVJiyzsan60T0cMSilrF7MSbxN
rHz9lMV+qBxF96u2ShD2HxiOgqUGRouVbRW6gU3RaAe3nFrtTZHIbSdINeH+nef22ykagpp9e+Bb
jciT1Dvu0kc77elGpJe5caNjuXTNR/phMq3wGMI3X9l1++G1Nv1GaJAFFVjDTAcU/y+9YO5ojWCg
OPYj79xD1y514BkIdTkyt8Gg3tcq7TKCWlZlfM6LZCp/PQIuHjch201PYY71r86ORWHdGi8+9DK/
xW9xnxy98L0e6bJRSLhEhK3GhX9pTgNX6kH/bT3sC0SzwEbDNisHaClkP2varUuma9JVs0Xte8gj
ReLZwzBJB4Jfj9OZMbPBWI0Zjb2fE5SdooBfcZ88I1n4ampMBzWeLT+0Wr8DBblydKSplh7rytL3
raZty6RcAhSAX/o58j2nuVOrhBaW4Yfs/wYSrtSqzsfJ8g4y7XmAO+NAyPhncqPfok43hgIR1uHE
a3UbNir2E/yzTI44/8CIFFR0eHl89qjtLlzLRLzl5e46Jz4T9hvhfVzakwyt25g4eOg0+dB0HIqz
nUtmZazs+Uz0v864LWfdHgL2hZkOT5m9xm67LjWxK4pkEUN4DKF7GBCWDd0Ei6NFo+/UzUYnmuIb
Brc9lr+ko9uD1drjza2bp5OMz8zFHpHMPhMCaMoCN3woc+5t9J77oTk/QoyVDn1Q+ogF0DasH94f
zx7yl1V/jTaUzpDLVyGDJI23STxQOOusKuKB60nJf7DBL3y+wHAV3+mAgrppzSEj2US78Z/ACci2
7bOsqheL+iU3jLBnx3xNJoZx76Vk1Qy6H6GMOaU29ZNhe7dQiaAnbcfoHh+KIjt4uXeWJgEnxslQ
b6+ThXoGtA4Z5lnb+mXKHtKBfNMi9lPZoVWM+j2VAkMdTK161FgDT03yrIencOhDGveRa70OVhR4
ZfrmKhPkB2C4piJpdtReulF7oX5rK43YYfXbBO7Cb41+LPMcVxqX1P9SSs2TXGxH/b+sOEw4uG2X
rbrJ6mR4KtgEBGunIacNDd4Q1/SGm70NqRcoKKIQ8lQ5J9DxM3OdqgJvrvGAkPrMdDCyhXfS2c3Q
A3TOTGzcXcOaIm7ASKTdpZk0QkjhW5Tf7MHZ08S+4cDcxzL8q1KsDo62MTr2Y0Z25/aPISd9EHOG
mpTk41rpSUmwc9kWjcDrpJ41aW8zgkL9FYTroUnH/1buC4FRfGCT/a4gDw2igiaCtSHrrRM8mAG1
rHqRqrELuYdVVvVQzZqOnWQ3Ntbd1jJI+Dg1QTORkGhmDN32rm0ddAvy3YuTptjkBOhMzTguBQ2r
UvtxDQPXc46ZKIaO1GrgPmnfmy3zpLnpMSo0olPFWzQgUMBoubDff0czPdnS+oY4vHjg/bZVb6Fa
+EOMhMqNmxfOTmsB6dGLg1kljzYFig9nqo81POCqe45CwdGJo8xwfmON6+VYZnc1pBJOH/eki3ZQ
DjSpfDsJTxMvJh74l8GRh85G4h1YVfDV0Mo3VEYe/PyRNBFjfxj7BteJiJsZ3e6BRnd6Pnzm8fST
ia0+a7zlmvgX4WYvjfzM+P9PhNwBEsoiiO0jyrbhQ2rVtW9aOpPkvz6dz4Zl3CbMg5gytrWuPCDw
bLpU2ao1NYdOddTHeV1on0ZEYKhxIc9p5SFaSrfcqN+Fuqth0mx+cAR/Y9QILMFyzyIOoCRcdpXe
uKGc6KI+REn+BR55XnVZcx8zDjPgLqtsKP+LKDIP6/w/063+uaP4NENii1I6RDB4lcvokg6sQeSN
UmH2Siy4EmKHRYR6T9xDJ5O0SOeFtusShNm4ei+g+CX5gH+W3xNyb1HSlFhRHTCkyk4hT7BJS22r
2AkGB8m3xvW0SxsNcOPtH4NVkuwXI3Wl3hX8F6JFeMnCk+noH6HZSWTx6TPJqtPEApBKM1D5uOGw
RLLe3hppCxjDWCUcN4S81wMnTIrwBsBi9N6LajyQ8SOjy+U3p0ZolYEi1C3cbppDckyPr85i4MV7
KfiMDQP3yVIOGjl8rxClWSdURBinR87EF1NS3nP2RH+6w3a4OgjeDkPyPSOBwrSJAzx50YoqORiy
LqVAujD+HBtZ3VILyAR3T6vVzWBAo6LGhaj3Cg7KBt//CV3gDVlwLehRJbZFdIwOOhd5UKmCQZXf
DdiH1tsVkbJS8nynIppUtXJ1BpdO3XTb5JPP+uiWOcUT/8Y9o/qwnIiZDSW+9TKo2LUJs+Uq7YAl
r5qbyLKrpkzvNDiIul13sjmnY7pPnF/SlYeaHs7ajHNfX1ZKFad1pNxxwOzmighZHNP/NFkNNnmx
dUL9s4l5plAYqEIzfCyE2UorrGPj7Kyq/iW1QrM1rVwUeX1zr7pD7az8NlqGakuuhRf+ChHtUpDG
c/cnsRdshtLTGKxRrryGbybJLq/0njLpz1Ocr8e+oqnTBpPZJuEfXuK11s2fFAp/S2Q1q2b1g2v8
SjZZkPUGVuWbBhYuwzgTajolk/ufg2xBThPjrB16R6d8K5mGG6o0GssDoeI2b5KKLfzTa9191upn
FxvLJowvJ49y5FQ76ekfum3hVWd1q2Sl31rjNR6sFwLyh8zDBjNRWQCaaWWiWERtDHxteoYdIAud
NTKhl9msnqOFrU7qUF5pH8GC2xDfmUMWU6P70Jl8yKk7Hw2LCwCXGECT/79N/9rptwQ2C6Po1aNO
gMPqW0+dIM5yhtDq4ialj1FiD3mcpGG0Y3SDm4ZZrXuSMLvVDnqNkU8HV7rPyHiGSvrizQ7tLfic
W7aEVvXj1uzAsH8WOoAdFrIOWg6T9BCMzcnLh7tJCVbvVtuy4HSkPK0QzbpjtVfq4YPSxhXR4rub
tmci7URUJF8DAy+WUIKoVUI8XNh9NfU0G9FF5HgdlYThiLC1cU10RjOzRhEOYRZW68jEnk++dlco
2aG0U4NYSfalKl8J0nVjFdvE+Ga3dxyHYeOie2A+OuQeKdTI5AMXV1tgezKcl2UMM9VVg1Pcc+Z3
hGUhELjndA/35JUY5wGW6rGm9yzj9PRz3myJU17qmD2d28mfBHZ5TCf6lMlHwm9WqvHaru274/I3
JBMlI280I5CHWKusEYWFDUIBj6rzQ1vmH/tLcHe1GxClJXpYACfpJ7YbOYZsWJvChBTkroiZEIxr
sZbntFiDrSS/53HLTykl0O6KQR+z/qh4s2GK2TTkX/Ic6Vaf0n08L/IoBj2KYabc/WwBpkdldyMd
HlTQOcNUiTZllG6SnMhPe8nLHEUmZTHJ3mf2oLUBBb6qXe0P5LljlOeQwg2IWBmoxRwwzSMf0r2m
c7evpgfRzp+2hHOMcTcdk5dZa69VdODMRakvXlXUHtuE3yPhu1gu9h8PFR1fnAafwov3DYHEEKuB
NUueJVDBxIDVICuKN4vwCKs/pJ7wrJBPkElBJpqMtikPQ+Xdeu0q51fT0ndLCYCOj0o5dx6wMmUt
AHQLQLHOgigA2GhirjAEBt+cwPLkshgVW1trCBQ730I3ODCuSS2elqF+dDMKsR1226b+jPNwNS3m
VLPu0D+HEwSBA/MJNQups0vH/GEgY3d2f+vCg1a9WoV+s1raslVnIxaLeEykXsdDqfN7duegK7rL
KHA9WBfFsPcASH5ZMwdFi8TOSG5iHKHh/ZA0/WtTcx2aIVwAhi/Ff6CfyTKwyCjq6ZQadWAuO9Q8
etAqWRkDeW4u5caow/RGXltPqrNlSfddqTYd0nifHfXEhHBPCEUucKRvlwFaY9Epk48Zgm1Xo/d2
Y+QtRuJvDJAaN7X10PYXbLnxOk9tFFNyFpOyaeISllEcaCpLiKn3y7zaLMkyKePTpNrq1rRAgtdm
gmQW3ebOOedj8agm5VODxamI4RiG2kPhCupFlwRmbQZMPp9+O2F+SMs6AS7bpBHAny6z3hqd134u
wGiwEyHdt+XY2XUuxng7PJaUB9XPmqOiC+ms6QEAOiy5dePYg6hvpUKI0dxB1HbBZnhPo0142zbH
iVEjrgyfuMeOPvdExQ4STmkQYVTRCxhYzb/GVN49gy1MxqACNNQ2513H1Yum9oWWCtFEiDMv63VL
NQYBnBYm2fRsISWbxfRao18ofGlivXjJORArqewzr2Z/1u/jsEeEZn6qB7D3bmhfdcTMMEJbhWfH
6wwYNa4NpfVNNw8RMfDIjFQ0RKDuRxIr3HVJsWvjbsDYkCf2deivpUbYI5MeAml+ErwYDUlEfilv
wQ5rDjyG5UTFZf5NmvJjnqihXBZMGVrRVM48Ubb5ZXcFceZtUdErDsiVYTtlIzvVGnp4VJ6lopxc
M6J05FNEHx6lT1VafHv6QoHojgL6cqLq2waJmnfU/FPa2sskvWAs4C5H60o7hUMfFMidOYjwxHb/
hEomlkRbvCpd7ZrIGSO9RFYRFCbTlKU7ebymQphkQeNdeETosqgkO3rjC06ssQ5rXARpvAtVyGxl
ZrEothI/Y60e3bk1BCJnzq3CV0jHu5iraxZpDIyae8/j4n+MnWeP5Eh2Rf/KYj8vV8Egg0bQLqD0
PivLdtUXoroMvff89TpsuZmRsBIwmEFPl8lkkhHx3rv33C0APQ8lL9v6jAvRRrpUNb2kl3SIbo2H
Yx61EeaGAne6rD/oec44YHA5TH7nBRja6tnRti0NYC0wzyQ9HrCfHNCX7hzkA0HScguXd57zhW6N
BjhZkiDnDZp3I4crp1mELQY2kyhQzBHUquJbH1H1e+GpakweBpe6398J/cUxB4w26KeiLa1clEWI
o5KlR0K0jGdBpn830GYvkQ4syON7jkprxQlMVc8BP3rKT1HykXpPdrRjvPEVcmTK4vxBcO4N53yf
NNtGQ3oV01001oe4Cz41zVgiOF32bfPDN6sDDk85oojJMgWWRHAmmQWGmXgGCXIX5+4ljqPVYBZP
TkloJpugpiEt9+WbP1ZrnvlTa5A4HL769WHA5+mxxZGTzkT1HERqmY6PNkellP4RXfxuy5iEI2C3
GHFwdLm2vA/xu6NzW9LgWLtdfLAA6IWpeWx8Rgp1fRhRTRP5sg/hmZHbefC8rySF0NqmyKU+56Cr
1L+3q++B1qlKwkWEmV7pB1K6biTC34lqLa1853vfbtuyzcIGm9h7640BoDV6t914XfFY0XPxLbDi
PEky0vl5D2b3qo3a0q/qXckKU+VvRiIA/9zrQfkE8ZvzprpqMUa+eBfVxDGBkNT1hCfUVC7Fnbs3
UJMsgl5c6lAgZU7XmWDtMhO7v4sGvNIGce8dUcZMs0410Gs761aiwsIWXriIgBzQHLlvDDAu6fAs
4rPPlqzNlmCeDCt+IN6afndPZUIHC2JkRJooiIJd1D/OqyDwPCCS49IgS81OPtngMVEM0NL67zTP
thqj3o4sJzmgDyAmN48fjeLOjnC0fofMO6UxoFY55tl9Q+kdiZ+OtQN1sAzMh0ZlWx3oN3sjB5hH
y7tFCMzZnUCY5isreOpN+kLjlTO3ZBJblfDw2IWQxcqK9gBaRqNK403SC05HAb4XAtN+Ii589VuL
r6ycrQytB/abZXOrFfPzMMI3nxTjS5R139KS9gLbSrsCf5IsHboWOyP5oPIiVQXCYEo3Al0rc7am
eZNdpJ76wblALdh2WNpOdo95sG/FJcjzW9nm1sL1yx9VNwe6qdQhwHb81Et/QGaMS8wLXWIV8bKB
ttk76hq3ynvAkTGnt3NtpTBfp2T6igDNBFrDDyQIxqtxKdF5DLZVJpF12FlOhgYEaAcOnRgVMc1S
t/YDDTIaKt2HwGQOe1PUOzu/hydU3KXJI9P2ccOIEsFsWQni0OoUtsKTYnEdvZ89CyDUitz+oDed
T29Vt9PKLxk/5um+R36duk8SkeJI0nHkpWTWQJSlfeG59iIT34n80Y7Zhm5ZJSiYsqXl7isLbFi8
gTqiiveJhZ/kQwCo8OgZs5OstrZB6UwbBFSMhIGPEt+NsJHL7ltHX/3AnehEOxlB4iivFnwJjyZk
fuu5mzVD24/K2ehyC36S5/6QFEtgKMugQeOUbzDzclC6VT3dwWtNYV+qLzTFZsToHlu41T2hFHXR
uYKYkPG0nNBImE8ZBj/L21cZYCUfEkQPShj9efUVIQ+BW7nFPLpUYGq1dlOCPYjRzKUFo6ya+/Zr
yPzVzDCzdmbAUy42lc0ZFx1chTJ7rmh9lmNkPoP7FfVnGTwRB86mcCiCz6a600pnZRK7Q15V9xDT
DcZTcqBlFLmIAHWgAI7Ha3v0qmNJGIrH5DCfiL0zECgIGjBHv987rL9kOOFeWfX1OcJk05Lr0Fza
CQb3V6kf3a9upODVDzwpSy3a58WPtKiQYIWnjEkeONljU13AOkLyfiFvUMg5TLpjFQVpVBJBybNF
K5JaHTZ/R47dC0C8hV28Vng5tXGVJieXY7cZlpuGvr0KuhXNluWsJdCZVFuUurl1X5T0N5COVwtB
z1/6l8S7tIULD/gV5AFQGOLEc7QSn3gMnRaRNkWLjNAEFcvm/dedQzPD63EWinyrp5wanNlQvrPK
Dm2XscibNVFHKwydPa3OJsc4r99b6s2vnVVvbl3YY3P6qcWG5E5XCgkweYVxsvStad3iBxM3Ylkh
0OEAMkUHAEd4E8DNO8uojfYauzTDQxfzMeYrZuTQcpgxoutS6PwOYsLszaVJsdaMuLfrCe0BDH4Z
yZXNpYnzH9Zs4PUe3YHmL400n/NolL/kckB+/paQkeRyTKyCW2CfMlGf7JoarmSt1JZB99pwlU02
KckiVfDfHq9ea998hdM1h/RlL1pR7x3ERFnxgsyPnovTXDoU5Kl6RyngCXaIklNnD0ksxOWLwSOG
AdGXW0lHP+w3obX1OEWW5q4uGDihgaFIBL2GxY4IBA45/ZMHmKCCo5YWn1ne7hNsBr16A2mM7mXX
q2jnT2SkQAIeEI7OxGubUa1BOZIx/ZxvGHPlWLSKyddkxIStdhmqd5urVpDYV4zvouJNTfcE6CzA
GVQ1gZDmU8eePETcM903Mk2UJkhwGTIxB4J0uyYBk4carTWTSskY1WhjcCwgEEcQRc3B7kAuMsef
BoRVczTXuHYU5TUrScgzPGfVJQyYR05pmIokTemAaAIXdZubP+ZB9ljp832NrVRlHEL0WCy7DPkf
0xqea8IgzFh7zAKQQmSGMGB3AppXsv3ZaBZAkHG66yUNw3w10b8sGO4UbQ7D/UHB82IcseF4F1ak
Xxb4UEoPBD1+pSV5kAQGRFh1Mki9uVvNnUgarl6AxICY2nYTEbBBayg1tmUUY4nijTIlWGnJvs9C
bVv6/p0ZZgQ5Ekk00PIJ/Cxbo8fuXwisxvBZf+RJwbldK4tVHqvwErbi2XvwCqNltBGJZx/UuYek
/7GlzDoqu3swUCP3IAdnmEpk0bm0mPCimkUcoKqeA+tLrAIUwfDmFdEl2JRS9NzdpAH2O+nRNetM
RPn21uCDbZnBUfPRKiqWozOsoVbtJwZWLCZIIbtjAIG5+9FiZPTkxcg/ccYt/HPrPaNEPwgyg+yp
3nt0cQy0YWx1a/JOpoWObVAoMpB0yCCpHcSnX/8icwD1ekdgFwWczpTcNfAfi9z8jvO+XmUWCmFf
VAFkQ/0nWWrdRpWMkHwPApLq3XthEUE/htWnS8m3aImmHHTZ3ebjGeOBbeR3Ymk0kDM0IoBL6SJ4
hTy/McrgjjR7TuXRa2yhsyhMjI6Y73Awt8aa27g9py4dJLvSzLcIelUVcuIBRT5gB/HzqXioCBMh
3SIdbHxPDZRd/24kv8oSFQ9gQ3fTHnELkCVYk8CFbmpksajTcdnnCrBhh91xyl6CyfvRN+OJmKXP
ntv3WcO7CUXO345WEh61oriL4tp8scs+XZtafIKOxGlg23M/RQh88PyDJZyRluOUIHU+tC22IIFz
q17VSLV4hl1jPMYmSRUGK3IenJupJFRsvCs5lyuTz6496QJIG0pSETg/gN/o2HR0wOlpu/SUevhm
tHUR032Vxecs9R3YjvXP0TvCSH5rxm5TJt4tMNpzpvgsy4RhI3mrmeN+odxpFj5iuzw2TqURWDPm
5Joo8xnD6K2ksJuzLXrS72z93HFiaHhTZEsxGtqZAwpsvCQC8lsg+tehq39KFSGVbchiEEsTqwfG
aOQKTGK4Wf20P8pOPWSBAfXxvUZUWZb8746Nn05hrX1VZnvrqLEHvOINjveMHYN9mq7xVxq9a/n9
KO7D5uJV4SYRFhuZv9eLx8z+2aIwLB1CeAnMHbM9PgfDfygxNeD4W6kgAi8ol3V61mNmE+ioCx8h
Vs6QCNlmsSqMCNK52pUqvoVs0jinIF48JfQWSZ9cFYL5VIAkkXi2fssZL2eRn0XvDpmdNd3/pn02
tK/BfJl8XhQAJEv8aJBjRplJcfPJU37IAwO5WrZ9JuwZM4++rXCTqCp8SseKYMJ+03mfWVyuCWyh
80U623zuhyHv14D+1b5kt8uS8WKATCABy9iYiXonzM/QqUHZH30UkLJAwRDTHm/jaTewrfYjptoR
EBGEknIk41WIdcWVnQZ72yZM0yahXkN7uCdCe6ebKKxK5X3kTXYgsvUxstWirM4MNFcd2qXCiZ5z
edRLuqDUCWYoVgMzxxIxX/k6eq+E8b12YlgS0/NQeZBqHIZ8mHvoEq2yW4pbPjFInYjD5UQjtDCt
+45ynJkpDNrbVEOLi5vy4GFArfTnMKp+hAo+lwWqnMXbBotR/iTyfpXL7Frm1mFOe8sJsfU5sGq0
vYwQF7HT0lHoODTYKJh9vMKIEHqbpnu38cN9oHXXKIaDNxKMTHEhzUtFM8tkLG/i8HT8i1WzdOn9
Ootx1baryteePSYfsix2OQVxAIDKteyVjZ6iJUEGqG8v6N6hlE5g7LRNcA7Nm8pqkPnMnNpVwj9a
cO1JmGLs2mYatwq42xpPX91woNJfOxxzed3j7diqhmYTSE0YzzupurfOHJfRFj4F23a3Slwbgi91
ifRwCiPfzSzzOeYDyChjFbHhE/N1U3OX2jQi7SVASERngyKcMon4wVWaEpVY1c8c8V0t4JIcU1lz
WzWHef4edQwhJe1n4tvxU3u4E8hS0vDBTJ/j+MU080CKEMqPs9C7Xfj9HUQG38xOUD/BIFgHKQP2
3DilSEkL8xgQ+5Pp3GzISJKuWAf+p2r79ZjRGYNKNUZPrP+L2vHPKMVfm+ihJ8bBQseI9+POo2ax
5HDX0h0wY+sG73WtBdjuLA9zOuf1MWfoiiKjYndsifog9BlCWPw6y55aoe8t21sPWnHyouxutk/G
3q2A8JizlvWVvkdCS94HqCfxnsUjvxeRrtCmx7BjOZj6A2i+HzpHoUhDM0FS2CTsTSnTLSB7LOX1
/QBhjj2lJIiJdhNtkpoBlxHQsxPHWSUtgp8DFAGro7YJyhtZ5+tuBNZj3AgbWuBR2G8BEK7cof0I
suphPlrpCE6WgdfuS/w3rtaiDi/8Bar7lYSZP2D+z0ABaNFRItdtfGfP4sJ9AzBR8/julOe/O8LQ
Odc8wxksQjs45gpxEGSU3DH3aakIBXCX1JhVW31rCAajpj7GUn+oqQVG7+xnVweS6yCSd7J7Nubn
EFzNutk7Q3vJMliH2JMwkvY8cXA1mNmgC5PjXijt3uyGI3O2U425IqlLiGJQ8D0yC7My32ekgXvi
auvmtREUtEQFiuHBmMAjxJ3zFVDEhu2LpYiHA7oHG+oJH8UuRCjR1JuBxqiiiCQeUjMLeE9MLrV7
enqZa2yINHiK+nHXf+SGvbUxAGHD3VvS5VLH4662wETa1Wvr0ouZmNY8D2LnUpOkZnkM9Bwah7EJ
q1s0OC/RmJ9Lg+ye+fOBi2w6B+U8exwrB3262rNTZp7p8Hg49LeYmmRac9WcfpU4P4J8a05fyZhu
OqYVVgCEIUq/ojZ7NLj5NdwNPHgc1fdCQElBGx2AuInHejsKQnHs9qA3CLQa7QOm6h1AJYIZHogt
3llmf9BbNDRgMPUu3HUmotouuTQJ2Q4Mo31kqxhAzjl9SitHlcvUO+L6lBsj0B6DHgCR6radKbGD
YQkyE2T5wVLP7lJie8s62WBBYs4FH+GgswkYX34/4yUWBqU5MeHrOHrCQ+gY9i4uIBThUSHS5NHt
3W3dlZeu+HAqOlkBjz7lQQlvp4v3kv6Xz4nWaO6borwCb6YabddWDRNF14ndG6+pHv3opmtFoz6X
X1X7FAcWvJp41iGwpm5lUBwas4EbV6BRGBDIsl+j5xUxoaDUJXHhf/qEFXocftx0evGnCzlsX6ra
AL7eEnCBOuxZEfLhShTLPxFoABDy7qakBffsfUbQT/LqNSNqgukb9uQAPWIXZtcAPumRDv2u8dNl
VKK731BIZXigw4Io1htwKQCrjGtQH0n/1R7ngstfWz+1uNm2QH8EujI/abcq5Hfrbxz53krO6Bgf
MfhAD8f7mNHqTOmH0sdm5sdWdMknmr7EY6DcS82G5vZbTO6pmb7JHF9pZL8IG5Lm+KPyvupMXxHn
CiZt59Y/42LYai2HaiHuOaXqDJrgcO9t6wWh1qbKGfO7aIg59ubxKa9uk53ca9ZD72jvmnWXDO2a
wf3CbxHG2N9xpk6Qaha4K4vSf8+QyUrC0kWhARMGrK31i5FFypu+Jdv8kOzVgHYHaA/H7W1pfo+B
hutU21vY6FL5ZOSPACuh+GkoYT3wjAxrQTvCJEJeSPQWdSjcNdTn0WYez3c4QdzyMtvcLF1fGyxm
AdrlhFg/Z4RHV0fvgYRGn/b3KZlBxD4DXwx2WrHxekYKI/Y666H+FQR8ZyTqNvuWMsLbQ2buA0gI
kdcbFZY7MDCH4csrAFW2gDfCoV75WBJaVa0EMroFw0i4M+YGKdc+9gWtvv4jBJRBrYcXuXJjlIUg
yiEK7qLuLMx99cSgReMAmuy6G6/Um8RxuAy4gu3oLkxuCMGRn2qloh3z7AXXqAOE9ynouPkbera9
+xh012na9vEpDPC7rew3N59hXK85wry2Yu4py7VWsdIdoBfuDVYa61sO7sZkvm5C8K/ZsZzx1Ont
0gKx3NXcW9cgnIf1LolqNKSG+MT0cqyiY2m6W/B7R6emn6Q+kQNw86C/dzkeaMaiq2hK1taNZ4rz
ccdzFWxJF6BBU1/N7jsjHK4yziZ7Gkwsag/jKdCDbtFXVyIVGr8+2mzo5YBVtl9K7doExWZotItz
jJonC4hHLJ98+ppjau/R6tvpAeDiigRPRkfHipFjykjUuTT89qEaPkjSI8UmkPU1H95SH86ZNvgX
ZBIZ6WfR0morMgX76NiR3XYIg5YoaEC8bAteCr2LU7uNIGFM1FqgYOnGsXn2eSV4a2nPQ4YaCSij
NQQnCB1HHKVyp/fZIxEv2lGU4Yok5+w6+bW4oapbEX4LewPLzVpFpMX4sQ4p0XRItxrpj9Q6tKsY
lzjxk2aOfmWpudnarVFwp4nC7w8bawS89SSKLZ5XYpZn0E7t2PIw6P6ltcCPDVDaWLI1M1wFfvlO
Hu7Mmk1/SN2bNrXaw9YJN15gfDMTem/bLDpnUKlZ8P2DAI9+8iApMrxzqRoBrqNuOIQAvo4N+DQk
4kVxDjSVkkNRJ4x1KHMNr/NflNnBAoRLtP31x9oGORa6BcrQ+W/xBuz0aDTuyW5IH9G1W5zsa8Qz
H1GOFkDvovEK+sk6xo2JJlrLeH4UfTA1R3bYTXaLqVP2+GKEcwj0wro6MTSuppmiTaaIqDetXF9N
zeRs89Glg5E56kgL+DM0R+hxhvOmk9LA8ap31sIQ2rEuAiCIMdF0JWkU8MX0CBZKqX72VSKOZBpN
RzdvvzNAmZu6Femq1SPEo1OPyxNaE+4vd9hVBVXEKKd614/M8ga3UzvXTu/cYSz5pQpGqeN7m06B
5G9LFClzTLA7QwG6rihR3VZkz9VRgdOhsOm8GNohaVuNN9jdKmPIN3OMcxgAeAzm3pxwQKsmzSgP
fpJZuwocXZxq1tHGuzC2kJNzWx1TZLLchvVdmQU5Zl/8k5xHQc+E/RXosHNoKrrfHqFinD2kuU0D
PzwF4UX1k37M2+eQ/OoTCEbZhqhmDKPF30qfTM+AYtt6SN/Bm5C+tWW5z/wdNDncQJiNNmZWv7lh
B16VDdeKwEYSW05QtcWNLZhF3k3tjQunjqJaDmFY7SduYAidEPUlkVUS1RPxmeqsxDd8ExaxvHhF
Zj6hgNHuauCbHAF9JnutdHaTzTaEOeg8YdqZtE2sex+DKOBgNtSSQdEfAjNmKS/ytxCp1bnSvJ0+
VSk5w/lXP9KRR68NMcgLj/WgHSwbk5/llfk6kuaaQC1jTalKW01L4m2Tdge2tocGIo7mwcwIBKOz
oIuDI4M9mDdgcFxSW4mew80Zt9S1xWy0aUcXVdR28lpv12ic2HPzWE4Ktj2uNybxChVW6nEyGBBC
gOsbpniWFUI1CKpkH+CRwfbVn/FJY3iiZij3VUIfzMzmdnuI2bC3MXYkrsAiwiR+zEkeBOskxOhh
fbn6zCp3tgS/k9qvzUzxdmYLozmVj0orZ5ROZ2yHsn5yDMxsUVpcofsxNsgHQjtlZp5U9lRDx953
FsJNGozbPKG9loNfLHMwer55Tlox7gpFB8noIMXCgSc3gV2UhAvWqtRk/qoBSJ0mTkVWCyRiAHBK
+PCG2Rs41DEY6NrpyEBDtOQlqkzP9KoXiwPNTgRq1c9G2LCl2IvTcA71YHTrD/lFJrMIhiVZBG2w
sXvZXrug7q7Iij/MKor3E2gOP5PntILjknZjiJUKlVfIluUkdxM3wwKdlkuQKDLeOoQr6ObOh5Ks
6HGgz5Wjz1EpJUwntaFVAx9iJGvNq0PyWLXpM9g2JpvY5sugGTaO7PHf2wHhHVr/IoPIgtkei43b
PhahKC9GEH6ZsRluBd5SVK2avapbBZAtplEhciAALan1I8aVpxjzoWv300pqOW7T0Lp3NYZoxtyy
aNznsK6stTTbzzLpmEd3gjCdHeJXAoFjXa0E0rEsxb8PqizcDKR+cHZyeXzTVluLRPsksYF2gcRL
CKwiRFmPIKUeBUBYDyLbaDg/ZNtgFwIyvvcsvLG0+hbRQQPKdaKRvqpaBjhuBuTQbOQT0Xu4Mtx+
WCgxfOqhATEuzCzU3NnTRBGW0KiFasRnlfnVVpvOekq51hdI9aA04cIm98doXWz4BXTSX0z7rC2P
RTC8O7WdYBqnPKkM5KvpbA6d8v6zb/38zKw5P0f69+APzsHTB2tbTPadPsTxwbZA2WptdNKqkj6Q
bqxH4OEkysLy7RjAcTLGxd2O/R4a5HGk6XUqESN4qEO8WjwEtL73bhMvqwKDewGoZ2H+xLzkLOZ7
vPT6z1jTPwiJPRg+eGGntor9xIw6Rivkx+oB6YeK4ZMHNmYgSxvvEZWZN7d8G325o49nYv6E+eYP
1GxtoBMJKas1Tqwe6iO52OVsXvcHtqY23epGYwG7Ewc+M7F2RZasHPrsTZlfvKJEtc7msrYZn0uD
2iVIW2Ku4DGHPbJgqGcmhUDVHQIL9kWKaI3gc3fjJy5seFPDUQ44xiAdlZwEcnPDuF8EVn6Yb/LL
pMB2aTS2UKWRnuzcEy7p7zQUbXYB3D8nc9JOtBNq0FfHLmgtJy4xikVyphXZkUx9DV2VHEvdYyA5
liWGBdI9KgErQXuxBvOQZrmD3cpmL/AbchJxL49au3aJpwU5lxZUtZWDQaSFsmlLyvAcbZNri2af
uGgFm7emsM2zmZNTU6NY8+ziUjqktxoOBzP2p3zFACqlH+/760QrtENKzLvSO5y+CStnqM12sVzC
x2OUUw3NW9A034myOUFnJkDgrN6JkZOFhgNpDXI9luDIarc+pD4qbd2vw7VLvW9mQbARhvVV+PZL
RPI5fx0sWfOdrSdQvSWpjouT8Swu0tekcvrj1Dj3CPAI7u7gjVqOC2Jd8Sy1nYUPEQWgW/L/G8aX
o1OweeJkND1lLcp4AFcBjQOfCm55x6mp/4Lyk4bSLU5mgNLgq12bYl2LtcKEuWAX9BRxuAYQSD9G
2Fuzp6ZKkUgGcX/XtUWzDWL5WBexOmdEKoC4QQgLL1vQEmLGeIcu/wza2njyfCavvQKA3NbmT5hU
+j6vcZcPk++ep1mG3VM8qE7uksIzjgqVTsTvOBUoT5YmX09cy9gQXov9jmSSZ6CE6aaE+Ysjzb+K
EvLjFE98NAU8XVn/FK72w486jjUQAK28rNBD0IesymFTGvg3ogZRJH0LINOEz3pOCFWYmrnuVHPP
1GGvE4iFhck9BBEAfqJ+8y3lPuhZSsdVmVo9fOVB21SOmuFtxkmgCWHS2iygxlBJ2/qeS4j4rGFM
bochkMiUbHVr8HC8xtw9wH4xAJpXnf7JIkyIZYUgm2705FqVhflUOTDZcgCrodSiNWnmeMHFW6CG
4ZXWvUaqwErkyM+qpCsPTYZawpTyGVPAQ8m58jrF4UFRO1wA41+Y/HQbjmpPqOVJcpPosPKaV1SM
9mayUAMA5gaaZ9k1j5bFDKA+d0Z+mhR2ihH86tIWlk4tmhioojX6sd5kvMFUfR/Gl64ZrHMT2c2K
s3tRys9sSMV5RMSgK8aXSvhn6BH1UUHk0q0SuXVuAf2gMAiH8Gw7DB9V4h51ob16A6o9ikx6ifps
SHCfxpZ459zpoSuO8T1tHhqbojzZlgcXEV4csHX3UPhi32nULeiQ27VM2In62DgOQxNfmbQuS817
LSCro8chEBOWXg+datG5GjrnELUcHDa3c+lWkIp3Z08EYuKze+17Lz25441kQh8dyRyMYtNpSinI
o9iVK7NqcM5qQbcPiZk2QWKh8zphFoDjo3evGOD3Y5gYm9obPzOhqa0dHjtSrjKTQU7jGItWWYzV
s/abeBU8LSFdpg6db2Yh2QlblL98fMAhZHlKYa7infT6ZWxUb71jUmDkHqAz/0064xN757amGN9Z
I2tX34JEMxrC32QWIj5v4JfKDoNrXxfauWJqmA3xAOPa2ifVyIqFqFc404Ol5+41HeQKXKLNBj4C
4m1o5gMsIfKJU4ufVYiY4Foh8E32BDbP2ojwNWh942ojcCq0AGBbpY87vGsQSoz+uWgwZZLYjhZz
1jk6+rB3IsC7mZP2O2YSn42goY9ABEx1pFurGHOPHtT3TACBJgGK3PV80Hjw09puTrbXboyQl0v4
wNlsZbudWhWh9nWR0ETFuNNST8fWaTAwUZz5uJUJXxPGNmujTSEfULujIEEDu4jL+CdCcSb0mkvE
XOpeKxU/BBUyVYNFZhVYCdEFlQAZOEAAlHbVbh1XfUpV0cYMMvjtpXvKmtAmvy5elYOcVoNF3APd
zKNvNMVriCYvdsuKIiDJEQG4d1LT8MLvBw2TQ9OAg5nIZBoqFIV0Ylchz/MizWZyVRx8k3IEuyRC
pDTZMHsH3Lh9X29tdHcl8enFUD8LXyPdpwhulok2MfZNBs5odht76F8cSPsNHNjeZ55CEUSuhV4P
2K2CfoNWGntvVp3qFv2KtOq9PlnfFQS3lT/haqexQ9Bs15FlSakyDO1icEu5pp5Bxhkd+5E4ZBXk
F6CQHpCFLZHemFzwbOJ0/yC7y4VlmB+5T4zNXwSZBWT8dP460O91zT4V2BOxzq0qDEYre2rQxYQH
s2r7Tc8qucuRl9VQ2lf+iJAS3kyzQoc8LJPJ3f0lTyIJVMeciGblFF67HCoKG4i1AlNuob/FkdrY
qKUJmM20+8JDmJKHNQGE8tH1rH73K7/0nz6Gf/a/8jum136e1X//F/78kRcjvO+g+cMf/779yi/v
6Vf9L/N3/ddX/f57/r56+NfHP33n1Z/OD5vHP37l776RH/8fv3713rz/7g9r7qVmvLVf1Xj/VbdJ
8+uX8ELnr/z//uWfvn79lMex+Prbnz/yNmvmn+aDA/9tKKv9D4NcN+9JnLxnn+Mfv+Xfc1w1Zf/V
1q35H8sylM2W859Brpql/9UwTdOwLFMpYTu68V9Jrhp5rUKXjnLnr3Dkr2+rcyaSf/uzpuRfXd1W
ih9J0Lwy+L7/fPe/+5j++2P7U9amd8RBNPXf/izJi+XcOH+a+8+//dmybKnTYsDALhyHbcuak14/
3u9Z6Plq/S94473EAHO0GyftiRT5uedixUv4B4jFOJ5zCGENDNyzCJ91oK7oJOj7jox/oiDw5rTE
o0e7lQ1+3TWEkVuFTYp8qmIOjDWmKDv9mCZQg3nEPYlH/ccYp7eMYKJVTmFHa1KXl99E6f7HW/zt
WzLs//mWDNuQXHGXxFsu++/fEvNfN6ww3jIFLshAdYkhmeZuZoJZq8PjJhDSMgPlJdYMwAojhy5F
Qc+BFpisoE2opapDfu7e+6p1VnqpodMuKZxz7cQ+1m20joU5yxVzdY20PiNzHqHSfydcbSpFjIVe
3L9HsjCW9nw1PF4LyTe8DM77m2mgkUuWF1pDZVCkqmn7j9+/VP/L+3cdIZRJOK/pKG6s336kRo9a
pAUOsyMiNF0qL6dmH6fnKQe2HrIsTbPOXoPRSpb3rRct8JjCIDghZbLqeAjvjUvUuPAwpKmBiyry
XRKIZ3ssDUCGWylt6L36KQopHgaH74wc499Xk98tJr/9COXv84V/3ZX4fZTkEzSJOXSJMv7tW2A1
a3NTmTHXvL4QFOogerXkqoIRubQ6s9mXOnqpoYD/Hal+yewzWWLwJ/KqbUxxGocNUnhITUInkFZi
y8WG0O2wZyDG9RpxTWP1+I+vuv6/3HUmLHpeLkgmXRp/fMmBTSBLXsY736n2dpmLA0vY86+PQPQ4
VugL7Oos+sYseoRGOA9wsJ4wOV4yfUUz12tfhkJclBWuhXSo+D9enzn//j886NiyLMOECmqarvjD
g+4yl3ZT2vC7oXFqcObA8uwHFDtrvWKbbUUEM22+3UeZPcmS/HWvRBPx6+mRgicncWjC6gVdNRvA
Q8ZX2o5JWyyWd5A1nUWp06f6qiv3Ee9BBmoxQXCZlfJYeeMxk8Yp7ED86Vb0zeZq4clyLOz+xjrV
6SRZ5ETMyLxdTDpKkRKTYOfRdy2Tp6QdHDSiLcKjODuHobGSSnPX//jDs+dH4g8Xx5GGwDpum4T2
WvMq+ZtV0G8rLZnqHilHjE03B+6IdVy8tSx89LMQK1ZTubFhuzJD4clFTYDUVuNLm5bR+TA3fU38
FrFu3pFT+8OBSUry0bi1asmjP0QHH2Au2FSKfo/cowTnCfEKqGQIA7z+WiRiW21ZkoZDX05frC8b
o7BitPP+JjHA+1Z2dTfZ8bQJU6BKTNh+Lc6xbi1lA2IzSbm2Ucvrs6PsFI9zJJuiGZU8+CSlgM3A
TzrO355UvVwbY7/9N87OY7duZevWT0SAOXRX1tJSlmVLHcKWvZjJYg5Pf78qHfzYlgUJuI2zG8eJ
IqtmzRpzhGLiGikrV8AEBhvoxllV+JqvE6YoaADQ7NuQgLp5JkmC7HqvPchPVwXBY7XAyoys8Wde
leg+NUwOMpyO4aFu+iz+RqZdtvn88/gfVDSwbM+yfI48lu67ihbYXLoKPO4PobB/hRM5QG2DdU8f
wpgAsDAHLqtD+Bj7+bKNvrkWcgKzi75NcXwutPh5nGa8+irvyqggRjt+AiPY34uAL4nLND093fEs
0MdEgXw7HjV7GuEGoEkl6mU5ybAgWMX5eYylwY0L+gcf5Hss9JfU9m9MFDc0bDAem2TZWTinC5mU
VureURs7yE6OfYw6F7So59abtAZu12Z88PHBMBKks27lmtuKCa83gHAVM2q//BnDLm29iPylyLk9
29/TvvK2fkJMufxKWZ6ci0k70QI3q1BLzkbHYhxAp9DU1+SNQryVuyiqkhezhUqrzuAsTtpd42a8
vuoQ5Dlxlg1Sf+IWAO8FEgxm3EiPdzqSb/LYLNTdXxR2w/5go7mB7tEK2RzS/rsq5NgesCSZ2wf0
ucfBHYlVswvU3eF8tDBUcpwLxBGEP44IuVlvdAcZfnHz5noSibH+fFmZMqX+/a73DNYUtx46MXWQ
/mfXlybBAsKwq8M0mCZWlROysZarYeo0BxHm/a1BFAdRH9QAzfwVGO3FyJ1XlQHNTvdx0r9OTBNX
foltho92b912BDT4JW0QRp+rzx/X+KCCM2k0XHm2y43wbhcQn2kuXICrgx3Cep886kOEOzJjUWvb
G6TFeO18YqfuWn+4KZmGTZjbqo0RCu1x7PERSUvnGPnpcv/Fo33wWQPH9xyOF8MxOAf/rp+j1tcl
ktP8wDGLsapR8p9QthvpLR7SP2ImWtIM/AkT5V98iO1Utc9Zh1Nib/ArLr/y+QNZHxR0XpNnuzTd
Om/s3TrDqY20yW7kNJZbuvIRLZGsBalmq4csqdmcXTwzYfqv5e4hqojUBvsXSi5kRvXAIYyoubtO
K13+4fhMl9yuWuH/0WR1mxMqRykb2lm2yInsMOV5RSNZzNovZOKXWofYoV7iMx33Tmhe/dVi+KBD
CrgH2CwHFi9v/u837jY9foI03qgQBjzuHKYpLjDoBlGzJ+S4yqrIkW6zc5vYOSy6jPA3zuzPX7Mh
v+vfO8jUTWjf8IEdtpAu18V/dlDmz6lnlRO3h4yI2Xac1mHVb9kF9b0d8LO3BrwEngrTtgEl0wue
r/FNLdt+hGN45pBViJ/qTd0tJlFPyVOpA5p8/ozmv0uB7e3xcKxLarcuq8B/nnHw8MhsS51nNLyR
UGs6GVZgkrgnQsKfymxBe6HzGZnkZ+s2NIgKiGjYo8ybbifHpmfBV4DBz/ybWTWUgoIZz8IAfOxW
aar7qzaYyxOTSOYVmflFiTL+LVGmbvs66doujkyG/m5jGUw3q6nosoM8fmLk2JgVtP/bXHLlAmyh
4YvI3KnmxLr1xLfP3546Wt9/YYqOzRrzuZK6XIf/+/YYH1Yd7UN5yCr0g6Cs9pSfvUogig4Ym3M5
AIrFGWXB9DlEVCKvCmD9Wo/T2eeP8m+DTZ9p+vSw/Jcm7d1a88IyaO3BKg++5l5HHLdWhbkw6v1m
1UTPtdX8f718z3IMz1f3d/tdEYGErg+u5pSHxbKv8Le4aBs6dctFBeBXHamPjMIm6CmViVB18r3b
z3/gDwo+P7FnBp5t+b7P//5+97WdxYU3mPzEtodmc47xDXWwU+bipY38hy4dPxeI+HFrXdtWfO4F
n6IquJNRW5/GiuWiCmwi72qfP5xpyy//bmWAHOgUWM8xDcd+t6964UZT4hYER+QArgS4YwBHM9IB
+/uaXlzIFaua2FpM5Bk5MZY1CBWKhmqJmcq40tAuHCsJBTiu+NUL8oWQq1yWU9dsISa+9cV+SrlO
dEnkI4XCwA9dGN/VXyv//rcePKN6pIkNFNtUmBtz2HFzkCNvhxurPl3TACyHJmU4Ckq7TWkFwF35
aw3Qjso2MEwnvXKlyxZqxGQ84ceGucQBrv6vpt5acf4rsKj86jRR/XpCJqw2uQO6hPQ8W5ikO+Sg
quuSI89+9Vd2jsXccqQtD7zkUAVWuSPlpSJhrH3oLbT2ucajx542Q2THDAddkDQgue0H4SOp5vDx
O00yLaebjotVOGF7BX+/TsTI2MJuDpiSxQdjwuR3id/QCpx2TzjOMVf18JEPdV9b15bOmQV7ei8P
pFFsxpnBQaK5d8mQ/ginztz2/NXwJ50fb4BG3pcnq8ELpHTbSwzHF5K/MUTUkb9jkJ0/GyYt9GhJ
pCPvb3I3Lg6eHT27zcD5KV6JdVsOmO4RqePx6Z1GcowZhvnkPzcxxZdUbIzoWnzYi/BRrYB8wBUl
oKCBlJEOhoorZCYwt2DlWcbg0mUiuKAF0sN03svCpx5bdenqkXE0O7YLoLE75s9AHheVbH8nD4s0
q30h+5je/lwtMa6D3XWr3cRSpuPI25mma3/YVkDjrnvj1ZDebUQHdcdXl7hOGuN07yULykXRQNXC
OSYSV3MVYCzaednG9IiFMJMZaByIHUpw7c7dWvWINaxcgxA79SgSqkW1AXFzOPZsBfU7uEmdkfLS
Y8ibg5s0cJ9sHUoxsv35OyFmyTZfuKDUvpZtgs68tisUxpjOMDirdNzBw6u4I0OJ8PPCas1tFlk/
IPfGvjNzLHGmCeaHWz1bfltzrq0aeWnyAFFIinWRkqsOhhYB6vpyyGxylETe/uTXcIfH+GfPEOKy
jbUHMf5kZCMjtAibxSrCdFDXJbBAY+OuEai3yD+410vIsKof0uGprfyZTfB2ByHwbIiC5r40sNWe
5oM1uM1RN6dxV7rom+CeFC1spknDVsWxuQKpv6WkuJEmmHxRtz7oWHAy82GWO7bvEl39d00tZ7Pp
W4IWFaYFZYkqWudnB//gN/hDrSanT8+fl0vro2ppM2sxLN2hWL7HWf2kIJ3Zo5aHrvMnNuCuqy4y
cLCv9lzJPK03OFF1G5oBuJYZl4nJHuEBZSjWTSpT5YcNOGZ6gGs92zB61LKSW0F9R7WLxILexwpu
Zd9n4Pi7UquCqXF4JNV03jdef2KY8Oh7hbmVUA23hisi2B3Qv3CB+685B7cgSZJ0Cp7i81cgse73
B4ZJs+jaXP4Avd/35IOVaJ7rzPkhpTzoQFXoeTNaa06pSR5VoYcyqMBRAno2hcDpX2Lc3ZuMU9aQ
R21MfCiGnrQenuwARu4XpAmfAR3O5HIBXooFDUV8/PyxPwD2AODB9GAcALkb6pT+T/84u6OIEGcn
B20GTjVK86EYoFGoO42ZSBxMdkO9FyLwZ3wXd4w85T6XYF9f0ZU4hdZCdyA4XiwOLowcz1884gdv
1nHRMpk2jRETvXc3Q2j4XW9g4nqYI/+ReFD1WLPs95egucDtD7a7BtwA1wvvKBRHwjW49vNOv3iQ
D3YX5woAGrcC17Pe99oIF8LGwwHtoGBwwLR60xNbkow8ikLc1YnYL/2mk54lS0Ch0pzsLszu2sC5
5UaAEWELPJ+EAgt9DUG6R2zIF08pO8V3nUuAiQifkhfGRVq+zv980aQ2UzMKsvRg1bVJbvL0pBDw
Rs9eS53MYb8111oMQJ4bd5kpXMKuHUxU3DK4TqbohPHYV+/N/uCSErgA3txYgU1p+v5+JLzAlnSp
7ORAHzAw0UUWwFmtOifYTLdiYKjsclDPtVehvrE53FRxnWXR7N2SWTFMNnYJI0ggVNUgRVYI6cZP
OVOAjPqUmJ4RORZy2aGAnpPeNiYHmEaik6VHfxwTj8jI/yWC5fsb0pmYUMdt/QZK/uIOz1U841E0
c6CXgTxHJBrqzTpnskPWG79PiBD1TxSSdVFAyjVq92rEFzuJmugiauuNm3J2u0tfv05FiJvLzECk
9eadUYrXJUXZ2Ti/VBnz/Pqe+Q4+UoPlbuq9F4Fc9i6CYDzHftcSt2vcBVdtcUUIrb+BDBNQPYxH
0hXBamSjFmjY3mjIfYpGRxfR6ddO5z5m+HnuDORxXDI41pMJ0FnOaxZr8O5nEiUauGdzjMcF7Onu
ognmEJ4pLNAuuWVS7uxQ/Q1crbFNDaImX5P6fFCv2p0nghAKMstyjmGvIYA2nrgmOAZN0BvmKnsq
10a/bXu8M2HS+FUAqWZkvQZtj1GjfOyyswsEkt1lql2W8KQPeYhiqCaPU8/G5VDIIVKFqEdroit9
qsOj91J2uEx2CV9kch8iHaPdeYkwG5Fw1JjoxFcOf9S3UsChJ/veooTa5Li2jzHzYyrB4oJwlAus
L1+5gQ17Z4Bk+vme+2CiY5IM7Lk2d3GUIe+Hcpbh+rNDEPBB1vy4t3r4NcED/HwS4tqeHgXfAFen
TwuX4akgmxUN91WNg3NRA21AEsfzyyIa2YBAOmZA22Kk6joS8iiM7BchVnefP/EHV2/qF2itafke
mLP97vaV6PDOAxqDQ9Lq1wZtD9wxDikO3ETew82gvoyCQ4+ZLn6jVIzP//kP5jVyHuEEcozHi3t/
+cQaPQ29sokPaJ++tT1uGTVw5bp0/HsU/sHb/lMTm3wgArDEpjxcjOy+wWaPDkpi2zGQdhFgkxJF
clBzY8s/V8Z6uDJpxYIInFttJtGP3ZrEnYuprV5F52OODOY1wTPYwho+ph3XiTd4c87mb0iBcrw8
xzUNRvvdJyyAimnQ0YZnX4vZufyRUf7ZkFe7xuABxT9GNJr9Nfz0byHnHTEZAIDybVN33lXNyFgY
MiFGPsQx56wFQMqZoV1jVFPDvrUPsewRisTxTwgaalzuqrNjRHjHTmWyJ/39OXXbX59/N+NfYI4O
z/KZ3wNf6aYtZxn/OVxqLyUBntyBgxz/SajCoJkxjOiMyqZe+Sh68WxM1iLEm4cGe2XZzhcD4A9w
Ax7BZsoHUOz67j/jkmwmrMdI4oOa0bpXHL+wxLEUJtw+XqeZ843YUVi/IDUAA5huaKekQV6RzRyH
DpKEFZULZssXS/rjV+PQe3u+B37zfjA9Fe1YC8uPDgrC0EPM+rN6l+XZucig/xn5/CQ774CcJwIC
nj1ZDr74Ov+CSOxom8hFC+Cfk/YdiFTGrVfnloG7a84NiBVagJgv93UY+CdVTDAT25JtQHx1eJH6
xn7SmYRHyeSvR6M/iRlOdBAVF2ZXu0dXXoM/f0D3X5BfPqDL/YS+hHbz3QOCJ/+vg4oTs1l3ocVw
ToKQoeDUAHcEcBDA2v6yYKSuTfshwalyMlFUOFZ5JkCFsZXfADak2IwXfXOErreMZYf9P45Yamro
aTZnjzfcaj5aOUsOEyJuh2JkMukvGQmiC1FBErXQyARawe57CcBUtIG1MtsYF0tSQx+EePcCb1iE
WdJN4FRm2zCj3rBx8J4e2q36DQweqDMS4QVqJZYbB4uEuEkioOwjZiKnhZAx0Faeog7sn3VCm6L4
IZ3b7sfZ7y4EMgR8BPHkmjTG5rb77DPK3iamQOka3eQi+Pn5R/iAFMNH8CDZsPk8A6XO33t4Soci
NAkYwRXM3g41meMaLpa8l50EnRgtUkb/rwdS71QeC5WRvuABdFCHceel+UlbF/f6AsqE7eJ+yOF7
qVradNW8d+zyGzIxPCar78LgGCPm92FaSPj8/If54P7CD8MEhIERo3+IMX//MOQK4KA21f/ryd3Q
e1T/HHP3AZsO5hpdHWHtA4XfbQnRiYVw4Lo75xkV2WH2ogfSHfYG8e3xDCxOMNDwVV3499ZApbQC
mAkBxQEQ5O8nBHigFYNsfEBUsuz8EiPCzCXkr9JsDjFwhKAAFZATXoytqp9vN1tB5FMy1IQzg56p
5VXOMGkbwgut7LcgjOKL9/jhU+LyDfona6v+rrB7XYt96lBwyeJ2DUPTIjIiL+7kY6kGlHVkXcSm
6ayhesg4CHq6qL5PMd6pBSIoxQBizvrNGeY/ttxeXzygOlr+vtdYVDYGHYy+JJvrfcfSdrg6tgij
OOi/KWjRjIoQCk9+NH3ZLQEGufy7agzOmIvpvTlMt2Wd/NJG91r4WLmM6EUj0lYYe+0UDqMuCS2Z
LMy46z0uMNsURcVG3SncTuqoU/RmnYCFA2vCr7vwGOqEEWXZfBHqjAjGormI4Cxs8xJwbQEmHKgT
lokr2gTpRDUlGf6ZaDMRnunmzmiQKPfGn8petk5SXfV+/UdzlwdnnHdtyhw98V8K7UYPcYInCeKx
KxJ8FmQtSuQ0n/n8Q+mjKmyiX3RR+KsR/7jxHexWjNmD9MS7SezHGkL/Ktb6veqL1VMUshX2QfcK
GytwRdjKNbBi0R+CoEISn9EIeXk33eK7uG5rr98qBBK39Oe2mW5lEZi0+TE2CCXR6cgXL0ADaP9U
U0O7tqfbgdkoDjzdj0wiPLX86xVjrpUJapqeIC+df5KwlK7BPhAhSc6GrXvEPkfmJkSIsLeeh4WM
rzT4kcjpZK0QPom4BTPyHzywCVWR1JGG+MWDl5AC0hE0Jvk6YSs9nALyWVqEfeR9k3ks2NLwIgeG
hrgpEka5G0TZ46mQEfxbGtG2NDmEs7qydoE+PzhlkR/8elxPhPzuorG+b/ywBppk7rDgkloY2n7w
wycEcFxbZM3/Yo1/cDyi1gXpIE0XAoEqdv/prsp6TsIAP1E1BCosQs3wpdkHmDlOWYF3NQFAdkaS
cte03T5EvsyL2k+TAa6Gk8KcE5DnL/5JAkifP5klt/+7zQegqPNshhHQXLzbfMZQO1E2eTEsMyrk
jJGSwjIXM8a8Fncw9aGwPn4WOoZPZQNZWA/0/bTUv1Q/T3hEt7E777qoieZhUe4qz4w3aYOYnyS+
duc10fduzr4H9nwkNGjZqSMIlTIWQ+QDqSM4bOm0GzxF5RYTYFQjR6tkOo4NaPDnP/FHbSYKSZNj
xab/BvH5u2zHY2B07Vii7o/jS78Qf8beOkHQJqMLSNWY/RcMIoPu2gGOWhGu9hR0UK9nO6fCPOYh
ppmj9fjFM33wFRzZ3Dku+CJDs3dFOu0jzVtQqKj1oWPqj10C8lAJMY7lvtB9JGvesg+6zoXPz33O
cCJiJ8LqIGYmqbK02+RIfvWq/oV3GCOyKgLTcZBWve98c7MVeVP3cEhb/7vI/Cs/yc+lHNSp6WlC
Du6EX4aOvmstW2B/6K7j9BUC9+GLF/TRkzBVdHRGZh+QYzM/hBg/dclBCD7UIG+vUTRDDbexcASx
NCtoiiEhriW6bWyedCZjUYCXoiGhzs8f5qM940gii7qomP+wNJqxjJYoDZJDbeIxITKGD3n+6E32
N3BkyrmEDVNbXEUifAH2zlt4WJYOsUEh4mrMFAzEhAT9ypSooXDMZxsVR+Lb8w5qNR2z5PoKjVTH
CdNLdf8VqN8X8UfOXhbtxSd1+qCldJ99Ejz6v7o0viZ/+IuO8oPeAWyP3iaAsc06eMfW0NBCWS3H
w8H2RLKfC0gvtgutpIjOyP0PtU39DMrp6fP3a5j/1iQ4nzrEAXgP3JLlr/+nWs4L7kPkxySgFHqy
S0iwl0ScinvBysF5R91tJNZO+AYc4T+WnZ6L0vvqOvrxU3hwCCiLjv6eHAQbeySy1mHJLVwc5iDC
jjLwruVpmYoJDWW9kvM9uQEme7iSbCCF8n/xMv69mIM9SQ4FDSacIO/dNzAbsLVyMqrD2JCdnHjk
psvHKGa2O6EGR6dc1gN+NDDxapoWGJNu1Hx1fv3L57D1gAuwA9gLrvQeBisKF56975dq/NQU2NfU
rGkd5551iTmaHF7fyMMp9+frVnfmr/59qCz/rAkoWiZMZZCTALz5XdUejaA2mFeXB8wRz63smkzZ
i4oxPLej+KN2ljq53Fg79WGGn7acuerkahR4OXolVAInM0r4vAKPGweln+7u69a4671H27Vxsh7z
81QwwRaGN+ziR0VXI1jwNBbdqZJ90TQQbCugTRoNDrytIQ7jYl73uhBrXdeKu8E0dprfHVRDRjTp
qzHCmjQncBPVrY22Pmz4v15Ih5ChLECrgwmrmVv5fTkjKIb8zcibYp71/fcxn+/bIdtjUzhu8wTv
FjklmjER64M6gLQKKFznBq0dAkAE1BqXZXnFJQz2G7cdaZayR90XsntorkxN3FaSw1Di6U/WgnvC
lIqRVdr89rPmqRL0kKDkEL7tnEarQEDQZcYGC7txbpPLRWZESRB9gFCzV/zGEXuascS5GSQXMJ+s
p4bKTVwVz8BkNFih5sO/rczPih1tcZoOfe9hqIzKMbZ+99EAHU3O3LUO0XqrFWtBWshW3lXbGKVS
3ocpbqGzuUsd77f6HBhTDesw9GwoelfyReWotmTjL4v/OdHrep90zV4AsZ3MZQoxCgQ0KEwhFVlM
GqYOONos4tvSTjFFhc1RJz1iebefKS3aSISXG9Nv04gq5MJYUgzm1LjXCdM99BAc7+yLGQ/ALI7M
vbrcGTGaP9M72bRM0Zzs4KQDfIQ03bNHl1MnxUZRZJNslqD/MVrgv8CQa1e2GWKPchyz8gXlwknC
l26fHLWS+qJ6aCu251WP2bKcer4Np0Rwm+JTLmET1Zspfroof0c6n0jHtkD93t5/nkor3pp18azV
+MYmZ9Xaq7uAHQ9kYmSwKQinxdyMhKUmvjHMk0bKymEJGNzI5NFs4u4BsNTeFaDc6n1kkrAtn2Ww
4xsSpdSkx1fTFK3CHQUhMijWjXpSNTVQIBBMPByxSLKszMK+MHvtGulet02k13Y7WM9RHl4ZTWgc
k6YMNmPKIiWQnXuFb12MU7rn8RyAYOALxYGzjDLcNSQ5Vlijd2ab3cslg8c/gnwxX2ouTIEQE2E9
yp6INF+nOUHTcT9/88v8KhwwGjDTqtgl2nhX54F5Gt3CXC2tfR9SfzDrGknu0TDO/D8GvWGDrhFZ
Ib+2NM7F4/XRmq8Vq4ZoJCZU7RWCRGMT44q7KnQrvZmJFMTe6N5vxv4B/Xv0xpwgFHjX+Pa5XBzS
swcNajRpRnV9VvP7PnRfRSvYUQPXgD5eWigUJgMOi9C3pXwkTzy8MfXipiMBcZ5z+wLuRbTRY3wD
3Okha7Bhkh8nmTL3srCNa9Vv6y0yz4VsHQn95AVU8jkrd9ZiE7VuQnPRLJzje5noQ/FRPJfG3xtN
sCtyVq/VUTOHnMymAdeRiLQUtTuaqroqoRi9IfYZWQQOvKUNN0PEf0xpUbJOt+pClwk2PkG52zqh
+uQCOi/hCghZPZ6fyIAnO4q+Gy6nWZHAeV1K3CqqdDpE08SiwWFllIKFtuwkdcA7YMUCx8MvCHCL
0NiHVkjgXGaS96IRWac17ogBztEohvKAXY21XhAnXGhB/mwP4YZ2ozypn7M3n/GYHSKX7Y3l2g75
fI75c+fsYSXusdJZIP6OLj452GZF0UWV6LdEs4lVauMqxyDwFNtpftFPpHaBXo7EqHvs/MncG2SQ
GCKX40aL60J+1vALWkUtuYZc5RRlUy8a2ECSwKTuQi0SNcIRrEWmpEf55o3cv0Qwaxa0WoSXhTFU
CGkCVVvhTNIlVqCNDg6sZ5LnTbuYsCOwqiRPGnsuJtwElXDPWFueWNamiLe9vCtLytfYiXPYoYg3
gpP6dkag4Xjdj1eTvGppLYfhlJ71sea+fqXgTcWETUS9H8zwl5/Mj9YAoizPQ1tr/9ghnsWSDMe0
ngGNXf7BbRg5ASQkYgE7TVxOjYGPBpc51QJ77Hknza/ypDgriNUYonOOB5HsobRIe1yeR6alI13t
5G/TKvg555JxFnMxrZPrOiFPRyGZ8s+10WEU9CCRCSqh2Gfyz1n8ADIwY/br71FxJVklFso3MeNw
X/eDvzolHb9f/fiOnGrKPTMVefPa1DCKQgOUoTMuHUv8UCfmIue0Zfpam/2TOutKG7KanCN3NsmX
de39TooGrq1l/87kiNuSuEYXTDd5Ki5ks1xHnK6hRBv86F6XTucIvBLYfugUj3gbEl1rpndq4Grn
1c9B629me+FR6DWVRka1D6Yn/qR2vZtkl6Ch5sNxSggZeczxOyc1YnZUGVNDXsOCC46NtW3XbtTJ
rk4jqU7AMQNvruRRPYz6iE1RnNAYULGMfJfqGdeMSHyLctaXKcIziaZYULjTTeIl8OSJx4B04+z4
fSDDOZJlQfpy3z8ZZokxRT4+LX36O2eWj07EAW08FEQfz1ZxZ0+i2A5me+cZWoBMCJVsPeCkbWBm
MmH2FZ0XwsyIgxpfoQrDqEErIlfs1JqYDAYDigDOHvUi8LZBcOIuB5Chl1JWDbVGBelT2KiTu0An
N7AQHC2MUdYBg2fyonJCLwV9bAx4fD8ifEjetLSs+G3UIXOEcPrR1N5PdZrJ1sKQeLkqFm+Der6F
bGRMLMQ7ywxpnVhX8klEgFe7hpZMverZrHYIJhkfgotLOc6cWw8sbGJLperS0a2Zgf201Xr2u5pC
9JIMMJvFcpUWzbeiIaqBJpgCovnbqB4fGeo7WxNzIV32JRB7yaFw8wVXPox2PD08ass070cck5mA
Zv1y0RABRPEg5qJltk9NTjfYWZ70WKfP+pESnTOO8CtHnP63+BjqwT5ojP6ozvUVu/sp753Xcopv
kencqvVnSgVSZjwhJY/fBiZq/kLJ2QOyacgA+UE9I7lF8v7SafS0hdN1a73XMPisZV5ot3blVsP3
jCwDORkCTsLuMfqtENDBnSk+S3aWKz402J1DTBXxPI9wIA0ue40WF0oLVNYCQlhLBoMrfbPwZ0X7
AnhURLhHV250xhF5LYc8Zm+8No55JZe3XEqq8UHG7/LxdBK9u31EzEm6MHL1a11SCSTwqcFbw7Ji
YR3Obb5JcG5KI/MKoxEcQ2QZ6IPop+OJQ4NSULR6ddXK2TJWHS3JESYBVNPKC8X3PBuPajWoaTWi
aqpfj5zTR86ufrP6GdVZvfh/6Fn5idV8INaLs2xlzQ6DgZmmnUOJf3aQb6yRB2jqCUyoIHK9Taz6
8CYMlxcpOpKddm+YV2VFIp4akMdQh2P9NReMGtBG4oiDdx1NKa8RIP5HQbrH2zy+M+vHpY8KDJwR
T7pphKVG654Ky8Ki2j+XJrYtQVrctqCV1yVOVakTiWthmUdhfKvCJjxinrb3psa8o29DruiSVshN
PYFpcsT1qBqsceuLANfT1sOpP3yiI0fshsjNMoW46BwmyjruNzgXnYRnPeUZHjFaS6CIb1Ute5jk
c0DxzWhO39WCEfZ457JjbX5wpRscUlZ/wEZf9R1ZPx1gahIYj3bEv+NrF0NSp3u1dTq5Ah3PixDS
SNs0wnTzsPgNQ+miJ6BDaq9hj8dIjr+pF64mivHAgs1w9lNYTBBof+p5KE+SmNwZmznCuRJX41Mi
yUGKMdAYCRf28s5hbqXOhME1u3XJtQs+0p3wdYhZDURRWU/dxrnJQ5uKQLRodK9ItepoVEi5XMCd
1GoQNXw39G3BiGO6A+tvN6oTMxz6Um85lsb8QOAz7wgNHgFNwZ0/QNtZ5NeGN0YmWUQ4dH2r7lHD
0P00cqzxA5ze1FZ+G/PIURkhccBqr9ZgkPIJ6aLL4WELG9eT2h0h1eZnpoHEqSSdtpNnqz1Ow1pN
cL3gUkSOOJYpFrXAEYcMKeOq8YZ+N3izuTVxe4TyweHYpthNiaD7rf+IJcsriJnqKJJPHJNV6Vf6
PpNTj3mazm/so64N91O5QPdeDJonliV2v0O+hZl5E5lI8gm3n/eC7I3VAuq7SawYm0ynxGkc4500
otmCVvTL0yF2KGK9GydiN2j4gcrrq4LSiIrlMp4GWybw/ioNCvLHNTz3BJ9aGQEEgLTbMnlhXjVj
o96kRJxMwHDa01s7wMZVd/9gGn50k3WhdrnawIr1JhsTJmkQWkt8a+k4LhmDFxsb44rVzOGsuM+R
kX/TdQLHk+U+cyA/qHKUWB1yDsSWput5x7Q6IY9CedlGvwcccyRpnBidvVdEr6q4qqcdC/rAyDQu
Avg/o5xssFxlgZVf7Uz7ium8yB7kAos87QFWirGviwADWqSNgQhJSaLq6maeUV5ncfF2yBbIEKAc
0h5zHONiqu+EYIo26Maft01dGN+wDrhqyUwbZdu5GO4+73E7FpP1nKG6v7Cn5j6pyNSYvbbYWMuC
0aXkgbeub1xoun7qpMTq/16paqei0F4vXp3si8W6HGySe4b6tWP8emtr4+WYcDL3xsbPQFD9KDkm
kUMSk6QbykY1b7JvNbaLazULzsrxds5NMsQM5yGsGIe5F0ElvRPk7MrM/TtRTBMJKm27x15pKZan
vIguHakDkEeLqgGGvGmrRrRr8ycna7aKaiRfbyA5D2pFK4nd0htbRAfdirsz9v4dxjShoa1JWzVk
EaSPS1ZlIvB5AvPV0ugudMSzmmF2fr3x4npeITOAF2WSGaA3HJozPqVz9QTT/CTRsEziy6rI15I8
r7OSFMlaavvUFUzVEZyWXxxhZtjW0D7Kc6bKUhqqtWr8vaKE7yTtaoXR4PpDyDLEiXQVls6dGU8/
Am24U0u3D0jwrYuLmpq8lk/gBzGbphpwgOZ4wu7sNTKJzZKtvNKnNubvqBbays++d42JIVoOGCM0
A9qn1DGoIiW84iowTXzf7M5ctTAzKh0barWKTUnU6F2mrHYHF1kyBh2j/qmJt0oiGm+vj165Un+R
OvZSy7vzAudazeAd1hi7m2RAktcUtmaZ0cNo4WyuwIu5dG69yL6R2LaOz2JeUPvV29cYdQJpOSfy
eADjAymK1B4DL9IxeU2vTXM4KgCGlCYwkYLzYYD3K8UJC+YYONheuHwkPuYuxuwD8hZlRgFntQ8T
tyOOOuwfFr19Au8kqiHANLUKLlrNvsYtYPERHLjpHmCVL9rkpw4kA4rlldLflNhO5v70jf2/7HA3
xC4k4Qnwun1uypZhgxTIGzOkzbFGhi0VR3InCi+2joUjjTa5jxRMrQHEmH5LXEM11sGkV5vBCXDI
iwJ4FbumOPuoZNlAs0kYGX/qbQpO87rKS86uTIzGxm4DvEfl/XHARm0tcQ1VhXoD/rFks8olqbDJ
yErOWCm+RoGJIke2zDUWWG1KWgZj6XWmeUTXke0giTvqPqdIKaNbX3LeRiwP+88y0gwogWOA0r+I
Qq44Uluu984jbxQOdlthJUBvu8AJXltT+D+a6YA8pO6+d9EDfHz4M4TSKUsJBWjywpIIIN+Hq6ka
JNXEasAwQYhVXqpPGIxHP1OU6jPeS7su7gjHwrjcNJoHp+ivZtkC+qFE+CQ1Ny3Tg+ZguZrcVFno
U6zis5CXd1l7p2MHQ/PNqIY3FhK+UJ3GbJjXPkaJjk7cl91h0eUT8Me1CvoNycCqeWF/bK1ivK5t
klDlrIkRymM+1wP2eOF6pF8bsnLtXMsVs8QhlVpe39RlfGLzIO8mI9m+cVv7RXUYfoBUYQmu0c7Q
JPiQZcwCFou/QxSNx6LEMNXxpXqabKD0yy/jYYazpbO6C7Ji2CMfIeRqARuxZ+jS6toUzn1F2AI5
bpg73VaFNSI6bX4EPf2nfJppiO/jPiFgjSNJk/8MQchcQKgP6pYU4vJ7Rfj1UxCMDQA+A7W5dB+1
kN1fSg4yB8elW0G/ILrzXM7SIjHpL1SxT0BOYME++2MCbCOOSyiuVQsWBsM9DiVQIKTyTn6Ijou/
8k1QuhF1jCq1lx9aE0/0oKonQYH1uhvX8pyM5WivSKm3Zm4/CIFhv0Im5E2Sf9PcEkVw3xo8FvR/
+Orpvox4ZC0Lt+pvF7Ox4WL0kuf2vc+nkzuvI71oYxvZd4WwQgT9hQ3stcLmXCt2+MPVd9X/d8sC
pYikv7amRoe4uZKt3q4BuKzLeTakcXD2VJTmbuljk/DF/qS6rnHx9jFWczvb4MJYhGFz0RCSgCkK
JV82Y6VnXuXAokdoc2QqMj/BtOZ/+IiCduT9qUtr+M355RTxk6lpi3rZErK2jcnYJnx/MdCqxpSG
OiUdKSXLnevI0P6Oe6BDedlpOWVcOyZYQq7quZ6udPgprtY+LDgUTP+PsPNakhs7uvUTIQLe3JZt
381mN8mZG8TQwaPg3dOfL7N09EukYiYUUoRIdhcK2Ng7c+Uy8VocFe0xDfywY2hUkXRO+novjfmV
pJ+nRd9Z60POa3tVK0q3r/iG3z5gBoZtsgxxLGSCkoalyxyhMkJtWWZa52GEmt8u2JNsV0yXHDsi
ArCzOjbha5xONr2IrQ4EJdmhh6iI32avelhSMhXaFJ90oCG8hvOg3Yv8QBuSHjUSM9RlF1smXAke
utuSPeq7r36Y4x1KvCxIzZCcRoKmtdqZC1K04K9elZb5esSY6i+pL64YUlw+VGn0ptUpdnDvIHCE
jtDuSIkhnDHsN5ifyNbX4bWaz+IeSwjVTiw37TAm4355vpYR0j1cO+je50mHr7MXvnXT0u3mW922
tXTRi1pMdrjJulzbS59kXf4fFQvcWMC9mTE2iZD6hXX7bt21gp5CDSwPSimF5CD+tWG4tWTOT/LL
3hTi0BuyMCiBUIEFuZKU7Oxhajh9BqpmPVqqdr6FW0AMgz/zPDzn01A5CQOzFffS/E6LSf2fEq/4
MZrA1IlOxDzkNSRTYWdjYNQNkUQvE8VYo7+osOi1SPFOiByRCPA4zZLTGv2V4CcJhoyyCDfvbzju
n/MeiWZtU4vSO0FWY+OgZh7IWyGYdZd6kFkan60ZLE+8apP0ePHHjxFHFPY1/qN0eQogNO66vKAu
hg4YN39IRrUse89BK7lEKWHVw1/673oPWauK1yYPmIzL/5QK5ELnPuEmL0i8rnrqHlLckvom8LEf
KI2CdFQL3CiwyI/HGm6ve9H7htc/VWV6yAYUCnaLUUyLj2ES+AfTqFg6FyAU27g1A7yZ1cRLT+NY
xpCe0bwW2BIq30ZVzj55vH6erWS7ju6pxsNyEeGebmDFZXsfY3hLMUhxSxC2j5Fx4///DsqghyUT
/r0iYB50jmB4qYcYNSGDs+yTLjbZMN14/pxhEVma/ZM756/1Zfhs5Mtr1MNoGHra1c1YvtsX8Lp+
I0PxguP9wWvDH3idqKr0airUWv7eNOccA/YKoJTXVDlhU/bkhzMR08mJnFGgaUGnFjAo4ruLh022
h5zKZoU1jEkhdsduhXY2/qmbnaIJM7qF4DJiKCfQtmOlGWYL893cFyWs5QgxLe1s7Df33I+TJ7he
NzbBoUkuJ9QPD3pc6v1yRofYNFChawvPYrgE/hex7jRs+2veEHvixk0MW9m6HyoDbQ33S7dX1VHX
0XbbVojecAwBCSKnFt3MZyefkQzrzra6yU85UN12qA5mbd7HEYdT1Rf53rKnD70Az1qYhyW45Egc
xAnJPMe4NNyym7SSamIB91tlne8ZYn1o2uY2nrPstOGwugtTyvvZhU6Dfftb0Lt3Q0FamZ6MofBb
1aJHTghHJgk1k4Q6AW+Si/LYYtuk+qpslqpjcEqeEVxOr3iQRVBemvpxtCTTGJSUufmcO8uB9uSj
I2GCIh6e1oa4THv5+g+kit/5VrAJUKeEoZDAfmNKz9CXLDys6hvPIeiB4BHeD6FVifBhKaaH/ILx
ZmzetmsB2xGpsMo5y7bMjvm67AecNeKs3HZ/f1n27zQLz4xciD8Q6R3f8n8hcDfL5HRlF1U3qitK
TMCVywQTtOteWvJei3R+nEIbm+XhBpSPkQJHQbb4UDMZvNbV8Eit4FOFhq+JU+Nelv8UUoa63f39
lf5ODPJEheiRN+IL7f9XEwVsIWGDOvm/+CDWJ6tr34c0/kwMKyGqyxvxC89//5G/K5FxtIDYzicq
ifIXHkwLxbkjNLqA4p98rIr09coEE4XV6FqkxNj2Kd78cl9g5fH3H+3/zj7jY+G9BAh9PSQOvzyX
pfFM2ku/gOk9Ml9jBXhm/qXw0MartqEzHtGw4501gzrwTFTfZEwMKYFTEK7ZcOkn7I+NlVgLvLYz
hzFfLrN0JTS0zbTtZkJhLKlTVCU5XjjclWyLOH83dtY3q87Cx7I6+7lZ73V8o31dVZ+nnvnDVEDZ
iGbEBrVDDT0dx8U/LQHNFXtOstUPQDVMmxIKehx+pvR7KILtllatn6xvEYYBrGzeW+syk3CFyiex
SYcSFb+UJIkAg+rEtlgPdXPx8MJO/oSr9w88v/8hYcCRQ6iGqEm8CG0UNKD/oH7Nhg/Z1R9JKDZY
+M6I7giy3Yc8a/Y9EMoyJI9raAKNR9ltDPefhB/6AxpcMlYcrHow0rDxhs4MwASyWxFXQxOT/Vll
w6prNgto2NTGxIrN4jQpBLYKo82tu/T/JBFQd5f/ptd6aDF8M3Sh0Nm/CWThLGD1XaEfZHR0Kpr+
EZkn+hiZkGCvhJUnBdBklu8pjbHPBkoYg7dP3ZjZFReNGgpvgXg803bcWfZANpxwLWI5JRUJ0YqL
0AG48eEP6WZCmZYMfYdAa9r+uEJo8mFtk+6CmTAQ/eiBJEokiDgB2Yg1ZcUquMVkqQFHjU9qDiJa
PFLRzwWV0pWnPkXtwzYHP/CiIv/U4kyXsa46U2mBx1QF4CsmV90dvgdbHeyD8ka1tuq5N1r0orIc
DSOl64gZYCeYWcVtR/5sYdz4mfWhH7Oj1iZpvTxvHoMrl7cEq8ceojgTSUK1HFe8y2RmExgMIcFE
h42hMAaZcGMtHOU3ALWickAUmEUUtXlyE0oY02FjYmTXWwTY5aXLtJQXxVx+9L6BEXvwFpvpt6mq
nlosQwaf1r6VMkyP8oxqoRE7EmcAuC3s/P7vN5j/wUnGQg7FpoO6y7S9SPRf/7Hsk9Vb3KGa8psL
8oLeIvBxwJ1kT3rZpc0+qjXOxd/Og9+/BDMKb1/cBzJCawg1epI93vfcmx7znL+/Lrjpv/PuPM8V
UZcXhQxufr0yn8dZjnmW38x9lt654edgMClxKa3khEcKCsTaEyl1eVUm98QcqM3pcpXe4ENlwdT1
hszZkwOrb8ck9b1vTOf2oFsL7S0FRHcLatjfyXD1qpHhdUZidOSB/sTV474BmT6Yq3CAjIx9cMNv
Z3NuSz9ujngRB6yBK+FMWWfyJmkVVY/bz0sQ3qtiRNensi2khu/i5n1pfWhBHXsJ7uRnMjcp5C4x
Ji0LUnPxiLF66FMjLpMyDK5cvLHbfDhMxElEjByvRaX25aEo3JuA6F/CFbKI4M/hC8k5xJCazBJM
yFOH3oza04yWNSSjQ6Fa2bPSZMUlsIEF5HgEm7g1jA1hOUFXWfedi+HBTxKPEUsQPbODGMaua7Mr
9N3qkI6BHfsMyTkhLqabK4gYbAruPH6q6/7dmaLX1YGUmpAtYFcxQJF0+mHSwI2MfujsUO53ty1I
6bLyRYHTlQjIovQq0hi3fWI9NvbX2MCKJhjNy36aKtxiRIct90OBEP1I7a3LKAWB7bpnJbDofAUD
PetQW91ZRvsKjOlnZFhOH6ycvEzizLIsKe+uWLUwF02T2OBuNo8Qjx+6ZuwYyvcwWTiEtA1mtg8R
FyOzlGiQFwg4Nxe2ySNVNLqflARoWDJDuX5hiliTOMb90HqzGdKXpAzoNIU2CrV+10H014+NhISj
xfzQBM+XDMKb3BZcYN7MEdzZIX+5MGeSK+S3aTU9guQh7CLlzepOutBUCdM4zle6mLN2IDIkk934
/74a7Ny/7HF6lnunUwH9K+V7Gu7E1cOIqgL/TYfkZY9nAEl/H7VX1C9yn3hMyHU02JYf27SMTjqx
U7alH5rfFtpI3WDb2JGNmXOwll6QDKuj/oYyeY172HD1BsfSJKsKjgsHHrHsNPwszSvhUW+IAlHp
ench9xN/yfDPpLIxYo2XBeZAd9/V6XvGEaWraPKqW7xYaeynxd8FBLcQNU6766027qpuSc/HOVI0
zlse4R7Ti1E10ZfmDQGVD30yxXcuqQp2Z34gbYwZoEPgCIj61QhARxNTONWMl87xxlBO8fDZnb8n
GDbs3LJ/03+TEwaDXvBGabo6R8QxGrDayMmnhVsqTVWLiMK6tqC679CmXDhK/fMwzzeZXS1Xev6U
Ja9h0BFkJGMcu2tYDTx7HX7o2pCpqtfRViZTcu4iB7U0c/Sh7HkzuvQ0h9sHqUVdN75OBXUcpDOj
K29lBM4ow+CPvG6HPQ7Qj/Jb2wqburbet9PwXHj+R8AvUq51VAoq4tdxSYgJJIGUEvhQbBFsa/Qo
OtxtLgY2e2Zxm1vF8+qYt1nlH+M+RLTmftazVF9KnVW0iG7CcDkKX0COfa0flgDejRZJPgNKvYVi
1GqK/zlBVOSEHEzP/2PJzI91tZDKPrgDdhUSNY8JWRniTl23WFJG4p2k0yWHcNCPJbpYsDjUcZit
61rRcoE4xbNHVKcq8dTKSnhJuu/Jy6GLR+tnxYQEWZFeUS5WRaiO43Q7Y2xOVVCwvKGbyyhZgU60
U5Bm0vkV7U97UI51YWKMVjqf9HtOVvjSrDU3S8tF2Hfr8Bqv8KhGmQEodrOQobIv+guVg7BNLmN1
LCfw3CIw3tQV7JInn+vV+pbUqc9CJtInIf1UvYwcGeBRRwcFwj3dFLR+u1gFCM9Wf06k2Kp4Vcp4
KQ9q2eym2OTS1E9MKuXb65BIv+fFa/+ymuJmKr5F22Uifx3LkaANvrlr8Sk12+vWI6MWpYPpx5Xz
sWJufcGcIu0oxXRDFHuhqYV2Vi13uA5yKjn2um/qy1EdRwouLo+ht+hgQuYnUqHp6ExLxWsxJmrW
zgQsl+NJWdqGgcomb/s7A7zj6tclE9Han4jb8CixdNmXxuUObXe2c+zUvOmF6ORkf7WbyRgHTZt+
b10xo0vpOXCUORJldBpDr9cL0VV7hcJGpHrTt9laj8G0Ygrkn8rwzp8vLwtiqb3RLtV+W6ApGfWA
iwt5HAzPeINbsEQhgRfAKLrfyGSSoJFPkT8TBRlDzwBC1RmfPIFGTMXiYL6wh05POswAbsHDfbxu
CM0m7EZU9/6L1VUfo9h+JCISbwamAzp7w4ziQ2vUz6tPiGMym1+M9lbKpQkTm7OFtGA/EMaczhs1
XoJiY94+jONfPVQlAXW9iK5Ml55Ct/W6viOCuc/0AYgPWjfkD9FcfXHS5ivjnDd5KgqG6TlsjTd9
ahOGInitFj6R1x29qn7MvZIEPrN5EyW11bgLjOfgNoh6EOuI5SqOL7kFdiS0tnXCmzvx6UbS3j3G
GeEp3j2QSbkvrfYWNJrxP8NlreEqmU33LYnM4wWOm/Bt8tz4EZIZHhnNJ4GAEfR4SC+Nm9piEeuZ
qYw8PYqYYCwCvWIHwiVDNKyIbLoeo2K1UkOBupCrqQWc2gal/vySe6aysXXMqL9QPc+tS/4W58G7
L2+i3jMZsMx8umpWdNSjRaBWAuW4fS4mxk4ymcUp8IiG/6d+Ttblj11wuW9kMFDBVKbwcslS4dnk
GGvth7p6M8XHRvfkwkk4WUDy9KhTPXUXtQSNVyhFUBacdSdr4Wz82KwlPKcbtiPGGo07RpnhKcuH
9alb2oeULt002vV98UhJpgb9IAvSK7+GTTx8jHqSIbBcw0lVDiBsVk59091mEdBCAkGFodyuJbnz
vikJTYC8QIjFPB8DiKLXAa8gmXI7yqZ6ifuCxndCl6t3wr4Mp2riGyA3PqTCs5QzSXkXLeur2RYO
uJhYIpl0bq3zYS0y5qQwnmT4ooW/sXKmj5fs8r6ZQoL3+qfBFUZ8P5+6BfchThz1WPfG1dqnvXkQ
NopjfPMyy8eDCId+UNa9Kn6j1aNxsJbPNXUDw/jWhF6dJZCAy/G22rqzjj4UX1XBg7/8KNKGTU14
MAph61hEa7ZcZof6F2qNuRU0w7bTIvAB41BPIz3ZPfGZWxmLKKVLBiZCpwOJzNPs+uNpH53tvgNS
pWbBNRBcNU4gXFb267ICk8sgRgsN3XUuwkqVg4aN/9BW8RedCpe5h+ygx3SGt0c/d66xQSKPyD/q
UYjaayXZCQW1NUd7ebdzqpSdvUBKoKno5u/myGNg3n7TgOPezgM1bluSPdq0987wPsO82MICKhug
TVxt7tlu/tSRmhZetCsQ742VVIKctSw8tlE8hMmlH3cBwmrV91Nr4NZG9LX48pQmnBAs/qZnUsMf
LbziD7NUi4Ag70VAEN7SjE8tBlT7seDJQLvWsUbvmvsgqSUR2CnO/srez21rsq05kAj5qmCwrDG7
niCZGONB7r3Whbr56Zkgt0/Wl/LGu6z4VlWcOVDKfk7uPq7HV+0zLpJ56jeSu+UQpPlFWR2q7J5i
skqbAZ5UVmfxsYepMDQ0MYtN0JMWJEYZD2fb7te9MXfLLg1gSimpTi/CgNx/NKLHNEAu0dy4LQ75
MntOinZiCm999hKJe5qKWN245evo2yRVlC62bgm/N0DZ60g7KRwIOVqvUx/YyX0efyFbFY9RqTSm
nHTyS3KjB54FFnAgbe+mjNYHb03tG4Sm64Nt5BdEaMwpleFbWi+MDciBFYqfngFWf3krOQBYPkTa
BYFxZ3M2XpNcpMriOUM5v9jugxG5D43rhzcElx4K6AVr1X/0jbRkBFY/6oA8HZ17XKwuT21D2KZ8
u5B2bd/qr/XdK+XPbZPzPFTzbZjUT/nWvKplglEV3yM0g9fxqLxNSWX9MCkJTu1Y/qVhsq6fvJOd
Vjwkvv/gh3uKSmZ4ounTF4jKZrupcS/JstC5Y+xNKA9wCAwAukomPXae17uNIeFeZWZ1FL1pNRGn
1mkaCEm8WKNX7zI/vidA84+6eNTtTDe3ueXZuQw5JRdCKksF1HTn17dwUy5H5z2Ow8U6utkGaZiB
tDsHe0ukzjqfU8K2J6MMINHS697Mgii7yrHerX476N7TZJjjjrnzc96ivdaC+sdaYYfJQFrmFFw3
rWLajn1QWCfZdZR2ig+FSdDjPeZhp3p7XIz6D+U7JMnlXrEDGZpU4ezc1EHln7O6/253I2XcOjj0
11Vz8FLD2k+NO8jjdA6pEzdYLMTBSQe9kvpyulTuF12ym1187Tc3289R7oD/oocqPl71CN5IAuRk
tgczQolLitIuCtf6X/DHxCgNS1qITT2jOpx9SJhz/qyFIAHW+ugi3L2einnqJbANuZOtmMYIZXRx
Ewbt0mS4NXETHlbnDnlGRb19R9O+7nWP6LkfiorjW4aas9y+jzzYnR6Tdmf/GRRT/VrmV3MfL+5J
0qkSHBot9ynhqzNTp3LtEU+hBsI37t0sCrLEmpLvZK75Uaq2Hg9TSvILESY0zPoylhN7AQwFtYLg
pP3BQQTsnbyTdv6GPu2h7sMPK58xbJ3z0KDx5tV1b60qes+ChjxXIXkq53RLpyfie0mbsup1r38e
lzZxSu2c7CwS1tei+4gntcnQb/6QJ0VzxkSGGUME9weC1knZr/Lyjb15utj9ATqldxqRi5/7LXgI
Z+67bilB2HxN0QfdlCZW0JQswC1YSOcQPav1PmjqP7sR/pEsd6eFl2UGDGalpWa5nrAlJGl2hH7T
E/OU8JqDVz5EGWnWnthCa9Gk7agl2pZwS75c3ORVO4QJK/1jWOe3pdPczzAgZrSbVQvTJ2UAQnis
CwqPKCxIDlWaQhzKXhohkTYuDseBs9etcsH5e3/BTFnKz3SLmvPaoeVsAMPFDE0NqmNr/YFf6MNU
leBtQrEwsPFuYxMyMt+KKu4jVN0Tfoxf/PBZv5v+K21ozOlj4FwAxzZ6+SIE2knKH0u+vbfp5SH2
wqN0mvrP07b/2Z+7Iv4YVthR6EFhQt5eqgh0SPxPkmq5Z9+Uo5R2SKu7KbY+dEyiryofx8cxKiVE
VElbilnor1F/71fyGIkKrFqTkcZnLcL+fbgJnUa+C4zBL4Smf7gS9aQyXjgf9bdJgaKGimrNrE6N
y3j5lpQAsQFBvkNqPCvgo7uY/DKlDCoShvPKWYETfvaG/GeUKAKJOVM87dxlbQAHhseEgT+eBseO
jNbr2SRvSSnDLp+jDn1LfnIF/2jDwqR1ZhouFM1FTqF2hegUgbws8N1vSR59UMBCd3TZtWR7ux53
IupT/gGZkMfQA+2oIvvGYmXebc3DYmNT6SXBB0j3Ic0ANcqaeB2zkiE9gixB/RDAsE8JnepMLOli
zNMv4W3SddBircshjai/QtGjDvPBEigP3JHI1vZD4ae36DHzU7TwymqXtRkkb9mX8V1/QPh1utTl
a1P+shRJ5NsZTVff52X/zVigSA9wcLGMaQ/q+aUYRDHaT+kyNChIL9GpTWvz4HqES2GTeAA7+TzG
uOY0MFWl01agW6ciyiF21vW2Mtr4JC1dPpLUy2iKoE4fxpFd1TeyDRqFXez9OPpTt4TUSp76EQfS
eWMasu6gLaEu86oPfOdnudWhOieb5IUk5osea7DvEHawrUWZVPg9akBZv1IFyiuil7S4DntpWDN1
SjDzcfvmZGb2hYPD6pVIqnIIB5M9IlC3+6SmF1HTC/lIWWwaydQHxknfpbVPOKTAjLWFLyN0Sb25
kC/kNQe+KlK5Eh1AkiA6kee55kOGnWZ6p71bESa0rD6qi6B4q4pLcWxdz94XofelN6BU0K5SpotL
v5Z77aMdtwjhBaLQodPoGvQE9td/7VscOVpJxjE27k69mnfBWg57cW+XC9e9TL+dbnaobnBaT7rq
yiDH2IfmvTUPhbG2+7kJjYO5RO9NH92tCWi5KxQfo6OEWcfpfu26fbtW4ATWD33nJ14qSZ54Gfz4
Y8EE6r6aTWvvezQHw3xSJbHC41Lddn33xkSXjOPv2sgqH9XPp0cWgL8D73wPjeU1HIdPelcZDBTv
EWZnLZ6I6DrvBxhT+yxpjpiL3PUObuxhlx8Gj9loUnrXI0BxY3nqWm8Kdcaktm5yi1heeRKaMqV/
P/hIc9bLjT6u2cNPoLPc+2nGJ5NTviwtyjRDxqjWOB8SBoYMsDukFyK586gW8LkcT2uBp2fRftYG
SaZwuiME44M3Rj15uLmNejL5QRxtpT2qgmM6IJ2MuwR5/j5MrZd2RgTsO1EFiL9coxDVP2UyvG/b
aD6qQUE/gOX1HcomczvWRR9TytDz6SshCkx9uqzptxb0neHvbUxDehN69tFF8YpBvkvWKKWrZeLO
ygr1mBfRdL0lCCguCJX2YvilzlgJId7cVtlAxdxFId5R8O2mNp/jwPhT4YqSVF6DrkOoz4oN5FGZ
IQLLGqL04BVFGQVaXWscoyY/XvqYo3MNP68Em0AbhwigwzQGwtylafpSWv7PvkIFkTBIIwPzMXdD
vMZFcwwvg2fndnsmXB8GfN/2yKLYqTkzWnvdYVLOOMhdHrY8PSShkdxk3osfNivsl/Bz3KcP5mZ9
bZI2PI4EzQdFTbcTbS+CkM90+2VHDmWx1m8X6/IWo2/fjcZ3fb2YiKClJEWdnHZ0TtL96p/TLyLj
c9zPRQrEAxGIBBuMvASp1XdNf07YQ4n/QmIHcclyslgRti/xsJ6MBOSBmdMP8sT1by5D+IzGCENz
qUMUeyIl9DT32H1dzJyn4NfjIWpTe6fPw57niCg4igPrqncOw+FuHFdzr9De6s1nI1y+Ks08QFpX
ivqywNQa0nE+nlR4ES/FV+Jz4YJ59wwF3Vt5lIZTPJqNgcnYwHCsHhsSkilq7I2sDJ9o74j6J+km
5+7SzfhPBs3XBMq38tvWvsLXyyZj3njSjVkHFoonFWF5l+QUsFoueI71XA/MpDgFGfjr0pKyRymV
KoRU/AlJwqeRNBWrIcI8ssAWeeRyeEl7I49eCwDZ40jeNHY5OgjPQ96y6y5rQgTOOB9trBU6QSxc
M9ibTaWcAC26tFkQ2EjPKRy7UpwcYkSSss0qBW2p7jqr+zOJ7+yReBu5OdLrEokE6Frbf7ET7Usz
u2/tjammYJhy4si1Bcs59sq/LJlP+qRK9331rDhKI0GFavKmT1g7AXQpyAyn4nXauOo5daZDORo/
CZ+cHtste5zNfjxDSij3l/tLvoEQAExfBbhW2Z4ITDqvi7ucc4z0Rhf+pn9PffpBLldF4N5oEFve
P2wrkU8AbgqI6/OH1TDf4FxyS7VZTsX2qEdbu5YoQ5DKp7VBD8p37ZanAumRl85PoQjIVoPXRzc6
gExeS3l0sqXOxGwKHzW+u0Tm01JRV7Ueru7M01FRnYgSDPFPCCifafG05tPJg120XxYMZORBygNR
wYueAJNX0QDW32SP6wvrOfZs0ldmIr5MTNBdAUMl77LwvEfDzVQcoFKtoFrnw2S05i4R5FeurQz8
t8R/DUMbbr4INGY7+e4l8+OVRDN5ZBpUzhPGTZ/QgIod/lWbqi+7CyK4K607v+as9dJw2RU+EUPQ
1XaZV17umjBFuXHJX7Y4yHaDDAatZkHeZKSYGkDfF4v0SrJVhNosVHe4bAmaKDY1d8F4IzQgDto7
0t33heldbr3BxaJt6a4EVafIfozGkN7bU/gps6YGG2h8ffTma/TEmuXmrkmQt5DZjop9OeFVDrxE
ePs8npoyh08riK8zo8xvQI0rHEY7lJbXqn7I+mE/r5lxsEPYJ7Jy5L/61afYfrCDjWkpa1lxZsFu
3TZ4HIVBTIJQxisfvuvY9zIbJJ/07SdlVJFhupvDdd6vhd9/ljZEK3OXXBKpja1him/lmauUWIQd
qiqUT1bSNezsVnLCZUkoJ8gK8icDb1ohUVK5rjyg6cV1/xi28FFrDB3D4USyH6Lsz6+6A2MQ/KNf
h3f1d9GeWbv6XlhoysY2R/jttuMBhGBgf8HyaY3cP6e2OkzLN2Pwxl3qA8LC4Og/ZyGlhHrZAIR1
Ndy4Yb3TUXfDS18ZawwsPN87XchrEEJmHj5aYf0lNWIKece7nTrUf5JegHYpHGB91QgttZtZ48sh
tudVNSSy2r0F4DFjVTGnu3QVuHOZRod69I5azcqKBhI/yc3Su4aOES5n+LTCfVd6jx5Clz6lqZuP
yZy8dkF+DsfQxuWFTk91RloZytsJTne7Jbarowep1Byz/2BUfYkkFyfiGMSqrM86vlNGvRT6MRYM
ne2fBZC9MoJFtqNviG6hSgUUMwx5fvIh1/mr4WDcMZh3riAla4ZFwgr7Xn9CZ41wxq5DR4WVlM0L
RvNUh/5X3e1D7CBMPG+unAdt3pZmW7mM8urd8W9ShEGQUMU2cvr3GHaoznE7rhD/OPF5G5fZvvUc
XNhkMOCNaPkCq7zXlaw3dRPBk3Ij9J7Z7GUWFg77IirOzKKlGQStEFRUt8CsWcE3bFwhhGE2i5mF
TD6WhZetTwx+jmV0tR41uKtRYX7UU1JmnY4dLud1uEu38jUN5/heZzd+tT4XkMWPW4zzfg45aOeF
NUZoRX6Y/JH5pvkxysZh547Lj6RrBjjwebrD8Mza4e/ylq72u1cxfKxdMXcAqqbCZ0cPeBddCfr7
t7QzcHM0JPhjDKbsDPSHHua0+tY0K9VY45Z/DqhSd7PYF4RpfYMFy602bFooyldTwoJup6ZsI2Zm
CqUHPBgPxl2EDw5uXhkyeVuKSp1/S/8fGd8j7E8PWkFria5N/pr5n9e8xCubXUpxN7Y1KrGVKKaN
yfYVuLlge9865lE+XmEDHbDLalvpnPcZQ359GHqk6LHfDQDdx6iD1KDvgP4eHenq70dnzqif1UAg
014H50rQiQRPqtbo62LSGmsykpYI/eaYtFwYRahW1agwI/dLBP7Bm3rJTrNxN4bTlS/R+tQgXYJR
v1jZqpjnerrIqaKzvsCnc9f1dx0PCyg/1t3z5KKW0EHLZrU2ViJ7LzqkQGUHv414XTjjdMu8nXM/
upsutLlTFTzJuFIJtbK5ymuoNbc+86HanuYyoeeZnOHYgY0qeoFic0TD3h0V2de3j5qM6V3AZMig
SkfZ2ZZ4CVXerZHbj8bF4tHO+MQ5Ec7Dgg4ORL3vi+xtCdabzIScFCXdqZqrN2VxSgqGLK+ckJlk
wvVedEZVmIkW/WkKmoehpZurzeSgw50kRzIoZ0QyY04eOY9DE/PqG9XBI8N59gs1APdKY8Mz4Ji3
hK1G24wlugt2knUYCzVlclyD9LNWxVr1WHX/EnUzsVw4bC7rn1zX8wWZBm6xZCVwIivuhZjzL1+s
CyCCSietd03noEItjsbyMUwZN9ni38H5+Tm3mKXTV71pWCWm8fFN4yR3Ws0rhCHfYjUNipX5WUtc
2US90vw0Vt1HHU85soGKXZruJoobbOaZkIvirB4A45Y/xzb8AZU8yTGs76cto4VRtM9aT0CNvh+6
glmuOTLrd9E+6trC4PZH5KwPWn2u7fZCWIYqs4d6T4AZ2ugGswcxmhHWDJHUJTeifdESVevI/9sX
K9ivTTfexhnQ9bSRvrgF1lFJEFTB5zCD69DaJGynGYMySwJeNyu5M3vxC2xRciUBZvSq3JVNOhnT
U+iOqDE4eVAhkD7V4KqyYpVldqiw+KJES9JoktfE3iqVmTvyex1AkLTJblb/XscPRr2z4HRiEON8
UFcQLbv0tZElt4ZRvOud6xuxpctrvGVPuuoLwzKP/pVNlj/Vy4yTV+svu9Ln1LvydKVF0R0zaPyP
U5s/6g8O2fytbLPr4tJDUJE/XUXBJXrOEgPXJZa8etn5hvONsu+sNDkd7ugZZ8yYZNXzzYXI86tl
xeAyCasv4QvKKsEU/p77+j8yn9lwQWigb/sRtrzCjP0PTm5mYGVhWPh/jpKAoeanhZ0cwgynnbqO
916F4RVg4+vooZV1HP7RdVeHNjCY+zBkrPD3l+T8HgOBDW8UkRuCEwL5nr+YYC7odk18SItreo8e
6MHwJYz6+bp4lZ6pt/xabsnGCO15Ii977063srfBU4NNF2zPy2ycTaTjuEoSbeGbL9aF2bGESWpY
odY7Dm6LrdzvoG2X/VRP90ph0wqnnnDeD+MXbdh0UFJan/LNSvceJ/0/fHGfe/0LjZ6RMz7CeI/C
o/816P4y+RYW9dj/quUrk9MSkAVtAJYv8YAyXZwpux7xegA2v4cOMe6y0a7P0YY4pi7DFPIOnhY8
p6Uzvyn8IIde6wBxB328HIsMDjXz7KMm0wZg+34539qr+ZbGOUOABaEZUoLSXiLISSXIYHYakTri
u0n4yJzipbi1wee//9q/S158GxWQ7dMwECIf/bIC49TrQ3zvihsKkVDoRx/1SwdC/vYzRjyaH0cy
+QXE5J/uuf276IXAOxMdEoESlhn86gzuOl5ZTGVmnDWOJQjnuyK0H0y8ZyEARXjLlR+XDuBPnIDj
HEQYU7Ov+Yz5vV1iI8p7ilQ+hb6bPlUERiQDdvhpUezR7cD0/ZpP5TlNlj/+/pb9j7CWAJ9cF2A9
pE9GcfHfb+0Cr6HmxIOrUZKAgkIAdvQFWOoiEc1NkDsUgUO+u/jlx20bfxqkRICdQ6n/h+v4XcoV
eCZoiYtQCjlL+ItCChZ6V8Um1xElr1bg9xi9l+tR71PS21xFXX3aWvxM5q737v9Zs6Q25v/9ygQ8
NsRZ/MeJsA7+7xvRGF4FX8DDyd98XvLgRRVszGN5BXL3hsn2Llu6QSQwiCxIWyJtAwa7AHO6czl/
bOWC/ftaQrV0H+2VeI3VHMxd2tfpHoed13+4YbKYf71elnjo+37wPyJuIpxW06GZGWUbUX2PvfBJ
J38Qt2HhjsYfnG2Xq4rH9bim1oQDOiYp3WY4/4Pd8O/vXYDvNIHwxDWbpF7+ss0GxkS4DqjxGXu9
8ENlB08atOfbeFytob+H1e7dj41EYKbf/v42/K/HBpfM18AxIrQd2Qn/49QJBhjJ2FIGZz0nhf5i
59txiMeH2bVgExFDZ25deraWB31YDELgZrnGky/SgNQjlWVc7/SHCYA0H7Lg7UoNGcvnfiXo9e+v
V0/BXx4bUc/I/UKTMBTf/mWZLcZULGs3B2fOLaIPh/aErAlvEAK2jTmmPB3ISTXbD43t/4GPSOGd
5iH9J39o53eT7AAxJx7dvse1kB3133eNfWRhlrKy2HlY+pIhE7lpyoJg35c1JWM5eaKRhIuMJlI2
LPGM763gmUCqR9n7F7kovMjgsnvEByIhrGJ2sQWX/SpofyyN/wQF4lIE3+d6OSfQoeLGqg6arcnu
9mp1TvxPt/b3L8XrgBaIa0A+ZtqyTP9jKXiXeXQKx01ulGcpAeZ2dQ6xutxhD3s7dq3sZXAFXFRx
mP/x+HMyqf7h+f6Pi3Asx7JIP+Wltsxfnq8XtfNsVwvhLAsOFdaEkA2PE91MpFSXyDurWzh4ESHV
AbuHkXNdf38Ruln+9yKLUEZFnhdGgQPK9MtL4dkmdXaQpzcxTUg+pBXsetryyABCK/Fh76TuVBVv
jo/TdTaMq9RfcdLlWhhPBaZ/2WYzh7Rfld00mMOfk00acTJczJu2jb72c8e9jJH6F5efGqHdCtf3
KrHr+w+Mt+MlsE5rPhLfEUOJCsMXPEX/WMSSQh2eFbthQ1rFgvIYzM1yMIMb9S3UZmXOpnNs9rST
AoP/P8bObDl25MqyvyLLd6gwOoC2ksw6MMTE4Dy/wHhJXsyTY8bX9wKl6laqzMr6IaW8eUlGEAG4
Hz9n77UVi3NgQg56MZjElnCr/RyWK8LE5wl/xk8dlls4TgfnHyy6nyd+3LQf0cJsqGAaJen/1SU+
Il3DSW3oB9UZrtQe9B9hAohXaZKN3XTQjQ7uKlEG3jA9TBAu7DwKiVSrQYH3CvLez38cJDe33f/8
4f2sAP/+4dmOwWZsoqdU/32FWCI35biYIU3AcUfTRHvWk0H34PgaP3nvhrU+/2RKuBElQ4TEIG60
eGdbQ+2rjXkVO8ldpjUG4Bcm1lsmhsDsppTZ4kHp/Z/f7E8F/e9v1uE+50bTmNf8twgtoEjFUrfR
/mfR/NGHKvqXaIWxs+VwWBp682a5vv70BH86OY0u0T5O/5BB/bRJfloIefy21uXdz9eJgeFw3UuP
sqUkWQcx0VxEZ5Ssx6GtDj8y6B+AHgE66tEcR2a/4oqWPFi4wQ3H0jphSEOmCX8RKYHya8H42Awd
xVUJX7H+1NMYm9rWTkvX6rmPtYefDx+0AY8qrBQN30+5dZF+GimA77EAV/n5Z7C8DYh+vvqnH7o1
ov6Rs7XZ9f9LEDtu1C3Y/mezGEr/51wNn+sAP+z9By7AaTQH53W9nUGJoiXuUeAo2FqeP7LPH2bQ
5mURW75LZIB1RMFy/fPU/nx+//E5/6/4u779xyfV/f0/+fNnDRaP36v/tz/+/fpj7L/b/9y+5/9+
zZ+/4+/+w/9+/MvvWv7l8hA+/vtX/ukb+eH/fHH/o//40x9ALZCFeDd8y+X+uxuK/udFeJvbV/7/
/uVfvn9+yuPSfP/tj896qJh63H/HaV398c+/On797Y8tgeQ//vXH//Pvrj9Kvm03FMkHnbj637/l
+6Pr//aH7vwV/zG3NGcnTddVKuLp++cv9L8SbUFrBVOBY5H0wrJa1bJP/vaHaf5Vpyo1Kf2REXMI
wPHe1cPPX2l/1TkX4Ajl+XCAFYg//uud/enz+X+f11+qobyt06rv/vbHn0EMVDq6S1opVbKr8rCx
x/x5jyunZqj0cbC2O+Ydgf19Dulw59j91b9ckX++7r++DsvNf3spg9/IMYj9IdHM4Ez/55dqF2tp
hmliztKhElFCUBVfcYr0mGwyRvvNZ1rOv4eFMOBCrb6nCmlvnjFAxzlBu6m9VTAFJCn9jizREIKi
/41XZZ/MEhheeuzdfrdIhEnMDptAw/6xrgDqt3AeFVKeFPeia92dKN2bKWaKbtm5p07aa5fmtDUE
09gsqk5R1mIB47TOURRVmzRe5vpu3RRujMU/17QNCMFZd6X6yIZ2t/TWmRbFdcHo5igMHDRlPnxt
jW5C0kwGWrSVMid97IQBznPWPNcoTChz4AsaRRxiDc/wdlYrm1h4eiSeCptdBcG86hVCe2T0txxb
Y3qt2nGfgqvCKctRpWX63hfzsW/EAUTKGzvb7zyybjoXR3eW92FrRa+VUxDGiX/QEzPBKbOmHKvM
RKhdq1dDBhG2az6MuDxNyrnb4hyjks47wscbVcvRUJ4bnUqruR7X6RcpgQbKHTgdGEpbE738UkDy
/vmOWS6XYtKey+1NSeJB/FRL3xOUrStlXJkin0qQ8OiqvFkXeRSx8THZzIZFhdwqQ5hoFO9N4So7
ccktyvu0QFWs1eW3a3JwjBT1tt8oDnNKzSXm16ms432crm8yERoS+PpTjuVz5yy+a+iVP8rURrOF
sI/woP2FOGl8MltEKGJPX5lyxVdykXsdJqw2c/C9NPjnGu3KxSSyS1za470CQiPDLVEibOZ5ZCBZ
1myVvIfKyicfO5Di9q+yXGm7janYlaU7hTBC0yY7NXKpdm3E1NRE8aD1ynHtsALmRM8NGT1BuY0m
t52CIekvKVEulvVmuDIm30ZFapQSQuvEfzYqc1csixJUeAzriWm/LOy92yGWzDJsWgp9x369hjCd
ELlAxzLhVJkOduqlyI381m1OmbaOoLBcGtTpSaez4mUy/+pUtdvdkmcTewl/1DtsVpb11DSwL1Cy
44hiZs+nOHt5YQ+7Bio5SDlvqCrMmcpMsTanR7ug3ZUUCNjEgyKr19GNnzo+HL0vgIfq54LCoJyL
vZXAmOzyviZDTf1tM/XTUHZadvcwp60F56BAWoLWZQc8xGxR7brJ3ARxgsud/0gEO2/ArB9M0X/V
DKe8vHLozfIvemlF3BL7Rp8yfAhbkNnGbZqs577trF2nkIsxtJy2VODUav+l9911NbZniGPppRyJ
QclqoIuWoYCqTeGpKxbjs2bn9k2xV+KOOxkjaAIBPHOq0zTdW/0YUgB4lWtb+LC3skBOH3LpSLKR
zXJUQBIGk908GZn6m1GqVwDmO6h0YHZ5BgZXRNG3ns/mzuBIuIuVQF3Sh6FPL7E5eNOMQFeZW5vI
koqhu+ZPWvfLGQE7Z+hQMsYEg13dsebd1WNzNEz1bLifJREaCKtGuuYJLXxh3EyW2GvrQ6RO4HHx
9hkdPtipuB0JQZXuHTmal6WZ9m3jtryFOaVeYd6ri05lbSPWt7GQppokNaYYV9C8dLgRdlPlfgpS
nlCTC6TIcfugTXYf6lkRihancJHRDxcpUJUSPXXBSSSoFOZSQzWYiMybc6+4I0fT4RBVDCnFQCNq
aaOLql3KWkA0niV2IFevDmt0GTC+OHAvs+jdMoZTWli32bgXyXw3zO2LSUocFOSnKll8HYbLZkRs
3Bgr9XCO1DHsae0DscNRH4gegQoR8JA7bvM6+kATfgK8Hy4MPRs1erMwNM3o4StVhKo6/2r7Crx9
aR20OTvDDDi4jvvSYjzqMZ0xYMhwGO+MmLSw0lGC3lJT+o8uBht79rW1ZbURcCpt3ozZtjcVaz9L
b3IekvI8OWx48KFDQ5BpmTCESOzixATkV6VMqp9wAHGVgzHg8k8y97LI6qarNVRcgGPKoI+N/ajF
FzBwexGlVxEPZW6sjxQR+7qOfEaUmyiOeWdbbBZ0xe9z0LZJR0/U+OqUhUFoq3w5KwvhUoobmOYM
Ba4VNTss0wq1iMRRFurrWoWzi8D2C+XGCTvBe9l/qEtxThpPd6aDkc83Q1XySVUrrdfqo++7g6Ew
pl3m5lpE1dcwcVxS3Nuubt6E1J9bBJLtJF/1cX2JAYyzDxHz9Tb2Lp6abSNp9l0CN09/0a/xxQ2g
UbHcDemLnoIqs7rpi2Qnf6SxSnPvSRpOoPHW7fXYT9klzZV7FBc3VaP90rThrkieZmmcUne4ka51
xUTiLqGh1if8o9PrLAtYBe2l04k6x8uMnk09VWbxlYjSX9vqgkjmXq7Xeltcd6Z7T/hIYC/WcyLX
23Ygv2H2ugbfmJ2exe90AhQsENRMqfumDf3DqF/DIQzz2hzxZPav+mqdIfvpsMaDSsTnJO32K1M+
aTV7c0ihq8cfrW196JbKx64GtjHvu749LEkWwl8OYQA/Vnp7WfNY7ixzemYuu1dW/aMb4qvM6d+d
hIVkXrXnan2tK/1dmatvAwuMijWc3ccrenlvScbjEORekdMQddvkjMLNwMzyp6QTj/10IG/g3hi6
W4VJ4GQ2d459XRvxYzy5v4DO9WgsOxKcizsbEXXZmseoWs+mQjdZrbQ7tst90ZlhjEVBj5pPq4rN
najdXxpT3i/XLO8SQxE7UzUOWYbfbn3vdfUiwCevlIDsmxkqw+U9cpYvmHlXqqV8i9xAp4RcIHLM
O50iaFxiDP75UjLONvd1UgSLYz9hXaON0G1C2uyYIJMrqvEQF0lYd491o0KxwT1BCEy5ixtxIYf0
1Y3ND1Np7lY57pdpxLKkKH6hVE9AP98ilWVwpttZaA2pHtWpbcU5jbuL7SQ3XWL5gypeZHJXxu9j
BUGYj29cogf0fue0cxovEwdLbV6J//rppE/5QCB6VPnUe69mT7NyK0cM/bpOnYOYCwaKa7fpMM65
u1V9cjhLMpwc4ylup6ducgJcwOBAesvP2/Sd2xzLTqW+aCWTIbsEyoeZE76rzx7GGNS5mLr9pq3G
QdenQ6ZpZ+LNSPRZn2tZ853SQFADjdFGczsM9/OwXGpLC8YUiRxkAHWMTyatJNiw+6xJr1z0sPm+
z5RHfPKXOJLkKsXsKk5KdeLc6zZCsPLDHKIjAtYby+ggLeCjibvT9nhWAtUpNNZkZtqpjDf2xn/S
1IPb1oEsxFMJ7FTG0fVYzQS041lrlE+sYjl7j3lrTs2eId5u+yenonDcrRxZLkvLYEVYezXO/E6x
7pJuuTRrjooqDuT8ujR7nYupW8D3c/dVmxms6cbtZKCZj7VwTokiWvLbwZwCE+mC7eqPms3ESNkG
Z5mfwSmuMuUYE3xQa9Odcl7xJa7a57oMITLOGaJMCuCgjusg2reFzuphvBUle5ldA/dHzpKkzPEN
33k31S7AK3gtYXvUa/08NPz60XiCCOwXeDlIc9jD6rmRM99dZFcFfhY7ltf6VB5TnQxL/cpCbVSL
NFgbDhvWNZynAOIR5PzWK+vcc60E5uZykiyAke4ekVt3+bRPVStQZXRl4jc35v60/b8ulpsJTkSz
TrRq9DAfCNtiQRxr9VIijV0Wg4z6+sqR9mV7c5L7d7B6xJsVwCmY+l152v770nhLjVurLE5lqt06
tXWWxvi8fQoAqlCYJyTosqO2kw9HkmOHe7DNL9LdHrvGCJ0RqWQdebU+7+ll+Al+t8lYDpFJhzgR
u2RO7whmD1U9AudIFdHcIzoJFJHv2+e0i0+j2RPqaD8XinLLLRm2VCaxUNgJmv1kyZOrSwwXjPBH
03fm9Ivl6eCiSXUDregIHMuutp/SFd37MsW/uaX0xtwXLQ590tdGwz4kKRIlpyR+gqy7mK6p4za/
bHfxWrAphgTVSrkn2488jPUpXNajukb3DmiKhkQnyjzANePNlEC/V+m8C9eXXHSdu6urVr8jKMjs
02s9P2nwELYP2RgZXVBvbq+52oRIbZ+xO8XB2AmWSA5gXUx618ztQnpEV6yk9EmSlPkEp3XfEfSz
cNsYcxlWI3QtqlAT7o4J7qAhrANr39y7GLjTKyk1NqTo2Edf9oxK00jOVQuOhMME19Aglcu57fn+
yKjDfBn8pK2YsE4h6gwvYocftlNw7VxHS/Gc2PPZHdRDkixX9AkggYKU6ZrjkKyc0+ernnqLs+HF
jjU/T9JnNe4CRWmO6mzeDLq46O7i0+kLqyI9akIGSEh2gzGfFUP35hUNMSk0SW/tJaHUlpKAJlmu
iOiGaBA2rR4mvUu12eELYGdTdA/WNk3/BslGGWjcOaVCEW8oRyt9JrDJ0+bX3iUKvH+rbJ6LHdu1
r0d2UM7pGTvqwcxrjHfKrWVSamvc9gV2jWS62u5nGw0jcipEM13Q4QQ26pTRqxus0vKrgrgQ2LUY
YozNcaMjxhyXizs7x1KX4dglbCphPGKfjCZYhGboNPa9s4iLYMHs1QyQDZx8awqTwb4hicZFGdWm
+bFT3LuqAp8G888n5JU1UJLUVt6R9HuEA3ys6uW0FPm+6iywW8aRhlEYxfY+GtBoSulzlPA72rlu
I7iPrJ05zsGqJoHOvbWtZxpH3CmtwatqoZbJMJJQT+H3aQC/bDvYLgTdmlAv+oNO+HnpOgREI+bH
bvDS1NplWd/FWJ6qBHquk3vbj0qQTM3swUuCjImLaOTqvplyLxHoGIzmHt5Lkaj7bS1szfQstf60
MPLVLaSiZnqhk3JnNOurI0gNGbpzlPdPUe9W/lTaT6h66Fk613qn3PeKvscOZdSFE9RddtU7FIog
1MYj+CVOFykPxNIcRCXPhTTfm8q9jxrxXNHI2eGY+Zbugkok1TC5iC8Tjjno58faBJ5TlPror1iu
d3pEcH2XucelGt9//s7WFsxV6LSZIahkMD7ydOlYI40B2QYMsgn+tCiVzo9i58XSAJViAn6Old9k
O4AIdkzaQ5rKAdZgTjuXZNenUrmvJkIs1JyrMHPm69x7GjS/V7FXtkTUOmMgTij1TlttpNocpZCc
aiRf8E6B9bj05+s19mqt34Om64hHcV8yyFs7hFwoQuDnlS5du7ZHaJ4v/Jx5HG8k6VWT6ab4cGR1
EGQpqK7xvuaqDIcOQo1UH7CrA2fcXnyNOEguQwXPUf/Weo7nSwpPczDhTik8ml7bsbSp8X2csDJ1
2u9mKb9X+nRe46Jym2tABIttHAlB/ZCKv9ASSjW+F5cz5GUbgrADrcmTTD48s0JaJUbt2radH5IE
awkOLmMlJ6olGI+FLKqX4sYq+/P2mRJnzl5mFN+JzudvTfa9JorvOoN2q6/0jApR/jZG/PYJv8kq
uVBFnRzBa/9uWyZF4GXoD4h+1yR8O+sF4tfRfRpGBX1bnO1MLm8cx25AqOOrTUoJihve6tQbzyaI
yhnpZjYZ70jjb7Ds3ttm/j0QLdcaLsCvoWLyhBs7TrJ9rfYfvcuFVOiv0BiKHmNT73c1a3yM/1E1
eu5GLb0u82tGueTyoWYKlfqjirr7xup1egXxZy9WGUq1vK+yG0HBhJpMhefO1e6U/qCq0IhcNgHw
0Cc6utVhFsQ2LESqEefgpPt56PeC0ZKXoSrVsePMnBCambOezS9Hl3A3jepuVYfnlIYZF8qMQ+h+
dIGGJg2UKQnFskQ7a3qVI586sZDAL5ol9u4IPaGCa4ouaLP49xSbhq+ynpOyVt2NytOSE5bd9fmz
xDBxUtpLzRO0r42FzsKIpjaPZt2LNfGqxOAy6tJtz+ug+FnysRg4sdKI36ApgRlGdnNWhnY/9/KX
k66fRsen7+JFnuLYCLK9JpMlnPLy0gveNhnk2lZh4Fi4NWNiKtRICdLC0M5SgIfK+8pn/tWExoKq
EfaF0dsIxqlxOtc8mrbLs2CtYDCHdK86U+VNdfbVphybx9h6KiPAZ3Km/dbGGdKR9tdikfzdhY7G
lxLvgCtuu6RITu9T8gLo0lHa91yynjrJT+0wSXtwmowcNi+t6kcoEf1xO/9K8l3wWQ6+Enatfd9b
/LlQYeGtA98+xZvva1oOVcIhcBXa4hklFiHHbl+F3tgnbEkzCYbJPC3+WlQ8cA2506Db2VMda/TH
ikKqpa9WKvHx56PtIoKOLNU+ioRzTds230pTfTf6eNOA2Ma8xmXos/gtNQbtaEiQYqOaI+9uJd50
SAhiplUZZ9NJl9knrDMbhKuHgZf7m1Wp1Jsu5GH6NkxMR61jwubV7OtSp5fPyoyFDm8mEXRqV1yK
vht35E2OmNluYOnY2Jbm+9rKPkrcQ0hI2Utjpy8JxdXJR1E13VP0larpLknMd8ui6SohpYCiJFIr
5ahU4ObZXmXoWRHqRbxnsjnkbXOtkJzimRRYnjEsW0bnRbgNtACUAmUruyD6HW1B4ir0Yr+rswfL
5dje9FtumjvekLtXHYg40tbcG1rtXBaUEik/LLNY+ibGDdW2lbjEa/mLOQw79qF3wIP1TtVYiPCv
ShIfttujxiur9LQcyVaNabEWdCBFtS8depkF0cvjWHzGkhVKy8f9OM7n0VHJFGwKdDfSZ9r+PajN
d2ROXImBXI98DYqKp3gxZagnTu0xQfeG1AS/18vZQzXGEhc90OZgI+s5FRGRvp9c50bNS+va7gpj
b/XGXb1mAq1Rf19vY5OFdsyEtXbNIfjbNVfZdrc7tatP2eBeRyO1g1HN34ljm76iwhpymWKDXuoI
WKQf1mcjm784jK4x0zDnpYWTXi2t9a21XKYWEJPX9tme6erDWDiseDw+5or/qsgvfTzd2LVzD3qB
PUPlsROC/ymN+Y7PI0cDYONHMeNnzvbUHRWfPf4tbbfMxODp1XFxl2Q/MIL3onZ8SentH1EjgmiH
npAYoUoY4mZ0+IYWRq225KGQs80BZv61jb3WhnYpWGf3IC0Qie6cVn5lwvCzTTqzBmeVmH0ek7cM
VaZSQBzNN3ckF3JJXslwhAO10egtk8y6Onl0Y7Xxx2RMT6UNvHSwlI5uRveRR6gRMvmomfx4exIU
IGK+OO362ets3pEguRW3Jmu9sV9MbhRR93QkFvtlLZn/zKjQw8amZKlpf9kmyuRccV7qWISZZh2H
iUV6u03ACNxYusBEW3Ij6wYff9+rMTP9BMBN/igWG8IbwsnBJdezZ8QbjDPpA7l+g2kALGRW3q/K
L6vOjUAzZ9cn1H0+WfC2aXmVdYBWAnbFNOI9Q/lgrgVk2uFRIQz4yknqF7PPzb1ctVfFKECHRsC6
1BUnezsOr4UTzZ6QtbiOZfcr0hG1aIxMD4Ni3/WbVopLhGAqtV/M2HiYJrqruVum+7VUZuzJZRmk
SwK5IaaplyWdE+bjcaE5ElglOKsEZ5jfLEYeWmk738Foc4klXXo/3dqijUZQvJ4Od9oImkVxaANU
lJp6otERcQvhozbetbIcPOS93BpLTogqgWYlNtN6KF7VdTSQ2j7a65zTcVIkOe4YnQxOSzWc+xOq
VstOhyvDBVUwmQs1fNIB308QDDi9z6SyDFtAt5wRBs488GuZuiJiR5FR9lV2Z6bJuZ872B92vlIq
D7NvDtOjq4jpQD32UebLxUwZElg6KKq2LTuPk9nzTMAOxyc5HjS1v8dH44TKqNFLnqGdsJE1mGaT
kHsHZ1c83WVVjY1odVywwNanY2zYZuCA5igOcqTbRBibxoY0e/UM4ikvY17KwmKrzGO4ClMc1Cm+
1S3zRrQmIQqKtstc4pg1aTwC0mq8iWJJrngk8xZ9TmofmiVKz6PJ4Ez09YllAEbyVVPo77FuRGEx
wANF43PE1MlHtDnni6d+06UsTX8sC1JoHXfp98RvI2zWrgzk9DqB9SGZy9frnDEtitCDqBVHzmJT
AINseiY4O6EDaRcp7MbGPMwdG4ZuKWflOaHd48VP9Wyk/j1MdmA11By7mR3U0zkr1ATgeGNcb09C
EOvzG3XQMrXvSpHeLs1IIdeQ8K2Rcz3W/ZPlTtoxGYFWEL+TK+oLDB5ckxTXiGjWV3fWRGgM5j7q
JrhqyozWk26qshludSZDSYRr1EQjZa06Ug3waWnSvxqbCzihNbfBs1jiMZYLpPsQc7khuqgM1RbI
0Ig/280lJ8YNODZJ6Ol6nNfYh9c9p55tlk1RutJHnSRbZ6rkJwpMbNA6axEtcHKJVcL6WINGleim
ZNYHokv8ZovasivdgH0FDzfS1SRUlfk1IkXKn5Q+Qu+WXRRm6aiAOubX7RvZ51CqeDXGAty9ShND
L+dgBu3evWTd1djX6xWN011uYuAwhtyCBvKVCyP3Spj3vsMtyM0kD51IPiyurDCJGKiR1cLCKz/G
rHf2rZwvbD3JoSmPg+FSsYqR6MQZnIdRjpDF44TQ+s70ulQ/NupanxWH9qRdM/9biO1dhNaDT5hf
GyujMxzz7GCJZU4QM4wiFIzhw5umZm1QSBwh4JlX+NYB2kWuU/srHtHfO/U254qVo6GTbzwIqiUx
nvWGGq1T+3NBrDKTl/o4l7+1rH9jOp1vH4bq6ZX+0AykfjBD5JDe178W9yInJjZQTIygbbNbLSPP
Oz7mnQN3gzTvLqV0nePURZORBn2jbvRV66V3Go2MsNMkBzU0zKL14gESkpCEmwVlk1cXydkusDNC
MxcjqKl7fOTea6BX6dE1k3vZmtBiVaqEpOzv5ib7Va35QiZCq9HJNvY1ziLfXo3ptJlC41nInTTo
t9vgury41l2m0xWQGwLZdlaxvqTLA2Qd4beYF72qtU1vGtM989B7pa3mwNULQfDzQU/paiDkMoNl
mQ0/a1VmlFFG9RSfbIu4a36XHtoAQUYpJxs9iTxRNPZ5EGNgs/NBdO2ogohuVBr4HxnIDjSC5iVa
s/vYNm5cm8igoetlYEzu0Wpt4Kk0naecqJrIVa4I38HPZ/IsOLPEy2w2flSorYfy4qTOxZYrjLhK
jT+zfFWDTBCw7NbPbKMi0J39rMJi6GLQHnb2svQkE6XKZD+36vSiw1QLjIzYJ7RcXRhP2P3KfoGQ
oZdv41Aqh2VlUXfy1ndZE7HesVyOdUvrBr4T/bGL247nIab4mB2Z85vj7lFzks1168iZGRM7c7qO
GEi/KSSmT5VjZYHJ+YAC4ioSMy8Hwcwrnbj1ewFdrhKJb402o/Kkv4lEOR3auE4486aMIuR87jIS
rLQWOoXNDJGBwpWWhMSsdlcm1FRfa+j1yyYl6zcLYqNUfXIdr116GABy4fVn6pPeoXdNe44YquTf
2kQ+AWKI9zbNgnaeZp8RC9fPSRS/GfhpecuWZcr8ksyKGbpRHkinFKd57Vw6/Uw06Cd1YZHNxBla
bPC9aqE+itVAKgRtWkxy9rpGe3bprNXHvRx0s7OAU2kZK5lA0mpwv1LEGjVOfBIRewXP+dbnwuJs
4xHk9Lxrxso8t1LfjyUsvoQGHTrSW8ZqSxDb07GyU2gL/TGb29iPxpKMh96lVQGdezfnzZulzbeF
FT/SjURQ1BUWEW46kGGMLQniffY7AwG4blwmi0C+GPBJbqvZla43h6hrV8aS5LDNmddv1XGdgeKK
+gTtaOIO4YRvmdJZKLRhm/dcwTRIF+NXRC/5B5TloH2sMZEuSA84f1Gxc+hyOw49KH5x3Fq0KRbL
n2mvpuZ0sdz6CcIFoaTxeG1BAZvM2niwmoyTBSbs7dxbR8wt1BWH59JcUn2d70dXedSFTezZwjjV
DGe85G6M9VUtcpx31ZUQ3SNFsxFa77YULEHrtZOAkqjU/KUo0BYVenMFzQ+oikB8VK3Cb0iXx1SG
6DGbP0akRqOptWFscbIrFRtLMRIgIk5Dl/nXxrVLg2q5lyPEAKOzPhNDu81Wd09lbhWvtt3NoTXo
iGQ0Arc4y7zNbQMusyG2wrb73JNku/Ns3BMKjyDHbIFjC545VFt+S2bcgUkEzCdOCMXskMxsLw+6
S7GjjUjNRrPzIq2sTkXaKPQ9+J6qrkCcKK7nQoPbWVTtZb15fThoe8tKe8GkCLLlOY/nY6la7g2G
P6/ORzfsRlOFzpd94hK0fXfRb9IyfxxWqQSLooI7LWz0WHTWdqkz0kl2rHNlNutudM9qBanKUHLH
G5ANeAQnXc9ZezNmCtV2bB3bwv6qs7Y9yIqpTjLmcr8a6Werk/zbUNXYXE2WTzpMtY6MyEgXroQr
941L00ThNRI7iY7mFhzNcsoAKop+dYX7Gq9otnR7JOHFaU9q0X/HTlMEUHg6v++XI92T62Ht7mOH
e7Idj509VAEJ0C/qUAQSiSwlnQU9SkxnkqB3pBJRKTrFranYkW+w+MAMyoBIJYHTN3aoqUi1EHYc
RcEjVkr8ACZvN9Ge1inZ03eIfKUAYTeK+rvD13vsnUSctGWhZx7AO2qDUYIJWWLjjkhgNMq0oykB
jUNUmywCHcXTurokmfRZIGT1e9LdU+20n92cvY49I4NN2cLqVUVqHToFOtxsieUBDeAhUWJIudVz
k0qml8N0xKh9XF1mY1O9XBQVSBpjehOpFDXzVDIPKKL92MJ4FErpBIvpHJcVj4Li2hPUoKtJLCz1
jDY4+xc5DRzH9oxFuW/aPoClxZzXcUIiwKsQpQWYTUnUAofV97nMRiKp4+diTM5Fr1tXU5l/22kV
+8USWX5ax09Gn24crqwJXUc86O03ysvqxOJ56CbItNl03zXE/C1JVAV0ReGImVlQ2kiGOBT6Besz
ttTKDAoGXU0eD4HM3SfLFLeGBpkRG3Yf5q48kmg1cq3JGMVQ+dQ7v+bKVk8xJoUAMGgk7N8DeF4a
Hxbz6DU5qr2VelkxEJ2rrWeL6ZghmCpJgQ7LoeKz68qk9RI721ffJQVseE0WjjdhtqWFagPZW2s6
yr7psB0xaRtDGb+VpNSrlIFFghhdmNCKudYiXNo+zPQP+oNLIG0VLXsh4dxn7msz6Q170EJGpyPf
RhJWjQiBnC4mSfaZ2nuJ+5ZzPt2LdEgh9qCddtLBq9jxcAEjukoNi5AIeSugUyCYX8HPe3Nm5Eea
IEELYc6aU6K+4AtWGi+1pqmGixFwVQ9lbKVzsfUwZmo/9vHUyQ9rjeoEc/IupVsOOaUIVADrnjlU
twbDqVboX27MLdUNFvOe5o7+b0peoGqERsvBQ3mLioKQvDQjcsSdHwGb41awbjRacUbsPMMrurG6
6FuwIer126ygDFLj5uH/UHceyXUjXZveS8/xBRKZSADTa3kNrUiK4gRBI8F7j930Wnpj/eCqTUlV
fyl62AOpIigWiQskMs95z2sMHYVkjjMMFZ17KqSx9mqKUCoPEACS8kxnfmBH6g9E0+3tqD9IfohP
bkpgz9vanDgN6L1m9IYeGfe0IbBA6WdNdAF+18irvkqWkZ1xQvrgbXPF+29M3sw210U70RtMaRHB
T/FxwhnD9PxxB3+KoDCX2XroXX7b1DsfWa1HrKkWegV1ZNB+2G4MG7JFw0hZgO31tWqxpjC9DJGG
4Bi0OBKlV+Lx1EHmCxhekqnM9Im8o9CpvLXj8ytZqVtcSpNVnIuXXGNlVU0PfR5xYBslfnpkucYN
jyVqRglLEHoHI4Z9Ho+wTYvIwPIr5SLq9is9UUkW3WMQZ5DiggQpU0nXXwbAs6OHPZd4Iz4G2C3u
SYHtOMGDqllbSf2QtibUiYpPmyB7HHz4Y5Efw30t3CtlRJASBN5YRtmvXcN/Z+outwN97q7EaTRx
KS1E9JEZtsJyxXkAozjTdwB1CjhgQ/6V7eoKLtgPCk3sUy1904QuI6t2O/Y8dtSWYpdvq8bIN6Tp
MtuezzKAROUNih6v9LFQTPfjOIabzhUwZ0hfBgeHyTdIXHQErEOW1qmt6JhkVOktTs02o450jyR1
TZMA6hgHzXrIEROYbApwl7CkAW0C5Lgy+/SJQvNL4jmvYQOByomrl1YvipG+Oi6JAHMb2uuI+FVI
quNdX1E2y+6QuEwq0r5AJaNgEAVNT4Qt8Rd69jF3HZ/M1viIGbqsEhsTb6tLr4IEg6Pc5lNWtILt
lN+DDrUbQhc4HeA8B5+1Bn8pUegRGxp9a2xQn2nm1aVZ3I8l/gp94N41qXC2TkHUuxcbzzZ8S5K1
eoamDV6v9nRbaPmMro9S7H7KgEWRlvKgh0Kv6aa3XSt/tLP30sXeZjIHtkYXnLDNMZWQgrSMAXaf
SewLnahz1Q9YHeiyO1sltjpYb0EtjvNPNUFIhKvzqJrgZPmkrsoUAlRWQprwYKEngCcarBf0wViF
EMtlqO57RdKTk0xvuk+eIBitrT7ZlnV1nbtOt7Hb+cXC0BbOLHx37b6FBrURruJY7ml8GuU20851
ko6ftrg20q86816NELodpk7w6j6nlJknINFXeEwhjHT4czFLaN1mX0mAgIdrE14QtXO2Rr01zBUe
1hIvyN7Tq7zFFwi/GSimW7P0v00DQ4cQXnYXP1h1wTwIxdt2cMkVh6YazCl65sS8cSGAZILYeykL
kqDE2TI9PJ21e6YlbHGxEF+ToXgpe/NlWBxORPtul/a9a2OdqKkxpuWLJZ3tXLfPAVLFLfP1k1/B
OrNK3g63rNbuDDDMa8xpa+IRZ8r6Ez3jgcCAex9aKk4NIzMNrsGMw9OUp8d+9KF1xRh5RQy1TeD6
gBLABblrK3gbNYr9sWOkDvkjwLWw49CjJ8yK/CvTpsfQnE42NiIr4Ior2lQqyjB8MA3KcAQJEFj0
ndvP+NYyFnQM67pTOCKq4EO68HSCT8wl21UX4r/Z4J01MfvKIvnuTBV0SDN4HogDXjVquolG3PoD
VkBjg/FMnnVQVh9uGiFJMrjTC8Em6flQVWbR21fWF40Yk+TBVag1lp8y+lob1QuZcXp14EB8z6xO
rafFYdCvbOKi+2/WEE5rTzLoMGaMo3IvW2d19JwP9qka+pkBhINSojlPE0VDmB5F7lkre56uUts8
+HzMMHJoCCRNCY2wKNtvtZ4+yqJ8czk9PRj+kTkfmqm7yxt5sKrhLSdTAkX0vPHziIbzhJVTuGb+
CpOl91/bgGlh1ZyQEMJC5wG7ERR04yPBJZ1NAxaV1uW7+GZTFJd18FCk1gtxd6gcTLr5ocLnypke
W1NfE/pOvkiLDsRKhYLldQ694BClxUM2J6eBrsQzHxUsQ2Zf14NT01X7ey3KD0M1DwoyxwhAHg73
ILNfC6yWkFxgcze+iam6VbZ7xjfySefDbdjG7wBElXCg5DhfMOK+yUW/r4DWg6R5mGNSkJumX2z9
QMdESAXa/9B+fwicEWYBjvtLz/xlgo5tiOwWRglFZK5fGJvewMG8d6Lh3HjGTTT4q6FxYxppGwIT
VFFd6be+wwsc2jJGOJxKeHl0tn9t2de8M3J1+ccYbQLTLVqHK8qjZ0iswcrI2enjARFAE6TbqA2u
5pQYDUO91pE+99GPLhc3vcCOJopZ0pM9fzOSeN+pZcjLgcl4+qayW2jj8SGqqRqbgTlmM76Vkgz7
y0cehngz0+13TXTIWgJ9nNR4yiKL/PYfhpquzYBwjNzct+b15FPMzV0E/b9AuhCV6ReMsyyUphFt
CU+aIHcGYetlQkC6raDWYDEK7FfX8liNVrKy4uw9rMudVYUZLSSkx7H1sPMI8b7XAFUB3QwlAz9W
vkKohbbMvuFarNilJZtaDkF4CUtgELxaZf1glAUOYMbHgtNoVeYsIqgirz7g4Qr45821A/BVt/1E
EnryI3Hjjs9OatK1lMzTp14dMEt78BxOiCKrkbwsEKQ3Fg+4Mwi5y0L31Y6DLdpHELNw/i5bBU9a
zccmyr5Oof5slGDWMDOjJpFqNYeoWMeUk7Ikly1jcOtK0K+C6MbSGN+ZjODGDqtyACqgG6HvUAGm
g5E+DOMypipvPU88Tlb5jisRbysgh9kGP3wV32YuFnbMgQh/2jR5h0QE4Q6bkH0ddsGdDL40HS4f
dUR4Y15zUHaGj+4mxws7eZniqgTg7LepIBm17BKmg1b1QC7rGbEkK5IiC6Z6DFlyCQV3aBgodjHs
0ZgakyJgZeBFlX1tRRH6jsUhks93243huGkavNRJSPyhogGSw/NQJZ8lpNxMxV9w5vhgLLcbzBLU
Ro90se1nyWmSlxmGhyYd8wz1HPbWtpAImKwrQ7w4wLiumNH/1we31Qfl9Ucxh1A2zWytE0DspLL2
Rl189bL6Ohg94ErdrmCL0RM6FZQii8o1bm9jt4MKjKZu5Yy8SRJzqgYiV69rwhGWeX3uMnmPvvqh
80SvdC/5sanCmLFwwkcSlQjU3CwzIkyoj044P/ahfG6D+UrMTwOcaOj3166bEeVBTelm1ve2H5/R
s6CfMhBRFaNzPxi3oTtf21VwRi+i18tPCex1mc0n1x5fOwfnVI139sISvTUxo6gKvAMUPhCrmS4O
xmyRr8oGpl5qAzQo6rI8Sk9waAX4ieG5nx4T28PolawdRuSLP2Oph3DTTgwvulRdO9LFDzRokt2g
1I0n2HZs1RNy2z5GCkPfAE0T0ZdvoWuTecITZ57H+tZDuaKjvVG94yAHQzg7OetuxiBDYfULxmFu
bECgde40n12TMHgl5DJsxme3XvYc6JqrNkyfhrA4qASbmlihctFGcsatYSuD6py1IYGYwIGiJpiV
yCLWYB5/uip/jCq8mpkO15XnrWk6uJVNSN04PzfNNy+OT3nRPYJCfS1lCUesKF5VFlPykWZgJPYd
mrKXPLiVZvQd2Ca2mo/GGd/y3MEJIjw3UoEqw87Gn/+M7ftNUiXGqtb+EwGkDiFXKeU657vn6MUx
Z1phkHkLMH10AB5WRZ9+oRzGytSHcU93vupzwujN9iXtfPxDbUCV0rgbivCbY/tiIyvjseu4I6Of
kUxh+8UWObPUIcQQbzhm4ENtPexHDic4FvdVwNnVjhM3eC6QWTbjE5kg5xQCys6xmudQQxKwmSdx
l0lnJYeBSUNjgV5HBz33n8vljYQ0TLj8CVzFmOJ1N9FSuHUdpQe8olqGHaAqpuZ19QoLqTgpi0Oo
bpG3mCbvL8A87PbZOLjZgbClYQ15AFN2gq+CCnlDsKiUjLS/yfDL2Ssiq44m4BzJeyGQEZHbuJVU
W390wVP0+BTgc8LtRA4AZOvucFsSpDs85SORGjhWwuvQSEPC5KaXShOcsQ5Nl/e77uCDjLeWMap1
EWFc7z4EKPo2YOkPTV+89w7wqW5AC3r6Kgafm2rp0ghUxmZVQxn4liBc3gDCklsZ1m9GndzVwP2x
7u5h09p+PO4gSHhb8wjfKDyMTU93H5JuYibcYVnNHRXcgAW20djbQLnjOoSJhTXSe6XGbDsM/vvY
I1gDPTI2oVWmK9Fitu0wQ3QrJgUA0B6vDddeUj2a5XCKuble72LhGvpnL0FgOiea/BXXPJc+Rqd+
buQ79I4LHsZRUcYPMJjwdITN1iCEwvt40Jt5wNtBKOdexrTEUo9nyztDAsTLOfdPvUV9aE7jtGMM
CkgATIJ4ACKMg01o3oHjSo2BJtkQBR+IJtxdV47chUJZ+yzPzpp/GmHrUOi0P0Lp3C5/ZsHuP3uM
GoLCzPcuXrU9bUS+cEZq65xiqA1vz33gXLmmJ6FDdRnNNbARrVG/poLikGC7btNn4U60aqfbQRBo
vRQ2FnIL2RylN+9ji0G/Ne1ga8EmJrJnXZX6UMcTniPucWjMF0WXRlbuGcas2SWfU8m0uSvDbNNm
AQwiOm96JXIhGeVkYsS0l6dgjzLcag6DZCg/Mh/BihW8u776DDLrSEv1oYHM0zJ+JHcYq+AQgkxg
v5TjqTCYqRMieO4S5xyH/c7y0/vl18LTfi9aWresvUVkBjuqGbZDxvMZmHzYFbbFYj/MHUF8cY7n
/6SISQSpKtP3IjrCw0vXWEBwQqXmSxuo01I119YPYw6fnKj68AImajFzX/iiyzXWhvU9KhODUdl9
CYB91cZPjmLOCsKEcXnP+K5P0fbCv7LIeQYnaG8N0HV0CR1GHj6u/AFoiPkUg8AG5fQYxs2HVXX7
eImbK1wQGIFqsAoRnlZty8TQOs+jvKtg3DWieOcVXodpusSbXjM+vQ2c4Gg05RcrW6qsGr58N5LM
A6JUYAlb9vd+RhsWshwG9CAcr/1GWsRK1W51UwYF3hXDuRM5kX/BNmfosCKlZTeLnETAYnpFYPHO
JHLbduKZ6mhnzOoLmTerugU+KDlaM4F6qntZ/ltb9Q1v91VTgBvOPkztLtgUPkkQzoy56iSbl6H0
sMJkkEoU1JeAaSuUb2dfNGqJMmXaZ6qIZYTdPlOrByKERtj49SYDEiZYYvkMdX1tm/S7Rf3SEIe6
mtLutnX6Z+WyFdkRg6My+qDyRGybKrRydUqpkg0ryo4OENZ+oEN5rzL9YBUcfpR2Jv1vsAmIo2uD
8NbM3GNM/VFw3OMna185bgx9zmQnrT25KWbYpst99rpRr9IONfbQZGc/tB7kJM6Raz3C2HmSSFYN
Ud90VX2bjiONhB/fL5+o1z1umuGpD+ePzprxGX+K85IYKuO9ickmdQMMRI3rvr9X3XToXeNbM31U
Zn3bGuqlcZm225W6K0ICspa8NYD+VTO50Jg8ONid/015xIrhHMXOrrE76pIHzZYJ9tG/xgTFTV1w
nWr4eLDzVxNYzYTjyKqR7abS9ERBx2HiFvo6MjGxkpqw4jfHQVVQEPfFTNBd1nRo5F/HOrvyiDwh
4utOCNTgcXOwZ7xLve56oJ3wKaO02dwyb1mSzmDuMfdx8CHH0R8dHBkfSw5N/TgwU2oB79uwuAt0
xOkZccIurXokw2arcMpdz+gqQ+qmrDLOYoSXUvRg5pAUbjP+NNiDUOOb59xlwprQZ278yLorW3FM
5/hr31R7bRCjIyLzLhogITHZom/Prm2XAsCDD8+xHVdUDOULO9phTB7mZmDOHX8bYO8oHnVfKRAe
G33ZvQs9ErLQo+Vvi9G+LXso2447VvCKBxgP4wBNRD/HVfFWUrCnEWsEz272f+ldWUyUce/WSIBg
OKIA/4Hq6t3MmTtXdZ1tpvcIUsk6iPoPE5ZRigCdvO03ItX3lo/BGREQ5iayqq8ZsGWH8fEqJalk
G4PP7owOaTxzdvAumzPmeRRCAFsCSIsGlFEaAzmX1mOe2dWpnI4qz9FWIVvILerqKA2NFZa/oMfy
e0yD7rNPbwG/Z9ICqC8TfGaJQ1GGstfd6JqroWwoCyK4OhJ5wYAqIpf5/dwny3ZSQmmZgUgEJ0NR
G+s4OGYSSpLsUmZPut4TNm5kwTEq2Gkw1YDoyOTTke8+UQyLZuXKbBO5jpcmIJRMf6NE7Wi6ngpP
XP23xY7kfxmj/OL68VH8F64s++/F4lbS/O628otLy/9vviyLz9h/7cuy+R//Pf/NlWX5H366sgj7
P5ifSMfDlwW0Beul/23L4v7HdMAVTaGww7Mx+cSYMf9py2I7/3FsCyW3RR2hF5fD/2PLYqv/YI9l
Cc8zPRz0POxN/h9sWdzfLPAWQxiBCtPWgutAbs4v+qv3mFSJryBemmtjnqdjVbTPQ5zKKzZCn8yU
XlxVxvzGgQ4XzhfHGI/ktSUe86BxruoWvmOqiWI3i9umbQESKS3zIevOLprEnXKSU5d7LdRswJOx
q67tCEGbBuq36Asy3NqL6aqr3AHAdZ/376GHTLxKXHY9eOWQjbOtH3yVGs/jBqkYOAccUpblvp+i
D5k/IyzQU97sLJdRp+VhptB7xSmhyFs1jbY2SgYRcbOEjSU1XKyoxq8LKetMHiYqySXW1RZ5fbAw
++KFQ186kptWOV3/vfNlTHVKjxq3Lwk28SegTy+S4ixig/YSRmuWYs0xz1277WP1gaRluEvmu9x7
tjB7TqVv7p3F+AHRQbufZpyXl3g5a5CHSKLpsVKrPtgj0vuOUTpmgHemCSFF06Q1rXX3l9X4D544
6lfLRby4QP/oLKTpevQrlvObV6bR1FM9zRbk7dI9BXUUHjr4va1y9kGKtYcLj/ymLeD1dfqUhQr/
FBxvJy8JFtkxVIjCWeSA1QmgMd4OzMxXAXPWq2iSr3Huv1QyC7ZzS5fbpxaxpo3/0JVFu0VFfo9t
AThTBimxTeKzNvMfCFoVImDjtQ0xZFa+fadntr9JN/o6dt112Xg7AuzpeJ0bvE+/ehru1L/fEGcx
s/u/7l8O9naYHTFNVJpuAPtOXI/+uuopw4SRmgwanRxlTpik7cY2aEjSwXh33ZmHJXuSjXEq9sLM
BiAHkrnYbs0+ITtui1g14fySbcmsZUYumMUpqonCYxTJzLPHBqxNybHGbJB+H2Qug7tA2AA4qugW
ZAsX7Q5na1tl1dbl1GZScflLAb9D68XePEt6JuSQsofC29pDB3OedmJjqSk7L1wRBmIwwCLMbgaN
EY2anWqdKJP0CWcPu73ddj0icBnyUOPsbnZCZxsF5IxA6EPOlA47VSmCY8yEsY3Ev7GoPrtE1l/C
GkX+EP1MSj2js0KLZ9b7wR9JxHXqQ4Cj2Te9WBfpCrXMvz8Ya9lufn8w5KRJ7bkuwib7NwNAzP64
vhBY7mLLNjgRNhjVY9gMmDxCL6MNasQRh8TwVEoqJGYHsbPE7Nqhtw/gtTnkg+JyOnT7Ig2IigGN
FYZ/pwoM1fBgZAo4s7Sh9QFTsBX/wU9U/Lqb/lxXwG6u7cDFZsT/m4kiyK4vSHyqsFDm6ViBhcam
gQ055pQYwvQQNfmYwV2Wkjbm8WYQu7iglmnDxXraz+4gagIK9MlhiheRvIJsGrSYPpn94d9vtb28
9L/eatuEoE9cuIPbMuXsr+9A3Ehqj66HMpEOvP2mWLkd+Ics6GXN1HkebAZOQUPohUVLLh33yrGq
b37pjDBJSYUKCfDrzXnnRWWGVMSQGyNipzaClACUKdtIO2xgLLp42ttU9XaYhIjeY7hSGf6a22Kq
0u04l99Sv8R1iuKa8dvi9l/KlWEU/d7FtnoqZkBVtueB5ilpE2/f9++Afq9BpfUu9MoHsWykcEy+
9CNT/TiBviPT4dq0w/ZsuM4zBRKAtqURLhf5pxGE10ZvdnvhJkxyyyb7g6+g4DT//a5KxwHHlKbp
Khgqv95Vd7bnLvCjFscSLgydAcZimHNPNobIs+7qYxMe/YWWhzZ0SRdOAByZrr+mmEJdrtWVvKSu
M59mz4BSa//Jr/gfHrt0TRQlbH2Wp5ai469bX6Tw6VKTAxttubbKDwv2LMU0ykDKJZwVdEdgjBLw
1CccLQw7Mjbwljh6HpHCrp/J1WId6Lj59zSLvpUpcQn/vjAXN7rfbyHmn8R64e0mMJNc/N3+Yofa
D01XplGKY7+GobZYDSKFpRVhXup394lMJcY7YNs6x3yEJhUhBmOQdZniJS9JeDAh6jgEaW+sYfrD
47V+P0mFyavNPJcks38yW0Zq5DcZDIs1/JBrrhJdVu42WxPCGJN9m2pp2FZL5V9I8+Xig+nJGMNZ
v5VQ8wWcqeFi7xPfmBYLfEoduWlC7e10/BSE3amXM7MjMOA/3NNf3V2XjYmaEes/ykXB8jR/P/Dg
6jc+83ZAxnLx7fFA2R3revAIGO9IsKDYQalc+kZ5RUT4D9xEWu8Pz9X6h5WHva3CiNB0NcZ8vz3X
Kp2Lsu8W6ULxONpetofiN+8grT+iUICq0FnHtrtBVlKfq0LuSxcLYa57HY+yZtiBs0YNZRDv2/DF
SdvxznEGzItYjIWXiSNZFyehuooa9ZQu518rMdgKFWBr8odP4v39blIuu4oFyh21mGz9ukJn4QyQ
LlihbowyIydAMsgBA1Tn3AxEtFJtHrTPF6oWDRShx/uEjJY1U8l2e/k6SeJIHAL7DlUFAJnNgAEz
pH3R2Z8GWyL6TqpqqyRlVpAIuHWRMm4WBWGqajw7GK2vRQ950WA4M5YfLf0D0GCu8f9yPupiyd4s
2BSRiJ9NAzd03d4CFg5UBhQoGFBAG2UAC6d552Cjvu7NDCCjmh/9qQnuQx9JwUUhVBfl9w59RB41
zSZKEqREufl42QIIk1nhzoY8k+gbNPAV14fCgc4X8okxJgNxnFjqZojRYU2iM2YQh8HxvLsEYaVl
sJv9msAqo7jHvIzYAbvdkS2JHsqwDIAu+xXnCfEQidn/1jAELxQRE0HEIZ/aPNXY79GVdXa1N1rg
Fx52TUrTqpz5sJ6sAREhki0S0T+8/uofHrzFqySxJnZdGrbfNk9ufRxb0MiYzQFRm5lRnPEiOhm0
V+fsO8rzh8qp1E2Wu+/2oMKjNRKj1xmrUWJzXuDqu7WBY/xez4fcnB9l4s27xJnWfct9iyz/3hbe
S7wslszkMTKFX1ESDcTtmp+iTyIYPHh3qZqTxQbJqWDMrnpmi6tRE8jrM4+flyOzL51q5dJ0FR65
XvjBCgRravjD3fiHakcr1yGc0rItB1ut3+6GBxe+8IiKWdfJNN5ARc62oCg3/gxvavkMl1C+egje
LBcpaior5Pgj5oHOlL27mR1vy9F+sdOmX+ulfosyZ29gI2UUkfOHU8/+h2pHs3PDD/RQ+gnt/rb5
IGdQinxHUNSWxCtY2gxzl4XjuQMeLrZ6C1VwOxv+FUP85ER04nbwMEHLS/jhixF0GuRvP09zFWGR
a2SfTXp16eKk7KjB52ugonqfJ4sq2yhAd5zpAy0C3P4ZY0hmUMGuUc6WeT5JwckTbsw8HsPUq3IM
vlxewTkrw/1gzp+BTQtWQLBfCez16lzdGlGL1FgvYbrzVjctYrOpgQE8vkE6I7cYvtcKW31wKGMf
0DDs4zhgypORAZsayLVQeGUQ0kkf1Sn0JrxIKcoMaDvucG/KiTE9LCOR58NBdGG1vaxAmJ0ClcBk
XAeJenc6qPCGZd0OAx5gU7GTwUQUdBoR/FzWewNTKVOlh1a44gy/66qeSFcucxzYPAcLmfw9tlKs
9hK96V3o8IUece3JESkodu910fv2MW2KL4kBC2jW6bAnZ2wNi2DaJZQphUAQQBzQexhTziHFZI2n
irlaZryS36lOsGxJpEfRt20Se9rie2Wug/yHaGy0neU4bYDKH0JEgbshjt+MNPmwqG7NutcYLkXT
DmJYvIp6WI0wqb9ShD8NCVyUEVHI0Y5qAqAG8dRbU0vMCnQ75RI+Kp32KoAPewyNYVdFAlVaWwcn
DROV/th8JNWKRlm1m8bnNb3sm7ll9Pt82teA+sdLfznOmJs4YC0wmqXBZD2K8OmxYqQ1ZUGFAUUt
Y3c1UOUyylAvPePiveVxIFyqxYIR27ZdjBDHhXGfY1WP65KBMYDe1cjhKZrLdhtMZHF2tbO7LPnL
1mLk0PtKL7+bl83b8dV9Rcbjbm4gunchQdBZFFckn/gnMVAh4kqFM1beEDED4uEtB9K09E/M69et
qNX+8gbXFhx84fKCw7lhOGqviakrQq4AuSrxeA0ni44+g5nGWiSATq5ZXkGXYaSs9IOZ4mWQjdX2
YhKe1MU7k/1mVecMgTPNXuaNd15DPZrbSJW0Cb2RQoZfyBx1HZhms0lqqNpVfvZ67LWJ/eUedLg6
XF4ld5ZP1I5wtBn635Zj89Fp51WUMAUiA3euqe63DFFBgtmt0BdqOHkdrql2K5+s0TrHkHU3dcZF
RzzOB9QRxW2VyX01uLeJDrIH2xiqu3j8SKfgTA9I06kYMif2DMLtFQMZKbO90/19MC1OXibiByUT
6CO5t3fn6ibpO3E1QkinThjw150hN2HLgLWDdjaXnXQUDeRVYa9bq+1PRogDJHld4Eolq1tDu5vo
fabbC7DloDXd4xGCb2kwiDPxW0jwG/E+RSANaH3bbebCHIoj3IcvzxWeYHg2YqyFL8vS8REpqRh1
vpWQrQ4FQ+PUZEgU9OGjE1mExZTlTow0DoQSMG+NGn4frulUEwGJgqNNAwiQAn4Co+ayXrJweVXK
6GD7kCNS3zY2QcnDNu2PwDTQkQ/hvOvK2NvP/teo8YgmjoLrxLfu0KnhnduVWOF0vP64DTOayed7
sjs+u8nC6Xj5BhApcgNHdA+Bt/f9oGefwx5HhrzocHmJg5Rzt/cUzMgIPS7yrYtn+SA6VrU0r2wd
Qo5Ni73Jqbd2+uadIpCVWfCdyjgtPvqXaFrDrY8dQtWjV2LldYFh+sUSMbaG5jZz8BpRGRw5fGZt
rC9oSR0Mm7wQYWYzX5kT+I7Rs0PLnglviQlM42ZXuC0w0iI8btMXMBs7T21HL/L2joYkrVOzZlAj
v8hOHPlGuAr1lwvy4ywXaBgcwBn687L36hvpAlGaEPgWrCdjFzRMRANlYXG3rekVibu7b3OXvyL/
Af7XiWmzcwXTHIVtOB/xdUBnYgbjEq3c7iAGfHdz5yEi7UeLgTN6ETDEuhU7v8u+Rjp6bVK1vWxn
RbMYBaZ8/uXsj2ZxCCxCFJTGVGlp6i9bwE/kQ93mcwjp2wnKdR/ienR5o/EHXxtDM+yakPc7Fx0j
LTP7uCBBeV2QrOOwkyH2i/eA7RDtYVG+ozFq9+MMdstxednsLptj2evHpEQJM5DgcSlPMPON9mkq
X9Iwvy4q8VB0LmdDwqMQNmPe1L8hADHZXACay44BIYtFkw/1IRKIBJZOI0DAndLf7RoRB9CD3A/8
j/1vZhIyXKdza/kes2XBXXYS6HIt2ZLoJ8mKwxazwp+mgg0yICvD5sXZ87p3m4yZjq1Z3KnkM3ZM
XkdNAs7lrfz5gJfX9bJn9liAmSWm5Jcb2pqoohBZ4F2WwkHlzbhszsz3OX/Eg197EG4d5t0VDdQh
0VQAGZPHuic5kDFbM86Y1hjNaXTTcIPI7vVyky/FvLm0HWMcLF5Q42uLlGeplS4dyTgxIzSHZJ8N
acavJvTWsswrF7U2TOaYty6sQHNL3qq45Ag1NB1C2bDLSWaW5iKEiDHuYXNeBZLkbYckYspXxOac
HX6Dw1vqwfBO3eyc4h3I3uzcWa24knBXIvIgyCDtNpdbCcIysalN2VYPzhXhJZB3jGgHhRFCHQUX
mpQm+gku922FUxqWN3+oK8XSN/8KolFWglIImyEKo90FL/gLVpHAIcEkq2/Xhp9aj6UWL8vcOFGs
906HmABUi3YBD99tkKEcTuP4mxGH8Rq1Dnp6lP1bJzD+1Oz/Hd3W4P3MhgSQw3J5v15U2Egf0xSm
yD3Q7/qSRS9plnZBBCe2AZNGJyyeBzdBDe9E25hDd/fveMM/4CRawyyygEvA2ok0+/USJNHtdpyp
du33NOkxIRijM/1QqbofpmmbzkSlX2Ynl/2AfWK8mvvntmSdQrmGH90aPzrXOcw+tpmqe25xf1jl
8+gecajCmlLHD87cvfz7RYu/gztctAIU8zTXDRn/14vukqKdqoDtNCjQPmaauHTEXWB0YYl/2gC3
YKF0msUnXV1A6UMf2DHmSCAbrP9wKX+HEbUrAMEFSQkmiNNvrRUUBKiX09DhngpflkMOHxyUn1uG
8hAMM6w5mtLEENrN73zDz6548+tzbZbnrIuuI6dLrt2odbdZM62hqmU7tH74dprjw79f5wUk/m39
u0oJy/YkT9mxfmuriqhVaNtC8DAHo/S5pgSpiwqFWdr8bMwtvzmxUL4YAaHb8SIGGPqegsLwm51Z
l90eO3MD1qUpGEawhY8hIIkzUi12lVxb7tztmhR0QM/6567XVITg+Pbw0OLys1Kl+sBLF0d8yndY
t9vL7lshoVwNifiJnJS4G0grDbejz+Gbwx5W3WTu4JwejYTEuEsCYraEcvYuIofG7/Yyso9Oij0R
bfQcvMwGZCiMyeRxmOVJ0SItKl2g7z7bEniz1Un9fDnZYTHhchnS47tusUFafhxEHl71tk3mATto
KUihKH34jPjW90sndfkyXIOcXn//7w/nnzYn1yYo0gRMtYX0FqD1L5uT3w1RHno8nMtM75Igf9nC
JSYWG5TLyRw0t4NzGLP31u5OomObGip6nCRpXq04uvvD9SyL4bfFwpYkaLWZiJN59ttiYdaWJSTY
9Wv0dvbGK0YckhVJ2zQqO7J0WuxTcmbNXXvV4eyh7Zqo8pqS0+m2YQFYqQR5CqFb/mET/4ehE6io
BNXhtWdC+vt7Xzm6GiGzDYxHGyJuIVYFQaFWRWeOO5AuvNkKubn0oibs2H3gJW941MYMR1IStAPV
r2Ugn4rabZef0O+wa1yOXa8Gc4sm2PINtI9T0M+nrKSQ+MNddcTfgVVHSlSaClaABRyzHFJ/ec66
jKlLXGxX8sJ8FjTxaPiI+xxwGyqxsjzTr4zr3vUYqHgtpBiynu0pbm+ezV50N070avpJtE16u2BE
2P5Pws5rOW5k27ZfhAh488ryjp6iqBeERKkBJEzCu68/I5MdN/bdfeL0gzraSSSrUJnLzDnmEZel
eOgxluuqjJiVecPKJvIpXGez3+ktjzDFD1BFSBKXBCaUz2Cr6U9ZzkpDb/uR23l9Xe/0BxuFmYWa
DdDURc8t4Itk/lpsK2Sf20Eca7UT+yrzDJKvUXnvvkaKA4NHDtdT55bhYerzs6gYYTudyWgpqU5T
a/0lY5wGpXTZCXjjH12SO2M5bpMB6Cd8xccqoTHX5UuN3WUvkgkSwfqgZ6qVa1/WENNaOsxXVo/U
n6rByEK4PXaXPPf2m15BYfu9z0jeoCnmO9IvC2pPl+62EVfcHuRMD9NuSPpiNy3IrGv73s7ksafp
iogm2Yve+oik/VEGVQnck9SJr9NA0FZ0VrFDtgyxg04+hE4PYgBylH4B9OW5shWcqaSg+DJzbA0L
B3HUvnetdZwyyMWiN/ZpkNwCaufrhPRnBvUqUm8HC+Gur1uky+u6q0kKhERKr4+JgFWUqtac9IHq
C6I7y+uybuI9s99uU+eUk5C9u+0UZWey1K5U4sCLa4NZDNpVdNt3JXnIR1QH3bv+Pl0PyiQ63Y0k
eGCPZcHZRgmi1ChDxJmQH7zTkzK7MdrdMNUuSlsodYFX11uv7n94jZdsLa+YEf3Ozdaf23WftOsA
tAfim2MFP0aX5luC7tnKJNvBQlj2vIwTdll7P9VNvsWKVF1yvKXbFcFA3d1nT4kn2tMs0zczaONL
wUUty/GMIY92CaHjqcoBDTpz8qSUs5sEp+UBpj6i8xFpqlYshMZMew/jprFmc9+zggWbghc7te6B
ftgn4ArVy5rWuxo0+uSaz7aTdC9Tnu+JyfVQfDKnU02tlY713R0mkWLfOszfMncsDwQSITJuw4vn
LtE1idbjaguF0cqvDFbaXdqjLQbDhi0DcjL1MxYnDhVvJMl2qfD01Cbqzpzt6EZXw8ZQztsBIl85
cuIA77DA9lJmZSvzeDgBPeeSLIqvq3boZ/QtCLoVOIXlLjdSaHgv2Hg4pcA+qcQy+kq2/XV6Kmuo
duY05Uf9DOjSXjVDVVTnG2q2AHpRg7StQyirm3wDrnm/5PUuw32AucOB2Mwka6dfjGSmEEjyfPlb
UBECreJ5L9rsQz+eKOO/54Eoto4axgT4YscVdyBd+DF3Ba2UqhLsqt0Xoxlxrz9OhRltexusc9Y6
h9yR0JRqd2/iMx5L3C9sSloow+w4eqXvYbx7tGBXHdye73xyjROOqgnr+dbr6u5plGdeNrK3kyDa
ZENDLqCInxh/WMhZrAO6FiBAVnr0VsE3VeMiM1R7ZvsEtDWgBNMmo34JY2YgI2WCMLyIyWxEKyt6
bjscB0w997rsjR+582HEqd8vJSjvxFMJh+mWq7zC4pNd9AxA1uSxZe2vbgn6q1cRS6eqI6/iWI5a
1mPMPdwDjFYU5iyIqupRj0f1yEWQ+7NJ5748rmyPbDHP2xGild76IVBgL+ETsEINhYQ4w0hT/oUI
F+xUYDLtq5b4KBhW57gu0ThDG+uytIT3xOs/5ArTV9qvkWd0VyOr150BXomJbvju17hdjc6q9mM6
xLjdTKYWK7lI6vLQB3GjVlTTyjSxqro36Yw2MzwJtjqr8juQ7u0pXe69xa3OyRy8iib59FYFierV
2M8m5yfHbe+w3uBSDBC0oHQuWYzV80wdHL7mZqDeEBWD1bR3mGw7GZ3r3PxVlKCM8y4NzutAlxYD
qtlOap5ax8NzXkT+fmIqukU9Tm+PLtZ0oGewrAHe5WfbtPbPvp3VTO+xB0RVbm3s/sEqsXgLJNm7
Km2PFJbtyZ364kUisNJ3TG3Z0Nid+MFZ6KnJ8HV34BLu43CX5Xye89D+6Bieft146UzCWEQ8b+0y
Xc8NyS2ecVsDJcKaLh9r/HzBI8zAPmvxKy/+/DgEQFPi6S1Ho74pbVY9Ap/NRi8O8zk+j6VV3zf1
R+Kb41E/d2PMnFCOv6sC1Flqj87Fjzrwr0rLVnOS2xN+sl7NYESGhY/XEOdFkYE1xD6Dewg8gi4j
Iy0GsKZvk2MTuKqeC31092wrNtFICFhE96Zm7rW/IpmG5oqPHMiUh8uxq8GrNHbLF0mznzGiXZKW
4o1+OwzD33Sm45yCDEPL8l0UUJNtSBKbxIcuIJxzAK3zDu3fb71TnYzlNWnqN1HyhOnb2UvFtOl8
8KhVI5utF3UQw4P8zdcQajxMdya75JsbpjdsNdWmGs2zO5UNgM+iPjFAC3ZObcOQ9bk0naW7RO3f
H3SgG38tvg14Tk3SrIGaqUxRRtixs6A+2NaTwxiiiNunIfprrEyeiYQKZZmj701s33cLJ6uIFOzA
RrM8xWwy2rAABuWqNRIrmicXWk6eLKRpyTc9G9d3uP6x6jmgJ/Lw2HjAoHalZL5X4t3ZCqNItrqC
Gue5PlU9HUXjd8be6hBJGn3yGLNKPzhB4h/jJYQ4AR2YM8k1IfoQROAbAaslu/jBezxe1gBLqJx2
4TxO+4w2ChxUeBGEeUEck/djYb0bkROfCyrFvaCCuNNvW5pN5bFPaP5w/2dqChV78OHCPrgLWr9m
v4TWIe8PrRqLwbqBS4+1QT83QcQ7p0+7yckhbyrYI1aEKaZe0aVDg2Lvqs+0qSADCzBbfSewvx/a
o/6URQ8t8q6DFMjLhVV8BMGbAZDxE1TYvliizQq6r/AZx+quUbdCejCuc9bHiUOz9XFTJuYfzwYw
gY/SRgSHyvtrmr78WoKGwbtkcLe4vAkztqWDyTeLuZ8ph2e57dYp45OouIfWqMJqx0RXLwzNmrG9
56BpGyT8Jc/qFoq9+DWt0IlVUsKLG8fv4wBRIQiY17glmwX9Q/sV1mpRYXxcYkJG0c666gzRY2tJ
hMns2KyOW3iT+sGX9dELbOALX3PIMCQUj/L1CAVUCbn4HCIg/ClT4zOrsMl2JSNMDH6ExpG6sRun
FMzHQDDDQu7W/IB/gbwMpUEgD3HdM2vE3gdspDGH6Wt1KpecmMLvri9/yRIcCnFuPBOqzQXq9NCA
0t0mo2Vu6V0ONpSENLoqJYfIzGGTbsk2YfFREnpTgZkpZMmscSweaQ9nckiQR6g/TW9HMhk9OjY4
Af1pKDvjECAOgIbjYjOLqz89E+heElNaMQXfYSB7nRbrbBNBfXBd+eob8pwxigRTyWtGtgCMjBw+
NUdJmslpH5YAPBtAgQNirL1+NKJW/g6yMT38/S4y5zenN7GW2SZXmwSkqbwNRv1KgDAmpAbPM9OA
2Vr+GkCjnmaPizwwp9+VSvCKuFkONau2TdXXLyR/3ed9xsFrAEcyV37IMGFU7ktz3+XHqul5rlSZ
nmPDAa46H2e1oNBjja8uJjAwpEzNvWjSXacqmsnycGuR9Guh2VKiLl055Wrdrk7SOg/7vf790Tpc
+rBJGCDxGCXB+KvxrZ9fg+YOcUbg4d8RI549d4Y8UeYtaui0POqzR+TRb6/sPqA9ow8Ocmvb2sMf
/ZF0jPoXHspyU0/QUNrBd5TX+dCh6aO1S25xOZ9psVEicGocemLcRyvfl33dvTuRYjoP9ttC5U+/
Fn7qUTEyQXJm7WrvsmM0PKqwJua41SeEM4TXhonMmTMZIvYqTvr7y1MM7aExCrhq+E+bGMKELjSW
PkeSvPaHNIhfdYmZqdpBF6PQyAE7UC+X0LyH7RLCkZSqzOiA7iY1mUPLnadiVXAQAlWBRlZLCZ8j
/zYNZMCN7fRbt4R+UD/EkJzuvC6Mz/DE3G3bQWVNkmrrMV2PmQ3sZBatzPPUippHJlTqJUJ2nuGL
MYP1uz0rRXKC4+a7MOEBAA6gCvGLFMS2+6TFqlmJ7Zmwi9oiflsvT7J6V8wo8Lqpo+7o0n0GtGCT
G/xBekXQqletWIEeUGtckilEqVD180b08tQG9n4IYfmD7em3aUfW02pDLKiHYStGu3sATPFJ+hTT
sMnYzlnWnYZ+2CUE5wBXhhkQN9NLECcdbT8aidm/LSUCA0yZvGVm/GJb9XgiOfktGxireW594CM3
XWQFbIHfYEzzAStmfwGPI2y05zWTzYbrCmRReBhS5BGEGMg9Ki9UXPBA9R9slXRESTaHWwsB3dYB
6LvXNcCQ4WO1W6pb8svewgX1VRwO674SypDjTAx3RjCtwhHf9WdkzTO81Ib1pgul2hg+M0HgRzge
7YWhqdGrnqQS4tjk5Ysum1avW2m/e4jPnCMAp2nGlvK+msaHaaA/tNOMeyC0nt0e9tIa/iwI/z0Y
YWldk0MkkVXemRRbMF8w5TWGW6KD8wvkvwagj9i4ygTVsuMZ7p0I+uBm1nzEFl/G7Q46oQIHcAFZ
4xpuR382oM9BL24GyofFqGkkw/qpG72QfXNbbyEliovX80a3+WsWg3ntGuRYRirB8szsjHtmXHZI
9l84QKJuFpRFogU2pc9bgcfhmngkwA/tfMo5/CSSykf9Mo92TzXb+p+L9NUzxu6ua1cqVH683eqM
r7pulHX5wgo+YcbfoRQBIbofx/xcTO6rS4LpuwwjzF9FuWtALOyXcR7PhgGWqGmkt9ftS20vvJ0c
29s2xyodVEWsenKLL4QaAKsD0lnm5geYSsbWl+UpHBqERXJmlxvmGek+WFOqliuDqhQ8f79bY9hv
VpmCxQwrYhsi4ewGVzmv0xVSCDOfb16LebWY0mfhtdeiNoebv7ioJTmZyGBtDkI24cPSeT+9EZYq
gyn35gX891Kkj8FqAfrJuE3zye6AONBBhuFJyvV3B40eBIO7IV0RGFreWFueXXtnBMK/pPV8btG8
xWMxntfSvkomakforhYtb/bHb4gPFhAyt80qyXBcq6sw6cv707K4zdb2q+xg5M1j40j+DVDtKbZJ
lQ3xTWMrhxo2Lg9h5ZGh5mAcLXLwSciKQQe7p4i93LIsr7nV4H5Ar3oucbb5082xWjAK4eQdqzii
Eyh5nt2O5MqkktODAV0Dwwf0NbBUF97gcdvjwcHO5O2c1SguCgYyO8QoeQRPEB8rX+j4p+1ocV9Z
KQ+xEdaC9rJ/mlwiXKK2nXg3IoyMeTVAHfK58rrpFCxR+w1OPapIgEt2vIZHj75rCQrvnQVCCRM0
yvvvawO4SV+MdmzuodhX+wgUs9sbJvqFYT70DvIry2Auz8jzaBhNvg/q6of2DKE22A0L6ZnWYID3
nhlDuejID6aQ116m32O2u0+lGnyGZfsWWE9e4SY7e53Y6Mf9+mJCakXZfc0p629p3JdvfYNoKgAC
XuRmciyH1X1doQVgk4bj2Ganoi+8F27fdJsVcIP9Mfg5G336NEIg2bOlDzfoj7LHydq6HeLiAqb9
0U05jPOcg10w5GG/MsaXKnI+K3slMWysxGWEdhmno2w303yfRIN1yaEkdwlLVyGYDsIaPsB5M14L
q0eT4/Dl1754XGRFyF4lr8nYtYeiiuG6ALo+1Exu7+bE43NnL81RsJC9Ax0FnyaHwOymPRKv9FkC
UWaNO93EoOIHQHo+T8iFAnGC3pddSysSW9NnOc6pf6WRIvpLGke76tOHIl7hl+Ib2Fqja+ynDqSK
m4uZKNu+xDGqeOVTh6x/wj9aujAW0Wdks/SvtVMrgKy9vCweXlBC8gLUXP2RaUW37wELnz3ZfwRd
EQKyCoiLarzlGJZ2uklwTF9G378WBiG2C0Ojh7WOr/1IuVz6g3WjLRm/TWN6TbIifMT7mmYM5pZa
RtdxgnxaxhlcMQZBB5lTx6khObwYgMxDGoFlafPgrP/iy2YPwGk8FrkdnBvXhpWcs+PKZpFdDJOU
j1F0xZbXIL6sAsQMctniYMucw6RLrjxBzlG/WStMk2ORQJnKm648OUYwAZQBDbHiCiADMttXsihf
SFBmyz4H47FcFXFssdeTb7D5DgUf6DaHs0jD+hSvbnzRz87oNj9amxi2JvGsPcTN38Cc0O6a7MjZ
L/r7MsDsCvhxug97Md8XQzputd7ET4ZxP/MMkNdkPIadITerGa33QoDbsOP4pRSh+b1mXxPlqE5E
XFr3a5s+To2fnEa8Z+zulHaCbz11AXyFQ+8dCd+BtCmZ8meie2R49NovvCdJIuxnEquXxf65ohQg
0hB9yAA2+ti09YRMKYi/5YjaN6J8EUjoXzrXpDOZLHFY/Z6zERAewdZleUUOCuGUDoUpnbVpTDBZ
s5AQL5r5mIwR8b5zS7RUXO8loUGbHA3kA1PnjXJHnZmL76aMonywFXG+hCVDePdtDkyi4ONi23qt
8TiaGdKl9pMZsYOa3YJPEWQ3XxovhfT/QEaVt2Ws/CcFukRICUIiXm9lNWZMeppp5w0oCNaQz0Pj
mpegyu0z4wBvL+n3HhPIa1MHLKxie3DVfycrGs+2SElr85XiQYsdJhPJZ9h01s2TmXWzy9cBUchF
eH55HaExbI0K2kwI9cO9S9OEIISFPBrVD1xpqfdsd1ma+rV5iBhhXIympRlA3XEcW2pxAeoxKab5
ERZL17vJieCEeOeDPWJzdj/kcK2hXbzJoXWvFpqAfYqrkziqn2DyxUMxBjbq5HLcpCqux4pgq7tt
E2yCIYbea3ouH8Fgvg4nawq7Z8qA/nmt821AgjWAoJd5Rs9iJMsJYYXPJg4xbCfLACwRyQ14BnNw
uTXhm9lE9KORKC0X+YOtF48HGoz8gacau4OrBgpk85XMge9Zisf3zojVOs3lfGrWHrR5Uzxac79i
xfNzYmjZnI6SKD0nSJG9rvK9zrNfpWKNTCjM2VYSNxDFmCSVQ3WacfdlkNBb4H7goEP2BHN+38MF
GHOa/HaU5QZhJJ1hgn5bV1NTUgNJGC54VSJaAlGX/VZazD9Li0lo5lfbYvZn1v9UxHh0UFX58F9a
wfT3Wik1uT9SDuvq1FKqIxaBr+ByvJu79PdrxNQM8ZGBTNz8RYiF8z7h2TTyXdaY9nPqw5qusnDY
GYzkd8z8rpI0kHv4hI8BnUw3WOI3NzMzCQIOEao0SvuoJ3Z1vfx0wzG8Fs0afq12Bg74TRs9uCD3
z3nF5EHpqPZ5D946busP14WNLsqMDR0NqlzIKrTL6idrytRn+tx2UCKwEG/KPkIIAN8d66SgZO+q
Y2SYJ66Dhv6N6YHubRdT2RaYnWBbab6zpsIXJsrTmCHBMlaEoFbpwfdNj8OseLvJnJwY/W710m01
/Fe4LewQIrM75vXyKHECb6rw0XmKe8sgTPKPF7448k3IcHgQ/UxRBeZmATTyCnZhZ4/TafCc8pwW
bPNo6tgN14y2+sUlzGPxkQyOxjtySrCRMcFqrpc9s1BJH5KQ5ZJyd9UGP1vhSbBPC48tbk6L1gDA
QpwSPNL75C7HHMEnmN5ICQ4hZjxntivSgucdfcd8sM3pNofVAYaV+dSYChFaFBAURjO8i2SSXA1g
12j2H5yIBE2nyx8aQuQPpjn+yVdrpcZwUaSzh2Hrtyli07rMqLJIdiMTIa1HsWFE+L0Mc+ISBqIE
hzSbD5ZRXSryy676L57BPWjN9A1jzpoNtd9+MNCSttAo7vMY22NbmJfEdwiRd13q0Nr7w1qrPw+M
X4joas4z7p9d0KNChn1anxUNJbQKUl+qGnXojAp9mElLK6tl3WUGEfCJMRmPBqVz8Zb3Zb6zo6Y6
/ssu3fynRAGLkon51Ipchw+T0uX8xyq96WQNkAG8WCkAxZkQfRYljWfzEzaMqA3pfNdWH/wDAoKt
+5OqBH9LIZ71CLTzXc6wqv/BZLDfZNBi67pYbvHCPrwcs+RQOGz+PBSBROXJ99xBqs0X+CgSx9z6
HY1av4brthIqek767y2Rjfe4fgCQ8vHmQmeK5bV/DfhNNl86/6R9LovlvRDqiVbTujErOSIXDomo
WglP755Lwz4DDGTK2yGZL4G2Gkr/2TB7l82boicePD1XVPpu26CjcN13y3Pe9NC1ojIB1SZf0zb4
s1pk4/ViGqB1Ilb1jH7cMBLGVZw1hLSX6zV0iN/F8wYvIO+g9c9yL0OGE6UFlmOq1rfij9afz7Ew
DqD5uZCyx0baAauRKYR7NB+lQ8qtksjimHf2gGA/MlLftDiR+5MIwR4tfG4YcGXC+nu75M9wHsuH
EG3xNvWcnw0ONk6e/LeeGTVpAFtgDfd9Pn84VVn9m1TL/6f8gqvRdFGOWdH/onUTNuNZE00sSDSm
gBYBpaDMB9CNaGEXxSSN5X3L//XY5c4tkMQXcZQ8G0SUsqxYg1MSg2Vyiwkt0Zjynowjoj36E+rB
6tVqcdOAUG+fHbimp7UAGqVnD3E7uvt1rl/07UOq2M8iHD8qsFCbzDXDo2V1aLnTxriTCBsIASfT
JMyLv9rYYifvDv25sjpoZknMDBnMy6awkIhlIyEVUHgejOE7JS7aUahDBAmTwhqOjnHIZQVSIbU+
Wvg+ZwZN14L9HKRqhvx1yza0tKzipAe12hpB42ePvv2GLn3srB+WmyZb/RjjQKXHqLxH2QEvV2aM
PKidp48ivWFzic+1E16c2gMF2rjdoSCSBUNT9i0NC3QfeGyWlgDANUr5aVcaDeRaA3SGfKIgSANk
WaPN4NlyhkNmjx+tinqiHZh2Pn423MgrhoOEgnEmbcQv3Ieg6lict8UZjTSsZMWrAEeLxBgI8bJz
oYhftMC2CyFVFct3/Q9Ru353pPtHf/IJg30dlD9EyRbROHJWGHO81UVrrD63aLLRV7Vfi7kkZ1zn
D+5dIdQYyZcfXhM95kubHgksP1pz8EYNZ+EdgueUQ/NHVNYi6KCX9Nn+VPVAcDGlWKkkw1leER6y
sOdRM6mQ9/KcS1KXHGveMTx+SdXwuwFeoxBe76OwnqfFJoEntj8Tgd9Ky2/GoP7OAm7PaO6s70kD
OBi2Rj769JS5V71OTv+lNLAr1zjC5/rtAa77lxPY+Yd21fed0MYdivbRDJzov6yVfur3aeqS+eyI
9mw52bwvc9I2rCogdxIcMYfg+u5YJO/OefJiK56iWkOynoiPhTDbg3SgrykxNO/arhzb3+mIPNNT
mPMwQv9vJqfJABrMSEir7rWvgNqVuXEJ3cpz+cPc9VVLIP7v28X5h77UZ3HuhI5jRz7HxX+LOpuU
pV3mJNMmC8ZbXacLTfacPWW5+B0T5300nR9676NXYnqUqEu7jBHjBhaFSqyb8Ir42EesTwcxtwja
v2YCNuYASmEt2RJA67ctCXNXLQ3q+mdRjWe5Wi27EUT5RUuN2kYwUNlK1/8iN7T/YY7kx3MC3juk
0I4f6rv1P+5OcEqplXY9i9d6+ZY3vtza7UQ0z7wmB7ceCXPq8nlDBLceRuq1g753grLl4ElaoqnU
wDVP8hd4bhPm24P2PvWBglnbGKjX9PP/fkv+KZHke3YDPGg4BvAmB/8lkezKMqL+QfqXGh6R2usJ
+Ocrvg13Y0RFe6zXGO8G6+rFYeRuZGS+k7knL4UxULFAlseX9a+2SqXt/f9kkj5MEiAYCsqAtPy/
NeWNXcyi5e7dmGbp3/XQymt20iH4+izpIrI0EBq0sY0NlqTZY22qUYUTvxoJdYpY28u/vETgFP6X
b8i3bZgWVsSzq5/r/3hjraDvOsGqSqkbbfw1vbcrOA3Ohu2f+fgA8vP67IJWCZ6hZ9kqEcn8pQkY
Wu6XIpPDwUtuTeKhQJlSlPltNX7TjwGzmVthoY7ogu/SqkDqYFbbeshxwO2kOzEBn7Aagj07JgOn
djaecqUKdOJfiUnLNGT1JW8hovfVihooXM0HkGonAsT+iDZhNqqORH7FZz1WDkr2xoqLoos4IRW8
EKP+0jcPtdPEDzNpl52DIqQy6O1iWqA7Ky3du2Wcwi37UqAp2H07mf/MvdS8TKCB7nK7Ml6XKHhj
xYdpbI3HYyOm7r1Kpw9ZTv1Z7xsGuzR3FrNyeDEcPcKrD8J7Bi80vM1N8ttr+4q9kJAXn0uLEUlw
1q8dJv3qbhiB4Sd+7Z67P1FSOBvHmcbv9tB9YxbOXVW8NGELQyn1b7Tof80U460b9BcZORVlOSML
M8qbS8s2nqzD9TqXY3VtovWEJc3YB4sgm2ANEoKNccU0iIDlwCZSdWLAPMjbm51d1YJsHWXiHRaJ
IIZK59PtPtswKm5touSDZiIuIQ49YBF9CdvSQJPeu6x6TOZak03sh4KE+BF9LBl+xP12D2WLDsUa
03v47I8pCvY7/gEpV5KE2zRziQFq7Oysl6FrRbSRIiw3PS0qhmi7D5evXbPZOphDwhNl+iZth8Ns
A+BzE1oqW4hpp6TmzMuVXk3azMMmdstnHx9EqUyEfGVmEiuYTt/LbjlyrzstgJ6VTW4Q4/jlTMKx
cUIayF1TGq+jU36AAAYOT4Im4GyXnVqHEydZ5G3q3V8EVDG/ZNM2008xcTSurj1yDPbskyP76nQ7
wP53FY4UqjyWohXr07vR/ZKyKAmY1oIN5gjygksbd6KzHSe/e2+4MAaUoBvPiPqL/S0vG+tLDpfF
+E30o67bY13fMzyMDm1l3PK2+mwtbHU+v9oIKVHXA1j2MvtpXNNxVxuNIkfzJC8JWh70RpugaO71
JWSshPTKbDpzHu3FlNrX0B4PeeTFey2kwO7MT+MMd227ro+JeY5s7FjsRj886ftYO4fmjly7fh7N
TwKaEIvYj3idxL1XN4/JMJhnK8VSlRne3mQZuCHliCH+ut7WnKqvmn1vt7TOa0NuTM7o/dFp5bXt
UPTUfW7vsV26+6FtjpNHlKiPiflEv3wcB1g2hHhXR4K38h3KEy3izWwX/GeCJJcQEyJB3Q/hRsBp
UMIcGkOinxmGb2nNrMdx48/SuR8ICzm0AA/3Xs6Yto4Kg/kjE6OgXU6dGi7a2A5ZoRpMF4gOE+mz
E0g2AvF8YOeWXYSRvClGWetOJ1ciYmyn4TPOyvIyrNUNgPxJTkZ2EsWN0v7gNu78WObusCvX5IWl
93RS7/7SuVffaZyThQuCJE+9QQBQ8O6safog2U8ltWo0sOezgEvXl4YA09zBaBV2lbu3hYtjMkCl
Hbrxe4v6kZHG1W9hjWQyZqkNxPgcoKG5Gy3jUGDRvRJ0Q9BkkjyNjtMQLmzsXTALZWphiraW6Sqt
9Ju5Yt204h3jcyBaNUIQt7SYrw+/dD2lPWijEjc5+LifKcPYRCinnD68+3r6NQ4OoxQW6Xp309TN
n3WtfzhEc98NVZWcRJ0RCEcZ18Tep2l0PiJ8LzwcqxVJKXuIn7pIbZg0Mo30tkvuyvOE4yUrFZF4
PS8W6ci6xogzpdIpSUfU/Ks5VJwKK3wFi8ekqWatBNfWLAcDdzS5lpbK7poPJjmoA7E/JzfpT6lS
6pVhAcC8GTGajvO9PaPzGJO3ocevMjiDj8uLIO1UrLu8Xjnc1S31/6RV+goIp+BJTGwuR5dd3MCn
gdCvje4Q/hakWMfWQKLYqVMJ4YAzqSQXFIX659BN1dCzzTJjVAFhxGRAIOXWEzVdKDJrJsO4Eru0
6ng/mz9GOXfHUbk9S9VnCNuHQsYJeKoc+SNuzHlr+c39EAnrTKOx9UI+WcIHN6o39EM9X5WoviHe
/liL37BXSZYnttJKklu5hN2Z1J5b31fjMUW9MlEdHQw7bDddU1xihXRJIqTesNPu+qjdih5Rrx57
anF1Ro7yBhImu29wamIcPvT4oomWm4/nZqvN9sk8vOQ25V+a0Ip1yl6uUQnCTsuHMaIuNh2sWsUK
R0NkpHWb6uXSuwoDETnaYhY44XrSZ6MNg+nsuzK42TbAP8KjHixEcZUagCguI/esqiFAnn157u2e
aoTGmrq1+ihdJOOFwRQF2B3bZkW6EtLdZJJdxBpmv9eBJO9+rRVPPXSJzxO/FjOPNqmNoC6b12di
1I4Gn3KOfOAibPsilWTad+XWLp0LpvPoYFbjo2k42aUQbYRqAT2iSbzVEhfWBicatP85BroQEKik
dOVuQc41YaunfrIw8/es9QZ3bI4dIjsHmwwrlr+U0ozJB87qDiC/mxD4M0QstxHz62fGW2qEVWvy
p/cZoAaveVzVB+YBv0sV1+Y0LK4aplPImcDHevXwBirDnIkoHlYiujIUQqrWKUsMUtG8NJfK+Wyb
uXx0n6KX1SRZp1HWT1aVrwDlIReoEZW+OIuGhCtHGESpZeJQd2aLJGe91EoSKtG3b8uwfHcagjnH
qT6X4QMo4gHI7PxAUTKdLcu1oRT55cFa2mRf2WT8ej1iP3SOd1YtinNtW/cVs7FtnXZHVXBstXAu
Dov3rraq3YxEEQFWf2yqbLirmV9J02mezEl+kmtwUr/UaJWm2Qkhrna/cn41Zj4/mnF1X3CttWti
o4/kbABD8GHEdbXXyirB+AIMybGcQGzM0wlVdnSYFwQngoXpXRtXMdG3iFM8YT5MVbjyYu6ygDMS
ycafql6uekTWS2bJae/QqrtSnKZEvE5zMpwQgJKTSSk1gb1nMvp7KC37wOSCfCQrVMPmHYLX+X6p
ET0BrLr4tskMh5ngCX7VglitldqRrsd0CGR8pv/BXku5usmoSHulKEu87Dwu66v+fQNP3hl1lHMC
9HbL4tA+plV81GVlmjTpXU9Q/GYtmPsXKSwCxtEAmAgfUuVptENcke5blfoaBJhOpSue4lBQOTTt
zoUQuRd1mt0imsoDSbo/k4V8oWboAQR5BenrnuB2D1BkaqGXj8eBATjymdjwjwpELNzHslyPX04H
rZbVbbRbkprlI+YhjYQkPMN7SpdU3hPLsCvnReyxh3OXA8Y/QF4+aNnXrJh3A88s+VIcQqxulHQk
mZFkwy2Qxt8UyJyonnG2jC/tflQDEV3j5kC2MLscrnNrHMiIyjjFbXBfP+ZeHvVdhqnlQOwUCjAE
PSDsRhUYAUBUadCXkL2c0wEOzrFpkkrQUKj2TeJsvRG9sn53KiSZWTp3Xx/dfuAUESK76U8zRxrb
WskSbOUaYtWrpF+yzTEcUW5O8EV2Y4EYJuj80wqCe+N6xv5LJJYSAmIOVrkBZY8lMNnw8PYHTFc3
/d+JPF7v1hqt8eri2mLJpkbV/8PemSRXjqTXeiuymqMMjaMb1ORe3J687IMZnMAYnaN1tI5uDdqE
1qK3sPfhRpnVU0pPZZprUGWZDDKCGQTc/+ac78gD+n8VDTPvDmy4s+Y062vXOdwUs6lQTwlMqkeU
oL0b9jAHSCrLXfHRJXZ7xtZLJUAfWGRi66eUm7daCnlSM+L4yYfkhfHYpudbvydKaTdpVmRidoD0
S3+ytyNuXF2RJ6Q6n7ANhpgbTwDqtuKyok+o9ijfky9ZyPJkIGtAJURoxiK+v71Xt/njYLYL+la+
RvlC3kM0lEd7LbLXsux2XdxcNROWDdq27gjxb0WVEGThGKdi0uHRjO3fVrBpxmAzlOF057fm1m1q
cfVGibWgYWtWiuYTZkZ6NhK2qOyQn3JwnJOWnKup9UMspUvQPRKryu/erZxT3Q/RaIAd/9HniBxi
cbnd/lKMc6R085wOnr5rF4PV7aolv70SDdfFwSKXHsIXrRozQS8IHxvh391YUVZZyI0I4/uhkc83
qWAwu+9t4ZIYtKo5UVTCYQVp5zjnG6BrYnR5BmfyMuKpOKX1dDUQgaDmSD6ztD9m5nxou8m85j5L
kpV0SZxXT8ZKVhyzkJX9+uTfZlKCgUnX5deETTo/6+wFjFtxya1pjx2TlBvtPLH8fe8IOqY+RS8q
w5lcDaugRUzV881q5K22p9SdwQiZINWbmJ+Zs5A55uSAVEzQDNu6Vqs3IGjOTCQUSFXFrbgfsMbt
W6Y1vd1MV9Qdr5OXyot2aeinajhZRq33RKlMpxutIRcxDK48ebuZGCZh1Ye49wngEG3IWmYMt6gt
yPQeK2fP4Jlw3NZlEHLTO+ukOi6h84RGsKIZSEa+A7fYGjUD5i6ed70zI6HJCAhn3sO+kATKTcnV
QyivQgGFc+t2Jya2RDQ6MlBXBiIYnE3fBliYx3YwDwMt/F1DC5OzDoJBAbfYgYds+WQcJHpF8ibD
j0FC51iRFrdzxSS9XJniIvPCoBvlBe+EdiJmA5c5BvYBwOHdAH2/VfN8f2Ob3GpMFdB1p4Dwb/fW
4C+PxQpq0ikrJri/r7MYCmr/+HIDfeQt1pyp+tJYOA31rF9SPUy7YEirqDRqxnmp84OW761s+Tvq
LY5yUtAgTtkiv6e/swA6NM913NGojvbvY8CbQrY8lJ7XMsa3lGdcs3lQeger5kV/Wuu+QyIJCir7
orrolNWAx8uNqoBjIENMM/njQ4H8dNuZlgdOToqjF69T5NXZYqGw2i/pYz5wH6U5jbrN3iKtcQSB
X2an0k2vYWY7B0UfpLXb/lbB9xosfLK+5UrTgo/n26tzm62rrEE5lX6vYprHucouOA6rK+3VP0G2
/lcDZAfki8emyTbhK/wJLloUrQ6n3uQ2VN0Okz9lSfLdWtc0OXjHc7WdVqzN7fK/YfVY/64XP54P
Pv7opOHXcqVIlQCFVfbF8A15xLp+RJ9nbkhgSXBJ2V/TkrvRlIO3S+CjMvIv6LGWnEQ1O2Yd4raP
BalLd8L8p07mGz7vz5NPkIqAkQLLFnjE/+P2VfSFZ42uPcHd8v/AiYhBpVhO5hi8ZhZdGzBTe2+Z
jGOD5RYSmxPiaYr7m2RijZePoA2cDeW1LN9ycTYC6h6/NfC4Z/lpEt1+Qsz4RNAM8RQaBG2bQPpH
vtH7Z29AXTn37mlO4Bw2qTzdaojAm55KLqj1z4CiUwZ3ZntJXXIzHWZE0drsSBoDuymfmT1ap75U
Fy7NakcUG4cDHY+JgiLSuWcA1/aui9CIZPCVu6sywRxKyrnHwo+ZNsyZ2hmGmW0ReG6KstOHZiAx
p5e6ueTKOcJ6wiBUcbhX4LigWg7lBV7KnZqQWzDA4w7ydP40dQYh4f6aPAkABKbguem8V/JyjzYW
jGMoiWvvHE2YwOrQCRDAujFa5VB/OCvTkMyAifCW2dqYQxffTcBA0wd8xeQ4PZP39IaQtY3qENuB
zKs7OxnznbNWOw5lT23bJQEY2GeHFoEfW5oBC29KvGkw3ydj6iEJrdwrjlG0Veiujjpwv+HTxgGw
1qtFVuNcBy1lIVcicqvPotnSEGmziVtPHGynrhBDqnhPGvZ4yDgr/bokKGeg4JYiZmtQdLtqdH4P
BtMVF9nPEBhyETXV9AcynvyfLH/t/2Kl42MIYuchHB6/4M9PbMkxlDI3/Q38YfRcMmJbkt1kaAp9
EZMGRDCMv+IN8xVEn6wS/Nt/rYWIqltHpxV63o3pdwDOtHWXTcOhMElbTVsz3vRZ+KOgVYiA9TS7
/36w7/xn0C5VgAeFbcXCo7Lx/sQN4P5XdPvA025otcTX3i6eB2rqcL52GMqKLmheSkF1ow36QC6Q
aUs3vV8qFKDw2Xj2wdjxoBmXtu3ltpjkD2MpoIG5GI0DNm3YGHEoFgj3wMf7+I+a5zjL/GPin277
gaADya2D1MPBAGLKERNJ1x2v0nJOa3QgTQoPzawx3/32LnjFh7HQ3dI9IC32zId+5YUh/FvLLnzd
RTZx1xrHmdiTOyE+bKN+DGT5hz0SlGI38i2zg4+gQ3p4A1TqnpOgoBiKeNYPeR1a27oDodeDGvrl
UajiHLReMNDer2y3JsRMSxLcnmSyWzleK08AIJKPkgofpyZIIzF7BSPyL5XH8nbuRpwf3k8WrExw
508Mt4p5GXDq/D1rRtqe0834dhuKSNiUpLXbm3UKve/rMEEg/uSF0/G25M1WnpdTvxe8yTu3VT5O
+LMdUgWtZD2mpXhLV17VonCBIXP93SJMTX5myoffal29ZT3q8RGHxCr0kKmFgD9ry83YO1QjK771
NoKsVxXYSnfsQo4flY3MDmoSnJbe+OGMjk/Ad+KT7/Wzkv7XTManoUAjRIE4XRfaBgvj9O/hem4D
mJ3R3wq3fU9y6KC3utpdJWJ+w6gqz5mhrkSFEb3uRtTp822DnpGq1zBR2lojqXyQKhBGjMxnWYHS
mtzQg+qN4VR6LoIAeUGa7theJCiDnPnSLyy0GU7tncR70uDvj7cGtnP2tl3hSF2/XNWx2qMWb5Nh
eky4AE2QrbHJ7mKVweSk7O2WYt0T2R9BNrYHtB1ct1Vyvn114zdMnNrhNanPqud3gLG7mXvTO5H0
SKbquF1wGRxYQTFYSeKSMANyjvs0tegPIP6T7gWxBaok+T+og7l5V2N03WLXYn375LBUAR1SPMuF
8dYtvQIohbP1nBKkQY23pruz/Dzc8wLd3xIrMmY9lB8LOM8WkRDH/e8AgGwVB/gW/o3fryHCBEmu
qrvUAdUVmoA8w1dg6ilqQrAkN4dg2zsJsMn4q1zYqqM7RtVn+jje4hZnYGslV0LjCHwIX6GF/B1k
H68wtql3ja2QmEpv1b8nyDTmitobakCJzTAAmcXvRvX2ENxGnKTQTVFdrMG2K87UZMBdiXQVeK6/
YczUxpUkG6wTM2ESPjnG/TXuOUpjT/Wb3AgfJ0lUsu2Pw7FzyudmQR29qPjNlLSGXYHtpPPie9mj
L2OXgw9/qEhV7L4Z04zwMvAxHmYzA/0A+/l2YCr0uCTM+5zGNF79ofuRtFN+6fCS3GqB0MRVq6HR
XBPZfU3DOf1dtdekmpqTZT8rV73B+iRTDTtk5K1az9bBcev2PL1J0SL1G5h1ShNjIdFTD0vpVYck
q/rIb+Afl0N/L1VyqqbWfcHvuq+zdfhYE0wYsD38Z9yYGxbmP1ZboUNOknBdR7ima/4Jd7XU9giT
l+e1B6aC25XxbT4L62qZZUMgaD/RV4Tdvly3HHW2fCTYPl49Bm1w3sbz2NBUyZTBlcutL7GjvVrQ
Oo0OuONSlgRmLZl5yR3x3TemHf17de5QVvOWIhNW4gg5CsZETvMQijSOXMw1UTDiJDDI0jgankbB
qNw3w/iQhLFGDBN8BGZJtleMWQ61L9dw1etABsNDb1Ou5It/7iu6Fn8OrGNK6Pjtxc8TISCS+O22
llrsspItzDoZuf2iWPW/csjbc63L53FEtJusz73jvNWjUfx2kOEaPRcG088uMbKVZ1kcxqx6Fwtt
2m1G4Jd4mYyCb9cxtlbqfdzgKcgKVLQGzHXuM9vmZXfTqdSFG+9alIR+JefD7TwZV9jGbYiv7TVA
KnzoaIW3WbrG2UxsCTqfvD7K+wYsJWaYjjzdvI1uY5Zx9mMazyIqEXDFS3q1XWaZt/PdUV1JBGS4
bOxKv4XE1l38+Lu23pqcy4NUPQd93WaACIGGCdLug1qLOrGqjG9akQpQYU3SNArxbNd2y/skh2Zr
tcTNBYbck2dyKyBvbEUo6/oyi+Tptn68bVCNehh3tpGfoK19q/GqblVDlihESjZdcXHvzkz1Ndty
wLQcRbPOu61NsCjWoR7dMPtJ6WLmR5JD1LE+SNHy7mm2srcRnRzx6wZ6PNkc9dfYq5dNlcTFoTWr
/ZK4j+x/GT2mDH4Z7CMuSUcSRVZXLQo4RrGOc9eYDjGgqwe5m4YfU5ui5ZDWbwvqYk/e1lnaVR+d
8M2kjCPivPlBtcMmIkZIMzqaaLVyv4yTc4xtXyKrVECPay+/+++rtOA/qUF8jGzQ/Gw/FLYd/rnC
HE1QptPE8N6Z3OXs9WS53v4PME3BWC9P8DS5f//Y7Rd63+v3wkL45/J6wWRYv8RNbHEfD9/+8fW3
f7p96T9+p3/86sQbwz5E9HsVCrPbKIUKFldJtrMKCDUpBlDSYWEDAAQyVXH3+6O98zGmKeao9UO/
v/D3Z/7jc6Z0+vtne351NBUK0DzMu0crxTSvays4ZUGqMkx1/rHwGuO+RFXxNKvefZT2I0ZO9+n2
Ebu31V3niOffny6zcuBFMOkW/ItRNQdikvV9WnXE5xUhwzJZzf0Zx/hBrh+7/cLtU3BNuNMaqqzv
HeQicN/vBmXzL8qge7l9smHL+7kiHv33Z62f+vurtFH8uv20/zdAzUdo/f8PUPs///qzy//93/6l
/Vnrb0WafxKepnqya08//vaX9Uv/HqUW/DUgnheEe2iLwBREn/3L+LPr//YXy/4raWjA3dcEM4LW
Vt32urJL/vYX1/orVLcg8AVAxYDbjhesY7vKL4ngr/hSIZBbYN8c1xX+/yRKDVvKn5XACIARjqPa
ClBJEWGydov/j1CKMGO+tQyzSYMZb+MzobKYe1/GboJuWgfoRLKaFZE5RPT5TxV7szVT2kwH+FwO
/j5CtGHZVOuSkSgcWa4Arzn+YltlfuoJ5CAI9qXnbY+WBH/63D9nZr6NXRNi0jMs0e+urqyzhUaK
L7iYJe1FL6mgYWZu4cxcZK+aYyMKhDyBy9tMxemY9mvbkiFs5awWiKfS7NGqwPzUkh2MA9I8Lbxd
mtCLaosjumpo2NrVjq2d9IEUKPdZmWjRbVDvEA2aCA5qS/aN2i+M1xGuDQ/+UiF3z9IzNAQGrzl5
kFoyxvRLTJItbBCvSw5ep0cw6FBdRuBd4F0Iu0gvpbCXjav7C7M3b98XEpBKGMaRGdPp0CEB4g9J
TOsnVPl5AD+JOU7g/rKpUc9kyLzHVvXDC0f0SF3yq+vKP3pGFIdxXrytnR3HXGHyt8sHn4kiqe/h
fTjBax6CYRf3LRePzXSJgXrhhiRKIlcIZwjIjbV8ywrj3Sm7NVm92zPSPHfsCUObDQcSmj8YrB9j
sc8Vxq9RoHsA/TGzx4GETR5cWBLEsarQMhWllXWKx+yMhwSQi9JvHZFrjCo+BHOo0Ptcwww2Q5Lv
UTtjrF0j4BXoxnCmlASJutFSzfsyDr4GAuN7lece/BVsLChtxrb8IM6L3NWnIrde0hSUEYbEKYoL
9Q2NMnkrynpGyQ+wt+oY4KISwxNN/70U3T6Mp0h5SFw84PlUORlFQYViKzPKfY/DIPJT/qOn8Mld
CJ0cCgTKi5Md4/CaZvNb2xFwrwB6hFa+ECGanXtrWta/4eFSOmAgSk9GYynYYDbxBslTQkypBGVQ
8VQK42flIYi3z20/vkubG4y+1iaz7MNLl7NJp7CNQ/SzvfymVHK3GIGCQDifkhglO1R0EzGTJJgI
SUYmiMawa/62cyQbeBROCIXupV1dQ1n1BPSN27HGsBs4w33idb8WR15jVxxHlo4mnS2B9Er66XGe
SFLn3f2jXsBj0enGVEVqWzpiO5uoDgTlA0kHpknRi48YGM+5YmtlkeY5KzSEOkYl46xhEF2DfZH/
mawQ9wXLXCCm4Z1uYFVo9hqeabAoZpkvMogpc3w3SPcOWcKmnALo/US/a+wrZGdxMqCmm/aKApge
Zp0/5/674esVSuXhbG2hPdT3TYBwsOlQdOUE/3aKHs0uAjgFKQdA2QD6c9wx29kEFO9cytsoCYzj
ZCeY0/GqkmO1X34UbsKKaFUPpDxObZ7fY82EZsF+dNPN3r7G/HMfi/5pJuSIGfLQrva/KaHiqsM7
pQbFbnsV1N55U2lc5XQnzdq6zzJ97tAwHrsCVYZD3LhhgihcxctG57zEo8Cslr72nHk7E3rOqbHy
r+MS74TUJjwlmHSzDl6GEFE32CRWnDdrkYN8YcRDdM5a4ibGbji6KDXp5TEJ2OqgMFtcEH+L7eK3
PPHU9uaMJMFuiwAkzfzAIjlF8TBvQ7PcD2IyNhZICtsejzHIPF84nyo1Y5aPcpdNywNv8YKSPjg5
k8+cz4DB1sGJ3hSs/Agz8NgSpYL43k5/gXm4htC+Kr/tt34ZfB9MpCNI+V5ik0VOOBx7Ijbk+kOB
H0d7KorvmTO/TfH4bPmEjuSysu5sg7jrmebsLK4tNXEsrMfaDa+OM313MNASBzOaO7RaxiuVzaYe
XlusFg/WIIfHol5BMG5+cQf7OiVtdaBu/4H8BVYk66XLPANjIbHYw43JXKjtiBQKJ86pYRjfPOAS
mbTqHRt8AwIAZjaOQcgAfhlG/mvVkerBK2CQZtZGJK9hnas8smC8O4IN9JFZy5NNPE+r8IzZuERz
mFI7BqMP5mz80SMd2DgjJy8u2WUT2sUPPQ7LaVmarZRwbcKM3sEvp4uHApkBOWxEUfenpgpZWxTC
WmdFcwQg1t/XhWSSMnrGMVyCn5mu4bNlw4LKhjyz5SvPhdooz0c/ZCdHmTjBkaxv3MXMtUuneQ4G
K9x2iOkyj1Yoy5cs8h+IM2j5IYqcOU38xkIUAl4QH7Ixa049J9oEmX8ycKskaXz0x/Ej7ey9a7g4
RTv6SZpXRkRpLej2MYFOeoz6CmGCSpG7MUj18NdCbwMVf/DD5ZfZjZ/MfAr4j6saTT63IxEwQSlY
7QQnJiDBrm78zzJkgRsM/BTnor4gG77D+pEfdXgJU7kcjOFCOve18YsMbL8mGAmUoyC22vg1hc4j
0Rrkm6QjsuPKevE8DLwsATZZ55512tMWi+BLRZANZHxrw4Q/PlqY/n3Sife65Fk34C0lthuJyi6i
UWCuJZGIzmCZj54tIcPU7isLFm87DW0V+VmMJmriHO8WAu/KGS7a3G6d3mKcHEBFaeOeRSU6T/i1
fcQQq7zkSz8+xJh4yYpeoizI3c/U93dehud/9owDsaWoIZX+tHuDbOocc2rOpmjupp2g4yRGBmGt
qJXaKacB/MjEKpKLMndll0blVNrH0eF7mEYWL/hkMcw1SDUwn+lUGFx/qzuKbeKpNlehpuruNNGZ
VoVtUgMrAGCI0AXW0DU2uX0GpoBbhsxd00mwTKN1WhL1WbpWdTIKlxinqrsfCMmAKqTVHl/L0We+
dzcjrmfGSvdJMFy3Ter2Xk8ZSROxqzfuEHzWTlocrZwVwZKj3mNiQxypjqN8DprLwitgyjA8pWI+
0/0gS7U7hCf8cY1LjlzlsWNid4sVtk2p4iq9Tbke4BGwiTY6kKAiI7M9SBx3PyXmM/OIX2KSxbUO
nQ/Q29NhmPx8Tzg5QpkJX7Xd3+GvFhj8UMRkGfCDW0AQtPdDtzTZewuNgpRq0eyMhcTdbEHO3FMf
DmQJPihlglAvrXsmxA9U+Lt8yYsT65ksQloJki/xj1aSTXvMZJx2IeupjOnB7z+i1AIcN9LEdPLG
o+gt8VyxEllEk7DbHZEJ+0yNlJ/1GwH+t5zfsjRCRGueixIODKbd4lm0qyZRJfoMdiHcToHojiEq
RCt3UoCF47iJy5EovmV5IU6r21hNkR9BA42RUcaXGig84fWNPDMKAPIAVM6r5dlVM8bpyj0wKT9V
1jKcTQdpJHrUq9CIZRH233f4yR8NyauvtH+3OODUGu7/LM70ttdsTsYcFIFVAwwlVfiT7mK5D0ds
5Ik654tQx6qlgfDneicc82QO9TPE5uBC5sKp8LzsUrpFFSE0aJAfpRYUKL+WxHp2DcFR8j7NSwar
RdrhYSvksV1ExxM8ESUhGghxpu3u80Hyd0LK0VCHrCyKT75R46hb/+Ti6jgvpv2zsLJgF6p5faUA
ImYiYZ/ueApkZGocYkt/78ARk49u5NFQBEc1okpeYTfbBc7LXV+bAA0JtqlM1TIBMx6yts+uxJVF
DvpdPfpnsjh+mgthHuX7CBx8E6j+ruw6psNWi1IPqhgaOtLqM+MLi2lEd8vaRkzBYUiaAOZRpkld
bC+uN2MojI/Km/rtOJofQOpR3g3usIdavJ3KyY28sqp2vZwOaDscUiM4hgePagnNvUR4bBVVirSZ
2VQBfWOeOT2s+eiKsN3HlkRCxcSzdSkfSFlKl8CFxAiXegY01xdILR1UQjNARbtLcWIZ3QMJoAyo
DAx7HAw/daMgnTU/qUeLfcF/XzJAVyD099x4DOSnuDkORk9pkKbALeLxvu1jeoTiS1U3HToe9S21
WPw0raZJslGRVAYh0lnn1NDpUEeL1nQwSGTzZ/GAVGfT1AzY0CxakeZ02hh1JC3iYIIa/e/MoGyT
KWZhaiTnp4uDb9iNq+3ozk+IBh5qFLhbbYxfmP0TUNvPbzjKxS5m7Bbh92ZVHjAerHLvJGbjMcS/
kxvYkGxwK+TVzyU63pZtWla3L756xPpydowQHFWtSX8bQQGky/Iwu0FzmDzSDZwxv/PR9yGkGF6W
Qm3x4vhR0npZ5PXTd79hPN7bNf2QEmetjwNG7os5x6/om+XaRF50bLHOnAFQ17+EYR8rlyq5tdhL
uIDca8a/shusyJopqhur+qhxHtO0YzBzrX5PLuNlLp0XXCb5Fa5MRZ/4S7wJasRorGHCj6PhHiDB
wkOEa5dnRMmZ3c5CX03ouFDZm06mdUjsw99sqT07QsnX7wDgfbBtFPBgkD4JE1ymkAUjtY4fwM5n
nc/SjyZ98j4NTjA5BHA5Wc3y54mf8dds+DJOBeQN1JlbnTclrgVSj7J1dRvPzUks5kE2/tdwMLaO
VbJmHOMv8Fa/FS5107K2/gm+Vf5ZjlhinOFpIe57BVHUl2RUD5IQtpM/dWeTm9VxF+AvKaBRr3ya
PY7itObFquJ92zefriE+2oLI1SY+4H3fOX0DcMliw5iQrj4P8/dudn4Zurog6ayp0wduGtODVLXa
kVEO4cPlFSpzVh/S4Jv6xpil2HZ9E2wTbX8B5rFhsk4JJpenIcMTksvxYagyh/UabWhqDjHuszqq
/QYkuI9bNQ7rUzD5B8erHpscPLYzDGozxM73GiHwQQck7njwzjM/H/dS27huA9YpOcXUNncjzA8V
40LVMKHPHiZTHBj4EtYKXYBsopWMXL7Khciw3OVqCT/Dxvja+qxTJzi8AyAEZr/pPbwTugi7uyOK
9pUFw9FxzWvX18NRE662GZDfW0Z7sFJ9cDv56YumRfGW/zEtmNXZe3/FoEsnFxDstdSfXQ1sdbAt
mnrbyC4t915ZVG99Yv2QIeW8I6EOp0kzQ0UAwj262PNrgq39mPFMAwQREkmBvYiOs5hhPDD976Op
1RVbJtfbGLm5E7Ziil8wQ0krL9xoRvzbRdnvUysesLLAom/qx9kfaCjaT4VyFv91pfk2gP4z1KWC
ZXtgBfgwCvsYOHpHG3gwXb0GZehix8oJpZGMt37/OGG8pWxFu5VxwPbZalCAVSM6jO4pxPrBK79g
mkLj5mZx5PnNLwDPbccAil0sa9r6RSnb4cX0FgTzHHUWukOLyvrgM2gyJHgqdAQ/Jqvuzh0169bN
k4+cBKxDY6tT3AX+0dPkA+q9iAERG7EzbytFFbDU0CeatbRP1VdUYA++S1rZIsXOYG63mjvh/M2b
Ev89LPvRQoDvOeeK0EYVx+4FeepJCcdbVfp25MmiApiVotkWJVlLsSp2lT4HxlOd1gCUYFa1wNI0
a/+Eb2Ypppcp9761KG93bL8w2IOBM4uO1SsYMhA8g5I/HNZkBLAy5lj8j5wpDWO4X7bpwkVwGcv7
Y6h2YcdlWQftZeiqL26Df4usnQujpOcxYHgDTAIBCj8w0YEdLkO/5oG1oHwhU8Ei6e5un2F3Fcoj
kPo2W5AI5yl+Mm+r3ZpYwjjeJSPRevg0yY6feIHq2HsLNBOWgTufarurQWPL+5VRd5pF97x0i34r
tBHvydRBbq1X+K3fvzqwhO0Mc3fXjOehwoMUstqWJt2mNjvcLnbw4PVZu22F/GgFAcBZ+8XP8+/5
AjsZOkk9fBYMkCNdAOIvHLa4obpSUXCCeMgOFTO0Xrn4dd2cXkV8JLmb70aVXQPRl+RE18lmqdxv
jWF/ixfe/8Ifo46PQD/42jUfOd7RAVEO9M4pwqLOXpIDOlKFi3C7lI+xnv2rO+EXsZKDjyaMaqN5
JWEnPXqNfOxFhkymRbCwrBS+bCSlsu2449W0q+0eWhN0lzL/Aumxx1OaPlfo9bdBkkx3iVgAsAiU
FT0BkN4ypCjCK36U5PANfHxXd3PUr34Zz7p2AfdYkEH7Su3a2Rsie+egZZ/vyvvFMh7dwE4uo+6C
/aTA9s4LptDUuMxEyQKVWU0SLdyegbOtwwJmMLzBAoIwZCnQjfFcPE4Yk2ImfpsFJgACzPrF02EM
IsxITtQdjFPM74Ahu40N0WHvI3nexA7Jv0OATNtjPiOotOaes9xmmRktqD2aoi7PnXEKUiLyRBhi
I0qYXrcreLaAQGjU8AV6d47AbY+bFssMIe1QHG18L7VRvK/QfW6wY2YKKqvp3QmqJCIDwiTcz6F3
E+h88+KYNFR1nutY+wJd3wb5ez0O2WOVTRys/Mb8yVwQbV/sfcZdYDDmu8EN2Ob6JA4Rc3fIJXWQ
9hhrco96CdBIloojKuDuPcvb8h4eCiP3rD74LUGTE6Aout2nWhhY2xf1oZo5ubNMCUmu/wmRtrcq
bhmoFrHfq6uBCHvMaMAKUh4C19o1uK433Paf1SjNyNIUYlm5Z+Vf7oqmeyfz6VcnINnLPr9mTH32
fdh+gLgDz9tR4pa1v8snLKEeo2TwpyUw/xk8az+G0bJieBqf/26MKduiY64UMFBASOJskXlQEs/T
r9HAz2Ln5olz68wlcQXuMO7jFGBEaNiM9Is6GlnKOX5Znc2KCJQly/aJiSZiSCcu56V+ZL79YgHr
QZ6kem5Uw4YpPqURihomZ0V1Ju93eKMbOUoM2lFqS6Qcfvar59mX+fyskaSDmch+8YjAvcUjDSRj
3HP+kD9Pw8IKJEVNBkLRcEyyWnIoOVxvxwCVF7EKxNfW5ITQYwKr1xMU1jS0HlWM0+X2b1MiPkyC
mhMQqbn2p22QamPb5caPxVOPpc9lKS0mH8EyMDMt95Nd3wcDnYpfuUdXqVdoqu1W2Fmxm91LhSTm
Sgg1xOqCBJsXQ2kG7MDO1svRGdIveEtZyqaRWZLLUuZzucl9iQ8Ht4BEA3kUC0lTcJTExqxQUrRz
cS+HT78J8khBu0ggt/L2VTvTR03Qrhbk8imvoAkZzfRpa8q2sJEHP9bmccJVQ0w0MQ7TglOU97KU
XnHOM0bmae0ePbRsm/XxoGMp64c+bHgeVXlvgi2E2ohowtJVe1gJMLERhnuYbnviAalSMrw3oV0i
u9M52WdVsXWX3Npb5M3URFkfMC0+pFb86nJGbRXEtUjI706SMR8xYfcNVWwffKN4hbIxMkBdc4Km
7LmPC46VEbhxOpFnU/KHIvRogdOQUhQ1vTgnKfh03UlefQZKvUK9gBIs3hiJ94NJuQ1fAJXTmp4N
64tZ1WKfHBp7z5o/CF4a9xBjEWASP+5ApqEeIJfMYgarq1lGmRU/8zfc7kvHJmg88++5AaxdZVXP
YzNCBh/SD2mnao/ma5vmU9SDBz777hd6i3s39B648KgRW+8i5RxsAhlaB05udzPhKFMBXNDRKXe9
nX4vxCigmY7x1lychxgUWKSDnid0YKhuMXstgJYwiyE6czosfXlhLoHXqcirLW6v5ckunJfC6Y8l
9ONejzg56/KUh+MHGQjvRBxNu6R9t8IcdlwhSWjt+Gq7fpql955qRmwFgOho9oNrl1KHegi1O2p5
BE4+0TNsD82iCLd1370U+Na2lU0h0KAB3NqJTuGnh8+gw45FwdrEMvjiReUYihDY+QHvQD6t4uOA
NisLMiSdAHl4AtolsvrmOflmEncAnHgV/QqJRECHiFtdWBbcuI1FsLYiAzvnGUE/tA8Ubt0mS5As
huO+WtSbmMHgo8jY13bxbqVDc0Fe6JLasSqaS9T73kKMcXBn1VAre6ZLCxqACCXzMyQxQo4VUEKD
S2QZPb0ftFwZLzPXXHpIFSuPyXa+lP2D47L6RMshs/l9IPmT2RqwYjLCn8ceugHHAZyshROszMLH
nmm+Wb6GPSsscyz0xZJEOsXN7GyJwvqA6YzyJkBcYLF6IgSVP7xuSb8127dg6l+t2SY6t6mYi9VY
q8zYmJlL2QcOEkBoo3NdgNxFdOLopmZtojsRKBQlCyfYJJ/MqRThKO81gY8bBeaYEu1cU6FPlb0x
gwFOGM/i6JUYc9YkvEYxdud1S3zvI6jRaCijCzY9RybeH3x5Nfup3oNWN/ru/2XvTJYrR7Ik+ysl
tUcKYBgMtqjNm0fOTtK5gThJJ0bDPH99HzCkpSOiujOk97VJicwUZ9DfALOrV/Woz4yUFpveUN02
YZHExb18lNCOt2M43KHPX8jcXS1i3Y2Lp7sIAnTQyMW8psJtXsZvkVFe0+KdVt2U6pudruVLpNsb
c+7qPfGOtzmyv/ibg9wcxWMID4tLQv8AKsM99KH6yurxLAIkq1y+2uwvg6C+J1l1IQc4wJ4eHvIp
uRjWxEnbERrp6nPq5UcdRJLU08AgrHAIh439YgZMZm5NedJyXC26LUVopAVlJVfCGQGfVZBBdSRu
ImsCGNVZrNodr9xbDYYRC7BJbMzYDtOQeavGdzvENNUr0Ny5OON0oc0UnJLuejDOll53UMc3njFe
gVECJWpUtsal84LLkwnKtF/i0OUYNrl5LOhL6NcrY4rCG37AqhzL9qy5j5Dd+iyocVrbgqUZi8KX
ycRPVnd2tU4rYm5+mX20c3PC5RPg/u6+stYgGT5wKVEy/WHKShzz4DGHDsGR+1u7qjg5In5ZIN6Q
u62C2lHq8lyKVFEu7lOuaTBjNgaQE7tNwUnTkrHVMYXihWNtPatBu+Wh0avPFr4hhK2EydH9oImK
GqRofi0jXPRJPjJpRL5kMEi81Wyb96FZdfiolFyRHEZKqnFmzl71i0ocxIPsaTngEMUprompvtnz
UNhAbZHtz9ypFBmWpSMJRKaOhke7jqd9GmXrUsoLkhwOhzI+8YD5aPKeEi0ybljx0f+1vyd/yDMv
hwdl4PXaWMNzDdcXwcm7LSM6VLruxfG4epeiGvakZ2FJNuKUURexzhzj6rNHqQe+jS2Yv7qIiIyD
Ro0CBLoA9aueXZijGMHDOt/UBW40z4oxmzX6Oe/QFlIlXtIs+zIS+1zO3XOsi9ehi/Tazpigmmq6
NlyyCqgIdYS1QJBQgHU2+UgGn2aemij4x2TqPnKJ9l19ugNXHhcWycqrxY1VacgRRB3iWX+UdD61
qknhXofURrnSXfcTU1SsHLZYNBttu5YqyzzojhSDATr1QaSx3+2M1xrv3zbDpbJ2m/Yj1/Gr7dKM
nTqoBM5ivcKVbB49qBP0AncaLBvIW4CvG1vGt9Ly5ApJ9VQLWAUUh63KFGpWM+FMh22nfJzZAwOE
GrINLTE0HBTQf/SxMzVA44YwdbypIsPiBw4wFZCXiFWG7WytR1xuW53LL0mL6caeLd5Cnd0tSbmB
ekQc2tiNM9YYbJlDAhBgdwTfQIfL7NhkR8CqHwQVTqPLdm5QfkRZZQpHxmQX3y1RGQvXNAUbPK80
BRuTC083CI9TaDGQ2Pw9+mFhLnC7aER6bj1GAs9ga24Z0E6l4W6s2aM4OGtfRz47OwG4lJlBl3hh
gEFKc/6Vlma7JqCesUJm3PPoztl4WcM6sV5unH61m2v8cj5VTWlBVIXsZZMyuJfKmQ/C/ShdF/Bt
KNKtRpHaem7o7EmLvDS2GazTOFqS6eVdl0Pjy3j4bAWz9M7JOzJqeQI2PKC6ZRbEuDNgYIbDbwbM
i5GGK2z2XgOJhiqGIdxlG4x6DCaKnr1nMeLvIf22dngy8fe3Z2io6WM++rStDLSgIDRwrOfjsBd+
8FPsMlm+TC0ykGq5hI28+tbUissY2g/knIBVAhdf5WaYbcg/dRhUybpSCbApE/8xrXLq3PETsCTk
TuZXySbwAL+raKmV7NZBY+IoJXpRRE1N6A7oT44vaEPnPehWmTSsZvhQTgDwiqXqgq7wbq0IJq8c
GTx6rCzLQuYb5MAXbeCyh3Onu/phcAY87VHEdSdvv2SJpZVkF8rW3CEpzgeyDg3foyS84EHNRUhd
1ohmCWv3aLGnPnkG3udRPMf1sMIWFNCs0H/wzu4dELTsrJfXLdzUffcryFAm+m2njA05MwcnOa3s
TfJWWSAHpl6sDTVjI7dH6vY4LvVwwhG+arH6bFXnvLLaecAzkO+qznocgieUNpiR6tMSR3mlNfpo
Tjbk6KA8pEb5nJfD5wxwQXSgxgXTpKhYu1ctZiLsX3ork5fI5aNHmZVCyxBcjuphN4429kgW7oLN
66qY/WzlRMa+smn4MLv0LnftK/FM7p8Urxmd92k2LDYLleO364NrlW5b2rKZ6ipmFOcHWA6PbnIc
TnwJmdO3cIIQ70h4bwSOKYgL+bJ9gS8aWJ8Gz0bsGPlLMWdbeup6ZARcO9pnH+syBEczQVU6BzTc
NcviVyctdkmqlhW6/aMNwmrXGNY19ZvfFU9hUMCSkZMqsnXYGfdBHH0ls7fPUumf8gB/dN8+MUm5
DchfF3eAR4tiy7rGaIobaSJtikHa0AuXwBCVKoG46EprdL/mF0Ezb+v69Fr1jj6XpAVHaP87cNWg
68tdNM1rg78ZaWxwOsoBbeZIFRJvQlJVIzfbwp7Y5QmLOZSKsc08yg7M0jnqs3In2V2t/Va9pVb4
mdjyecBUZanixcXKE3qfcwrvuwfvFQnjlJSZB2Cg/GGHwQdGkfEMcJ8ciO18GLbziF0QjFjF9nPO
H7LelUcnBgQTRlEL88HiccIzxhXPrkONH5koiHCUBtB6xX7esmHEq/ETPdXYG459zRaCNSfp5wQ9
iOiMQxd32YN/6sdTEupwb4Td+2igiiM1X+vlDeLhFyGHYn33u1GsPDtbiPWYwlKcjfHyEKp9gBim
D+nAKLiUlv0D7lj2DTNCdmUlID10vfZ7T53GLjmLGRUf8yPXJ6yGrLf2zWLLMKEwakQsrHJ8v4ts
dlcW/TJ+YYA3GeYnex72YT0cY749fJO9lE6HfnkSIimChv0cfroN7g0wxtnWsAK57/hUrXAy67Li
nnEzjbO5Dn0071yU0AIgOqy4Mt7LlGf+wHFrmRZXxmRa8u3MjcQ1fqghWjAwKcT5tBlxZ7rrQOc0
F8cEIYCYbOtasJQsmwdQS+Yq8kLY+aoThHnkES0tXLPQug2c8JyV7NKU4F+lB4gqLUNYIMk/zNes
6l9Hwbokxw22wsRhrbIuG7izp4DDNU/FMmVNmKsP18FImObzrc5mh4F9aFdWpuklKH6aPQYQE7Yd
EKp4V4Z0dnYYqVsuHIi2aqMrJ794Ji+I4OdumKy9zAWjT5FxtoPtEHvRofTKD08qJpM2oLfSwznV
Sh6vqnFuWF3uwGshORQ4R3RgzzeRxsEkx+qaJvMPMs/HKgF/o5vHvk9ucGSvvBECDy6UjVadd4xD
ri+2y8Dk1NEnxpwXLcXNQJUhayxahUwa93jx67U2sUz6KtgDoeOUUdZR8sBYMYTTL8TkxvfxNMYv
oPlQBHLUABlCJO6XhtNeb0C2N8xI8hz39Y9gIBAGVjWViHF6LA4R59VunKJyZQc+fn/2/nyyY/Jd
Sq+iSr1n03CNR1TCSggs7uUPt49olpJBvBZz8RrZy1oydAF0MPJTLwicPC7oHRhfJnwAR7Y4hJhL
FOrZuW/pQqnsp3J6CYboFQME3gF0VmvE6ea21d7QzZadZnQZ4p+BL8tjOaFGYClLDPUAViWMFj9D
x+cu4bIHDwzplEgP8uokd3FrzNu+I5oXB/EW+6DeRkJStTRe4zC6K034IhOeGPwsXBxGpzsnAduT
qmSelmMKRqoPz4IZ9uRb1dPSz7K3uwZ3VSS3pbN4TeBChK3e4NLlhhXg3k1tNKGZrW4a4ghmCbyc
lO2pMjpqSUW4q7JcMkYOBR/W4LeXeg+MDNzpm+Zo8WTKcvchA5S0xoDEJS+g2UDn0IsKPP0/EPJY
508mCxiODyNwxS1KIZe5kRJTHHu/axF91APOWWwRK29AYU7brlsTGNnnTfIZGmycJYQUOgBpf+d/
Ru+EVN244m2CF9J4zgs0wq8sG5/1gqsxuq4Gz4SFIVVWeMIP+zjbBkM4r7ZbY2Ue4SbXNDEi4jKQ
FSaFidrRB/JuzAl64xDmBbeuSQPmlMBLjw4ZVtVEi2w+bpnYmYNFHM5z2X8P86lsPUk8CNsHTUtY
f2M6EMr8KFLVX8wp244cUiZJQFt28wOX3/lhSe9HNSWW7EygEssJhPDynkToHlR+djvhDldQ9sGa
Gld+gKHAWhEcW6PWjhujYbwEYUZNcfmu64BvCVa+AY4FPmuxRs/Azl2DYw8NOiz9rtiPhDjX8avq
moukSoVpPXqhXdlbNTr7adElwY7xOXPwlkATf5e9PLdFtg/n9lpzvNm4Yqdx3HMcgrzuuCx1b5lk
0xgEkrytpCQTswbqrKd+tEl43+cTW80G9aXLvE9CwgSA7Ig9tv9WDT3OQ12y0kPAHHCsl3VSnerc
BHBlPKRxspvb9uKkcucgLxCQhhyidbrX7XDlUTkyQB2xcOPHXnL7Rd9EB9yMG5XEepvQAbqOExeB
YC7eDRemDwwuSbrqSbrhw0xB1SYYa/qAy+p1NGR0yQ21o/igPdapvRxEy8qjxnLrfrZUj26DMsHc
TRPzPjLEi6JNi08vHlg7YFiOmzvRCW9vR9OwSkum5kxgneqaD1qHrx5+I0x5GA9SIU8ibkB/EtUm
eDkfmAvyjW0hiYcZIZYMSQLGzrb2GYeqIXwximXFxOpmiJyfI6225IXJsIaet0kJnZ9oXvoKEjs4
BDnKT1Ia8AHZda5tz8poBZmKLeyeTUkTXIhPjHKrHiBIdy8qlsaV5rlTsV2LSgOV0XfNVZkQ2g9E
QhGC7e6RUhfmXyZ/gxXMUQahLJYN/wEiBwhHHb20g3PimXHbmTYBVNH+drL4LYhHuat750RL1TFU
+EQigumrhikH+R7VymlO6jjoeD4DK4Dg3WPuGu9UxKcxzVHsJkUGwJTDQpMZ5lWPgxKlNZVrguwD
fVX9fVilgMUTqn1FF/v7SbJVc+d1X/qckhrPQEN1OwsG8+oGGMM65AxWLVnIEr6GBJWO0Uu29KE5
hEPL5nuZmmHFW/j2wIDSg2HJRz1wQpdl+jBR0wA9peWlCaMdgQQ0qP4Uux1mLtz6viN9tqOLlrqd
IJI6pvPQAsOfbJy+vi2ILkCO3waGrg6TEb2hnmx0TfkahcVJkhC3SyzuFgQC2MGGR7cf6D5b/ELX
sWl/kYt8MLLGPGpc0QSW+XcTWF3ztG7WMuLGil6NljGlR+5mj8Ar2kNYP9KhuF+0Uko6FwM0G/op
ZVYNx9DB8cHEMlInVJTxjWcE0SZR0YfwLVZf+wzY2ga5aZu1zm8xB8m28iNExuyXaTqIRD2jVAxs
ywCxSX0J1nLRCDiJ3i4QoTrhIwNfwwa6sPVez/Kh6VJgrapfgYl8BvYwb/w+/YoVd/nc4imlFouP
EE/gQMNjFu5rer2N5wDaySoQAf1qtN+egpitS8ahNC04ObbVAMAJazIusFczxS20rQbLDdhrUXbc
MMAQ4Z0/jgHoL6+u8CLCx7bmEHSmjjdlKVHPU3FNFYJcPD8LW4OORLrwsQtaXrdtuHav/EleZOzq
m6xwXrmd8YziEnjitjTcEydvWY+PB9aOC9qgh0ZDZwIm6c+mzCyAxCl1YFzCo/gHjkmQH5L63plk
sYmFlEFprvY8GU+RdPe9AExbahRlPi9fZsiDwa/shwQ3CtPxZzRw9Ng5FhmzYMTNivKjMSDMA4PO
NnPgXaLZ6qguQ7GeOBkCAD6b2Vj8a1aP6RMqY2t/GjlUZSW3Q0rURLT5viD3Gwuv2sve+Nkm3JW7
+agMVnTNIpOQVTpQ0jjTRr+kIhMg615ED6sRN5eWXkIh8CCBpB6h6e090BssWGI6uLmmk8N+HTJY
D7P6GsH+XwUeV/AoLJgjbe1L79JGz52OCLpC0x19vemM+d2T+WPkRZ/lIq/rLkNtX1t9EJzmqnkm
34FKSuGEq95K39en/4njfWfqLAno/P+dxwOGVcy/mb+KPwfxvv/QH0k8+S9BHtVWHuYsC6CyyY/7
I4ln/8v2hEvqWnDOS1+5pPf+dxLP/pe7/D/8QceVpm39nySea/5LuniGFQgVy18A8v8/STz37zk8
UznOgk/3BeXyvm2SE/xzDs8iRoc5C4Rm19sjxCDialZmPqCy8dBS2TW34Lfl9PWw+KFew8PTjXg1
R8fBBIwX6t9weVAb+sa/ND6bpyquADCY/R/Y8JBCNJrCKKKbJFe+qt5hhO5vszJgcdpDg15wfo3T
uvAYKJRCqLes4Jr2eOL4XqB+4+tmtwAzw7KYyBPj93ddm2NaZJNoTwkKnsAp++tTMvrtpcYDybPK
PM9ZUOxliPtlbkX95JFeMjxEiMTNoIUnI+7EGMIPdR+r7zh54i5X6bn/B26M9X95ddk2uS45R7wC
QvyNeWM6WM9tn1j1FJZ3mbaMbV6wcuOabj2wcR0dBWC3qratb9AW2CavfM/p0WnaYGXSOn5oEvuX
shj1iuF5lFhj/vRRvfsDYPAfeafvuCG3zX/9p8cn7C/8fN59Ap+m8FxX2ILD56/vPr2Yha6/12Lq
xa3q6BS54S3+VefcjeEJvDiXeRXDfaIFc9WyVma7SDRj9sLHzi8vykdG/CbboEQWZ/fViGv8HaG4
ZAsBOOzMS6qq1ylG+2zl8n4v5ARuA28wNYgOpt7t9ydA9/MF2ZG4RAvTZxblTzOizlAuFeJtpU9z
dxeG8Q5q8Hz4xrkasprOfW0dWnsJEmjR34iEy1Oh+13Ye9mjy5OWiEC8KknP3wNjNFdmGX85fWvc
FDi8oA/b+Ewkx97AsJI1KwT//mAFOA6iWS6SCcRyd6Hhf39AvnP+//7Fl38HIvHie0rQ4CFdiEjC
Wd6cP0Vg8fWZvUyJ9cVJuind4JH66eyIKHJXTMR3CNcoKJeeOlgmqMMgIixeTdh3mR/g8u1Uqcst
PjW21V5CjauDfxbskDzaSf6iJFu6poit3TRD+p7HmwEKsrey/bDf5ZLMjo2cTzwJg3mf9lvwszYL
4/YzlNZMjyjbh8IfkGco0kC8X8YF+q7QMO9M1/+DGqzivLhpHTUtIwzW7w6JasqKZh87GrWJuCRf
6qq41qGo9qrufkdjnFwL0OLXdA5/OiT5sEu0H6HKm/13+XW+NGB7wFXIZFAtmuFx5k9b3qrkWoNO
JJhMrHBHE4W1zTL5I/JmdQD7I8hKkAjsLISPIDfjfyJX2f/9a0xZpbI8hRuMp7j7t+oLyqt66kBz
1PIiwhcbAeLEA7hz2+Sui2hawxl/5/T9C1HJG7R4ubJRyFYy8a/kE+QWFse86hp2bMRfAEe07xRy
UULilTdUDLP5F329Lebaw2pBc31o2Gw+E3Y7U8N4T8hUo45lNCorUgy9LSygD+T2G2Uar5lZnYdk
tM+sgtEqsO1hG0uGfUwo5BykxhPJjZx/aCD5Y/2rKu5c330dMSi8pGOha2Na2I3mIFgPUe7oF084
Sw6OJW1yotumDKfz7EJppOP8ICaezPjRPUvle12kN4VMX1FMu41vdvUBqNGhdfwvaJHDqgzpZeNC
MxIV8eJdkVsfk1n76ML9e+ESBa1xmLKYJ1+TBze4bhIulc6H7bLZN2tWU25CPkhN4X1QoNRjzz9r
LkBD5o6bTvnNNgU3sw2LMdsocnNboO9ECAeYT3FotCvtZeOB4j9/UxoNJiZBH0jfLZmyrB3v5vTK
hxy2XB0efKN3HubWfigK+z2k+hW06IjsbLxIx0N/Rsgj2KCzQ9pgcWMwwdqS5Ak5pgrGxZj+jNke
nF2c7mh/6TY14goCOzTF7w6SHErzyQ3Ez5TWT8K74++qbogBGhlfXCwYLrf5718Ts7R/SfXPWQTD
HkPgb7NMsUTXSLNlAK6zAnore1ZkvfVqSaTTWpAG1tFmwKOxat3BvE4Uj51ow1zPRkcx3PDoNcZt
ZMeHrvfzR+iwu2yvMH7+rOOYsrvcWDErs33R2RlAcsgDQ5X48z2WvUj5Lfsslv9teF4gP0ULsLYY
6N7Nemp1wrg3byaeX+swMI+DtE6V5dL/VKWUM3JjZ85lOC7i4BN59oKvx9z7VXFIW/vitW1FzCp9
VaZ14xAuoA5+1SOVEig/cukRj51bYflRMgL/nf9KJvvOB+jIGhLXz2RwbcfvfwaqLJyG3EX/RAtp
u8Pz+jp7/Qds0niHUwA/p7cfRyRyytWz1gI5Dli0QvUrbTJ+3WDngIvTc8AYdSCQe9eBzyDLZ207
YzKPZQnTMv7ShVUeSc4+OxKrQkZ/5phnH0SLX9Ip2EJtpzLAPuUTphKJ21H5T0ZT32Q2JvB/f1x8
Hwd/YRCZnBSe7fgOeAaOjr/dJUovJESAx3YdVeT93dqHeWOjlUmW6V1Dsg0F+KlDt8DcWZirehr4
ikh1JemVHrsSiBhUt2sVxNYJquR9lpfNGZ6gVhHZOixXPH3pWcn6c9oRJ7OCUuzGnuhUZodv7gId
TLh7bbhDWlc70XLNpAoGNHRckjy9S/lreIxrLR6Al6lWZvCpKBGbZ6DQ/XLLa8fqoHhqryL/Mnbt
785Flfv3L5G1XFb/9hItyE/X8jxJbdT3c/zPJ6rf23BqMM4HEU9cxfttl8QBLQbhbdQi87s1pxK+
r/GAgo0YRIX9UskX8nXeNcjvY/feCvfXHBc3wvDBPEB+3kh6d/7hF/1vNUFcucBrYFtVsDi8v9+7
RhuW7CypWjbvoYVV2+9iHNLTNqPpHK5ZRgwXB2rBN56I2bWgsPIfPk/LdPG3F4tbqZS81xYPczj+
f71+mJYXCgJ7Bropydwx7c9l4OwJBDVnbbnRjSzugzT9kfd1vj//cXvAsAvnrwyXmlhMJQVlJFsv
cN2zIRz82gllyxiwieIsb/hE1evBssPbPMDdFmo8fsTW1L6AnoQzJjJOqPnG6fuf+MQ3ezdIr6Z2
zdO0/EffDuapHGdGCiqDN2ZvkwVLxlvcjMZJ0ApaOUu6gxvlirV5u8W2mDqK+wNRrIwX8OQ28dZQ
PtrGSOnpEPa3HkUVrt1Fj3OLyX5piv2Ht9X/Lu76yyfQ4rbPdR/GNfAVc5kd/3ynqwcJxdMgQdPO
3rsGebeacRrDPmL5U+QPdk72qWcagby4aztsRJmn6w15/Zeqg/eLYYviWH2Vw2nGcou4yPXBGNOL
lZb+3h+j+zHIgND2z5LFDm0i0a9qzHGj+1QpryVkoB9OhFtNahyrY+azyJUPs69ytgUDPsMhA6wG
Xw3bJxtmiUo73JKatNBL3V84arh09aiGbSyw05BUqiSDUdEnJ3AewMazkCQkl+egITfQsqAsYJ5s
vT0kTqB42BK8pS9QDR49NU16aE38eR4rkKbrk52RRM9O6FEcFZ96bb/aOKSxLkK+KnaoXb9KunDP
ksSvj6eaMMmIjdGoP6K+s/dOioZs1LBDmaZWnhgZ5XD7LRSjrSc5PgpWzlxpxaMDjXgKXVCbQ77C
KQ6xwiGh0Zd2f9LGvpamQflS89V4HRasRefxmuaiVeWy/cAVQP0Pi/mM2vrWdWMUULLnoqKPiOb2
13FQjBC4iUq8rK6PeV+YWONNJbONlzLb1eQCBbUlsyIilAZ9t60Jx0SE27UGwVbogK1nYB1Sd663
XUqY3//MrOYD8BwJ80o6p6IdzmPw7CUGirhDViYM7gTQTi0mb19nqt93FoyLovjJLynXQHuMW/XR
0NXsAY25k1y3ojR0+Q14+9CQ460HQ6OjTODkXUlzk7hrYHFLNH1MrveG52Y0SNn3BNqRrLJEnWxc
FSJtvLv42ZjsN+g2zsFwxmtkj28DS2POUtiCsfXA2/DOqZSx81fbOXCSO1nP0zqj63c7wkMIQryB
Y19hCQscQSFUUd47fvZOrJXU9sjrOOtgADKtfgUyh1vm7kM8CNyOmiPdNai5ji6vamqvmYFEKzQR
pHoyz7G25kOvw9u5c4+yAWTb4rq6jLP3aPrlU0Eq8wUny0sKg3l2XQ8R0qfsOWmORZYTvtLA2UwD
UGoqZha62r8anZp4DDZgiDXL1Lk4Fd0DbD1vl3ZYOBRWhzUctGgEi5/dVMaWjoDfvZIh15VYbZ3e
f2vRHyD/szJellC2niDfYzWYFohmWD67DIKssZMXaivsrevyzcz5eqxnXEgbPrxnG+vQ7E7NNVwk
2YrbTtCxsEgGgjOUGsJV9O7K2fQfHBBu0A4EUR3Dfwh9cTMzym1E/EkrW3bOG9J5IZVEay6INasJ
MTH7RpPX45TN9nboQ3brqxE3/HBxWZ96loE0all3IiGqtlIpfFGrr8wdOWNqsmNJn3fBkt1JnvLS
JvyaRy02ZdbEfAvXnsNGH8tnk+D4SBMDqwKGAtxpX6aBWqDmeakebct7L5PbLHVhk8CUJgbZs+nF
FKDl6zgNT2NhqnPjC5blgrm0EkiWBmVSBME3Doz1eWgeo4SbMPQGY5jLna2G97z0sd04PCbr+Z3a
WmNlcn8FN5HdR/otmsZ9V6OE12AKiWthVhgz6thyh+hZwVESNr8qtg37kllbwyKyjKm6+HWZnqKu
2IwUhpmp7bJTY8BzOILw1ZLPqgcTU2Njh5uO2omVrkqcuZo0t5XTX2VKd4STPzjYIYubCbv5KhuJ
PQ4MiJHonmFIbbU57Gasqteudak7Dlvu3oBvUPrgu2mWjIFHpoSwnMQsijRRJ/kBS8GOg6taOwT9
hA0uX1TJYarJMngdX/mm36W6USw0jJjbl39rSCLZXLp5qf2pBFMa0vXE5x6d8p5HUopPdv7lKPfM
QcEfKyLGCHaGK97zbG1CuFqB8cDhHsLYzML51JNEJhcFgMFQJKQLYEUGrfdcxlrGInX2zRLjf/c2
+gN/20Y9evOIRyBUzxaU8HUf1pcnprLphpNKNtFtzxm0YtvnbuPCRQEZQ3K2A6/xyEDDbvGgRuPq
zSV5e2FeXFShkNcPd2SNrJH4zCC+Qe2f+6Tj5CPMWBj57mTv6tDYAmxiBGl9m6QryfUm9DFKhiD2
SzM6UXv+5Q1yvlaGZhHaA6GGz0lM5MG3nOlgs55fdaAPGKnFfqaMa6VbBPeu0aQOcG34vd7bbXcO
G/OVw37jNrRyGNb4aFXeY29ZckPdF/OTEe5d4MAoIAMlDX7ERBC1TPElHU29w9zAuZp4oT4Q7n02
KybBkvu59eLO1LVmFZN23f9q+xPtVapG+Mm58GDrsrhLWzdmmG7phNY7wYAYD+igQKdDSFyEMO3S
/DAgY+505z1ZeD2Jxfr+jUHkiJQaRiG32wAmmiijmEgoxdVPS/PwVYO4t0f1Y9iCzWJ3gKoTRdMF
OILE550NqyGseu51ZC/jEetRs5eJPAc5PoSaQNhx7rOTjIxbHJ4YSirc2PjF/EPFQn/yiVi2omEN
YuAfisZPDMKcSkNwjMZ+XJZX8zqJpm3X0GWbR+UbnhaH7FVzNxgAWTpf/KyRUqhmuAlKB4v6hD6X
hpil2drEGyjA1973qkNbRHI1mcGr+hh7/zcPgIULMv2W/pfA63foFJAaQmFr4cMExsQzrgSbUkoN
FeZ6/SEzDuEsBu+RiA2eiXoPj6XGF0xPdFt770E/kkDstb9pPZ8UHxW1GCUJHoZB+kvH3Qd72fYK
lo/MX32nvIImnYqYf4lxA0nXvpAjYNfv7hEHfgNJNIE8t/pgRG2/Ua7NZ47Wc+yqDo7B4qw0uTog
j4Q/A3b2Vl3fRoV7lmTTJq5LDNmWce/X06UanW1v4KRkFiMuGiTPvvk8dpl9xY1YrO2afiEP4koy
EyopUKTPXsLukiDlFKc7TOjtwW5G7L5FA0FkNofHkf4jjox43pVFjCrPAzqnqzbyQ8jr+HopBJMn
03LLi3bouKbzC06eb7NylubwAzMFtZ7T1By8fiJnPT1WdQC6tq2OUEDkrsMnypHcSwwl49Vq9DVB
BLiP7OqlMxJ1m2MF7Jq7edbvdOQexNw027gBHN1b+ozmeIfxH3t4UhJFb/HjDM5aeeSJ68p8jqYd
N1MVmmLdVFLSoh6tG3onNxE8QjqRYFCw79+IkN2CL1surBmAO5+SjULT3YDW8WwjD63kglYypuIr
EXQrO/ae5zp7QDm/zPjgyDLgIi7920rCuk0LXyx2KbSgGZ0r82/VYM/nruKbY0UE75smXid1eBcN
tHP1sXdIiAtsREV/kuGrZxfLlRXPwYXHTXoeK7yIy38zIVtdRiNaYmkZ96ux6M/kG+NNbpRivTMD
cqnFqHlNJ/Yw7jg8cJS8Yz2xaDGfFZf8Mj4UpT0h4dVvIynCcwEeDbBiM51sViNc3stL0jS8JqTS
Tq4GFVZZwQayqvWk7AaoicZsX/gbEj/477wkRImSDo6vbSklUCFXvUZt5l7Tagf1SeHTz3atMb5B
i+qfPFoR0/E+lPajRZYVwSneJQZ2oKhqoM7CyrG5bqQdDu+e8r09NaWA4Rznp5dOR+Bh5S6OG4L5
lvNkpvknKAgcXOBWbC9alvMo9EghMem7mwK2SSft8aHLx3hHIZt7n09qAbdh+BiCfM+ygcFmrNi2
um57HLb8AfFoMXjFEdrImN9UJe5mix3JUUHx20aYuPqcwFfnIvbFTZ8cA7MtVuDWm9tiROXkHP3t
JDe1b3jX0OQGBc2kuepwwm3jvpgqEafY9O/LkNwkgK+lPqk8ff8K7uQ+t3kEBQSZip2Mv8lg1VhD
dJvmfGRGOyadOzkHogzQ8BxAaFb3HHYTm5AiPg+Tsxst68tQxQ9FodHKop9wRQ48vLgpOfaVFtm7
pr3hkja6xu3meDu3xINl1c2VcxkUm0sEOGlH79aIEJGnJTXfNg8EdKiUGYIHz+n1QUQzRI7vH6jm
EaxMI+GFLBpBLvUOs4Q6ILPVZ683xb6iCq71BYh8r35KZxbmGsLGOcx5buJ4NPbfe4Opu5ZZlt0k
WHmbKMLTAm6BqDNFaROM6CAzATuZ3QdG6V9u9r/YO6/lyJEty/5Qo82hgdfQmmRQ5wssmQIOLRzK
8fW9kDVtXdU9M9fmfcyu0Yp1K5PBCMBxxN5r/2qU/lbCgjuEYXbI2ig+RWUoLp3BwQuy/KjN+EFx
oV1IDvTWFRxOWMyGd/7zJbPAT2mRNDt8Q9PV7YzXvPago5T5C9GwxrX0SXtF20xRhDB81wSlvkkA
8oDLmKVOE7otNzbLu+zr90gTVGJO7Db5tcn9NPSXC+PqhNPLfBTS2PI8sjdIjmkUQ69/jDoMm10U
mfuodNob6bTOfpQ6hV3FWQMbX+6ZV7Ids0W2EP2wgU/dkTKuebE6cKam+bDEE5xEzqfblvbrVNe7
ytCMnp2KeCdJ62YahXmWFdVlbCBMLdiYWR46I/mSucIhKYCHVOsy70fx6xIsZY+aWe9sqD0n5W8x
60sHiGTTk9tI4gsVKOQaZfGUVx615ZwgASSyBC9c/9LGw2b2FHbMpu7PipkV5PpkYyYyOUSp057b
GDeO3dUkH8dGtm9Asb5VQI7Ws11NOGxTwsxQa92svH0LsaA+Ym9Wb9N8mAe7eF9+idIypscBp0QH
EPFlHubkqOvp3iz7gfwPVgF25m7yYbjx5LUurewuzcDwJKXPWc2MPFdFKlGcxBxasSh+CfttlD70
RJz5jt4wFA3J1mIVYCnQsEk1Aub2TOzakm9xlW6mubuR/lotphLG+J1E+2X40X7W5RJw0KttUMx0
SXCz/WH2N7MZHerMQeiMwJ15sb/1gzogrMoTW2Vt2rG/c5/hl6mwhRN3XIfEDtH8j6V5VUwEN9kM
h4lHdGsHE6nzXDC18C5tNZ5o9sor7WydOByrId6XuiunF63kr9YT4cXJgZwb5A4eYxv2R12G47H3
m6vvAvkvHQFaMHDVLqVC6UItrmmQC56IQb/r/Ka/ytCin+7RsPdgcnfkLpLjFqbHNMpZzjE11V1a
EOvr5A8RhxfDqmhHH+SciorB0ODgHFaVJtiDzQM0P9zZN/SXv0eJGc0jZm8zRvK3tKRHojAGrRzH
nxnjgI2x567dEtS2aBeSeuHUl9Ee0a9rAqOT2n61kSmS/dXsmpm/v8pD8RHSH6QuyhyHjKx76APv
8G2LMRqY350h/QMsvWiPhTR+1imHX+5WK+E4+ntXmvSAJHzxgRQ3G3DPKutk+cYQut9EafCBbY1y
XDb9kXT5cJ+njdg0jtMexEzaYTdP79Ao8FSNHmg0XReHss6zx3AAATcO026MK/1N1QHAMD292AO9
iAsyv2nS4FhHlrooC/TSkJ2c1oIu2di0bVp8CgSB26TNTkC/28NQCzrveHxCM/HGBsvcjry9HOb+
l5GMp8arkn0E3W4NQxBRYdsl+3DoPmP0rOva5g6vRcHfgh8erd+odgOH/JroMHbZunz1CUw/CsGP
QPHNns1qSWdU4SWqSHaYxWtNanvskpQnKvO9iMU94xcIpYnGiTjTVYJxIkkrYz1NITJYH2qaYxIP
UJX1sZha1AjEBxJLAvGO/UPCZGxbUUovz+M2nMijBmfYyeYkOtilyxXfhRGuKU/XcPvdZeI9vCOH
HC4gmtBNuQMjU7iNK9Nnw9oW2FhaTMSo5FCrA4YF3ji6244RQOfC+xjRg+xGIAu7rgKokVfNcOvy
5mFsgvHcOM2PwFwpmYVHa+YpKPy2Pfy5CSeNVYHPRO6NmZcFgAwFBl7IzP8Yl9/DAwF4hJw7t3fl
8T1H2/Bo+tVXr8PXmNR6TnIEcvwNF2mSce2zVkmnZjwIO1kZJYsqOsZZRMFFjhvhC9DGvS1WU1/9
GHy6qB4+zdnE8ZONyb5a5jZBiu+kMC51NlPpu6ZYc9Kgl+27J6saOb5JtF0bbhlwy3QxQKqL5w0z
+/IwuAR5lm1dO+5vcYfk/s+6cQpY08attWf6VZ3tCYkgVjW9i4rpVFpAS4ta1QdHMZVlRJ3vi2J5
x6LxjH6v3kZDy3+K2H/DzMfZkV5wMBkUMXjsOwb6v8tKOke3RGpMDGF7cVArQ8z4qHthPqhQPuGQ
lTvtqaNRtfMxnoxg0/fMSppJgy5wr1iE/Ktpm59M4iIe7Qg6ENnDNql6GV/HMVNArfsGF3IOM5Gr
b/Y/gCu3D2RmNFu7fC2tBHM3JElPcwdBBt2iJ4/O48E2C5LyXDolvexP4Yoi+q3OrVHeEqiGOwiU
BAD74WNsQ3ZG8c5p7YbTndoy25VmRJBsfOWJTH87L2FGpTUdCzFf03ka2JPnw0E0g7OrFoV36zwZ
dnZh298uOKdk309mjzmKDHRHsLTsmXy0Ie4AXkACLEB4sMazRXU5t+TyDKAXTkGfXNH9wn6Q9k9G
DD7Up+6kW/rgOSkZyZANxdo3YBDEcME2rgyeKu5VwJyJNL41y057csq3REb9ymxaiqcpynagvF3Y
Nwv3XJXljqSHj7kTRI6ObcjlJZndh3RIstA/+wohVtHGqwx0+IYGHgEk1tRVlHfY5Ovwh9P189mu
r11QW8d6MH50Jc6/sXvVVezdPRG9IlFqbmGKGHMScFZ06tActQhnrMbdSZqsNfG0DF3ctHzqGqRl
aYBap+XANSJvN8jJQosiX1UCEl0NSCMAbXw42bwPgyY7RpkdgJLERCXD5pVyAyMzQ2FGMVt3+rSV
rq4DPwc3FzM/Ue0rETwWNTXWOIKLczV0FtuAwfznSywEMmc1muzQUy6c1DujEPhQLOKu7ZGRG46P
7MEMMZC2FrqhUUcf5pj1ay8gV8tJ3R8z44tVBSG96y2KCFZ2K40Y4RAaRsOOivoQrQPFTEDQsWl9
c/rxpHs1Xw1pPyeRZx10wjmMCFv5IyHazCXXrm2rbWhUBC/yikefa4UbA+mNhTFMTP6VJ+RzxjnB
NdMHR3O09c0VzXfwVKATehNokTTPBUTWdVqpQ/RX8LTVrTotSbwb/GnvdtbNR+i+BjQBU1l26bac
F8M9+ms3auePKLOe2si/1rjOzqLzukc/an85rZKfrUBgYWOXPaAM+uHGNnyvKf2yRHVM0Uts5dyF
twyZRG7j7mibz8yAvDgV2CFQBdOTQTkuylMdhOckw/Aajk60moirOTQpaTljIYMNk271Yduc7Y5t
vBfu/KJzfNemO+mLOTAQKflpqOjMFxJW48VuoI52CxYnnQx8rfNSEMPjaZmeXvGysLvOgYEMwbod
PLWfot8RjKlXoJI/AVWCvzAZUwTwuPG2EV85xhhfHKCxaG45SjokNKg17a0e5XAqy2Y4Db0G9B6Q
RGqGPzUm6rNLJbTp6im9xo5VH0YMQc1M6hVJNFw77vgOl9vfFc50zGcSAkDAq41hRM8aKeLVNhmq
/0ktclxj3ElUiZum4bjKvGeSCj5g0seAQkoczLzvmzNvGcSLifRV9M0z8OyMqKhDkPEMbCd1aG0x
nSapXlv0/HsJaPw828+tR73gBS2xiLqOzyNhXpxw3GsWS9tlXbZtEqBGOINJausCTa85vfeYiPJB
v8UwgU2AzbPs3noruXWzy3jQB704ZvcE+gMmAWxdM+O4VXBIfZDdQSj1ehi/lzWlQmPyHPFGZJld
ea+ZZG2GET9Ll4QEZE7AD5i5fesSky2bomlzbMYx/hQBSW9+MPhbm6X7ENVUM/4Svep+lVwc6+XF
pBR3Ye7w9LULXiU2B9sOnws7em7h9GaMrOwpxX3W29O1wVFb5MCoZ7AxyEundS/D+mD1kCMtQpFW
TSVetZO0z5bd36BVzO5S5aprX8Ffy7y6RSDqZ4fIwDDvcDoirUI4lfbNbwyI+a6QkwEkoj+CTbrQ
w0W3uO3gnzPCH8c4O5nd/KMuRq6cjgEj/u3bkDDukcJ8bGP1rRoZFNbeWWT+9y5xP0B1NmMW7CWG
T2SWg742HpHBIC4gPvjzUekfsce2IS2qV2egoWrK4SkcY8T+wXArO7ZD1By7pCSLO5QA82oAaNbS
ngxvLe9J71LyjYhy2sl/xt/0ARo84GWF7NXH5IfRxc8+w6FVk+G07pKZMnt+rITDcpY4CSJfbGos
xkaTwvXkCp7LTJDlTqmq2lD3BgsrE7dCVPpPzG8xuNqPRsOzgGrSp8Lg3poxktQxjmx2tNQgNL3a
YhLDLxjhc+qN4AX2SoPhPanis0T19m/8QzXSxbiQKspPRIKPjsLMFnusMCtzP5JFPHDrhuqmiuSq
7vvAHtE66ceynE4yltEqP02X3IBwbtFSz4P+bmXme1I5b04uN3XQX7rCOor5tyPVPjNSLLPZSxOD
P/k34TAhbQqP1jr2WeQxM65r7zm0K3w/6UvKotCCF95Hc/mX1vD/p9oESIv/zyr6HVzMH8mvv0vo
lz/wl4I+JHomhF6NYga1jAhtEmv+UtAb7r9zBS0aygB1PS27jU7+PyX0hNkEQrihcE3XtD0f+e1/
htmY/27jHGdI79mm7fie9/8ioTf/KaQhCgdBFhp9D0mP4LuAl/d3zQcMmqilChZsM0d9QEZPNigs
u1W7jKeAPsoLWCZ7V/X+8FwF22ksv8E7RABJ7m3JnTbrGyF78K/nOv4XIp//+dqQFltoUvAgoDIi
BOWfr02QK92pSg0AkWokGj1YKBepG0Mw8URGNxIebbEtG+0UzMPsX8JmMA5l2xrrUAMaGwR1cte7
2SVObXPzt4/4f6M+Xz63vymQeKtIcGStRppQuPzP58P7+xtHQA7BzyKDt19z5DiKg17MQ3uL4E9t
9efYCXlLSYHZMpPVbNEN5zkDO1K6r0M9VLe+/V7nEz1pUJiX1j1Frme/VhFZw77ZNEe7wWsYKRUf
pxrliBqZEM35SN2vhdrnDm5zY/RONukOeyMwjsNcQswZCrRzZh1e7GUk++dLGMbhLllWaQaf9b94
E/6bRWB5E0LTDDGBkOVs+8gb//km2MTUwXtlx/zXjxaxIDxrM41z9S79yr+1I1O+3Hmxwth+BTxz
NosmIOiZtOc/v02hBJ1EFLZPWUqGrivN+//9Y3K5Uf75MXkW5AO6e4ubCWkTN+bfPyaGWn4qW6OC
euBCjP2j4Y/j6hrXzoyeu3V2tU8hB9GAt1ZWNzYp+ZZWdiLCA4zwlKNFanKrurGBKuhLbPi6U6/P
OGPdZ5kUX4DiHuC7PZIN0+Kw0v7VNfJHO8vNO0kM+3gs9FmmKTOcOVYPsCHgoyBbSVUu2CGV8UWl
c3ark9R+FSYI9ton5LPvrCMLsfZiThR7dm5+NXJ+5REyPHRJsw3o2HeAOOdNHbrpPcxCeSAUGYAm
yz9Cn4sXu4e3/S/eyv9xxWP4QYnkeA6HFqfV8lb/TaDoTA4eaK/C8y3bn4PIu7tyocKqhcEza/Ok
a/cR+nj52LawWZysimEpq9+CBv2h99QBlGsFDRD58T6iw6xF1V4LL/zGn/X2vdbtNfPlF3Q4dTUn
hYt1aNp1THG5qgJYThWV6399HKPNWxSmeYmpc5LPk9WRuNX2hAEbD3k0XmyZuI8xC9DZrSC5oj4O
opcSHd7n7EN06xUl17w0nWNtdbsgaBKCnI7CNtTd99qnYZjKh7YonpMZo7oHqecmVfkzzKfXPJjM
U+z28b9IAHSxLf3jYvUt4bEzsRDe+Wbg2uK/q2SLAM/05HosTEeE1XryyMugS5km66lhjImRaFa4
8V2ocihhmGKE5C/caDWXYM4L1YFgne/ZFzhm34KCLVI0FNcaupePbyFaKApO5bNmJoI5TUL/misY
v71pWJuhNr/wOqBZnjSNhrR+y+VGRs79OY351vfn/jxjY8KTnu2zcqSkFES5UjS3F69hoSgRT0Vp
DajPNC/g+a0zFvYXjNLUnoTFgN69B2nwOqDYtjJGAGL2DjXbfWjV6WvbwTWvG9TfpPJ6EomRxaAE
42Vfb5nyQdcCdZnI9u6L7JoA+NyYYB8cyE6gQlezo+6yGJ/qcGZnMDcXGOT5xomwiWRg7tOUjyx/
ziRW6ggyCwwXWCDU/eZiizXJ4mqffZAANY2BF/oRiGBmDDPEAddKnwpv+F7pOzkE+37m2CXbdHoo
5G+AyM6bSUHvE4GKSNU9I1p7DAwjPYYiAbs4YLgcCesFkulinC9husrczpZet3wqyyvLs/TuZg9T
YHTzYzQE/gblKhKgYvDqrVnyIjgFTLovTCzIESIS0rS1NeOxerQEyh9gsmMhwp1q9QMVrfWQ1uX/
+oK+EzSV6z9UtVUd/KGYP6ywJoy5l5sJM8/JmTE1hbET33EFjNse4/WDrwFp2wjhL0DlsM015aPr
msF+7F0MOsj4H4MAVKnp5woix/xbksr8c2TPaOY7t2ABpwxTPvz5EnaIcSfSasAXxCyFBgKuiggW
ilc63pa/oFgXdYS8Edx4dcOWAjAvc3452XuNv1ouarljNun4Zx3ln2nYV98SF2UVqBrnLSoS0K6O
Oz4HA/veMvEuvVOqmxD5emK496Jaw4RuHFoXPzqZueO/SDHg2Kmnmzl41muBxDSf7TPs2uGxM7r+
JYFFiRPWec8aFrfQy3a0mM2+MWL1avjhm9KjT4IEqse6kZLl/rQKw859at2OZKguBAEzVTfaNmfd
uTaJwG3G5MEKjiHCrnWBuAdlRjWt5wCQa69ri6ZPg+7hGnp1ovj75FvVt6ixnmA6pI+0jIqoigGB
aokzxOna33++QzlUsyxf/g92RlGJ735mg4dQVNnG6a8vlnFr7BgVkoabhjSSe7xhd33K/fKpRw5h
ZQUpAFbfYNEWtEylDN9DOLdTFm5F3S2egPlUuWEHwIuxSxVBRHYg2u3ofAYu7CmG6Qozd+07Irj8
9cX1wGHY64aF81BBlmv67vpfX5QVZYcBABg4Wz6cJX8dJNr4ARsMLQEvZZ0QL3Qyhia6AC+0d3TJ
JNhaBM9LKZ4Yz5UrK677o5X3ETHqzltiPhlJ98sv0PNOSfZUjrp98IvGO7sZbZslzYvZmNZ3b9hh
fhm+kiaIcDzP7JUcboA9Y4fsglnHPTmpWv35jqiYaIM6hwx7EnKMdFBPgU2Odzq4V+bYLfM/56yS
rjsmmUCMkul4hwq22bR9ZR3MMP2Ni89aCpyKXG73vUrkc63FtC7Z5xAmRzKOFaF0yCOPAk2IXu2L
lonpQODPyQwGfRBwDEB4Ypt35/GuMIRu4s4Re8xJRh5iKezGX2zBvxKLJT5ZVkj23JLq0RL5iQWw
s47qwnqKFQOrqe0gZ2Ds9to99jJ1z8hnYXV4B/R6L+1FExBW3eMQi+6x1XSlmOyjA4rk8JSwioco
FGzZvxAwmVSMSnTxo+IhfCGtyDpaY7QVAKK1WZCxTtOdD0ny4TIixaJK5orjsyf0x1h+5EOov+1a
uytf3KET+O4rY9st3yITpHSfA/9OsvYvRlTtQzHPe9x/8TGQzjOxN/r85wvCX2tvVk3+ZgOn25SY
dS8TiqB127cIU318aDj4iC2bbAoL9k8dacrEhjtB9F0EdnWdjY5Kz2N0Zhig/SHKiQOfcrzWrTPc
LV9Xp9bpSLpBvXI3YGJd4jB/H1yvv5O10uMGoXRPgMlAPF9ClB2JDCgS7llnBNE1KTwCQfF5HtkK
7rXkcR0i3j8DyoItbiz/+Of7P/8UYF1aBWa2nao+fszHhDX08qtFKssvrfOO/Xf4bqZEqAcBa0o+
0pFNyMWtnWJDAO+0KyheNhEOo4MNy/GRuyPcy8ws1y1JoLsaZhZb5sLcFWm0zMH1eAEJAfUZic1f
teeM/SrILYjPYtoOqMquVDrtfu6Lt2aZfhj4FZ7CPHCXJ93PP7+niOtjnwbFo8+DBN8gbLww8dun
ecjQtgISMkEJbJuRDaisappIJMpQCRQqopNlus0uyVkcNfgKLoPuOPSJTTKaorpYouSA1QxeRig/
L1GD9B7mQAoAXUa72EezY8gYiapnN8+AP7Vlm/c/myS9LTjbYUK3Cbe2fJnb6sIjbbin89zti2Ax
SqeIV6ZIws0by6Ns2MA1s93vx3C+tbWoEXzEZzT0/SUpoBSkcf2JeunkDlvbGl410tyTMwXtDlFP
sauwO6/6wM5v/gw6oTbqcic7/RzSLly5GytSv391tem9Z84MJW+a8keG8PVmLoR6NlwGV+UU/xTu
2O7+/OcFToVTzAYfsfj4hSA+uTSN1Twnmfmt0slwCTtGe30BqQTb/Yb2BolkUD0JStJNP6a/gllU
BDs9pKx3HprOg7hKi8xTpdaF+jGn1k97rOSL7YIulI5DMGTvnpQebiC/yfcy2fz6MKgvbcajiwaE
DMNmF4/+J4IkmBYW0JWuHB5LphkkjwkWP1UJFaS9OzxIT5Qo440UCbnqhuwiQmI1F84cdmWL0FfS
ZJJnVKUpMHZnSuPjiL9lhaiVie3cIXAKcL304bryabUmclnTggGYCClN8/Y6yjR71d1wVUP1pEiY
Yt5A+mo127spYoNUNdlbahKVqeiumcqyNXeV9eyl9pvNVX/mvRvmfOdN7J3TvGOZqpNTzZw83fks
rPeR1ti/umqLt6lYTfPwFfL3xPGwDZn797GEp1EYGAB6HBSAYAboI3VkXEmh2+L3m9Z+XwwXr/XT
bdJNLLtq/eAFFMzOTJCcSL2D0zs7qLflQZHLlhF7upuUe7JDFIBhH063Pr6DJY52Vkg8kwlPe9GP
nPH0TfuqehCoHQLo0U+5DzLRRYBKvccWo38mlL3i2vptpMImbOLEtuTCKhKyE8XdRmdiE84NT4EM
Fa3Q+pvIRHoHwGKAlnJQH8Qh2CFBzqlV8VJ6yd5+VruptmsMdyyirSg4eclSs4l9KHuMbsQF0Yrw
NGxZObbnJhHDNnE3Le08iblDydocRieK6oMxm7jbq27joaF2yxBjR5H/6nV8c1AB3CYKs3bCGmOB
DIfcvUlqFn5JJ7DD5z/nEIF3LMWltOcXGbsVubjBsJkGzrBumg6Jzi89UQcKFs/K11ztgZzInklH
jJNgcd3w0+fZsmoThIVwhQKwXdU7Jk6oeqEBaIxVfrXED4/ttxbhPb9DhOlFfdJZc0riICOtD5NT
rn+FmrCfkaCJQphvbuGzl0oTYFhGfe2Rw1mjMDaWDa0zTwsEveEV1sCr37EhHpGB7xuVPoDWRRRu
eb+htQVQ2tjMjC3VmjY/SwjQZPGlH4lGBuZUbg/Wbz7ZAeEpToQPGCUxsgmkqvSmmBrz8VFlP0av
vSVhXjzo7As4ZLCnrpuei1J8E6891/0hJDAKETBs9lDZOyFjrthmvpABby0JY6ywfXT8Tuk99LDE
L+jp4dym81fA5kR5TbQ1GxVsPFjWp8kst7rONRMbWiiSCPLazVh0Lhx6DMampkHL8E9oRMUc5aXL
cckYXLINKesW1m1eiluaBVdl1i9kADc7r7FvLivxU87AsB+4nG0WP/RGesumkEljqYHsdxMAcrQv
HqEzDoD+UetfaZLtLYShR6dzwOsDcWT93Z6V3dirhmIyxYR4ZMr3mhTOo57qGQi8LTZlFf5KAXD1
mt2qQCewL198MPtr2Vnf4krArWqkh4iG45R10twrcDfaDE41CNBsGHwkNOir4O9Dh6fFzOf6JSZb
BF9IjGwFTkhYgOOfzZRcDCzelPqnohj6PQbwV5Lkw+eQVDMvFerO8gUSsYdGKyi+xgX8g5gfuohk
bAe0ZCXCjLAkeqLUYDkyCp8PP+UmyRahp2nsxkCSkDVzCeNQRxqPp5WEBVZgcXRP8RGevQb6gltP
B5aFALx6lsh+aHwvYwTNpY+D1MVNm2P2YOQyzhDiyt8JswWENyxUugn9RxZcIKnPPA3scxQ70VNZ
e08UVQJX23ey158mOjirytEN+0+p8mKWVDiSXR9TpQ6oRgJcyHPqlFeVM4iF8QbAb6SZmonRQSPG
MLAzL3JoflThyKORhoprUpNGAXWljMBS+RNpRInfZ1dCeMYtZZBdhcSCLkFCeYQHXpIG1wjH40Bo
jgRsKKD7hbNRwc1NC7CjA+Ja073HIBnBvFFie3bsgAEomAvxytfIBcBnmGgmUDhyhah1F/K2ysha
m1V1qdTMEVEuyZRpcRyWeUTkYRPNEKonyEU2gbdwlsvmaqaROCAZOmeQgI965DMDxmsebIHmknkF
spq4PNmd+8lQoFpSrBWySwSXOdq12DgSOlCsScY+xioq1iNAI1bZxQFyRnYvK29b9+8ZquM1dlm1
C2b3KYgok2PquPVkYU0NLKQ0k5vQKjfg/iOTTJYRqZOWCiTwMoiwyMFYl4L3oFDoqzozIfC5AL8I
Fm9VYhcmBCnZlgZBmORFHdhP53vAnszV2dK2ATjOHnvkttXJB+YYOQz1VxcBAu4Na+dBjVzbsgp3
NRU6MSTF0bABtobj52AAiXR/6aRo1m6/rqClepBAqkW+H3nP/ixpYXCkAHMyj2w/SXHxgl0jR+vY
u++5leGbqQp+m0DtU0H92mOkGJuEYGQdRjsvdfYWgwVSnvRTnHaUsJmZbQqPI8EqUxcAFmfZmGxl
v+y0m2ktswgi5MiI3W14FAWi2sZEOK+7ClZ7rHh2e0Z3zBQ9C0l/PMccobiw+2xj1t6WjKkAk0Yk
D1bkHk2mgJ5HAuaybkiCJjqlA6guV+avownhTs3AbnO73gsJanUkeHUzQ2oVY31t1Z7V3SIU4F2f
yE6mKVBnRkPelbFwO3CQJpZV7dyMabAj6lMXSOikJnjRkAd8XfLe9a0EekKLBkVyo2s/gVQx80ix
vMvspIi0bAzqrUlllPUWwhLK2tHkrkDOuTPzFtCXg7J/SIZhw+4ZqXVZTKz6h29WMZwdK/9WJooo
mNLgFbhLEkDjXKWD22hg5xB4z51GR+VAx+CGQ/IRyTWQ8q10lwONobljKfgNwbBuiyX78d1zyQUh
m3yTJN1LoX3iFZs3WfbRinDwGlYLDmbNJ+zOvnmIq7VhWDGPhujq8HzAOTsdgm5EF/kny8otK+ST
4sti9LVpWpO0Xdza61Qw5o6d7Bl69Y7iFOKhFxrXrKN3mKmDsHcEcAgDeL1jh0glCeDUJ0RGczpw
+Mf0WtPE6DSY/wQUbroJOGBRYp5LrVdDRv4qr2eD0s0vr4WwIfiX1sY0+iViyTdOWL8apk8m95BG
UDxJQpjiHMTk4Btr8uYO7HPjbZASxc51KoiX588Yw6sdph2LXe4rd0YqaSpMbAWtLr4k6lmU1fz5
g0qo5Rfr72il4OoiNJwzZfVFFdVNiY4S0rUHljn89LmCCetOM4a8+EalzzjQ4WgfYYz0SO3XBQff
OPMk7NxDbTPAqWuI/55U/ITOo5VFuF3rTxSHj6JmuhIz02US4z4pPT3IIEP2JIixwKm3pd7UEdJx
S/qEAzhXjygPlgQuR1qm9kFSI9l0QL95bKZ2pjc7N8b4W9rZlxBAF/M0niVcSg1aepZp+MV9piT0
e+pk2Hgz5zatOX5i71TmHoiMDD6hagNU6/Vcnl2ysinMOQDbMTzEMyLXsYeK4KQ93lufVsyKpm1a
BYvRow13eUwEUZvmJ6drPhs+n+tk98fMlcfIKKt9YkjrOuH/G3RB5oFaIlKbz25qNaoHwmpqr+Cm
F0W8MkzIjIF+s1sCDv3atElG6vaw9ch9GGLjkfYywQldyZ2jMJ3CbfeN2CRWKztCIYAn6y2oPjN/
nLzHbMZx3avud+zh6uo8eXNJW+jdESppe6M52Ih6S9l7CwMefnKoviuBJg8lwo1CYzVpwHfdVfbO
h2rq734m9WraeSNpKLPaptL/MWn+FXjEQ+DpY9Cjqdac1F710jfuD6qxe0bvyYN9yL1fkTpINgOf
NRc4mTpbmEpvyo0EDCn/0hQNqdfLL4kz/4UVD4oz0oSA8OLwFnCV8sj/TFGcrlqT/thNf/VFegc+
fDFTjNLlDcXvdtA5Y+WQPHWTVMma2aT3A5jqlxpM1pYxkg4zAjUkyrv+4SNVWBf59I4CkvicQLx0
irbF1UdL5+YiC9QbMo02KXXZyiv4NWH4/pQO4CGMPozAuO44x4cC3zBumfWI52grPV5kqnGFKh5C
XeNttMYgPvh1hN1932TitatgdLtiuTGSB+dxQBl8ihYB4ZCTQ26n+Uvndw9G8ZSSjrv2x7ZFkJ66
KNMH9xg14jnPyrccLBwW2frWZpFCOEJUFe40eJwGgjjhKIy0Ufcja7o3PykY/xbD8vBzOFeG56jM
2qtrGQdp9t7OhprHgwS0ZmTa4P+N3FoTY34aUd/Q4pm/wwQVMgMXoon8jY9eOmOhptpJsP4itkQh
ZmX6HXN0DPG2CxF/JJPzRa0zEav9xToJF0XgPPiY7ZdJi9c5R8lYfoOLbkt0NbT0lrrU8Jfna3rD
bJgc05EdXMnTZQUke9G6UZrn4RQhSa1+dXN09DANGWLapSOmIObnvB6kR7k9eoDWooCjOoJ243ZE
MVfxLZIWYWccYE91E4FxeNSi6q953Lv7hj/baWvHb1tcysrcYH75NkYGHK5APQiFemxy8l+jYJwg
su8R7SnF+fRR05+uAiBjq5I9/TZSQJtHBuSbkMyCtEsmAFwFlg+PpryyZ9byFhgmFRnvkZ3tfPs/
mDqzpcaVtGtfkSI0pqRTW54HjAEDdaIoqgoNqSk1S1f/PWLHH/0fNA27a3cBtjLfYa1nNdRgoZYc
HTG820N/8t2pWqGpTLaxZASsrPY+QWvfagbR3amD5rxlBXtu+jfu8mjflB56I4jH7VfbJG9itOVd
L+ivokg+VDMM+CEfBfGNT3qM3zPqay7Jht9JFgNlGib8Xi4qEE6J7hEr2tewJzx9mBLka7/tmnlq
h9kVyj3iMLYQbqHoicIhASPK4KMzG3W2gBnlTr7x+o1I2uFLJzrNYgSCtcYXQVHHL6HJg9NUKYhw
vfRe0ML/bTy0BCqbP9IsPAk5Q9wYTl55NBkrrvTWPeORxdhuMQ6uX7DI6YFpyG2ZKO1mA5dZNR1l
uD2F98bs+lMNGaQ0WQD4jQepA54YTykBwYRhxFCibYO8kbohpzEqS3wPFTFdxQzdx5IdmBCMQcrh
jWW5C6i7jI8+kd2r3BiuvasfRffmloSWGJKEAFsAPmojn8mCR7GEg6atMfhyYqVbrH9br0N1wco4
UBy/dlihmNJ+hfaHRdI3sCWM2hMW0NnGM4JkD35CtpSJZoBu57uN/XKfT9qbWbhXDCbRiaX7ggug
RSgy66nWLlbXHVWnQ+hD61WNetDU4NMRrhU5UCZ2fivh0nrkbvQaduFH5mJ4t+LwO2IsMwDhWPUQ
vmrI268OlapuPOe981HaM3eRJJqnQQendQ6MdwkLPWN8htZ5Oxk1ShsYYr65SXHRrnhx71PJ8Jk6
9pPM5iUcyfVxYENYV/dSInhD0fNh40EpxcVIoDAIhS0fZMtlmos9ESQkXE8DwrQlsqX13qXe/sGz
/ZBehZygaTBP6SnBLGazG8inKTKQ8gkuoyQEmZn3VCfjIE+A/19F2NypSdfhiLVe6XhtWvZ1277a
FEv/ZBG2sDVNBOikdDJPgtFWpEVBOYJTwq+RP5iW2xMrAtg+tzsoQT6kWadFNBdViIk6iSYuqgqm
Y+nMyzWVLNCYyUCOYHSXyrPVpFfinBMYuS5RuFBcxrFSActe2ICsC8OxKtflyh5CrD6gAbbg5oLJ
f49j99kNfWOPapB7Ga4ag9mSIjPFX+EP4amG4oUAIoK5wqbSzqJXn2YsgMaBZmCqN77Nks9oYxPB
X3pIMmvB2OK6Cgnr7vXGJT+ryAiG1PuLwWBPixnjyoZJ4+CV462CGBiN4X12K35JKt+mFRjqjHG1
j5P2nTDJBqUJMz8D1veaduTeaO4vYbbfHA24ghvMSj0jLZgkBgQ9eDxOW8hNmp4Ml70yNAErMRkl
6a9Qq0GVMwoQky23XtZ9Qgk9OxnZYJgz8nTyzwxCieOw5xCnL2NMgkfCcD4mX+bCMK6c8lv0oMA7
TQ83aoyeO47EJmO/CjQGi1a7tC5CP5AUpu3ZiKJ8ZmEsZMK5mR8Nbd5nTvIdWdzCesIILiScaUg5
nRJasTFuxX6uyDwwRx5+lQNvsOaqo+tglxLeBjP8glqgwx5ijFYIJAHAHKZd1Ay/Ur3YdAPbPs9R
7TEDhNZMWb4RvB3IHVlMabZ5TBd/FcL4VQl9xiWJ6Wwgh55j83endTxoOssXeDaEurFqKQPRNwcC
jcDEt39QwJFs5foOY9/uLebJcAyqPNeczAsEi3MclNL5BXamfMQ5OuSGzLfB0G38ND1JDykxHJ3V
o17RxU6OCStCl4NGkoIRgUGgNv50LK049PgtZbqbmHGtxrZ+peK3uajBnZSNWPgk6KkIuLBYMIEr
iQrtGun+k3RGwj9m0NS+2ERYl60y/i7ZLDUmYLDI0nAptPYLwWsnFw7jz3+Dm6aKaeKgrut3TWV0
YnaF1J71kYY35+hMtYCuB3s0Tp+lzF1KJrajbFk2g1fBJ/RJOUWfzUjeW0DVvPHRWqSs0jtkObUv
iaYFL7/GyiOPTf5OBVWcugFska2TsMwSlYcXmv+gHUo1/3ZKvGIR9uHFsrLkX5C38CFJbtMkSJjw
S/U+Pj/1APP1hzhF7kBt3IQC+UHCvRd0tZFs2WKHK58UtC1gBd6RWMBH+x8tdwBmnuoO7b32rMRH
CoQT3SAqDywhztMYZTth80vXk3DrAzRwffES5wyEhFuVm0XH57dFs9c7bvIJOUjjaa84YrON55f9
hiiMeE2HWgRVVv+rMsUojWS8JGKrCLWo4Y9/GCB9NobUZvAPvUaIFSKINMEuxb73UL9WMq4uZuUf
ZFbXQdZhqeLdxGHyu88wXI/2sC76gWYLlO1KCp42Rpgb3+FJAeKIWqMYxc6J1QVdmHYevA/VqOhs
SpjwxHdma6m6p2xAx+GLv9DY3aNbN78j/wVzXYrnU3jHDDPmxdHzx1zzvkwcb0CfEfdXEGTPMS6f
VaN3+kdq5g8SLPcQ54kIatn4Vjebums9lCD5qZb/yiKIlXhvNCQpRE1YtucczWpGGu6k544+Pe6+
IieikAsRwCUxnzVh8jef1qlfE8crREVj3p+4f84ZIV6BDnYK+la9xgDzXcdefIgzoO1sPdbKr7CS
JSjGHWc/KvgUUTfcaj1MV67IYcyOmrH36/BUYRc62MXIKhMFgOU8FWAXf0+SEZkH5gtMjRM9j/4u
8TjuWRCT1VJjwohB5G+scdx0rXsCin3MOwN6GG4ZKvl3UTA7nkvSeTHbIoLbVnlpbYsusQIvUoS/
xDCj+mLJNcOgsdVtOH7S04tnA4nOyhDAGS3cR0yckN7jtdtKmCobO/YvrctRbmkRgcmkVTWNCzi6
0JJD4X0qVozY6d2D5dBeVWY8BmVaEhqufWdpcgNOg5IcCZuumn06s2dDms+zQRgX4zOCh0YDuJrp
qAP7+vU8gEtVPiEIcxlt2/pUyfEXxxUkxsx8LnwAdToRe9usdEgeUp55aRp5lRmZFfyHHMj94CQZ
fS1lACQgsPohV3tKTdu0xNxPozynuQl6FCpJ0LxNqXid/OwLqzvwlM65WEzyAmROqKWYEa/7ZSqr
SUhj/GJH12sPsTO96eV2qlnNyShhLu75q9DbNAWSQzKtvgqDvKsqFmxiaemI8KEqmECpxqwu5AIx
ytyKB318jrX2xt7Y3MEZ+p3MMC0YOzGiiZjWmuyeu/Je2t2FYAIALLpCfJIxORX61zimt6nU9GCg
40NYTDuoY7mJ02lJue4uoJgpTvz6qmv6SU+7oxsTUq6RoHzWnPCKUupuxdGulCSSCzF/dLzQZaxj
Yf5wl14WbNrC6LE1y70Uok8CRBt1YCytatvIR9vOV5WpoCyZSZlD/bb4PLv4wTEBdKQ2Ny0rxGNB
WAVlEobXUeewSojkGeqLbfsgGljbNmnNNTZdWqP6JMXhnGRYWlj4YU1Pi6Ot6lM3pf5BSPcvJBb0
cAaFbs6sfNXnLhwCC+ydH3XvApYLlAHu3zQB+FXWI5K8EH1NZPWHQmcsnkjQETF+OKSVyIs1++44
54wURoLoQ4a/VbfH77bXZcWZhGxrT/+7DtGagW/BOgZoj7fchMWVLYla2Ul5c3TSvmuIaj6YuEFU
BNf7OWIjiq5VpLgHjJm4ttx2WetpW83WRVAXE3hi2/yXCVDfSY2+sPY/ByLGGYMyOUX5XWxsuqcO
UV6BDobLqGAjnXfcU652q4WxEyMySEA61I3cY0gIQIyApRKhBrSkfo9IgOYbiShTXe8wzYLxCTqY
hMxVpEAhcVcDeDK2bFNEfZZjwEdr6eyteO9lSBVzpf0B7kM2glntxtQ5MdwhjFTjRlOo6qF8lE8G
Y89wcU52pUNwEMOBU+IlD178gumXHm/M3r4P0OCMYgQwnBv22kH6QPsRhEvIT1oSG2OMWYwLR4QB
y3AsZnADiOXiISXzLh8uToccQBAHkBgXzuMpUIgzeQZ+ycZ9b4lOCb0IanJHb9kaKXZrpajacyrA
+MWzca95VfHHy51bUtl20DcsndSEEElaV4IKn/sWspk/JKwdSW9cZdosd4x4cl37DptC3JjIGgpD
DetSElwZpzARNvol/nhNxL1z9aBn4q1h10zGI/SvNl9paVjvpqKhQEQPZYYgLiihzqkzpEELD5gO
7tXIvd9zl/1jBYP7iJR2FCRZgIobeAPleDlY7lqPir+qFq/uCEzEtXgDsvTcxfFv30aKkHQ6m/wM
3grMu26fCmvjGYzl5rx6YgzeT47CQpyj7bFChK5ybDf/OsvcukVj71phsK3wiLrqvBQoGFNEdj8M
I3y95qrxi026PK62UrxsjNREWBF4ihZw6EPwlnzPdtK8iYjwVLzjiikLWqUhfCYLFbXVUpza3ldt
jWec2+3KR0G9ITZqX+qEJM/ZN3kF7rYZWsAtJxDC17hCMo3E5W9BzBP7zE8KMyRKwxD0NizHqGiY
pqnnMU2/omVWwHUEkQlFUxDWis2LfzUT+lZkP+x95AwMF+w5k//qXTJm1EO72Do14/Eo6jad5U9w
AG00CmaZ7+3+PayTkIARUa5kOXAH+cU+s8oTBFMYFyyQWlfvA2If4Vt35lmK4V7qbgciogbH2qnP
iSgoPOPAIy2/PWt4JxqNuadmUfj04qFYkrMi+5DxN+iPaD8QGMUg+2tqZtgXS6ar5YZ/eBCJLUrI
tvOzGkcvShdgSPJbVa4WxKXY5Xb/VHpagOz2pJH4vYV+cOfK4KCTy8tlG4GorD+TG6NqIQIZaZCg
shxRexy0ftk9d/Nb3sYdMCAy3pw4/phskhGruqUqMzZs6Z9bM/7XxRqoglxDieJ+F+7KqXkjdC04
ncwu0SqYtPMjl0PA2pekt2WIrBd/7OK5fuT2P8RMb7imz2JgxjEWDkJjL/rNSm/wY3S0afdran1K
1TFDaq9kgvgdtl0/SDYaZB3HvkXOqgXnh5UlI6hNFHo8NLXz2wfBssaOtE8nEa89Lbnky0C8LVKg
BC1Jaa07fss+RhUXyg+P4Pn91p35hp2RiOgBjkbpqy+4pJ8NwLpdYY2UFyBC0hHJWinEl2R5tO0F
tCmFTgBX8VbLUcDW+BupkIzf3dhC56juRu3WB6dCdcUYqGIKFj/Crt4aKJ8CjeezCVm/YGB9dD1r
NKwlzeaOxPkDN6gPLAMGkxrR7rkjY9dJt4/M4pNrkmp3E86UwwMNYbUL33/24Y02vRjt+CvrcoLA
Uxe4WVf/Y/v/4LdGvAP6G/Jp65H/DQKmo5ew4xMIQOvxUVn+k58aV2BL7hb6b43YgVBAyzBZCvIG
tEo9282ChpYVbxVw7B4BPxpb6laTYqZkHaBzsM19DJg0fRSSdwR2zj5IPJtYHCqTXcP3Q3EYr7NJ
fPiZJtcjp1/Z669FXf7tucCDKPKea8KYgs4fHstRu5ouniWXZYTDrfiT5ty+m8R3bgyvvenpqvHK
O0ieNOhwIGoltn6Irn/nmqZrNsn8VBw1FyiQpxlv+GrQ7DGorI6LFTxYWHbjqu+uqRd9i6j+Ylp4
HzrYadGiLa6tOVxpuaXt1UW30mU0HJKZ4MAogLO1cUdkSbIFetqW9pdjvA6l4OZ2m2c2Wt0674Y7
eV2OLaKz5xEaRU+OFJv2TsICDgfgH+54Mxvy5z1iG+oabhSw+xV8IB4VPQsydwZT/54XxYtXGi5T
55m+ByiZFapTOk9oZKyN7fITqJxjValzQf4GYktwhLJp93UkT/i9D3plmXuzUgOyMnrKxlfEXIPB
REpw0yekNayfjzq/+zkXR12MEfHbCVN2g5mvpdRbU1tfqMA4WrGirqa6YP+aszUS7CJCn3MtSfOA
VRCjU80coVDhPM0Tde5Ry7V90h00f1hWRKxgauOZXOSYKLw43en0IUaadLuI8p+sa3GPlzh22Iqs
oYV7K9De2zYYQyDKdBXQBRjAMzOdeax78aVaRT8xQlJz8J3jFKDKSFOwiekdS9Y94V1E/V4zRZxf
Q9Pa9JUDnnZkeoJL6TKwQ171IfXFDNX0ScnoQ81QhYZxviZV+ijlhv1odsDPs5vZup2IqTuSzZOR
rs2Ep4u4XIWnTjmB3pNGjkQ6ggfFQJWsm26ucEtn9akskMd2Wv9UIevfIhrn+NOOjaJ6cvTp1eR1
0d0RMe8IfreMiui66KFLF+UrbO4nYKkUMdyDPR3UFCPo59pubAuUhGQdZNJQ+kX3ZVikBw+eLEhj
RxbfU4VytWf6QqqI8G7b3i8FAWidagVjb8Bra81FDpAa3cFjznQUjn4hxZ6BNbt75efBkMZfwkLe
Ui2NVW22t9ag6fJYT8JTNIl0a9hatdUZnNsntvBhTzbooY/a6VA46kOF+VVkQMzmrqBu3lLsuZNx
qey+23paipEwNTZQ6CSA3BwQslb/qhZlPxpfDOCE/QingaWVduvY64LMnzbwYabjXDxsqxi2fcov
GqvBTdSi30m3bwKr+Nvg7sG+lL853vzSDAoBIBFn3Ux8WEUTh6DRPfTTsKeDfm1t82Wegc7OkkKn
bNv3dvJ3Y1I/JQo/B1fCJhyMR+z0770iZ5fSjghyDSquYL/U91Hgxu7DNfPv2J4/mZHH60S2hKcN
T16Yrjkp8i0WohBCIoesNvIiKJTvDtF6IUXbWh8oZFV9DOvu3XGd/oIqwl9DJyCJDfCAQZh9mc/W
xvTtAWUUYMK4Se5wKxcc4rQBFUWdikfUo4RYTQSbCk76VUV1QEk2vlNJYRjjIqsibtNeR7ydYpyD
9jMhkzS+WbxxTCXwGxr7HRrRShOQj1w53I2EYSfjouKcW/5+8K9azY5LEKro619xVjwLSVqfPTBl
JHEXzHM9rTVWhpuwBLhYZ9q7wN20td3yy4dvjaQjvcSeOiis6WefYcreGVn9z3ZM3OiI1tEDN+Aq
KBSOfRlCZPZtTTQ8SSRr4QNQrgRvoIoq1k0NQNi0qp3DAwa/JmFOKkBWu1gDW6RElKtztS8QEkQk
u7ETWzo5y/oDQeaadrylF1YpkcWMFuH1L//CgPQ0cBWFctlEpG8vtzauQrlGFMoMwhuo3uEjcPcw
c58bfxEf39jeJCtwA+ba8/2tr5nwuY2c2Wv3Z8TDuoX6+GXlPZf8t4C5sNYbI17XYbwEWCXaJnXj
jrk+pdNSPucavZI2ssno0uToVT57sIyk5sj+g40F8l0zXki0plKP8jcWNyyW3E3bSsSJGZjK5hq3
DlWgvq7y8Yo5JXuWc/I8FSk5lVX60mvXEXSO200lHVByiuWUB1MR7ugZCHIuk48BccthlPUmr+Vl
kjNv0zrWt+gt3JNepuFushuNtCaOBc16l2Zc7Cg3d1XRbjAYniHBVBnwR1k51wxh48aR8VsvJDEh
UI1H5+HgCttlGee1n0RrLxogvZENkCDt5DCqvmCLw/LkcRRzAHyUQ1Gk+yQy+sDGpriyc8WDnuT3
PHbYBadY2WL3V5pZe1vmE4Mg5F6TN1/GAcQZfOUvt9qFwutPURYdB4bpy3v/bidR8swkiOfPOxTj
OSEaNHPTehv6DGy6FMZdAhZkABtpe5DSvLM1Iq7KvPLQ98hsWFpuYvD2Zy9vyDbL052Lkw2hqbv2
moRPjCx6idCTT2IKdBImPUb9DN/j/DiVb8ncaaz6ROAVsTpPiACNLrYCjYQdDNtPVWgUO9vhZ231
E/qeYiNESsA3mPqkCalAZ8axY5UfYhu89FJq5CnsqtK1mNMs6mI1KntL6tG+Tj3voqjWF1mMTVo0
a4Gq755ljGKWZeqyLVVwbUYIyRpGCWg1yYQXB3GFSe1KqGzXhb8K9D9rWxOfmF58ROOj/+06ufVo
Wa9ZqRuoYXJ2WYd8IJkngOzJLddtpjt1Qq52PjyNnbMarTwFNNvqW9DrL3kmxcGqqG9K67dMPMYN
hq5tDZuQ9okcyhyv6CZVG3Nsy2BXYzMAma5IGrU6sqzpMaS+zaP0qLXJLZtBYZRuuuwrecGIaG0W
T5hxLavf+uD8zSxMyykjUi20sxPfE9pKx4S5zwSfJh9DiscgYNTJe6z6E8qTXeEXfxRu9cNYWxtC
ZX4mmH9wTtxbKrxtw9W61imwHa37XQEU7Jfdeu02yJpHKM++hnZ4pEA2mJFAwHhlj4ZPf9llqqn+
qvMSMaiPtsQiWpsmIdu0SUpW6/TlmTRdCd4oGCd1yzZh+nSqmsyCrFYM8OQx7Ahe4GbeO1zaJaQ8
inCC6RoHykU6s2dMS8ozJ0vCU06liSUfCfDCsTVaOjCfCSxiQmtXkHEOcCBa+U2FdNCwdeBwM0wd
boaqVdiVGgCWYiKsvHT5yyxKKhO9KfSg3/xtNggfOLWSZnbc6z6xwtU00C3yt60MK7ngbckqNI2m
NP9qEeGsTXgsOHR4r8073bqVTPuYL3VJgIZi2FZd/NbV4juW6oYAQx/Jb060vr7OMfQATgVtQGDq
jyc10EMkNUYkexM3rDVELAnSGNqL3pifVc+bR+ePzWl3NsLuPGlm/UT8AEQiQSkm2/rDKD1rU/vJ
hZGyi24KNGvIJM8bXw1qvTVy/nileepusm7YhTYhABgzX3Hn/UstOz7Y+Kbohc3dZDJcZ5i6xFQM
3lMqlwwvxPc4Hj41pGPIiTwzvUrGIGtvMtRGl7G8RgYr21HGN0OLHHuvFVhb6sU1OttEnfiCqYps
6vipEFw1MvJ3Tl/yuvqyeB56vCJtr3/1NJoMj+IjapNqbXew46StnofQ86ie5HNpt5dwnBSBMG1T
ccFMr52tNLb7zEdY1R65YtVeCzU8JeiEJqM9ZVlcHv1CY4MUmXOBQ6+FhVOPuQNVKf2XSzc5OKBk
l45S7i0HeUHR9ne6nhpZwFCscc0nv5QcCFEY7PFJYE6/ytb6ZbMWL7Iz7+XsANruD7rA6DA549kJ
fe3GDuOrEiOWmuWr3unXk2P6p1JW+qVJ/GjbM9kOWazsWwztahwQTToV0qyaMU6M4BbUto1CUabT
pp+14tiWJfxO24myPZJ4f8sWAzCwVOXVWj78fAapNDrWfXj53z+vNZukXuFn+/RCl9W8KIHFZ0bB
v+4QvhiIcO72iJJI6uOu6W20/K0J7LtnQRjHfkimBonKyqd6QIWORRUkRJAbZndDUOhhfeXP4Txi
4yLT343vmBtKfmND7DACtpwgG4ZM4V5vqblHbzxASAh4nvMvVP+cdQjgpFaI1ymf0ctbS//duM6r
Wfi/CAJb6h9zhnvNwgDyf3K1i2p+kGawH5K8vSeDK95Mb/cj5WO9mTxbYDl+/pXSM7zzMPktc9l6
usM02JmVUxxdBxXiD7r2//uSa++qKfdRd2b/nNcHa+Hr/kB2EXSUxEIgvUEoYU2dfQ11D3bhNOz6
aMnHM/xTp4no2uWte+0tCyjGGG4LVJgQ6H37QETAay5nS6zi3DsOcYEWf3azi9/aQPMN52TMoXPi
iecXO3LuJhlsqf99+Em56lMPUZebzBs8E8woPbuFyVTZQHU7cTVcsfdVbsIYrod9IorsrcLdLsPR
uo+Dnr0BVLnacrCefC+Lr8LsH2rihRd6Z+whQ413BxLLcxG+y2ke783kkJqSj812MlP3opklll7M
HE3v3SsnJ7eE8fNfg6fXs7MciCipfnKGc+cqL9vOwoXo7njh3lmkTC66kU1LdbJPM6k+q5SL0Kvz
dwxmx7L3nR1J7OiR48T4TDCLr8oi55TCZgo11PDR1zXsrpLmGYjbnx+GBgK9xeb7lhAjVh6BFLgY
iRn9Tz6SS2kSNaNiI913ra2ffz60vIn+++znS0LGucWTam8wDNtrg+8jhUKJ7Of9mz/BefR8tl0O
0oegsxsH+R4IZqwROmIaMTxMBV544JI+EC6xgcDcnXLLUZf/fXBD3tSFWn7e4vATSPa/D9EiTx18
/VKjGz4UPxZ5lLENrRE0A2Fb8RojFSGMi8UyG2DOolnadEhLrjLplh+3OhHByTmmE8WzJuopCZBG
ZfFZ5M0eS3q0ty3lHLUmNrzNz6d9Uqxz/LQk1gGMMIaSdIXI5IJwwLE0VfM8ZcjvimrKj8PCadFE
+AVFqNoZtmecvGE2Tqn2YVaQEzZ+P4RvXOzEnc8El9KwoWNJF1gQkqrq7Eww0Yoi0Enh4JIz9XXp
FPLJtZidzewcDG6bn02CStpjjlt5q2fVGWF998+0nIub2+K51OeP0oTDykhHv3ucb8jTvU0+ztrO
dK4u/qEHPxzZCc5IRAyz3Dy13w3Z6XhWgUROWofuWDE59Qr/9whW7ORgG2e5MLEqBDNH0vx06LEQ
UDbEtDF5VS4uFhDqErndaNhPVVV4JK9RiefY+tZukaO/W34PPx8iHQlOR0RNYwPj0hezcG+KC4p6
82AvHnAAuBKBPPY8w5jJLMevspXt53+HRYZ7YB4lF3yagYlTzAkWCoxCUbBkc/Trn1den5tuBUlN
8BJaCPyxEqkTu6uawIHaeEicSSy/rPzGohGeNo8kFZFQgRwtPOKyuKTEWW28MR5POr6b9bBMXBvW
s0hNfCjtKjwZEP5Xc1qMYKp1LMKyuyMgjxGZOdEdxdxhJEd+r/lzDndZM9a+5iYnDVXF0Lmgeetd
Ja6iNurn/z4MZfW0RAxmYAuQAKjbwAzkltazzjybgLNmnj9FJax964C8h/a7TMrcW964SHr1bkAx
PFfneUhLTrLxkFZW9uCFio+kwMVbPAH5PlPGcbAs/QGRtnVOUaLmlVeG6Xksa4Vc0f6U1cCAUFgD
eyfxWouof6vcOiU5lroSguO7kdR4BblS7cLpdyAFyhfiVF+XzULSat3DXcLuh56wVuwgH9ZoEedC
2PvBadMHqFQQEJP5UhtDcs14E0XwXr7mzL6ljGsPkcF2x5ODfLepsTba1BRbZHLraJ6zkzV7GY2o
h60Xwg5Kc770lKf289Du7dFal8BWDsNMD4TcnVMb1jU5ez0mqonkItd1bqWymQkPDdFLpap3HUrw
a4bI84qJhO+l0/+CsJrJ/mRbKGgRAlbmOTDyCl2S25gEtQKXIj4pujHWw1HKoAuu4OS81slIyISH
bSufcnlWWu7v6sSlVCJ6yAbAteFxZKm1wJOl98C8OFwK3dHW2YBMNJeaceYphK/7aPVyicXJ+1dL
IyZVVc/95JkbBkbUJiJ2MPVMg9yPXUP68Q/8KJs7lmvtb0drnRc7/Tt0FL8Og+kK0QV0H7xyJkJI
zokYm1ye0uiW6UUtgAd8qObpv8NHgl/oFlwRg8NXhq6MEsOhQY0Tl082SaeMYQBjL1BsgeTDtPxs
Uy+txNjBiZop7Y68NTP451FnsI8ZDnEu9VuhtX+NDFlWFVnGuU5KnYqxdl5MJS8xzmuEWWAbbKyr
rnJwe/ijPIINKG5wNbONhsIGpT9GA8dov93KQovFT3mZ9CK/dBAj9nVu3XsT21FTF/iFyj48xYN1
SEiGXWzIDPJ6YCbC06HDkKyJl5KEgUIkmyHB+l+iMVlhITODnxc29Pq7pQ/44FU+n0IxWTvMkzlV
mmsRuaSFGIhIEevjTjuDISyWw4ExqN5M59GmAktFiGSiqf40Jpd8RBPwc0J1nIVbKuBvk/C+IE49
cCWzi9eg9cKDERfaGscR0WDDgAFiajBix8lnBOHipYwYYFP8uQeX/mSt95YB84EPWp4uK2FO6PTe
I0p68oi+bWyOPs23MpzihhMYWaYfx4wJeQVVbYwBVxiMBH8O/yme5dppeA68DKlF5HfG6efDaE70
335eMITxKZMlIQA4eDVnF9vDBxoOzGF1zBniO9CR4hYts2cax5hV4mYS43welg9j6zXHllGnE0Jn
oI92p+MCb7eklV4FszuhURNFbIaeuOib1aiL+lil+UcGo+yCu6Q4Fmh9Vo0ldB7Shdrtqp5LFgWF
g9tvlzXNfJ3KpYweohuwHzInI8P+r/dpeEjfCuAXi6nxAdzAufSGaJ7JqqwF1d/PkTPGzRECt9oU
Bhh8smEPDkGTOADr8aoT0wOEYlC7tvW8nYbulRwspseMw1jFhGRfd9KY9l1UnRV6gDsScG1d8ad2
kYUOnfQtsSuUWMHibRHCp+3ZH8VAL5a95Bw8AYam4UFBo7ZZPROGlQpYOv10xuyiwf1unC0GEPfe
exwQs1x6eieh2RRxIAQBjiYhZ23Y7+26j+9FSP3Q4C4uU2K8VVKfmxpCt7XQL/77zsdk+DUuJyDy
3dvskObmTjQ4oCNiQDtLiachDyY8r90WdTUG+vLIGBg59tnypZX18W5aEo+RmoQnPlFo1mVQKwKS
uxRVs+E0HRVfCbusAZNatgwFCZhGphHNO1Eh+sb5LM+sPdNDpIp3Eoqm3Rh71jHNRXrm/5H2V1X2
VXezMPgJb2ar/vBwyu1xC2a0/mBwiPjDw7Lkh6cQvMgDOvfD5zB37pNDoOpOZ1IZYdR7+nnmXLMy
gtRt3UsIXvcY6+ZbTWDLoI36+4CgimRO+wUTbf1kM6k2CZu9YM5lOLbgbUSWZ4FS5aLixSuSo0A2
8uhXPhN+4/gE1Hs60YUTDywDwXQ8/3zWxOdRfC1eoJkY3ydcX+JmUJbehETVR9DwmIUGMp//94+R
xwFmAruWjaCa5UgMgqzzIxhyuRosGOCTru30RFhX0bIYo1Ow9ilxwDejIfOE5uzCFG3XqJSEn4WZ
hwUhPLl1t7fdmpIHtkVArqsErxfJi4ZGkOMsmK1JvOpl750w/ZBezRz7k5imgLtuk5ON/Owxld51
LWaBWlQV+8okPE9O93/MndeO7EiWZX+lkM/DahppVIPOAtq1VqHvCxGSWmt+yfzQ/NcsRlZX5s1G
V3e/DRLwvB7Sg+5uduycvdcu9hpc84sdZsnWppYnaM5rL983hdCJxyGQIx6vMrGYeVNcOqK/xO7o
7tuhgkNloLRxhnwfmPU+C410X4aNczVMYgCmzaAbi2Lx22u1yeQzbLOzpvByEHUErtUgebPwNHuB
Fliu4X9GW90xjEUPAApd8wCdqGzmdt4Ze62JIev0vKtHvE/7LBeMzJ2K4g96HnJJLb2F2ai80P1k
ZmGY3poA23DuJpipijKcnFSld/q+MXXhnWpPDrsyKrcMXdVFlpfQXYhrzGaB3iPW0ELlyjuPWiJy
b45AoicatL6ZNRYMDPFMh4UYF4rnKEulDaKbLu9jgHEovAG/T7SgminpWstsmil5EVFCR1LsybhX
ma+xV5c0nYbQz9wVgTbmymLRnvnTaxoPLOAGEBhLk7Kj9IgfH4OefMzpxmziFxaFKU0wiPa5lRUr
Jx8xd6PDIGOEXd5oGJH2drXKu8bZYLu5mpVw96CgnblEer2r8J7Oguk36ZMIr7CKHymgub2hN/5d
gNt8XmiJv2lb0k9ZNds1kiGUuaqFj51W08oCAYT0VY8vnSlPrRcbS8N3BnDKVXxxhHn6BkFFbd+s
yBgf9kGDaAt2N9EPETMB0sNgrJXpY9EUnbc1jNxGV9Fm86SOsz0iMW/ROmM3Vzg7zfKmblc5ndM0
05JTkhjtFdtTvp7QMEiHtKMbGFdaPNWdPtLLCML4k9K3e4nwJhE+FwPEc9hZoSkpYuDsRa7QThAC
SyR5eaj9wsJxwdyK+e64TV2UZkkp/IWAV36RlWqtVfyZu5IkiaM3eER/AO1XwjQhEtmwF0qoAewq
bXv2/dAbGtq0KWETf9/FYMOKlvr0eWukFQiQIlIJOBg2JrYmHtMRzzHtds1ZZJ0h9xExFfindaSw
poJ22tXhplqufmLZBf1QAFtsE2y2cNOrS1tDFNM9nB557TzqkrICSDZZrKONOmFS1M91rTQPlGvm
wdDdYNv7yZ05Bbi7TnAZU+Hd653PBlSFylpMIfKZGOHH+3Wx8n2DebxtLhpVC55RkQKmQKB5Gnrl
NTQrZZkYRnrpLH/9vaAqYCcjYXY0IMjL8tS9aY3RQfHNI1L3qZ86/ZUBphODPWWhCIQhY6NX9990
pSLedk4vT5CS5AEtGJwJS3pHqQXM9h2mxahS62K4SDPSz5H94hoK1QsRxpammJs4aE5iQtRbNb8D
AyFDF04vtFR0fTdU+zwJTdCRaoPJ4qo2LVPQcgpkotNEx0Q5iaa+c3I3YsE0nitzGLcG3PiMn9gy
KN9yrnUXvx20tLScjzQKcL843rq0CV6g/ZJ0G8Hcct9rNg5X1mmayeAa9fHHMILV+MZANZpzyXXV
A/Nv+DszplT3KnOreWRkEWbuGSE6aRCy1dKIo5aBbeacNTcIj06gAuDg6FtqLWAGOW4qB1UOwvhs
0XF02X1z20zdeilGwnAb3NjLqrBrokiqR4KRzFM43ZiVee5lme4KeCK61611KzbOvAE6EENTIxMf
X7IrKpOWY2F+VFoGbiHq/LvhrcHOsYpTvlJRiZIQZrO0WvaYHA7nUAvlsdDpkcF88piDike3TrwL
kKTgaa7Tb94XpRavNEQHqyQEnfVtRU4J9Do2rGtx+krKGS0PtJXzSgT2+fe7SSHbnQTN9Bv5LFJb
Z50zxsXJE7tr35ynTZ0/CA3traEow7IB0sITKsl5UGt7rTlsvlWELDmbCoo2KjxQBCGu1yB/UAlD
VfwQVVh8NylWTxj8g8v3TTRQEJhRru/xJCsPiINmiXpRast/A9jKCNarPrUIb2KrRMZGZD1tNrn2
O4/+EYwrKALY/hZuijfTVJximSmty/OS03Afh6bduZ9FlxF1UNT1MxNq3qv2s1VhPM1jN7lz7Pxg
qj7n8DIdV1MAA8rvotwYalteY0IELDGdU0ghylSd58sJbnbCkN+q2vuIHNF0VIDZFUgCbN+odo1d
eOw7xkBeFbodT4KHc83G3SEKx4xjQTXUlfK59Jp266KvOhMYhH4rdqCn9XLcRwHRC1Paeeo4kNZY
NFmM0Z+J1rfRDjXpSel3RqcWYFkALStKzGyIaliZKVI7SAWmRyLM19QqxpsR6Ccwq/IsUPYLqLi/
3YsxyOqC9FMC3ofnMb3RQrVeSMGmmdrHhH/0lfXS0BuCPWk80E/DpiqfwOC1y2yw9LskhGqoMD7f
WxRQS4WZZxPELzo5wNsSE8+CPL5lCuXnTsEHtfj+VxAyKPz+V0fLD39ut5Q1MuXQCLTr9w2hAigG
LVRM04ea3o5P01y2NG2GlEW9p1hMbnUyqheyaJkSVwBN2cGplssB4ECrohObbkYHwAC96HpOTXHt
zERdyYj5Pxy7DIkOlnwbzcABiZE1CyWIBrPznW3ijwInDSeCuiM2nYyJY2b3BzEi6JQa5VDfbDmc
hns5VRNFx7HHKaN7E+LRCwySJ3zGCsUAiIpAxPUxGqi+O+bzmxjs9MooULCTnzNZIaxPQgi6S0sp
nXsftB6D6/cNY1u58acHZKW6c1G/egvLJxGT7dXQ8ST6dOyvqJY5XU5VWdTDV8lETx5zmLxHaGHp
sVfRucBMsOBc+95lZn7fKs0StRzw6dh1oIeZ5gpv48VAeWbFbYOoOVuMqvPZV0l60C0vf1rIhmIK
wap9M2suYt6DdMimN0kWFVeOV95b21KPEXr8A30CebZGnjwUIZN7FAcCGXWAqBBchUrESN+TsudV
li3oM0oIMKPB69QDX1APyD/iFtxgi3JwCXnVOPTk9YWRVTxHuNvmOrltqJn35CGlRlVeUxX/73cd
3GbVCRoyBwClcSTirdxko+TApdqv2JaR7VqoTum9ucu2V8N90TshanoLoXHHKt3myZ6ag2iVcAUj
1tn6U7dMjH62+d44qgCJi0vlvYyVbNfG3fAs1bSeV4lj73G7ziMFUnM1qqTqGej0RukgPMdYvsOC
pfH7P9UphrzrnfLeQC0J2STZayJRYHEvzcIjm09FDzAMmbi3MCctw7oSq++7rZZOOW/iDgwXPESb
abrh9/ZbkbfnQG+zx45M0nWl2Miwyzq89+3hVa+EcaoigwgwUclTMuBuStHUbLIRyR5p2328JEPt
yCwYZ8jUFy2yqrpOIBnOjXxMMbzq2mtmvINNBJgssPgSr1Y2bcLTmSjNQXP6AbAgvdAkro1XNRze
qE+LW42q2RmrM8tdvgHgmSAlzqtzZbHAEIaYrxON3jiNKBzLE2RcVhzIgCHjQiSOM+pG+zFU9GMz
msl7BTXLk9oKJJB6o24XN8QUyPxVlNfSYaJgwRi4ltkkgyyc6FVkzbotKBpVnemDTXjSoZUWpqPp
shL8tm9tIEM6EjrksI22yvXiDVsIzsDM27L02DufMe/CG632TqVvU2LifWKIi4BFYJH3qlDb02JJ
liNu3Euff9qMwOZwQronigDY1JZVyLXd8wQHWdasGi0LjgCOgqPtZkxKf7+vN+FdSdNi8/2h3z/+
/a/Mr5mpKGCVnMTtVsBsDNxN6nj6/caqAG1bpvsRKl69+f64b7ZExfniU9XqSNkMNKH3Perl/WBW
2tZtpLjBIG0fmtdSQyGIgwCnZlkPF6400zpbjWesauXZTUEmObUTPLfgkRaeLyNy/TwdKna1wfS1
UXtKC4goxs113SObw/DcMgilzhDAxzLnLguR8mj6R6bjq/DURj5oIRt80FUbU4D++j6vIsmXJL5Y
q4y5LW83VHOVQ8vwuylRqHA/Bjwxt0JX6mvkrsUjfOrmPR9IftFCugmCSOg9UgpeDiZcyJZe3fdN
p/ZwNhDYcsEfaAtsnaxxjiSyOEelVXN10VfaF69LufY8LVMXv30Gh/S66lSM4P/4anBfRJCJkTKk
rfJLb40fNDy07fe975sCZPSG7TBnp8lEjh0KLVdp9ntTlCT86bguW5y/yAdKfUfb/FpFrjx/f+j7
Js58wZsf3M6fPmG59YMwi3OZg962a98/KqPuQVyJn+yxaHatSuw5V5fw6ED76sKheMG9RPd/9Mxt
YSTJy7CIp/llJk2xtcr8QrFKZ9jS5K3SW07fo5CPKGZ4hSlq/hBY6W0s7VXW5MOPznSqJVZtBtvw
+raw6VYDjt67scvYo12C4b+r6zDdo5KeZ4Gn70gLRO9Yx8SiDqUrcIqypNOr+pC2zwlMS2sSA5FJ
wJH7gmM1Ge+I+p7levmkqupW8YBnVSK7g8hSzfWceyBHGXoDamKEPmIZm4WlvEShNy9U/as3n2j9
czTVrHAd17gAqS+RJstQRzBP2quuIZ1W1HJnTe5jRloOOsJ4WlPRqFq0EUr/hWOFiiXfoB0sCdfC
Ao4SxF0k8NAwgo7lSgnfdCbBGz2wAd0xGUe0svAtSKpmiPvcody00cwx3MbQkQNTBM2S7VW9urhd
jaSpIrwnI6m2rnmDZJ07EQORBBuKTjS0088YIutz1JIRnIXJnkaXDtl7fTXdgmH49I1EZpH3qUak
mtnv6dT9lA2ifEb880aUcDs4GC6LiprN9zkjd95HT//boM6c4w9mSgOkuGzTgjTWBKYx7T3XOQ+6
EgLEtO2takbbQIIsYQBKnrKhr22YKnO7LECU9Ad6mO05wbyWhZJMtnysMaZaGjrCxF+OBkfrBjma
IyqAmBheTNKrQO97rwSUZjhtkdq11WT9lMOLi/xtlqoiPw45UmVP1u2mxo4cd9hCaUCShSST61iz
XATMc3NJK2yywDsy3LZucqia9FB4VTevqdNno65DwQjYI+m/LYbms3RJHKGmBrCbeZdG0Z2DSsBI
bjcAVVpO+UGOU5tqho6l2s+CBhuvbyE7b8heE+o66wk+kXalrDKDiE8z6Ak8hlGzMKDRz+uk+KGq
ACTilkhpT8vdpStzvoLWpiJOJFvlc99Dw2qiku5NXf5Q1JZkwCqcV2MIPFhU2wQlxyYLcGi2+sVn
dvtg+ya+i6Gh14Z0XbcQLRq1e0ErTPN7IoqOrjJJr9jROASRp9U526LVzvRgyJkMmNmD5N+6WRBs
20JZlJxpFjY5Axi9wK+NMRCQwbVf/DKZ11Kvl90orU2QL3z/08U3fnMhXHZNHmzHBlaAtPmTa+yB
O7LpS4ZnYhZPsm+8MgZR3XhEkkWbWtGhg8hYejXtUkxHxdCAe/GsHnAr4+dhVhLGhnoiukE3YHKV
tB9g7H4A4RhAKOr1Ki/6c59jksMgGk8cS4EyazFY/YstfciIkWVPKuedbUQPCPbkEuIZa1FL4doZ
nxyilppmfJhoIhaOOVLS9Cs5RmKlt1U9DUmJoOcQPNOaXGIlS1aq3ro7t0A0GQOMY9IHbhEEIaO+
kSJOTx4ihdFxqnsvOFRpNWaf5LHIldVpzVlHR2pJaIljXn/iODcecxbKzNHX4+g+hQlm0XJgUElW
Xr7rA+1FsbDRZaZx8QKRYJrDgK348jOwLK40KZMOjdJV2jcby2+vOVRhyuJ4FZX4LHbCcqKzwwkp
H52D4Nj/Q/frdUhE61Kw9oKK4vUmi8/Kbj/diCkkmSHNvPXIxMiHYor1e/Wt9K034gkEMoGRoK7P
fdRcx2x6K9iqLpYGPFlEL225BQb8NLItt4RMLBvrPqd/cNaJ2OTlDWoBiv1K8zN5CAIX4XTZA1Ah
sYYNgKWKKN4pFW5lFui0zQFHhNoSMVZlZEZ0JJuN7bwy8zeiYU6BbuYXyOr0jEMAR3Q1AEWW0Uc1
gX1M5oh0cUWxEKWFBNvY1qrSkK1pnodUHnKBDJ4Z0cXW4JRLhxjrWjODSd49+ZUpOYCCojRojw3Z
VLMoRPqttsmNBB08727+oy3QYQwFJlB3bIuFr5E9XaZyB/0Q0XO4T0GPT2qeU2+lF6epg2Vuevuo
IA6e1s8y7fJN1MXKrhxsd2fy1qOpM44LDPwdnZ2SsiPrEH4T2MZAJ/lSgD+C/nL2RW0HaNLVJ15J
T0UAtxDt3Mo24aDISli81boUPCtXrBLlItNQ8ckMRZpiwBNpkg+Ya7AKg3laeJiphQZu97HKAcrG
SXMXFYqzq91zUeK0xieSz1GVokIymGA4EcjBvrPOcQGRZvA6NHCsOyv9olTsHfSYvFvpoJXUGMhT
72lbvVLiLSZDXPzkz6px6pwIfAqWrk1Yg7w1HgkQkNWPBD7i5i2H8Kj0ylcf1+cc99k6V4mPGDrx
lafpE50XdFFu9JU37UNKFGY5amRF42XHopNL5M9UhBPpVId743DIjiAZl8VLX4OmadTuuRhMaycq
vGkdH8dYC9c2pmIcBe8dPxt2V2fMGMTXarpJLN4fVr1hwr60ukDseWvdAfThlBETetsPGAogxCGe
X4eD0u1CJGF2mJpb8NMH0+pOJur/HToFuOBusEucnoQKD6dJrRTprgmCZpWkvJaI4Jz1A+cMt0hO
UWeuMDJ8jJ56qdv8LLxMO9pVtCtKb2MGqXiyJ3kIMp0YuXTww3ECHlSgLEI+d9e5XkrTimUdzZxG
C3eWKUG46nVXPWnDwyAGxKX+wbBUxIkZa7CmY1HSJHoR+OmKesOHh3cdN/SmD9I3B45PqDTW0qiT
uapqdJu1rF7bGpVHoXTq3B089GW1sWxwNx9lzvk9BQdllhpyESQjbZZ80iJsT22NtlWSoUADa+5M
dnxElgv4rNfRJP5itMJriwnM7Q9j/ZbmhEgkplxVibrOY++Hq+YfqdGjZgKLQOsdLoQIT6kqow0D
hVmkrBWlocGreMQf4r9YM2m5tor2CKUutLM3Lcx/BH37nvcGyhosOSuatR1i5uHYlSBirTj/wpH3
FerpFTcUTgRmAhu7pyJsa4fxvhPkO9GX+Y6aiRHyscD/MssdCD96Sb4AQkRjZTOruM977UlAF8bK
nZYLusuxC3g7jTIXy/N4Q1yLgzpKN1EAmNRv7WsYI4p2MgckEzCKpWZ3iMAMFGSGbOZ13m+Tlu6s
JciHcSkEb6VkdiBUeJb9IgqxlTO6ugYCHEJD+3RuGN6+Liu57ZR2bRI7b5b2eCgTYufb0jHPRk73
djz7iGQ/2k65YgBfdsTRPNSsXOUEoNTMe17W1alAZj/GUH7N1l51X7Un6qUmgTrUqEgylMJ16+Tb
XMOsIknUDKuMm8JbW9hjR/xaR4fialZHLfkWubkqjQRAo6K+2l4uznniqmfw3fUUV+3AkNwJMp1R
U1H6DOOjP0IYLWX0A8uPcidFVW89xC6z3jWfasZ2i8gVNxoIJmI0I96gNDE2Q2WDUyASx+JdsmFQ
C904h0zi6n13TnC1Jkmt7zgu/y+/YzAkowmhUqcrsJbdtsCLGnqk+gwqXTAYcwGmdoWGiNEhVCcm
JvHyE1Y//d7M8n1rQcPqdXI7HzUdOW8vzn3qh5s0sLacpVdZ7DBcYZS58QiQbrLxZkYuB3lJz3FY
/fN8MmH+OT3L1jUTkpIjLM2AfDd9/g/5ZAivLPB7GLTLkaQZuwGc40fSWtok6jD9QldisSMiGvTS
ZcWlRt2MQiBt7DttMN68am5rgc7QDOVJFPSnf/7otP+Q7WXrhsovEDp2SJMR7M+PDlQMZ5+h5tF5
7BtR2EPr92L32hgrzIVcysoKVkaiLpNIDjeh1ygbgidD+Ee2HWVV5VD16L4dsA4I0CysJKlGZzlR
NsR/qE8jPh68yPl/EUomxRSQl8WDl6Xbj19/oevm2Kppa5Zl6qpq0Ub7+XGXlQn6J25A730PTODQ
Rif83ujPnME8oNNKbixOr1hJ081IhfWbJgZeDnwwRZIchHuOwbXR0Ycjn10ZSnPX2U61K8kmR40U
3UstuvecIVl56IYZWjUrVvEGvWOi3rA4qrcGY5dSwaAbMWuTYgEZQS1sII3xY6sa7aFJww4vcaXB
fjD8hVGDBMWsBAxSEmeQZeAFCGo9IPhO9l429osCFwWFkr5s3CK71I2o7rgAEnAXCRAK4bxWFebM
wgUdylhNg30A93COfs7AOtkFLNk9TJo6DFgVobVtKrBcMOTwPhW5bfPsGlDZCmzonLXqfZtCJooC
MQ144W5mTrMEwcbaoEXOzsMQCHEWpC0/Q8PnpCnrMNOr42hm/lr6gzf3Y1mv0NMXOyNXYPBPN993
wag/hugYV79/KPZTf0Xv7BFWA3OxOqKNxiZBHtX0Xd/f//2tlm+SY0BujHRH/2xON0WKBVjTmsNY
5lgwMo6mAkz3wh5SxpuMmVgDtPeiq+wLgv9ZMTUTS6+z7+gOEe4hgJ1rnH6ith6ApHMTV3AnGgNl
Pga203frKxf6sBUtUhKPRsaSFOyYErwhiiTQ6CpkeHO/b0xhPqBHlmQ3e+ESN08GaaWwCMxV3quw
TfAhQ/og9DLbfd+VUXAeGMfYFZHSY5LcmtooNvRq6aMqp7EmF2vUtWPrIAWFIPYsqAW3g69DbBd5
SKIBmP2+GsyrVuZIN2ySHsBOuIfvm7SIgVRYFVhT6SuHRM2oidWa5BjqrGvZ5fpDAFDRUcLxbkxT
DUHhqC08ainhe9YPz9E6fFsgUHSPjB6tZ9RUF93cDEiuiel4M+NE4T/wXDijvGj5MbId+1xrmbxU
w8mKpLIymtrZ2T2Cgq6sAdfqZs+R2tB3pNFAec/L4XDpeVUe8CiXqJwND35AVdYrRiBuMxutQB5q
zmXKNCzF6hXvvnWYbLZ0YMZ9r3jpiUCxgvFh+Ql0lCxTK6nxZORzrejErtcdvKTaoNzoljAWpRs6
p0UZ0qgmTiEtRD+PpvdJPb070qXjmfGGJL/sqc3TaOYx3tLLJL9JsIJwMkaiFCaQABMl52BggFh2
LOckahWQ8ckYA6yrPtsC8IVsNexZcKwvsYdbIEsza+Gb0xkmiKH1VRZCtjGp5pbVlzsNu+2M5IUq
qaDLljZG6hB9BePYYDfY3kfFDoE6ZTiMo0TJC6te0wqCMsxsW9thudWcnNKc7tdGGYLqFLgVXtIM
JZlbOExMpo+FrDfkl2E9KSubowolNApQuyh4XhV9bynOiaC5iEeb+wc0FO+uEfUMs48UDfLgSgP5
apy+MIc39pbbedCOSgyBUZUsS4klcuDs6U6JsHouOZ6oabUMSOFa90mKAEMRn6gphmd/wqU7WSJh
C3YMcGAEV0aP1Rg1eIKUCp0nqeZfuHa1DXPLfJtAkVx0LDfzalBgenZqfgn10dtgmd1bsVOd9aA0
KFbz6KHxeYso9S6TSXxAXBiuWqLOT4pFm8MunXinW6h4ZdYddVzgWFJ1Ql2yELLNsIvsMHxpJoDz
EDUWMQaCrgZ6B+zoaDk0t3n79gER+DrOQuWJuIEeRtXOHhAFwY81mkfUvnsabs7GSXprHaj1V+u3
yTWI++KUCtWa1brenFAwyuVQ68HB6KJh02rtS9bS+SCsnRAyq18kGDMH16yeqvQ5kEh2PZ0zRtnF
GfUJBMy4PdVGM01XlGyNXaM926azc31xDIhQObuuVLZDapcEivgz1dWpHaBmnailmMiNnDpElyr4
38p2lWTNdEGnUaWOMU0hTIH+v/mRwxY6hB3UqNrzul053Ug6aPOm1YwlNBN2UKsQG4Ztyf0InXtj
ceAgG4hSUXdBM8UajCHQmNuAfIyFQrvgTWk3IHbSPb2aYp0Y7jj3BtRK9PhRWifJUXIVnpLOBWjq
uv2OQa32W+Lvv7z3/9v7zP6ee1z97V+5/57lQxnQOPzT3b+tP7PTa/JZ/ev0Xf/4qp+/52+n17b+
LP7plyzu/u3+L19Z+Zfj3er+z1/508/mEfz9ES5e69ef7uDAC+rhStNxuH1WTVx/Pw7+lukr/7uf
/Mvn90+5H/LPX395zxpC5/lpHu+sP4Z6O+ofSr7px//926aL8esv6+CtfI3r1/LP3/JbDjhp37pu
mZLQV03TDV6qFFr/CALXTVNl1i00TSA0tn8PAtfNvwrDMDCxEDFN00gjvxshYO3/+sv0KdW2LUe1
HZ0vMZ3/SRC4If4U72tautT5gY5FC1pqeIN+LvQ8DVSQlmdf8NnRYHjK0iiXw00e87O+8fbWygCQ
tc/Pw6tzC5/LOzSTO+W9uSrvylmuM9BAj801e4U9RFwbKCD+gbBWnMnvsjb5nf+i19vqU3pzLMMc
LD77O4wi7hdTsAlIQjwY6G1nxvBw+IK/iMeVQd+9hc8FICtHNjAsa/8uvEu3aDnqjbOCbhdwLFzo
+UJxZ2oCseIzu7LvGe85Z50XlSdrWagUXnP2LsVbO/jiNqTzcEaHBU2kqAdca9ZuzYLfce7we1wK
sgYeCZHNoi3JSSDV6DASmu2TygVQfgbDXR+IRsITDIhhzqQK/X4MGA05XHW1P51kRYoBdUE7C2J8
jAvm4idAdOYXD4Jja33XX4eT8s5at+n2ELGv6mW8b1fKKj04q26NZnmt7fpnNuRFci2XYu+vzEW2
bk7VFS15/IG1eXhMrrRcjafuFn4w789uhJzU535bH0Dfbrx+nisPrnICbOLFO5p5M7jiuAYd4hpn
uCfwV3PcY/gn6e2uI3vv1WQOzXgYh/bJ55xH23VmfTjY9JOZWQ+zak3aXEWwTrMUk4ycDLds0gbN
6xDQ8Noj5kwumJ6ECRK9uVEe7Zyj+WH0ok1TnXmmLf+FjWVOUAUEk0OqPtBxWLjZS8JaiNV1Vj1h
YUh7TmOz4k5/9O4R9M8dd+59qs8DmXLJHi5KytnSn+v1OCMYzXyB+xSM8/7eqmdg0Ub1AHDN31JY
jI/ee3VW45WVM0j4aK25/pVAXrY+rLsxDk8KqtmNEItY/RJ0Ggrs7e3GCK86Gci5eh8CsK8hqsGz
AU+HRafym11Wg0tHcblCuL8p1EfbWeZcpjBY6+bWGK8ZqYDZFR9skV3r7IovY46LulMg+sPTufou
Fp6LR3YKIhMSHD9F+4Mngs144IokM1SbT9X9JCUnAnRYVOmcTiGNDh/h59KAXy/ESsGG8w5TlHbW
Y+Id4PlYAi/bPKuWffgB4oWmI02FZw5d5AzImc4GvJYzEHwGRDZCwawjzd55++WnUyzszF4CMKyP
4aF6FXx82FFHQRFByibfMeIuerFw5aYHuGdEy4b/aaJf0uJbhgogTFw2GmadWfGA9Ez7LPeY7S/0
pBWAZgD2piD6lU83pN4Hjw58Mkr1dLg37irgW4b9Wtc/qvEw4Bg+tNbWJmqBZkooroVLfxYDvs5b
RXOuhHd59EFtsRj7YCbGjd8dOVPNwNwiD1PbDfjKBf06myqnf+gO1BQiYcKG/11piYmzs3v3wKmv
mZnPkRu9aQNcfFWeJf2i3LzIbOt3G4TgtrPymWzMvPfhLWCkteneUlqHHRDUOcICgrvszXBDo4Fm
n7myM2yj9iW/aeo4ZwrS2bP0s2OACoH/RzMuEgSx/gyYYMFL9NDu8IlGVK9wNMhkssJL9cYG30FW
gClHjHe9sWn0w3wAoIDlLFu7xLPi7UEAZvBkzEJ/42YLIfZa/+6W/FX68XuT+h9t6P+Nvfo/2/P/
f9ym2dj+5Y9VwE/b9P/9P5/vUfbTHs3X/7ZHa85fTWmBqDE1ZhhsqWyBv23RwvmrTitEVzXDFpZt
CfHLX1LUPWzDUvzVMiyp2kJq7J62ZF//9x1a/tVCr8++bekGez49n39/XD9VWr9XXn9Jm+SSBWld
/fqLxu/4qRND28g2LDjn0qGHRCvp5w1aIiRIpGdCXyzI6AuYjo+AKW4SQxvTT0y6dR8t/ekQJEi3
WdutJBhkSO9LAxu6gz9s1jNLWGLkORfCBLSpwBeL6S5tJhegmj/BWbX+i7aX+HPba3rQXEwKH8qK
6UL8/KDTWOXYNdBrTXQdxQYwFJ3cs6lunUnvk6xufQmPSV/odnfxyBNjyzWzjfSbzR+e5b9fzT9e
vekZ+g9Xz7ZtqiWD66cZf+pjwfn1nNQAYBuCAyKybGCnNNQScqZKAhmyP6swv5yuBt3keJB8AK0S
DTF+/fOH8ece5XQ5HFUzDRSfkunFn55D18d56LmUHjFzxFlZ5CzEyrE0RvwJCclH//y3iamo/Omv
1ujf6fwnDBp4GvEqP19+dEIeJsCCA6Lg3JRjSW9d+QpbhEiLGiKrFsl5iorlPoSAxgYwvGlq6B5G
um37QXDdTXWXdN2Tj4jNz8I9KS7HTopyZsVdvjQFNnItHqiyupx4rbD6yNwe5JYQWzGhw1E6uUte
VizakLqQ5G2R5tV74BSPatMru5RErk0URjbVRBjcAbKmy5CY+yBHjKdUJxqkq64tUHb5IC5FZVuH
NDpihkz2Gb2m/C7BunTf1TR5U91eVrbvcrpzHuumkwtUnxcjSGd6EoP+DTrkJ0ES0D8wq0VJ6tay
ctuvpsj6nVbdQl57l6Kr152veUc3DMVaS7v10PcpbVdkMpXl39WhkvK4aAMK3412ShKh7OlwbWnG
sRzQEsdTIKbRbxjCxPOOENdNHOsFfOZqzfl4PCUS205URM46VvVT3fXdyhDBsSOudSlB4vX+vipd
knyYdxLw7a1sjbyf3vTuoza7jyU8O+mvDVn8GBkscaw2nlziWR14Uz/yllaE2Zke+GZc9oOHngGQ
M6kbROKsRuzEs6gpoi3YN3mU1rCvdQfzgAd5nHZnejb6/KLYSbAGlFTtHOjNvY1tpFDScatb9UNv
/j/CzmvHbiXbsl9EgJ7B1+29S6t8ISSlRO9NMPj1d3BXN7pQdXEaByByS0fKFE1wxVpzjqkFiJ+D
S0CE7MZQnX5oHGyX1uBgVfBnEY0ODLD9MCrVv1c90QCRSf+38tVL58F2jAgyAkyKhkZ0zSu+D/0y
DpV5BI+IvUslW4y0cpu21H7G7LWxdEYijgcI0gb1RfmkIVQlV3WrAYHNyVbl+zt/A8gMB3Y1GoVH
OZAOFsHZomgYZloBnYbmbkvt0zb6d2WI+qBbJqQhTMwEKZFUoqnSX/zzQ2f6/8szJ3zTsAw2e479
XBL/bQ5RFp6Zw0oMl3bMwCxDHG12xO2RY6oG3vGOax8t/MubxvuKAfCydymDywxhl+Rj9VMuX1FF
7HHExbfglfw3xuqEYIQcykYncAd51rp+1dsWMYtA3YQLXycarTqLQtGbFpt//vcY8xrx7xMANqW6
zvbQdV0by6tgG/zvcxVdVzZYNehAA+SZlY0G+qw9PDVHQ9bzaK7FZmfGzl6TxFCL4STBxW41PwjW
ZZUe/vmHsf/7hzENNs+GwzyD/9x5wfu3k5u1ZRYbYz0PpIjGpGlfMlwQ+V5hWb2q3ALsmNJqM+cD
Qm7ywlzdWHea05OLWIKwwc1KnqWRVwdBPtIZtt0cVsdzLcUpSnrjN5aFDOBZ7N8YSiy1kf2TZIpU
DuSFTgnxy3FD4rvWq/MAKOelkbV26nJ0t83cEW/TEdCWof/1LMQqvSWDDzPM7bVWRND0qgAgbdX+
QBzW3GzBKfzn02NY/33zcbnmEZhtm6Zv/efF4n4eBZQ1XnMGAc+JjhKVGf1J6zQc+7MFoQvskN1R
qb81wvkdjyL9Q7DZqhSl5L3QMR3sHO8KVFHtJ+qGLB/ibVUX2dV2MQQZiTBfY+V9YCkrLs0Mh6lE
kW+sYHoJIeUVqUvgYAfuWEcr/KgDvqNw8KVkhqFeRHADONWpP5XluFdNSu/eZIVEt+Bvnp/gbvx0
/Fydm85lgxO5rD/zWXVjVI5GaF0ZLpJg0wP4MK1OX+shMcdS0DJdkev7kskRxzA4JJMeGPdiI35a
EeQa25r+zHKDhEJ9Mr34Psr8ijbDRVuLOqQyPXWKS0nmmU5ob90Ie1e7fcWjpthE6X290iWqUQZt
FeFtyOpyRCZrlmZ9gzL0LzPehS40D4ypaRabOGUS5UuSkhBtkSPrZyQ4pSQ0+dKvfhlEvo19d6sy
PMthBVRxYkvhF21zdqu4OWu8H7UgN/Z+Y9dn4rrNFcMKmBT0HXe1pm+6mt5+xS4rp6G6eUJvGPj4
6wm1IjoB03zDAXzHUeq++FNSk3DQg1Vhda4ZNUpRG69YQqAAZrnmkBjVuA+Gv+XCF8YwxwqQFdsm
D7hyzUuAOHw3CDxnpVTN3RUWTAnIe3EEMlZn6nA2bSHups0aDhHpDZiK7pnt0bO6lggNvkKC7O3/
+RYX/1lRmiZQBqpwRr1A8MDM/McK4MpW1Rpu2MRxXqM62rVMrk5R6le7MiSFFQH1bUwxnhqVQ2SI
HnKl/NY/T775R+r4HOj/DZsucU7wR+DlRHT9VQ63XnedylrQR24OjR2+TPDmPyzRP/C16XeHwvue
x+3NTEbYH7pb7HSImqQwEpcUdzQcUoluaiC1rnEgs6h8VI/nAcXBBqRRe/WIOhzbqjs6YhCnjIhw
+s8CwFbLtFKbvi0FJYFU3uIB+KtdFXkXblr1o+3phmUdVnUsQdHmCapoiSfy0rh6VwlUZlmRUpWY
Yl+PGn2lxpRHPxHvXsLLBeJsuy+EkZ9T1843tsy5GQVsulJlzipTEnf2KHEhhAHzT9X3XwNMDl2H
bhhYhcVoUsBQnn/d6dtdDHTuLczd6hB1Q///q1b/szjmyjLCZ3sDKs4z/mvUnA7QuecJP7IDixlw
SQhF7wJzww+QTYhgg0gWD/SPxaIlzenWKB02gAxsFNfoVIjyQbDCwEHFmL9803z55xtv7rr+55vQ
snXT1z3P0d3/ZXGFquyTEMviKhlLMQ8Xp0Izs0MBjJFQF9p+xsSISVo5uVM01WJAgR9dUsQsv6g3
vXYXFqV1eB4aMjAOxHQDIdXVNZ0d5UDrgmPC2ArzwsNpS8iMWGTePJMVOGbcc5qyMD+7WbbBpU+Y
jaAu9nFpvJmpO25zmisATVSPliA2HTiqoVm/K49WLMl76LIw/QYEQm4rP3Y2xOEm+GTwg9aQC4KO
Ho5ZAnhAjWofzbxZJRHSmeen56FhosgUkgIuYDVFLySYXFSZ/hpElOj4sQgQ8wGk1xNN35jZOykN
bn7qA69b9SYD2YKpTGiO/QFnM8gZQnXb3i0+tLT+6hSWyFBWaIoMbzhFOkjE0Rmsu0nxvIRy7X8U
o/gde/H4HcOsdzPN+ogsh250SuR1Zo7Whzt1QEu6lhrLbO8N+ry1L4n8ljPfrPCYnDg7AhvWnVdN
jzrhXk99OnZ4At2jq5nJIa7Lb8eo0q1WAjMgOaxYZRGO4yrgD/RtbmwNkIwbN6/qdVSj7NJRYiZK
kCWcdM5VVfYWooF+HKLIgAbAV3r5oUd9c6wqN96UAqOKbVoaZ6MXOzr8dJYspO9kGM5Rn/jvccUR
1+j255LNU1igSASivUcfP+x90Q4rPbNMFK5xfK4l3JDU6wzeJPlfskuXxuzsZ49vHrSSdvpIqNBR
V9a0kdlk7rw0qc9tJUmykR44iNyIjkbRHW2MPaCZ57y8ETJfqZHUY/rDR1rZv7WAbr5WvUd+Xq77
vGn2AexP0tugfnVNZh6fX1U2Ai8kGt2HdvGDMbxyCeRaCwWXoWs/omR0ToqCBc9SbT5sz9vg/0MT
X8bXVnXFMUE/qwAeHlsiU0dMxWN3tvJSbrWi+TMJrzvLFttmW6CbDW1Bx10SCFagYa+t7zisv8Ij
AuRhq/oRs9fspUaVbm5jLcdMDKd8ydtYF+ONKofdHQgA+r10bF6o/4srVQSIbHW3WlX+8uhpMjye
mluV6NEp8tpp9fwNk1ahV27GyLXuRgNzjsgoTI+EoKzDHC9QsxeF9FcjmT1XrQyJIA46sfCHFKq1
EceHrIhHsiIntamdzNuFDYLdWguMF8QltPNrVCgGsul1LSZ9K/M5I5MAEE5AJtKZKm9sM2zSm6Eh
Vsl2pLO0GxViOWVMqIbpz0TgVw0e7jUYdP0I2T+kU681a9RZPY+AkNfOutBOMi7PDxlOP4AvMRJ6
x4BHGKfOXkbJaZrJRJIi+ZKOzewU9z1CZcGfCzPXd/oMEdA1WDc9SrMWAcQurxg+RAH0yqGhvzxh
It5rJuhECf5whwoLYA9Ra5fR9EMyargzGX6C4jC7exFa6S4CvsqS3e/0igFGQ6OBfXpRb9CQJgvp
GtlfsrTbXqxHBytIlTP1HlPvzK5oIfVw68TIxasUQeuGf256Sgvzbehy60hywv85ZAyDF13Wtytd
z66EkRDOlBTd1baK91AM+U+X9WWhZcSTYyMm1iCx6mMreOR8oZ25S0r0diRIUqSz0NYVjKU6MBEs
ZKgW0tL70mOIM6sS3nNHLgtjWueKOL5Y1uFQnDM3j5cocKeza4Z8ByJelpNonWMV8ZY3URMTfXIY
vfoY1Va8E6n393kNKofuhM81hh6ch/c+yHcp2xYSsj71SlMwilDlj9L8KyD1HVtEp1prvjNSFodx
PnRZ7C/SrE8Wugz9XVxAJq7HiAmY9OxLlubfKnO9ixBpgg8IYFPFVdjbVS/ZZXvjQyg8rFYxvkuf
SAUP4+wed0376fNKjpV4JA0V/QgX4EMU5UvWwuTE70DeH5fZ0jttn0arMBxINTWl/o4J+UJDTF1b
x4upuMdb12rOa2iFl7BSwWpojfoN++LBFxEBoK1uIoBtwIHNB6QTaP6rDz0YzI9gas5se9aaZkzH
PLOrbam70ybFq2DDAf6pl/3V4418fVIKcSahnWdGZ3T+QARWUq9BOLtrUk7kaQ4AMkWV3nkXzA5u
7GBQ1cgBzFH9YCgvXanD3TW6vRe79JLaYW2URvNihwbkvDS4u1bDmJKu2cYzqurIa6OCgQPbaEIq
hyc+gvHq+DflRufUENEK6u90yidNx1cQqm1TZX8KoDrEwIBsQsWzCjK81T1sOFOrgTu5Y5acQqWQ
4I+45ePpt0We22cMnckgcnLjNDq659qJ7uSo4I6JyLVOOHfgnJNg1zeioosWhrvcKY1zp+Z86d6d
LZLJUeQ10iSfOYdRABmNU3Gg6pJ7r/BYoCpgG76IfwaO6g6mcItHkXRXvUm8i6kP+XoYFdkU2dBt
OqfmtVS9k+CAoFir7/gful3hKw0chUamXDmukbv3eNbkyOrgu9vSQF2Zudo+axVN34acIS3o6FrX
9YuaX9Ouox2T8QPNFG5zq3sz47pif0gaoMvzgg+0Paq+ac9z9ArdSrVp404Q4diQkpOTchy1nn6x
A0F3i2idQeGXnew8WDs1+uqsEBsiT4Dk5oaz7MrIXyDt6W9dSdSfZhFxGfLi6Bu7ebeqnzEGipd2
TobVSt+967FP3h2RHn2n0T2ClXqKm0lcIscn3Zrn8lczVEs3bFkq5STpJxQ0bfB1vpEveuu8IVxa
mUw2mYoTzkg1LjIXU64aa/skgu41hhByStmDDAsi5dXKaFNmcHl8gGdIQ8LG++Lh5RjdVh70SCZH
t1V4yAmADjF934bG1q6tfeceNMkiiioyUqgnZqqwbynG89XDQ+pWQYjbuibz+KEv1hX4f3PSxbIs
ovyLzeEeZA9xvMhm8P9O1QFyAujwKTpaLVLKpmfHpZPXfC0TBqdA4bxzZIRM8QVjOeGyZyirjCwU
rB564wA2j/G/0SEhfVaQNmCDkmLPKJIdAuHxnBffUpF72eUao+iexGHdmFykisSMDo0XH4apHK+d
llrLxMZq4rSZYifAPtWJ8uxCm2H8cGF/eBUugHS8TKm7FkF/kAYRTdD1oBcic5uDpNw/bmXAoip9
bofm8f+AcM+vvBb0cMcClYiI9Z18uV2l929h5Ban0oZ9VubS34Gj/06NMaB0AuecivorH2B3xrhh
L1Y3/HBJYTzUtpZxY2X5VnqWdXsehCYOdpwBjUhS81qPXw1M7ktUJP416aPfo2kQXCmx2xLvvusi
h4gC7qtlVfUX/GYtIKYwvKc6sXMx4ikth/DptASq2am6AWv7NuxCW+Va3BxQuTa7vjD7pd+guIRJ
lb/qTTNHpOrDCXc+VqGxJ/2qFvlJxKF91oyIlJHRn5BCaQRwMS86d1reo5pTS59gFnIX3ZM3Fck9
181V0vwRRgRphrZDzssuDG90+MutPrjaltevdUQch0VzKL4ig224Rutr7m9AvWyg/YYo8HZkP5CQ
JNOb0hp+HjPtz97UdY/BCBfPkyll5B4cT7sBPA2vvM/QGEgsgb6T/47qnijCqVyPueLhRTl365vR
wdXinpVFKWXZxqcgnmc9dgZuk6GzNgkMCkI+rT4nw4rWRsz44TaWiUkDXMc58U30VEyqUws4vbdn
RHqOM6Oaoh/9sQmT6RLVsAamsRzoQ3EavL8mXtIrQk0Sx1AS4x8BUGGBQTdcVe5ww7kPHEvuzhy+
O3tyLkZLvnOI8y6Bi8v0ljhsA+3tz4Q8dr9dBgyJfsSloSNjkVAyCcFalKHb3J6HefgSGHl3stvS
P7qOdWqBY16J3yuvw16Dbrphl/bSY697d6Y9pN56LWtKmdoJzYOhWTPviq9glKYQDTwizEib6pOs
vhGjWf3rENXJMSFu74pRDchslfTrxnAJ+x3ybp0Nt2p0yQ9vK9Abo/szbr30kwiqKSwskn6cchO6
tBB6BI/r0baCQ4jBblf7fMPepbWOvbT4tmz0hXX41tSDWplF3d/jpECv09YDJLfJX3sGnQbCSdxV
PRoZe5Mi27T1HM3WGi/p3IOZdPsHvDzSzWwCf73Zou0XQKxN3g7ELVunuk66dW9PwzuF+JdGqFK3
aqbC/cgVqTndqKfb50fpaLgdHAIHu6EWx7IMX0OPxAgEmtBXaxORjNvAz8yyn35ZYa3Lm7dqdnqF
bPEWquoa4pye6Kq0aA9xHj4SU7ZX33Ozq7o+adxPOLeK8j9e0gtAEfXvPIv/Es/HPoWUp+Pge0gu
KPzRoQtCJpBS4uP03UWjUx/aYCl4qk0KGR0it41UJ6nYr7J/81dpHFkPSS9kNVWF8woF6CfiffiU
AARBnGbbwMsxbRIwvHqWUHjZv4lUKHZejgEkVHN+35T7L6i4l3Kqmvea5JEbF/aKNq15Ryc6oLFg
Q/j8TYY7vpdYq3B09A9b1S9Z7cYfADp3WpqIQwLp/NCmxPRJhe7DdZ3h4qiBrncb/R7aVL/ILGST
nOR0LHzz1EyacWWCFh2SoSORogd8Y0GDW0yxdA5dRbjLIoH8h4ngwLdsThVZJq9N4bL8N/hA/0W9
jqZ2h0cgXwa0po+xpcJ1nOvpZ9eqhW9Hjw4f0Ynmd4SbZiTj1CEzj3AntYn75NWWqjojG483bSFI
5ssd7zZYg7g5ZZEc3Ir/X1ODthiKpr7a0PUGgYQIgW2w97ivzlr9N0kAsboJ2kwCz+/BEFeLUk/Y
oEWpdXge2plg6cEllKUI7hOAxGL+Mwz1D1zhz4hp4m6ao+ucAYrHoh9JkKSruEjUUDOKr6meHISq
knbhc4hFm4VYxIbEe7NHrq1p9C0wp62mhL5dWgE98rG4vhC2PLw0aNSytN8XzJ3ezaa3CFALraXh
mO4q61Ga1mALfKdpPyrcYSc8m2jbiOyQjfMHl4BI+/gP3WTclmHmvmhTpDZFmLKjxz7r692xLnNj
p9L8PlbBHxAj2nWwnfyBkmmI83FjpJgn/B4ZgWt3d5Z8kNE29+u9KyTUxp6/WA34Y1VAj1KfD8Ii
GjwcfHfvhmOyMM2g/SxCg6JAfDFUiK5jkiXAICfkWHHRLofeaw5Sm8aNgOV01zODZLp4+sg7DGVT
U0+nUC8palxS+RoH/bqLbObaku/InAitbKKpN2BvxFkxFiSmwIp5g/Qg6HzsgIiSQ0WV4/uQrESM
TYMaOxq6F80MzpCHZoY5hzGtiJ/vMvvNqD31KXjwaHBMxW0s2FCUtam+4iT5dqqCsg+epo/4GNSy
1pyzuDgZ+hQcSE7loJd/ddAVW4tsC9mUG7vv6nMHf5YG37CsAJlvvQD8DpiwZF3F6junHYX6Spf3
QIvZlWTV3kya/oI0pL+4ntZfaEwQVo/x5Qxwh81r2I3kMJcPbbBfGyXtm+sb/Wubuisz16aPek6u
KZHnTbOamrd6cko6nT1I0XNHj5e4HfRjHvFGph77wkrnnRwNIEss9B+cAePFzwl98OU563iQbQMa
VlR50bUP4a4Wen7G2wRzpZDvtmyODY3kv2Q7r81ICIJGzLdx/KbT+cvTiDQ3tAkXuzPjoJmgwsny
z5wrn+0WjTFZUIwxzmq2iVenm8QwzK3uaHP8rAoPNdDizypGztn5wStxBuDUy0vSZMM5tH62ss5/
B8rGi6hP8U037ilM0Rd0QBmuGwgewthawRBurXly3aCLWZg90xaZF961DX0PMwaUC8H2eL6hGx7/
z84hUKcNWrZJDp4kGFQHUac/MZqi1QzxMOHrS3kevjoifd/GMN1ENWEOGtbriBML744mJgqR1yqT
3i1B77PUXM6JN0eXIHsgFzjBkYjAH5oVxJt1lmTOvgJ2i+NQ0JGseb2VKLrnT3h1frdF265mTdNa
OZP4iPhfIbGNDfUlOIkIW81CazXjDKl9/OCvSmNkgPoEL7wOWuR6dJ/shrZBahJLQ1/B2HJ2nZeR
LI1jAz2XIKR+VhZBqI00bdoHrkQ+GBTcOgbxhAb6ONXkv91B05ZGYTtn/AOfEZ6KnQ+unt1nbaPk
bWio1IXXn4EVDGcU6OUh7tUuHnoikKKpQ9GomrVkootbvySuz3LC/Xz2KhiutEo4hZ0SPwlPTl+x
/HcfgWcjukzo4j4flPmAXpxXQSjdAzXMEuJY+ccUaGatpszfTLysm8iOfvtMJHeFOZW7UYrfOVYn
jNC9+BR1icxO09KD11rEbrvxBcuGgftg5mDbCFEDdNIbb7RRxdQtNlBeD+dey8YP7Bco/xgn49OF
SHjBXG0tEMTYR51vKBIpLw4jjnVgYpgMQItgJwhxQ8fZGabWJvMU9WLM3nj48AzGgAyTOvBufEXm
TXLs87XBas4NhFx6JJYWlKWm3SUMx3OtootmeVS4Y6NRIbrGig1+fca73Jxob+CvNqz3Lm9ehR7r
D5e8uTND6ADJDzkyLq1WOFFUsKbO1TeMCOsrYxdGq9NNd5Tz6kHbTgtAB7hOwhcu4LsB2+N9CKgN
ibUN/dL5Lhqy8+Imsi5T5sM69wNEKKJ8t0YGMl2Y9fMLtl1qdRocCTdd9oH4pqTTXh1USJtQtMWh
TApWL6+gY2FaOV6pIuKO8BB6jP01NeG3Y3hWZNU1wMw/8RmLTeNa3GLSaT+Ihuh8NsgQO87W2AX3
Wg+7W9yA8fNS7e6H4S/YrmAoIxVci95+z2EJH/SEftiiUkgFwCSe9ZkOasOPWFq+F2w7FUWvfsJk
N+SfE5FwQQB4zy/J4UMz+/chTnSI6fHwGqfpOhwHqD+swJ+NN5v7g1h/zTIX9V1fj8fnRyPOCS3H
hrwFAnSPzFg/k6JlbpowUluWz2U892Wfh8wO8LlbLoD9kkAH1eZABsM4WpPznuzEZCsK1uYro2O2
tcssfCPjl8fUKnmN1/XWKZ2Wncrcc/ZbojkFMl43LIebzNvixACOAhl/wc5IZLkJhL9r8eQ+JMAp
VDP2Gl9V+mMaBmZwCjXwYKeHNB4QqSdZvASnJm6hDkQC0m25SWw/PPNzkNmbE2w1lflDen4FpE33
d1lHE4rBDkrrqj521ChBGa7MLClPLb6HhUxpvDCAVbeWnujCNNRrGqbmC9XN2qEUnaTdnLJGVVtv
diorW0seNW7tU8vCb8lp73qJdsnjPj2NjvlJZkR3SiUAVCW/nh/8Wn5M47Cbhv/LrNJsXPwV0KsD
oymMO3H2w47sdxJob30WHCvicu/GSBN0VOsqEeItyLEVK4k/v3HJTFi4tjnsEp+0Dl4ZTHA1MBGZ
auNdQA1TFm7+HkpSTcwKAoGkRjhLV/sscHrHpRV/h9F0VWP75ViRBQvC+YsllGQBJmtLfwqDd0v8
FWCRYVSMRMGNLtopI4ubrWPY7gO5k8HoyBwP7oiUqevraV/Piev1DJxmLwSWagBq45dvviizh07W
58vUgOwtemTsKebwFz0l8CzVsTGEkhgKKYfTk7oXm2xlwvkQ8+tkDsdbmPDGvoUztJUjAefOLFEQ
JU1V13ukbtJeVQi+eATGuClLy4cJCZdSdVW46zpofKNqpiM+S59GClZwAvNyChkUHV7TMZQs20M0
0YgGLAVSRJQf04TFPLa4UaBCGKdudmg3uufsiqpGH0FKAvUEZXBzCFx2XG2eZRer/hqSKQcP7X3V
thu9PGHOMCspWXszBdSZ+qu8oodYY+A6PA9OlxL7PCvOn39iCLgZS9TcIzD5kVd/mpfhCTasv+LF
81kbQF+6MWOLl/kgBsO52k4/6ClmFw9sGScbeyx5JOWlJ6b2rHn/amMDFN1pbmadA6vT7qaOQ1XW
ibvPmbUlyxxuFPt/rBGFV93j1NozFpp+acBfFsCd3CsuwfhEQIhJwrJilhF147/QfMjpnmY8C27/
H7r2ZBDICpRsWkG1KIp93zcrVFvJ2dC85Bhp6ma1xrTuZ9i8lov+R6+fg1bGVDgzNwFX304vKI8S
JDw3pv7Tqc71sxXF4TYPkAy3gdHfIpHvnhPogUx4CDp0zGvvxcoHfdsQDXKa2BeftBCwhmEiELXL
khWwA9CQKsqgJrZXfmq+5prh/fRd7xi0gvu66ldUZ/WPnOCJruCpJBS8O3QmlvMdRW0HRMibDq6n
/DVxB/WyFTKkz99Q52rjyaUBCc8uzg8AJVtmCzXR2UbVbftiQp1PL/3apezzNEDVq7Y3bqhAQSzp
XbAbUufNew6S/Zp2sqrFgXP0pyMR0xoN+xrq1a53nE87aeXOLJGw8iSwbOpkDwVBMfASL0sAgcNZ
J0VvkSvv5fnqEOy9wVMRUsFe6mAVJu0+YmFodRf+LhkJwsxpwV6UbbwaYdfvn5+CxvxIWOpPobTp
xNVh+vmvr+ANA9swb75Aq6gIOd1OoRc8BAEOQ+QnLPZV9N1jwDFEN5JsaRUrJjbFjTUbt4di7m21
xbafZ1RRcZKGlyNV41r1cTDsPdFDEuuKd8OwopOfkoKieYwe69ximu8hL7Q7Jn1+wjNBKtYa2Kux
lnTwaUVVv5peSZLr7PJG8M6zvWl5TnmKOpuJN/SmwLfeU8Nydq2JBqjmvE7FyZO+exnGUr9Cl9av
Veq5AB7jg5fwJPZdoZPFFztL4q+y98ypdSKI4uCHKWOUkrGiGp7aLeoIfTvyz9zApJquBZG/i2Qw
HviXzVuG3/ktqR7URM66qiKEGFYSXyjpu20rRyJ/54+kN4hdpwt7a6jJeGF5+jsWiPR8I5pWvbC1
NRHFw4+Aq6WCbPpVT+4EjD4tLhYsJUKY2nw5mYa2Bw/DlrJ3ilvA2wFDsxld2rC7Nv0wXGSCd8xz
u5vnqXFrdtDA0tIEvDmawUqGgXV6HmD3Q37Sw2ZbqPpnOvbBbqwsNq7smLYD8dkfsEERB5Nnd3p+
rMd05xe0hbThpYvT/LfQjQ9Sw+QyDT21FHM5HtdT9yWrgkKrSffkw+U3Lxh/MHwPDnldFoD2jaM7
teregZu42zRiK5fC3ffby5ghxcjIAd5mSJZWLJJEr85Yc38+xDmMCnJTOrQeU3DuqrObMOYlHGdP
BhifnoeqofJtEh7YzqtvPu2ZTMcEV0aDvASZt7YNT24FUK0N7I163dWG+VDZZC0Dj71iWfjDgiBG
40sPy7d68vurYQa/CZMZzwl6D8Lc9YUJk+AVhNkp0Lv6+vzUV7jvB4DHS2kLorFNd+F1JrYm1yZO
GOx/Ab9MuYfnIQs7CNAyOgwyRvCGPWgbegQRd6THoMHJ+zn+cBy3JcEkDzvvk0fQTUdpVUdPEjxc
DPRr6aFfhzkQRMuKYGMxxTxInS0CEDDZsNtZ1G2lXgp/Ei8Tw9GFzZ57j4xBvDDZs3aga3ruq2qX
ACOEc2wOoPxRF9iF+2fqBgO7oqYxXc5YuVID9ljTZe9apjdICev+F1OmfQn3TxWEI2RzDZbOhPHn
V8/DEwHOTuVtwBOxIdRqo0tsiGkW8rrVHyBn6HkUYbntkij806fpC2Z59yGMOc45mKd3CYmwoLlo
vLs5Tzmfnr+eBR6pEekglpA9C4LlJWFgDbi+wSnOoYlXUmqF/hiVN9MWneo188h1AERJtmwxwyI9
Tz4Czkqcm8YpjKR8QNjkeU7JTi20PZMw3jADc6yh+uORSK0nGphR1YoT/TlEenpo31N3CnaToBEA
KnE0e3mJwk5uB6vGEljl4bWMkfaRpzOgeSfrkUt4Nl03PrQdOa1qUtqJoFuyItysJ5atqupFztBi
w1DsO6jVsNACMbOjs/pIS5+ZSgfDmWy1cdN7HdjCGVxhz4c2BGFgjcgng8begCmK926JBUyCol0a
DZQmGIplw8oAh43OHIQkMtAumRG8okPAXytZ6eyGLoqMxs+mE8PheWcxn4eJzQ+sIh6zwrUyJDLz
l2zXQG7onl9sQHBze1dEFXCz7sB0Bufc08xtUXKNn38LzfJ+67zUR+LB6YAYNJOWVjlau+fnyWci
Lm0m7VLXWPfsSr2nnf0qsJQcwkEx0lJdenZM2qvtgBi6pjrISQGKKuEsjBYSBgYQsEzA2MRBOv6u
Zvif9uF6QFuzqJzh4fNGRAy81MAYNh4thHROHXkAz76GGC5EyGSWVLLBDxY5SrVaGVtgwOt08i4p
bgZw5+uh+WhHGgknxvK3Udd+5agrkhx+LAFCAPw+UwYyShXMs7o9Eg7SZA7QmvpZq0KaIxHmpVrn
3vCJNufQdOshi67GgBhLfdk0eIvK2We2tiQkmxRZ6X7GLZt9RNzCMNZpeqh6/9JN/U4aGPlcfO/D
tIpt+yKCYzjto+6zNL6szrwxAmTBidYG/UtVhEe//GEX4NiIPcH3sAhAK3hQrWJ56JOUzsSv4Dw1
uxTYnAFmF2gi23T0WTSFm4CY8OM8iVScCbC1dfhSbj1qtIntR61KojCoOFPCUuj/D5P30ta/WgAE
GDRoC2BK9PttO/x2GnXw9gASt8Jg+SU5JJnQ8I0kRPoRyTT+TXxLQlrTiS7Z2xS/6cYP3Au7NjsY
PqGHwVLPtS0yORJ17uzZvX6CcvW7+JkriLj/w9N57VaOpM32iQjQm9vtrba8u0lIKinpyaRN8un/
xR6cAwxmurpruiRtMvMzESvqa1+U+BsJrphOYfeZOeRB+VC6+fi5prdN2v6YkO7QAviPk91vAreD
v9JtovppticYK/SqC7eCdXXn1VdpFERmzPtuNKhYSQGjatB+fwos0oGJ9dBoxGZzAkrHZjtnBNyj
ejPrCu5gALhO7bg41gnHf5dlZw8fJdCpoG52UHHIkn4Tls0mCPVmSxMPCJxzj2/dqeR6jpNjHs17
VI/rpihY1DHWFFm6TT1Gs/VzYhF0XJQA1lJBYusttAD0MGdezT4E+JT88jRm8umjtdP5EQWTEfmf
bKovZL1snIEETeZiX+YAPnZ2aUPEJoLw4Kc+VDJoikaCMTpxfqXAUI4xz9K7krfUcA5+T0HoDeGL
ravjBFmkMOxtmAJFEbxhI1d+9ku46hYp1B2Tt52d2LRlxqrxgM44x376nhKki5GEMSavlmq/RjPd
Z4l8mUw2LfIq526f41AhmxtWyaHIyQpS9JVyaI8wPA4qIT+Bnyhk3Q+fO03Pv6jEns0QMlLvPDa9
xkA7fUHTZ3Opn/NI2nd8GtvZ/o4JJEettNIBOZpjf4dWZ5No9x5wcYE2Ntt6UC15Z/vMuON+qHYt
F3tpVMe6MbbVhEgVWcDopBsFEQ0pCymQXv4QghiNA9xZgnEcnl/S3w8eSZB1ZW0ikWzTkAata9eT
qJ60Xx8TYokL9DqpwKnOgC6TMOviNTTNjQ9bjUySU6tJhhtwJEZVdEJdWGhOLETiJ9wRe9K4cyae
GMvZpbNeORdlTLLkqP6SSnp8Cc5nWRt8HvqaJFizjfnUxtEhMBlNYw6Hu3gK/JGnniOyJD6FTeYB
ou+x4oJxxwNbvRM+kx2JwwiwpleWxpgDO+/g1+EmNU78x/C/6vx5iEaS1+x7a0N1sEpEsdZSrFvZ
QLKM/6pWILvy7nURIKEjVgrPtXK8KxpDfN1W/8S8QhoEGybU9pZm3tS1O+kFp9wpnusZyQeJkvCF
1uiFV7mBSxQWFgB2QsvK8S2R/qqfEZO3FBu2sZqJKHJylxUMA84W/+Rs5k8it94HKfcJqywTn705
D2dnCv7lwJRC/aG9r6opv8c5hwzHa2nPnC2D/yfFtBsKQFGGceYVvLHiXCf1L8MiVGnWPsJHLZK3
aTbcVRQPu76pfjLnMwPkYA8u6yCCRZPQoNCKzihQd64tP5lurKXjczJ53bAm0Xo3pKradL1g2cW8
jjCQmMc2KXdWxOibZPHAbrZ12XxHDGkPA7EzI1KJoC/XeWUz5WX50qLBUZOxCu12G8fl1alQ5xjh
NhDNofTK7UikoGMX3yMnENrvfYvhfyCvl2tlFzPF4SzOLPU+CTo3OgW3Jh0uaA4Ra2qjnu9lpS5W
Wr405XBfILXj9b8klnfvkM7V2NXOwJE/l5qZVnBXBOZvTqJUlj7JgdpZxIxrSPAUBB+KCPbWdOgd
+5U82L0fIIjWN1SIxIn+jWa0DzTr0zbca9/bW0MBdJy7oK/YKmW6Rpdo3bu8RMqqj3NV/jV8xcj9
V6Unn2Qx/tUa7k6d4d3t02/cytUGow5jxdI+Af1+nC2Eq3ECg6OBNkgIzBSsZlccG0aAtgvKwnEQ
+XVso42PPgAX6bMe6D0KYQA7YTOcpl9ZFExgvtVDKvJXP0kopzi/rGRvOd1JQCpPEwYARRYtPO81
k7YV8bMEHxLCXYNIiJ3LrFpgG3eFJLY0HlFe58+RE2w80tXKTO1T07hUtmAtTUaDzGAUNpxPTuaf
OHwfgijHKINk3s62TLZ+6QVPk2XuaiOENdd8Lej4ir2F2JnC+Mus9lLXzdYL5M6b/IduYVjP+pDD
6zVdLP1xfdeGBlOM0DxFnQKD8M+zu40r/iawSSFo6aSIrlnS7ZPO242Buvlx9FSDgK/QS3ZkeWsB
2zh8tGr7IFD3AsUuUC40/wFPlApezAkTd3VX+Aw9iGUKICbAT7rYGEhAoK5wdD9C90Lap7d9xEsT
9cXAQmAims76GF2XULfRvanEifnnMZWE2KZFecwJo1uHta0PNjuevdWeZV/72yGhoC3YtG3IkIuZ
UAIC48slxTIi/Kce91XGeiMF3JUlyHCQ3tbfHXpIJmlbD68BFivbm3e119mQiclkGc2j54mlqcvW
2MSvkqhHO//26d576PB1HZ1q+yVxCAPBdNpAblRF8BYvKZS8QQ03St2/ljaljTSPDVgsqeJd5Jm7
tm3wMeSspYebX0oic6NzHxABZgQPCIYRSQOPouAihWXdMBe2wZMYWflJmgjyZyP9a1zBRRsdxhqv
VHY1QXdVGROtuCL/8zEPk8c26M8yQ/sjufDw1iOxivFDDl1yNXv55LroWrjP+7ZzseGEv3lKGWIx
JYPVmTHFRLPhpkvETP0iZy/Z9k09HVvkKpu5Gb/GgU95Zv/Ffg3CC7hON3tMwvI09TbDrHItYyok
0dX5vgMyNRFSbLJcQEAIgj+IWUnjvVixXIyvQVCdi1ndFUL9IwSZ0YKubpmRPJArQ3JYDnQFNUJf
qmylbORWpDyJ0hKrrCXhCjrkyR35C5Q9/yq3eipQbS8oczg/xjGMdb11FNgUYlIYSfGFLEFSY8La
2w3axdH95zfhHTE6f2ivSGmILeAFOuf0gppv2merQ8RQme99JF9EU76bOnyCCFtaA8ItnhdNsCVo
fpKo9YRMq/JuaQ4WCLCqxpNdQnXs+PThoaOOZ04PPV2CvEZLLtevLeOvRfP1z/KzYK2TU0QltEks
nDoTAfNJMTH/bQD/ml4Bcr+n8YzteM1b6015R04yyOuwxbqTB/sSoxFbfotxJpnrSKRdsl4IhsIs
s/XRm9qVM+LZgk6kGv5u03wHBRp3I842tpPOG7Ogocylv13Ss6Xf/RH4ScnUUAC5WqYnVnEa7Edt
CQ9N8kChOzbvfv4SDAYqqQlVd8F9NMZ1tw5G01kbAyHnU/gWSVKQOYSmldVcwP2ncHAduOtUX0g4
Mo4ewR7OZJ+VTnqLhzNdbZVp76MShg9zVX8ds+qAI7vkoWavyyrZmU0LSsz8QaASGNt2eM/5w+rl
a7DlfO+Rt7TyxvQ3ick1yeah3ycXFurGqi3Tz5LxC+lJR/I73PU0k1QzNUfHbG7/LeISRHb17BHz
xNbISj5bB14aUmY6iNF6nZrpWgC0RIOVUGn4abwh168ZEl7J0iMl3ui+K7T5wv1H6kfYJS+ZkGQm
8P9gYwxm1Di75LlVfvHVy/FRTdOFMAU6Q0Z1iQw5u4xF6mCh2Uma8N0Qza5le7ZimnBTpvdX99kH
x9yhz/UR4QYllvDOOF4CZrLDvnHGd23LiZmt9Rxg8eEfTyELK/eFXBUkZDasm9hyKd2I56tgR5ET
ybSQod3azKyf0pbPy7xu5VuWu0tY1vZd80+NXr3SCMCPOYqpxHPOoTU92OWzqaEdmYnatlX4Q5A8
pKDo3gb1mgdEdDbYLohjRCLUFaegx7qDW574IdaiPhqD0Rw6YhiC2zRgdR/6R0UU3XqEEbzGy8eO
9Zr2WCGThhe7Zl6imPN2aUGqg6A0mN6MciSjQxPP2pjx1RPVUonkG2EJRiUo/wqz/B0m0dKE67/K
/65ti1QWz+s3jdP9C9ydz+ytZv3RZulLnrDfZanzmSF2RimAqNd0DERkMbdA4HxPOSlgTneXkq4A
RrOQp/wW+Cw1+zzlTQM6nslTUiEAQSASrXJ3xmOBOMscsrvKKR9YPinSBNxPmfIM1K2/HjSLRc9w
vTWa+SGjUBYcAAVzfEIqqfWcsf9KK5JdCQniBsbgiit4pfDesT7BXT+dqsJT54mFRegYSx4nYa8G
xPXJsjAi968B+4PNyCs2cA4QGEHMH2ld28HjWi8dZ5Xa6q2OKN4c0WHeF4B98umL7MgX9ua4h4Yf
6hBQTd8Nu2C6Hgjx+Oq/TfPXjAeeZnN2dsIgTwrQ7WHMYf96JdYbBf0+U9VXWPqvHd5l2B3DwZmo
LJB9pqRCO7feRa1VPAdNu80fEg/7nXI5Yqy44GB8hjz/MST9a+Q+DC03pl+8Z5lEHzKQDwn5mHKK
APIRpn86QhtjPX0fGB4zkRbg4Jy+qc46GQlzdubKeMZZzzeBCVrUDpgjOjey0G/1QCicDd97VeKM
7wlLX5nll0dY8Dp14pYIes7kJRqByRaSy7i67wWZt1V5sxjokjnDXeJmD7iW43i8G8Ngo7r8PGsE
rogADE9/aryVY9Rfuzg8CVMdvRBVQeDee53cWjI/JEb5Fpkkd/rBeLQ0jg+ABOn4ZXd4YYZq8WyT
7bOYS3yP19bpNuSnRstkYaUKzLae6j+TIrmWNsuQZvjklBy3BeFIpfDRObqIlKIFiC4+4oiAFgQp
MMADj2fXTld1HB585d5nJYF1veG+N5x93fQzhsaH10/HkTCKwrhqokC61H+KC+M7Q1NmeC+DzQDC
sX7IvzyPILQCwTpeoL7WmomnatjMNvgbqCEc/ZJY0MoAmttifsRPdYkxJpI2zjMSpnzUpMeQmOnA
NENRbKQ0qiXQ7THQ/IrXveVS17TdI5yREQ8RyZ0g7E2m6n7iPuJq+c5y7zEj0GWNHX9cjU1+LHPX
3iQoFtcq+fETNvNyhpJV6+7Vr2CuRRWCIr96t6r5bYivXeE/FlSJ+C4Mh2clIK1l+Y5USchVm8h/
LqBzFgKkbsWjvwcIhGXJMp6snAUygBhGpu07bQ+qMvjdFBxyY4r82C3hY0BsWCs1d2ZhvSQt2DP+
lwr31VA9MyWmZ57/5EfVru+tV+xaW8JHv7UzEPWbIqsjGiMw0JCMo7GxCbAD/3+JivzP4N5vCvIJ
QeZudEmL8d/3IAusmlX3IBFTknZgu/o6Dtw4Yvk50yQ9yYY0nA6E6GheOyc9TkD4SHb/bigYTO3c
Cxvta9dtm5hKJbNgwRdVSOofHlhHcXcyJKuS8dkoqh+HTxZvvSdA9nUZhnIurSc36W6OkwGyWZ7p
0BtyGq7+tAQzcDO6hD/T4DjmIVQPSWeQC1aYvywgTlFTHgykN6FMH/1E/VBvMEaa/5aXvKXwys13
p6FAmgZc02VCd5V/j4O8jqH1M6RJtqk6gLxZT5+IUEC1UGgXxyIGTyg0DKyL7lbzvCWq/LZ6Si6R
P8CJ2fUdwyxrvlQiYpJRnavmPZmtfo0BCp1NGj8rl4ewdX+Wr9Es7X9RIr5KkR4hCv0EtoP9iWZE
2w35ngXZivmcMJfvN1YM2b+QejXUMeJXalcO4uxfGGwTGOAeH5cr9Dvh3yc+0Dtct0dnIAMi6QWl
1ah3g2MSszjtUXSf5hmgh1zGcm5LfFZJ7gJzLtfM+ODjnIZYup+t262dGrvMYPfQB4Po6i2PNMkx
VOo2CvHsqsOQNTMpLkVX7ksDE4IzQlzsPI/ezbvprPmzcJPhqrXfbc3uDIbYvgmcXQtkfJ24jl5D
jHhHvcAgsOzfSaf90x6mB7J5kXY0RAyFatohp9Jraj0yxxnBWhEISn0h3QE/r+M9ODGz48EcffQM
fD65LZLV4He3nBn7gLuGGGnK0BLCiRL85OvQvJiZDzZFL7CUOryIAVxORhCTVY/YHDpKWeImYTBH
q0jxKZQjqKymR4cIvpnh2GRspoGWQ4/iu3F1sWUWkFh+ua1KV6+1V3jbOWLz4aq5Z2CKzs2lxyZZ
q2mxogfymB1pcKJtVEdg7qozyZIgOuyrbLN7L26+bDkI8sG6aSM/cZETBet6q8YgIyUa0T2MDn7N
wgS3QokSBvm3LIyHqucoKpkyI2kr6s5lbH0LknrYdK1brgFDMpdbcneTuyJM78ceclPqEZKVu89Z
Hpr7PhnDXWvOC1qD9mrSw0sfuPZqrCy1DVgxn53FBeEZ/rGqCnHqCzPcy2K4i+fa28eKyyRYYMfK
Fbuaed86Ko5YG2iQcpOhP+tA5IdEonsIiU2zr86t+iTnEGfCQH0Q1fxJRmEcdZucpe5TKjsiKmf3
c67M7yFyB24Sfo81HcCl2FvVUdS5cfAQWsJcm7NNHmZqnWtXA22YcD3pAXU5w05NhM+68OVvyoJ1
FVY4riVzPTPSd17EMtthyxHxezO//RKaxk0htKXEKkTwa4XvrPj54l7hwxhr0xyStQFzunDKFm9l
kawCt/j0W/GKDhcLr5z3CQ36fsrHZZQQonKrG9R78c2J0B/0HZ1VHaKZYHtXPzK5srd9O/12oBdx
oyx/QMr7bebEv4fEc1rq4ilD86Wlf2jdTqosD0kGwzzHs7Eqfe7dVm8nPaKgBxSysuvkzyRrSqry
xZm8E9U2vbirqq2Y71JhG/vOmE5tBTgyzaZXCXUFWuVpWIKxy5imy2jrR3SlyNpwmSkeRBBD40uD
E4obYqBsWQAL1NV4G/19ZmdHadN4GR5cWXL5iGO5DWSermNWqYjDKanK0tz2Fa6joRQHgoBQ4edv
I4L9lZ1Zbz77Yxe+QSSJrHGI4VhVsANYD6JycTVdituPK1vQFLXjxsMLEGj/WNbiwlToaqHTrudA
ru/9IWm5p7KvTkwn24zPPiFBhck+32kfKjxtwgkvarH+8IdbwzJFYO7m9Yvc1e8gVXoMlUxI8T43
opNxVCp9yhknDLd4aIk+zQAWokBjTXIi7Igsq8XWE2fWJrX8d2z132HS/VEefkRJ+o2fYO1hUkwS
1hYJ67FhYfeW5r+A723Juzj1PWK/cq4x1zNqIzpzmxeoFoMeqo2H6XNE/gEZ4F6hOl1383oRnG3+
+6eJZf0wVFMrjJeyYwPWSBbsBZBGVJH+xoetNZvjySeRemUhyJyXy6kMJMeS9YJ29Nus7HQjE+fo
NynhKyZs0eEjz5uDpcqLMOataTTPCMr2LnXioNurcpzNnM1vada/uUtyAN0jXlZ6c9ptdMyaSFHs
vaVOAcKlp4IhIq/B+BnIeC9wDdguQ6V+xHZbxVBE2dKvhyLGYYTPaEXbEEnMuv5TUSb+ygs2eEKh
4SrcyRWvitU2T/Y84qOagROFHgmierxv2z2gSbCsQX6shuwpK4sX10acaCw/wNFB0c79C6OAEK8s
+cpngo9aNJ04LdOHucwfus5+FcSph566n63aICOVzHRShpDpYIyq8EGwvfdH/pWW2b1O/o899NGq
6YLnto4R5OTsW9zIgFLhnAXvnAAuKJip9m1/GcrkVleaa1VOVzCrZps/Qe6L+dbyx3bsT6oTZ4ZF
KBdeIzJoYdcbKy8JXr3xs56Tm+NXZ8NVzwRcXWy5hK31O2Oc+WGM0JuCYPhynf4Ttg+9X8oopjGi
7RQyLTLCZGbb2N23pmZRTlEL1yNYtmmGCu+pInjHuxgfb76JB3WbXbtby9R8bdDRRp61weJGoB2x
VCxWKGL1dab2XRmfbk6hV+EtYUS+ymONtJ8326896jAtPtIQYKH14Iw5V+4cldStxQQrunSZxRND
RYbPwNuWTMzBebiXFRt5Oh76WHZ7TOda8UjWB1+bvihYGScVBQ9Ydf4sVV+7cPoBR4PPO3hOW9Zz
rHNQx/YOeXborN0pTTCpBF8Qtl7SYeA4XD5N4mfgKqjsFWAbOxUOgFXICceQe8TFE9QQk43Pvpfd
sU5Q4ggofYDl5i0Jm5BRwy0GT7GCEXRo6/TqUYLvrDDcV1N8Jt+HG6mjRypQqapLzuufgqhaAcHT
G3AUzEB2oRR32jBOY5Axew6s96bCA22zmow/s7a9UQaT8ZRSI+VJeLJHVnjc3FyN/t72ihcyLc9i
TO+BymwQRty/kaFs0bvWeONqIjzLgD5M4lCMuuE9M91ma3eEnKWNIjxmmj9RPD8TJEaSz2D/FCEr
RJCofOoAkj3iNQnw9PdDDaxpdONtJZpXQDDo2nDtnUssIah3jSPv3X4uFe+ATInU5OrCBMZ8eF5y
y/0fbKpbl7GXFZVkFHi7yjGRBkxfKmRI65NJNywW2s6p751k3qjMR5MQ2y+pm1C2ZPKdYdUXL+ze
0K7a4vUdGFodKydQR9ca3no/TQ86bnAG+GqDyuYsx5Dg0Q6RfjewZLGgs48Z40Qs66spc/Bxl/bH
LMI35V78mI201edMPZTxFPY5RruU8qE+tdN0H9Y5OcMRaL4hfsCwt0yQxTPBq9Fs/Xn1iOPC41Mr
5nrfGM056MM3u7zJlkdorJg+NSbvBkqXUzWE15zkyGIoHZCG6EwKxRFhkBQN0Y6lr5NfjTzZTVW5
nSEl0bu2D8FknaXHNRRsJgTvK9MJ9mP4QiolDE1yUFddbX7ZCJqSrKaykOOf6oNNuGCUpDm+hHZ/
HUeCPgb+FC+S+coKTODT/oVTlbFX45AhH+JxaSz1jvOEut8eHobCXwNXrLa1kG+6zx8jOzkjxjrP
KVVX3Gcri7RDBHktChWeGSSjDBklqak2TWTKCKWw859hcLBB4wFgte1LtJjAAOxuegpmPyDB7Y64
nIeRaCH2Ia8Kr9ca0xTPNYG7M2IIfL7dJ+yaT2PaKuTPK7xU/khIi0kS5aYLQF9PAXrv19TKSdkk
jrIeLzLNDnMXV+smx8+SA5ayDSbl+IvECWQuN7agrvjvX2Plb1NmPeNKoGb3q+ss7b+enQVhp8Un
sw1ATOPd1DhE4dZ4bJJRvYqQqBJ175e4dG1t8VMorEcSRBG9MvAYszN8OJhxDLOpOLtLzEBwlbhy
yew5Bd50xkeerIcMU0FuGcjziNWr5FtctSEk/dOYj/id1BsLwdvUGN9o3uhKUCVFbwPO9DiKHpFZ
fY1tQAqdDf3O/Sc/Eptm2piYuykSAUbHhpin9/6QvRM+moFj5DkIbDDCuv1OuOARjCdnPx/DLTpx
sYbXZB/I8kippJCtyE2avmWKJzOxo2fp15RU3d4jLn5V26yeLLf/N5Thq/IdCp7EBmbf+rt8QA+a
Yc/o2/Y7Yk1v9O6mJeKnH/QvC5GrCSAGkM/BsGpWHE7NclodPFs/pllTctPQBLhTcDYVBWQPbhgv
m35koWbQheESQ7OjELjkHiFZfvVRUv3rSHG3TrjBjSV8E+GJ3/JzSBWXjFHvc03HHDNHcrvw2pJl
hdk2XQEuzLeV1SenhmX2SEd1MGX95KvcoS7PCyRB8KnGhNs6nNKNPdjtSpmMBxEYbvjaH8uyQinY
1I9OXt0JKVgjA9pJB4JTRU5+YpUQ6ZmVzVp8RwHKrLQGiAyYNKYIrq6EwAGnkN4ibPHvqoxThae4
pggr8ZhOTbybq4sX1Z+6HrEUmlTrs1UdmY+yryUtZh2xGS7axt5OGYdq1sl/fo8+W8DmI4D9vlc+
/aZEW4j3nrW0RxyXbinj8+zRNEKAG8pZrPLGSj/yjHFY2HQwvHfkN+bd5zBwxVYZFxOBFgx2O6di
PRR8q8C9Jr531yi+TWn4ZB0N5g/G6eWUGTKqSQgkwHZLYru6gYkiYDMKRMs9mUny6oF9ZKts822S
RrU20GOvhAPov44OhTn+cvJD1JAPlhWBGirYWdAuyjnPTtJgpy2ZeOGiSWear3Hm5QdAhAa4t65s
ZQ4cEkRHY1CTbK/R2dSUwkKRVENCsi+DYrUwB3dm67fXDnbwqkdKtbPSfl8lodzojniYQkMwk+pu
LKL3LrHiDZrwNvGireVVHczAkGRq4HE5lsFj66yLJkUGYsXPSeRm27Q0N6XHT10YJiqcjHDxLLQi
RuVaoD6Y223FEC0qYS9QbBkQPALmiUy9UP00zzkd/5nLZRd7+ZMBAXlvmYttZ+6Nh9YTsOushGkT
Vi23fnYYaJ0TRdrBXNr5NlMtLrjUHw99wLOQBFVD1+d+Z8M4kNvn1jSDWbx1Y1bTpkgvLP6qcHyg
gI+2jvT+NeVcbstB4g+JrUc7dqdD1/IaYEyBatz3yOHdGoVdPtPfhBKiXHMrrZrt8Mh0QVDcsZo7
1WFhEFGKE2OKJphpS28npptbsl5OWeqcqAfqrdeBF7YRoQVF8jy4DDCQwXsbQDbWRnYyWBXWwGrV
AlVmG0dKq5WGwrMK2q58Q6pIDEECJWqIXYR/XYz2ZZqJZvjQSM1PmQXwl3p7nQa13BKPNJ/RXzPF
yIgPmSPnK3bIYvXc6YO0zGLF3ElvY3PC2jJVZ9/YdFYT78u85xGWJD6A6EvhYsX5Cw45NhxOJvco
4vuLDkFUIE0U6barYSgB9KCP6DD2sKBt7v2CePbasp29wuJMeivEV8Wy8CVU824I7DtyMIs/TqYd
XB33K9UNpNxSjVdRZj9JQ4KHHfO7bZscQsPW7HoICfvfL5H7FPiCIAwCp7oWlpE95urelc30LlX4
Hjkfrf5TQEgv/yOaZuodv76Bz/fZtUy04tzGl0HFxRHuKyPlrAq3ddAlZ5dxK5KDBBq2qNSrHRQP
Mh6sdcO/a23Vyrj991/o6PNjnEEfw367Qh7uv7A6qrfwsZor62+GdMrjUajmUwmv9zLMrndv40MG
NpW9m+n8abSzfwnSHDlhTt4Zjl/n8t9/zWmQIpWtdqVwn6Y2XwfQV9CZqfmtnekTxzIonw3GDb4K
+6/oHqF289MuBaMnOmy/4TwBhsrAdI3idwysm8A38dATQA5ad7prBNirsn2nIEOgP/j2i9EE4vDf
LzPHVnvQvZyH/eweTYtLxnYAtFOpE1iSeq06TH5uMR71ruaUqWPl1/o6iDxdl11fX0qiSYn6iMi0
mNCtYm/56LJzBNMxWNoCdtXpynPN8FKF4D8DrgNGhlTho0XcYwpTZ+UpZzijPfY43cqPVoGuAUjS
31mz+xC5nnGVJSY4It+zq9WOC4xRWuwcQvMaVQI8giPeYwEFJctyc1OnBP0UCT1yG4fyuRb6Sc1t
+TWZCOWHEFOS3VTznQmN+sTUdGD/FYdn3BIIXok4XgEzB/lrBPduWqiHvJ6fLd+HWtBzW+NhsLi4
Gp1uPcicu8pGdqONGKmdhh1S2Ywheien3kuDHaKq6pZG6bAn1g/yWciIPFJFdOsXfiErE+yrFcqm
qAuiPQixx8ol2lNiT8KEpdUmaxx0ZsjXtzgHyMsJNHkvrnR/eqMq7hxb5Hfj//8rWbTRkaLjf3/f
cfL5WPockQSc5+e8wNLtmHn7NjLTzKwu/RexHR66NbKC8JyBhNlyrC9wmaY/zD7yEjC4+WOF+GE7
qg42t5gT4BsxaYp+v598YndSsDRTGusjrQ9vI4MBbn5EbAtvdASm80Lob2Fq1uRFbL+FAkFpwvaa
7jNZN23R3WNaqY+89SZimGcluurebWsGTgsnWKbPWgYBf1IC3Ljim6mj6sFsgI26nkZrWtX8nhZd
BEjarUEXdS06prSRZtbqOoJ99ihO+WKT0sldmrX88yoGFt8n+VpoPe2Clp5yBCEjjfSUctGcvehL
xRpAd+clz0sCvYsEhW3VWG5EPyMw1m+eVXGm+1rsImhLzIus8gYBfBs3Zr/TZh5c8QAna8ea8bll
BWxXGBCKARB/mfn+byzzMw7E6RA4xfgaaqhU9eROII/n8dXzjA/QsDDupiE5QilrNiH9wMtUTQth
rnuLRsvYKkTN+zATxRsCSj9zkTOa5MA6XkMUUQqbJXMjHCZ2dKgj58Fb7C52XpV7OdB9tNEwrRuW
EVgSJhgZo9ym/C2CY0EcphP8xnQwpksg2OJYYtqwE5InW7FeH/Pu2Dkq3f338WT6p3B0fG8nxX1b
ifbOzg3iDaRvPjkcGhujyar7eLzKAEkaCDSF7wOe00RRemBzL4nucetyPxo2UnH9Srhx/FT2rFEk
3uSDdpmkBEamNwzwMQ2O4tbqbNiJ0ojQ34WgG8a83faShNSmN4oHuxnPGsUz7UjJTlAEV5frSCcv
En7c44RWCayy/UVdZLxYCV9fQHRnaprGXrt5yMdDOyOmT1VvwGRabMj/nwHU9HnMvDA8t/Hizazt
JzNAzjK37QHAE97R3vf3miH90YlQHqIdsybCsnFPMfMGIn2Y5PwS4Tnfm74OzswNhl2TUX/X2DLy
0InWHrkTs9smV98t38WQOU/eRLBkauB0FZFdXFRYlxetd3Mdb70BAG93s19oC9v8MvuO3ktjiE5l
6Ea40MsOEsOo7z1R46nwfVh9tMiIIjeNaDlblja2QZD1MGLeQP4xlWyoyo0tFQJSpECx5l7ziJD1
TEYNgi01kpqpusuU/YS+njioxflUl6h13IiZlcjb29AF7S0GxUUSJsM0zEyxMzX7gWAMjLbW4ipl
ldnN5NpWLo9AlRPqEMl67+FnZqvq3y9kz51vDfxwO2YAUcQMynDilKunPtn+7F3gqgQ014pdtKC1
9vuMbNk0OOiJifhMVDcRCc0RCl8DhLRhgIES2TwE/jJNK1ALDWrw2Gln1XZcGAs2zdjaD6zo9N8v
UTEdG3iTD55X60tQqOFamuRvM4BcI/IU0uzepsGbrrIm3K0ZhHnBnpPvlF2hfgjJFLU7JDBGyfLG
nf6Ps/PajRzZtu2/3HcCNBE0D/dF6X2mvOqFUJui9wy6rz+D2hv3dEmNEnDRbEJZaHSlMsngirXm
HDPscRTzDeP07TZpqLoDLokVUJ/wuSggyGQBzBwVWcGzOWg/uRB5o7NMIgjS/giWS1+P9PZuPpJH
8Eaj8UxQ0K4aCcwaUHDXqZM8DNGl1wuQ36mDPJMuZnXM7I6ET6di19CAgQOxD8ETLOK94afBidn1
QxNwWZnJMB7pqfQkqaMyA41HH6MjwY0Nz9qVFitRD+Z1Elaw9lSaLFqUvOCaVfasK4kMum/XVi1p
Kxn1sMcarq2ZWF/82dRFq85aMy79+cFYUlWzrWlE6TJMXlxSHbRhGk9OsVTGnE9Om3TN4naMyhk7
XQ28P3ZJhfKfwMw79/CKZRl4D73OIywzS/O+s8dLCYyORxTdbEVmryR0Syd1ZNnp2C6rhmsiLgDn
1e27WTvFRbPa7RTycXXTH4EOUtB28eV3I4FrkQo29XyTh6Mb0WBrnK2AGHzN3B3A18PInOpcwc1l
K6qJPTix+7SkHtJ6tpayox2eJm3/mHsW6KTofWr05gVBJTpPBYAtc3D6FDZKMWLECmzHCF7SdtO1
tBTEsOb3sk4fbBp8xD6PXZT4uSPw3RkROd3zT5Hgy6PNYcdl9NSKKD/oNEOWSEqyH9T/LzSUjiOT
vnYUcPhkheCto1PLUhskkA3uXG1K9gMUjweVNw5XekpTFr11m0NvpXFzrtK65vEwerBuID8Hg2jP
qnTN8yBAevvebFQjp+AhZFGfVM0EQoKjamnS3tlEitzbzYhjJVcghJqMsOfUwAgR+9k7GRbHzH/v
6XQXXgu9xAlyUnxmdUwUosTtD7Em+QvY5brzCelvCiWiszGA8BKsCHEq0yQ2qF+ggKbF+3/W03lR
bYNi2OWsyMRGw3uTuCNXynHtB9wbUCKs6DmTmmQ4YW0FQ7ylPYpgP3pxDPzQPSsrKY5F0SI2QYhC
l7YCrDNLWbzibz/x5MaaOnfpdg0QVYMYmSirHnO69ZD+LUpfqAbIg/vk+HEyhI95e3QZJNt5dyz9
kVYZQ8830pxp+inDOhsl8ihcNW+jkvrbiIxuQXD3XVqXcH3jjwdiLDc9wr5rGjpkC7l98wpe8Dka
4/hduOHGrkneQ/F078IzIDkHWTjU14ePV9Psjhyi4vHjFQxqoPHNU1nX/R2pwhVb6TxjTlkybQzz
6lHFOYuxg18spCdzc1qbIeGMmNK8uWYKUuOUiTBaU0ElqOky0rkL0uRJTn6q6S4LOqdHL7SnUx8n
+qlKbXeBmqJd0lZKGOanyaMM9auKXPE3AT9LNrKYP2+erY3vsaK9SltnjegGP241+Mxl65oPYT7l
SCIOA8J9LFU18nCzPnz8BO6SIiEikXL+c+JACuuNvGDxE+WeJsyfmHf+ZADqX3ls+WTuuv4pN9oX
AHr6TIryT0Mftgx2C7kCixZfgBk4u6lvHsf5lYsQ4M4TTbfRZ9SSnkx/0QYsnqU5zk6J0N7GTpS8
pCUoI0An1Vm04ROQSzafGsT2QRPOqzsmT5TV2LmQpURC126joTM0iNEsEjrO22Ae4ENYy7TGP7hh
qu7DvvtDzqLmSNQSLWOiHz5OyfyTJmaJENLpleW1MJcnRhWO2citzHXrqSateTlOutx+8Pa1uIyX
GQL3bRoTyzQO1c6HuMnk0OMGyjK5xSdiHD82EEbLfCkpqwL+/1TbPKYdMt1HPT5anRzuR/Aheouj
scnAUulRe0vSNtnGpDBvdN9AcjgU77lEJDpC7Li5kXzpGQbeGYMUb8OYLpM2gnriF8a+Mq1uSaaR
fBuMHEFar27GaMhzx3XASMPt5oabWmPmCC5eMwan2O4WOrNAsjY5ZS77fzv2aHl22t+J4xELlhvq
BrWuWrauceEKPFKojme9SujukSDzh86gW0/p0yUJ9MeP0jRvHeAPRK5oRIRKTTf36Eiymf5Ppz8b
3xxVf5MmIudU2yIdgyLf/fV//49jIh5zbN0g0UFKzs6cN/SPPCG7z7tUJTU1q2+027HMuqs3XwZq
aO87PW3vNeWrjRa5uyA1f8Bn3zpN2u2iPE8OjNNv6bzRI0XZYCDG1/a/Lwu96NjAl3/l5d6pPPFe
9pW3lPZoH0SdeHxkzD7hFhMFmTPdb70ywQgSJKePn3TlUXxHklvUqrq9NsVsL/L46LH3u6fA/LPm
obqJCuUtIVwAMTTUo4++HvhV7l59B6ZYCGVxkWlPCXrKjNVby5veX7ji0LaR9dShQVuZTPMMVohT
HpfWMh1id/n7zIzPiR5izhR2DEG1KaB+6HMo3z8+3b6e/DCWwAygDbpbKdTe84yfNAQ0bB84Gn//
t5mfw6H46xxLJ2qQ+th2Xf1TOJTCOswGghi0HD/Jn/Dr76SbtH8WFRamCPL9/dh74SYU7Y+yRYAs
LZiXY7eqqzJ4YSoRuNeJse6+rAxrF4n0zzJJ0SgEqbeLJQk7hHTLWzkNyVxpfBNsZX/OJxSW47jS
saHAmJaj259Stvo46x1GA93Ca41jz4ezZ+ccEsV2pSgGvJN6Frt7vi9LW/PZWVBdy5exKNRpZIY3
xTzkskHUiwxyAY6CWlsLWxorduU+IpfrmOryzbdJbC8JNFpVKfGyvuiSnQDJF4RDtHHC6qfeMAuR
iIQXfauZi8zX6KA2PHsKW0w0Ekgki6vmoE0lec9O46HIso7CdPxn26pXaWGvo4zer0WDZkUVufZ6
v6fhis9SVXOdXEJxLrG8skfQ5TprdJ+xSXwShlybYaifInMs130M57Uu8GvqXkpYQtVhzDewzv/+
akGZ/eXep4XMRNyVwtJ143OgZmKAOjIsjB6WbZwtTrSeAo9WiYrWAy49nKmUqAoW3sUEErfV25H6
BGtSlrsNSsB8SeepundI09r4ZcWsMWU02FXsSZuKha8cxu7agjZHDYLgMkinl9qJp7ucGIGlyhmw
gM2195S27YlOm/sYGDEdZtSkNsBhzNPFRbVtvpN1TdZwb3pPTVM+gKtSf6boJ02aY8m5mWLjFRV0
hOGySv8wEdGZoFU6OXcR/EY7jSNtBjc0D02XMaueA/I8nGYrA+7wFQvgxWwD6462C9vqxtfvY0Ma
F8KWjbJehm4Da7DQD4CXIbmagbZ3p1Lbd9YYQMWhndj3LqMvzfX2tqb0XdZHPW6CbB6Qkde1ihpr
WkJ8qO/x3tXLCYOE5esGKPOsPaetiQomMlA1YGpNi6upN8fQjconQ/nGfVvbC9p97q6z0Athurgw
s4uerEqrdqYZpnTw9vRzhg2ZOdQ/odVvIYWIVR8wnvA0veS5jwkwYM14iKwBKYUeCrIH+Al5krrw
JHbv2ERsNdfND+DU2sPvrzDxOapK2JYlDMNm4SO/XXwkBf5j+Ssty1AIziFIZ/ojbGLjY8O3auB6
scHAsav6emsBwsUYSOBhAtL2rmWLtopV5S+UFTjnQpOnCGZdNGavwYQQ3J3eQWmMc1ZQ5GTbAfv6
cWy1Jcwc5hAEw+St7l8GkkkyXaijFr1Yhu9dcdhbqvL4wPTZKg9JKxSR+aOJAVY4e6g4r5qE5t25
Hs0XSPGMj4Nw9fvPQ85r2C8PW9uaQ3KJONQBr7v6p/RTnbwe6MOoFb0KCGggvHGv9R0eJeFoiz7o
Xz0DmYofqh7LKng7Cy0hkd3uwYbdfHT4qLeVoXr65t1LmAYjGjtdnJHwxkudACswhObfLf4BSJSA
MYalDPmaZTOWj5291y37GUOHhmWeJ0+kG0/xklamsQYDpoF6vfoTWKU4LW+xzs2uGbjVqtBJ3zEp
QpVKiFeoEuc+iN4wytk73/MiLLlGfE5EuB90kf+MDeUuNUZe34Tofqz9nz83yzJZq3TP4WP7VKSw
UY0N308KLCjM5FmfGhzMQfGjauYErHkLIPvM36WGfjBZ509stPbFew/gPUE9E7sLG2oJfUg3f+KG
/buI32KKWDOUz8gpzEXfrXOVQ1FoDfeOnimeWMf3FqXjmkuXtKC93eOkafRx4gOTPuIRbM2eepN1
gw67ILdp7MgyM3iDFNI/InuOosA4lkZsJeqWZQ7k0Wo0Omz8HWAqn84B0zkr23iRZ258w52HUPYf
RWypo2GmS0swEdR1O39my3HVEqO8+pYBWy0/Yhxq7lUXnUu27ovfX5/G53wv6hSWedPwdJRVAE7m
YvEf92uC0FEXfVAuhB51x6Fzol2d4JduE++QVxH2ORFmzK5BiwLiPRTB2B9V67ynRQzLPXLqm5HW
0cIvEuaN2CUgd/f2FvXwtzmP//ZOCUibC1YgsRRXv75TZgSMO7CK4hIIB+A3IW2pcJF5sfHoO+V7
z2zkqKrYWdHbsFa4cXc1MTQXb9If7NxWq6LvUto58Q+Mp0xzVMakuPKtb8q/L8U1n6drmqx/riV1
Yc9hlf/4PP0Mq5rfNsUimkAq6ZJQoMQxWaYasjRDnBCLMsPH9c23OFd5v94tdNqk6VJv8q9hflpl
yrwV9Qgvg7+r2vhTEbIvpfkBCUUJwnNgyIq12aUlLBZAcPk0mjsxyDdoVuBeG82kd4Fp85s39XXp
EzCtPE/yjoTuiE/lXRcXdW2OgDViu90pp1KnBGj+LqA5tBqJFdmGhhp2ZRq3yF/Frh/V0zfv4Etx
bPM48mxDStNyXSJdf/0y2laHkUl/cpHGWB49yNfY2nyIHvxVAknVphCS1mfS7Wig8NgMhxf2m9vO
Ju6FdDHrm5tNzl/Dp6/J47rQXdtxPMN1Pt1srkIRY6YReSqhOoV2V23yRMX4tFLnLa0B4yOF2el5
lJ1ogz7CLjRewMBCL4+FPCXa5OwBub7YWZfu2MMYtCKScG2TKmMzLD/AZgiZ53kQgGVjqFVrRP51
6J4NGfYJe23L2lHwwbpjECr9+1bm2k+3OrWNCJ+Jb3udzAF8xZxgwwZMg6kcp8ehV6/l3OL8OHkO
2JfMlqRcwzO8r93GW8VTeE3pHJwtYrTucn2IXicLyaPWqP7w0XL/OGlR+7dwM3/bW01w/OZ7/nrT
2QYlDc9ZtkPsgj5d/jKxIpxNCBWCvM/nrMmVNVjNs4soaAfQfVriwO7uzKr0jgVp5/44ZA/mPFZ2
w5wmySt7iFD4FSA31zi5Kvnj9+/P+np72obtmi7MLct1eKz9eh1qeQnJamJLUOEuOLlOcZv0Rq3C
oYIfOygGEm0eLOvI/YuulVq7c7B339RIRObgoaGU3cpW1CZu1vmXIphN95TvHydo1Ch+R73Yfrxs
i+cIZKJlIt8nuju4D9y3OrN4Hg3Q52CvebuopFOXiSk6O7pzoDhxz3QPv7nUjS/bYNu2TIPod8tg
m+d+rgNttks6fYiIYVa2Z4GIL7ZfeaceknN8HfFlbf2gINm88c/QsHbEKDUHa/7PBmN6x8D7iqWF
Pe2Q3r75Lr4WqFRkumPbqCUFTv5PWaogGKAW4D5fKKYJJ01rPKDp6JAt0m24O82VForhyC057TyA
VsuKlmebv+kZrCDCS8pjOI3TUfW6dUZNkwPFjMSitl1xAmUkT/PYnk6Y469zKv0s74AaTcOPWHXT
ysYCShslkvdD42BdBUq8BAcCO8Yh+6tl4vb73/VfHu62lBYVlCUtMuO8T9ddVQvRMGWJFo5pL4jA
o1HdmujSTEe7IPNeD6r27sMK2ic6x8MQaiFAmdcks5YqKpsjMWvWuR9avBEZQhcELKSzGpF7+f3b
NL9+JY5JD4BizOHdUu39entkIYIlrso5Ph4jCbUD9Xg9ts+Tz5wqI08jGAvzxoDFuKVxxsa/SJYO
i9JdnfgPFEf0iIoCir+bSHpaMG7EOO0UJFrQxpwkGzKauAL1hkf8yu/f/Ee0+a9rOjc0ux2Ldd2k
mvq09miRRhB4MyJ+p2sNahZJuFLDY+s54ojB6S8MR+BdEDSmNdF57PiNUx5VhHTHuDp//16srzcd
GwLmuzzthM4z/fMHmYjEM0QLvKk+ZUil74rUG5/7AP2DJ2UP5BuLo1ak+8Y10ksXuM4Bbuuz7nv0
WOPIPCaVK2+eMoCIOMFfAHO0nZ3Xc950OK1MIwUmV6njR96cPnEPFab9BsP2mHVs6EKni15TpZNx
Z0ERSSo5HLPMfgMi65xUWcOcRSe41slBXAdpw4jo/+PX58nKNe/OFgb9U+2F7yxJqzpLF7Xp/j1N
0jkRVexv2TAb0F2EBg/RK9c1AIibV5iCZNGhezFspiq+ktGmKEMm+nU5J4Gjp+xC90GTIwN5+Uac
U3pKaI0sGi0CKTW/7KPC2UeJpe5tA3njpGfOMXNlva1T1JBBY5bOCvb6iq19KIx3h8yLftSPAi15
gVhXfNMJdL7Wx5TG827zo5yn7Pn1Lhp5OyFM+HzhK8CRU3lJKid4xUaVHq0MhL7L023jS0hZfHXD
wiyLVzBM7UmfCjQmTUrCVUieQjvE0avXNeiBZHoK53ZZOnp4CEB1Sw2bYkIQJFaQaMsvOxxE608w
ESP11BeIxZqSiDNzwSK7IoUEgL9vmahjA6K1MsO75TgRltIpnXOjBeWe8IwAbJTSH0SGKxd467AO
esmi27r5ORAtPQ5QATrpG1oTWM/4m96IGn/sLJ/EGHxqd1XRNGgjjfoWOWW5dVHb9aqZ3W/No6Un
zi6BbLY2VSL3I8QEpwitt9Ly7Y2dKLJbxixjLxYyjGQyuIrDpNnJbMbgroisn1Z8gCGYD6/DxdLb
z17kdtAfjOnB0EqxxMtvb35/Cf/bUmg7PLzpHFs03cVcSfxj+6DGhABGU4e1S0SlLH37lnf1X3qO
oS9HcLNJ5DWbzHLTxEOCLZQIAzGYN0hq1pPLgE7l9R7Lqn8/wM6H0OxdU4KKDoWLXK/HgfXxiobj
dPf79/0vFY6DN9RzcchapvOlsgWziRlfQUW0AB/X+BCsoVqosQlWiV6CZeSr2OaAK3dGIXdhCOWh
aZjmNMBoF7pme4f5pTN/j0nn/+27PVKOdiTRqzbJOMfst4hHhaDJJI+h01tn41v4xBhlUPNxtbeY
WQ9G4CZXZsD9HDE7YA8wf1hROjGlaOS+FjhXfv9Lyy/N1LmM14XO09Vky/fR3/7Hl8XoaMxEBObT
0wnH7mE3HCISge+6MVCrhqjAHeOz+OT6tE7cPrwNncCiWzv3THb05UfETDknnkLqiWDHw1MnLjVe
uD2pzRF7tkPuoVEoWmzNC3DP0crWi+Q0SSycLT5FZ2UmdbzrB+MPEZoN/aOgIUJpAQWAvPdw2wwZ
IxBweHuu5WpXdV2F0tRpNuPok7dQ6yYVCQQdL6SitPWQqC63u3lyUZKK+Gp1W2Qy+otGL4luG/4t
RJ3qm+v94+n46enpmrAsXSFN6mPr045Idg3EGjfPF3YcWTxBSFbQjQxubtiE1yinadjTCgDa3sPf
0RL1gOgnJge+y+8nNZl3Y1COW0/roltvYlsyUAezN0mwztWxQxOI/IX1SO7yWhR9cTDNBKlA18VP
bl3Ha931pkPXASXxKqMw4JcZ4boIGD5/bGMwcnqr3s9NWMGeuzR8DN4f7eW6EsUWteT7x6s+Nj0C
Tv1qkTlz5katG1sCHvBvzY2jACrXdzfbv9RLnkN/VXi2BZTW/LRIxB46R2biEAwI3kGT+6SKFmeG
iTjh42VelFsZBepaeT2ruubKlQY+d2eXmb2yacVv8w5cWwpn/wc2ZVHreLML4B/pLnV6+xzIpL8E
04GOMWQCJvD0cotrH40BXpJ6VcSA0hD4D7tgIrcl1h0kPtY3v6Txde9OcW66TIekI1zxeU/X+bad
l4mFvqMU0yZM0n5nR/brKIs3Lo7/3B+OGO+johuWAljQIbD9Ye87EGjwc0/f1NJfB202DGgPMwOV
KrbAzw3JQSuqiPWJPYCWbqimigcjDqOLmLDHNyFCq9iqt2IY9UOYVW+ltE4dq8KrpoajP6lXpcZj
bQ+Cp7InlrKriGw1BYIHGoeMLUfycwk8b/q/IQq5P75ZqOYL4te7zDVsCgM+SGmz7flUo9oE2eGZ
HPHYK5jdKLPcNWD4+7HqAeOGaXgeSU4+5yQ2/+ckg7oHe1pWiwEsFM4Eok1DkArOxbSs+oXftNtX
iMJgGvEysiRmw8kDFHloAwF8n5jutR3nzuMEHrYEjvegp6TcDL5WnW3NeKv9Vt63BMrcVV6dXryb
RIr8QiVfrG3TNHCwTO2yabndETWT1hpkeFm8RzII+nNU5OMm1V6qtCt2AZT3RWI1NrVVqRZl7rYg
RTX7lpCqG0Qt4fSM279ZtOyvZTZDNGf+NLkeHNygvz6kB2nX5YBsDF0wyGEQHDPaVNvT/9CuAozF
Sg8dsYhzAZS9xiHFstYcPrJKGkihG3/Ek6scgRNUr8LtGIN6n5sR2tRGV2u6pho4ac3oItYi+7+5
mFFqZ8dMdgcysZr/RGUiG6bU0kgaLKilD/97Gq28Jwb0phgF3FlZ1r+1MZO6ysGT0vaR+9TG7EWx
8Lw5EZQmMubeGbXQf7C69L7qwUyTv4GxHdFQDJLvAFO8WqTIkDaa5QHE6gKPPrB7GtDtx4nTrvRa
WavEdLFcl2G+ZhtpniB9sypQvTURU8WxepjAzxJ5C8zhm5XC+peVgkGyaSOesuj0fR6xuFruo+Vg
OXRnU+VoxTjUlNmdrWjoVp0zmje0R5AIVsrGNQcKplR9ddBKQh40vi5QTca09UfcJlMCHLntiU5z
jJUpBlCc5MviOfb0I39vtgzrslkXoxneHCghsp7iS2OyFKJsDh4IeoAiiSq6KRyYERNUVDCp3/W6
vvYQ5x6S5B9XskB+rhCTljDEDF8DimMvvdlu80ecuc5bNetHwsRz9lkZzW7PZMdlBtkSqfe+dlWz
d6y7oVForC0Vko6jnNXvVxn762OJp7jHm+OpBDVVftqA0LeHY0Tu1KLq403Y4fRqWm24l0QoH7QO
xh7kv/uPPwqcEqpoZJNvlDZUFlFw0krbINs7tS56YF4GcAjErERXwxU/S6RVsI9Te50wwLszmG3f
1Ty89lXpQKKN/VOVtMadNWnepdON4jRg1F+EUza901Tdk1iXPpu9pm9bAv3ufDd7J6x3uFnzyUns
H9A+QyI2+udED/9Ek5pfJGkARB4yGkr9JQlepCKVDVrK3H2qSXHYk39Qr0LbKLZ539VoSt3gVESt
f5c2+iYti3n/rNQPJqHRGcrYroxtJGzBRTOCb7b8tBm+rO2eYTtS8Ekg6rE/X/3chD3PaMA9zVh3
WxxQ7MfqcNRONTypIDJPbuLlxwwjgEsIyUpM2rhzhgKsuoh6eaezmTXFVXU9QOeqsrbDtMQkBpUu
7+y1QZTfX1ZlvLNgD1TxmEOmMkCj6dYmjCRVPvTJ0pvADA26sp5yG8dTqDz9L6snuxvI/8JTOg0D
G5GTwQRgYc9Gggyk2sZtRbZKTdwBZVcZm6bKsJ4PQ3nf8PHRD8TdFMARIX9ja0w+4+JkIqIxFxCi
WujyR8buc25Mf2uQueJ/cHBu6H6ztJT3Z+VRzcVlLW69z0y4so56AMbvTnXzHRFBFEpCoChTpI/s
RpE9+V3hnwqyhhDO/mFniQ3yWsp7D4sik+MJ1ve4LaTS6bwSQcwYF16NQl9ySmc/B+BA545sb1q7
KvY2BXNaRJ9yNs2Yi8iNBTZaHZ4XbClchnW0auA8XhkD9euMmKl9AkM3Qy0HsZSTHeqgf3Xm0UbT
MqPC4v7sqvx1bH3jhGE3YnjZqE3GKr6w6SNeyHtFo1mY/M9qcy9h6bN4tTGw8jidbUrIWwD1wHGc
kmWUGvleTQm0zEav1l05ys2ABWIjMiM6m3m15WLzjtZ8iuaI9kFwKVhpPu6jWnaPuba1dXwFA4jM
RyYkfziKnpdQW6WoePr/d2p04/X3y8u/FGCeyT9yfurqqPo/Vb16Uptx09lsKzPrRPo4rJA2dYhh
GUhObQjDkrEanhHbPZIlCzR5RMOjVdXPgjrrJgiaWU4NlC0p86cosPaIMso/ALgQxYuFVvrPrQm/
fd51iVJ8UzF8zN9+LcCYhzAMpDkn2B87n9577A+zTaBsFhkz2LWrcdGU9SySoVJYqpil26CUmIOK
u/u4G0aK9ibE1pZ76KFsnCQ8gBT5h8ucQBZm/k6K4RHZfTT/pAW9xspjpFuzNNNTlQ+wzDsHmdMw
MsLO7n//RRj/Upp7Di1lSnO2v1/HaqhupUE3lm8ijMaTa43Gzg8ZAuMtCBeD5+a7Ohf1jWaLDg0E
DiHm2F2HYuWcjcZeeYlzs7oqPg/MDRfEhEzMmpLQpVYheHVmBdXeu0ra+zDspjOa8OnRTtleuTZx
0PyfL3ocWgeyV6xDAgPqrkXkh4WHl7Zf/g3WJD/YWWWvQi1SmyksfjpYsK+1fq51iItVmWOOGoKj
P5rZNZ5qVnhEUUhhMQW4hvkHG+b1pGn2mxyee5UPW1k17trS7BgyRLfJ9bjZRmZCkl/frFoBCIep
ZnYhDtLC9OZAE8WNB4eqp8UKvanaArlRK9NtUIIjXNw1oYkHEe1BgRyUhKiou+aTa8G2DzQqRyNb
WpVnPDhLXXXjgzH/XHV5iwKkOJbZlPKURAZCQGeyJ/okfxgq4ADEXaEn07I5wEKsiCfpXvLZ0MQA
4pCgI195NRSgQhPsZYu/QgbRZ0K2xmOKZ3+RRfkMKPfq1UQs35LWonmg8Xed8KBvkBENGCEMUpGs
aXiHFn/X9RJxwBhqZGD0TDS0UIEJdOIn0QD1/P3V9lWt6qBNYA/o6CZbXtf9fOtEVZFWJnQoYdbd
rs/hUwzWSwUTfZkmeVBtsCf2m9Gr0q3hJCPjmy59NWbUVWtiniwGOsAJiIS7QgKI7vM+e0/QPuqo
l/4ManlIER7+1FzIPXEJ+gq3FIvioSmDkRDgAVks6+wSsIDaNkX0JDGwvyHuGu4Yzckzed7mTSbl
1cnO8EWmvc7oGCXI/GNYtdNepL4N10WnRSVjkrsamvIe/dcNKKhyk2c2wdt2NbDypvqlqZqJkB7f
+2HJ2Zk5SRD3ZIFMXPR7t/etfYGNK7/TSWv6pnjzvvSy+JhpKjC1Q2QyD1J/3dOE4M9i5fDALlTx
RL84W2tO16wkXS+aLHl/NFoSEIuie1V63TGpHqbjxyksQixZ4a0zr4N5ber5rOprF1x148LhEVRl
XPpzJfZNcHGMs2ecA0yX18aGGcEiFkIkkHDUqhkfsPc2dviuhRr8JiA4K9nW9U8Mhgc/87DxhIlN
e10TV/7r965SSKfzsl/GFVOs+bCNeyt8EO18mB+HIx+S7JGjGx+j7DHQ/ntM9ZPvPzbiaaifKvGU
p88chXjKxmeOOH2uNbwNkMhecu2ZA6LGnVZnXU9EEgxDD9LDzQuLDVFW3o8sQ92Ise3VFmm4xprT
Pqpv2z6m/mXf6bDJQDCLWtY00VV8apYZ0qQJkaBtN2wEkntSwfHSQZTss8Pg7S0+JHHg3IKmjo4+
5jJypppjox1J55IH4gbr8tRM8zF4Jzs/02PnEO7Zz89djtTw4roYiS4cE0ZR71J6l6q41pTV03X4
OKbp6vrzUVY33+drgMd3a/nZuAXMJVYpn8mjDccFqlv22LSZ2JlJcNTwVkFetqtdUDrhJSgSNPDS
2BTmTqMht9dn2N1e6/YOqfM+rESu+fkICSfx9n564HDTQ4KSm5AIcbArwsWPgX8s9fmwCKfIT0Z+
AoU1QrLCUJmeOYDpmulZ2edm01sHL7lU9nnsLk5yKe1L311yAiftS5JeOaL0GvfXwpmPsL9mzjVx
rm1247CHW53dxDAf5Nu15socbql304ebXdzH3q01OvPgEdeRKIse6yxBZbUhHM8Fu59ocUcskmRB
cvRgA9EluZkaioxA1f0GhwV5pfcyv7c+DiO/5/AdyGX3rnPjKkPph5lUODeR3NJ+PvTkv0cur/85
Unn1IlJmrs7HOWwvVnTVmouwSAS74HjMokvSnpPoErVnjqBld3xW4tSqE+dSnZpkPjDkIKCy+6P4
OFKYZN6B9iBHUh+i+hBGB4bEeb/v833a7z2igeJvZOFfVTLooVANGDT/2Ep6n/0JWQA7rA4Fsk4z
LB7CInFXXav3qwETx8M4qvrsNx6/TiofmKATQzZr/upeKYInBMHw9FQMFBeHjz/6OBEAZJ2EdYhG
6ZEC7yAXh3pBgl033ULPbc6aUuvKQKQdjrARU8gxAESK8UfY1AvbSNyXuGaAwZ0ZrT+MSPOfOxko
+rF17S2b3ug//71OYR3azT5AeblOABffCafsLh+nHJveJepEsGnNxr4bi9eJSvNcW1V6xQCGByb5
0xZV+qKGpt412TfCh6/18zxkRyNmW6iZLeY0n1b4hsxfxN7FQk7yMU5iD8HQtBYzDi3q2brqI1iY
qa7wP+XnMO8a9vDknIykcA3Z8GDa8smVMrlhd4skG1wrUStRKgnrGK7XAKD4gi6P1OLim2eTMa9r
v1TPvHPE4AYqEgYeX7a4Lp3gQmUDlB8Vqk071Twla/Mpxb6yEgIbR5KV9pWMFuDJXvAsUaOD4aC3
6XRZS6OnI/B3jtV2THxcbVLvqzlJ4Pd1ivn1AcoIiLYMgAdcBu7nYVDsTCM7CmBH7QhCuLAxuPwP
Yee15La1bdEvQhVyeG0iMaCDOkjyC8qWbOSc8fV3bEg+11a7pKppFJuS7SYJAnuvNdeYRmIn4STD
zYFLY91vE1U41sjeItc56JJmOxWCLQ2bRCKp8JPRVX2wKJMObWYmb2GpbrmDO13d4s+Aax7GZv9V
/+W9TYe3lsIZvkE6Cfigf3AM0FtK9qHXqlMu9zGzaOADbYNchEErid+Dt3mi8bqcjfFaD9DczG4L
jE7HB1pZ2622pbDHxM/IzUTM8sJ98edv6nsDC78eCxMdCzUO6ndNgJ1xaAIm4balU9y+Av8mWmvp
c0oG8eLpg4Ydma1fFJtEGjIkdq/OdBbzQaW9aG+/ydkE7DGmptfoJu1dUBmhY9hUO1f1Fzu890VI
flNHuC64bR8mzB++XRWpV2sP3zPdxCW2w4HsDDjzrMLomUzT+/LOtvbK75VRxY5GgBQzVczwz7BI
d1Vcv7EpiOaT4o7tzNxbSiRr72xWpOiqaMPYIESmGYdCWimyV2HLuU8qArcL2dig70h3bLLsN0o4
tKiVWHk29Vxz5402lyplDlEYRu1bKVuUX3xE/3Hea1j+sRvSsNbZFf77hctVS+UUH92JOvZ8nZrc
JupypPAq31WZ9iXHLOwzlsx8z+wZMa/WLsFn/fyXMP/jCqFxUWMFhIvovdGpxMZll0olgBqpL6uE
1kCoD0ejF6kpbXKB7UlJmi0mdUOy/RgJ9XHS5K9kQXxJiRv+CmniMhA/chtkuJMLO1wqwlBP1VH/
oyFz5QlTX/cgCid3fJHk65pgV9r6ankGq43De3S5frZeq1P2SoftxjRze+8kE0GKFbPtmyiXjO1E
pgSU5KJk8iHtmNuA13y27VF+1ErNeZG6Nr/TML4zJZ3HL5ZF42XQnOZ8/Kkuj7k3xXf5WGPasmLS
ExkMD7k25mFCnogbr5r1sKfSLZHb7s1iXEapUlkkzFCjy5QPeGOiRYa0uMlVF2IkcT6YnblhzyWx
7ucfCAMf76/ZBr0amBBUPiz9xzI1NNppouDUgj7DjLInTmTr+P+OR60+PZkay1ahcsYeeCZjEK2j
0FSe9/E8O+HqhJw7o68SKT4KLVrgxMGmCbF2gplKXgPbFsZpWtL2FFwccBeUp42CM1lvn9f2+k1y
ctW0i3GoIORuvuBKRFl81hQhQzkTyrONjLmFwl2rhCgew2QK7ZjiMKHwwaoFu0YIU2AOgT4EhDY2
VkCC4o4Vho18FjLvaqxh9qWeAT6SonRGY3qOjfO+nvvsYhsgSC9md9G7y7xf2B5WtlCBpmtaXjPS
labrktxK7Yowyn5Tt9+0VqjZb9V+s6CzkAsKlaSKEHiSHBreLz5C9f0n6HDNwTiomVyAlR9Nq42y
j/ZIy/jUC8Z0bJW/MQGVUUVO3Lq3PUPr2fFp3cdprlvoc/tAxnTjBKlWq15blnA/V0e5870exOkj
5Z3snJqpFcgMDjxWzvaq6DRUjESBa04tMr2fyi69b0typX5+Lh4Lmx+WDzZWU5YQXKFFI/TfV6h6
yNt2A6eL9XRYHxwoNvedckmxzzHjxmhYTk/oiZI/U3iN/dcwa34xwW1P46y4MUDbXHKzJHAsGbPn
PP6qp10VURiuouORVJbbNVEtViRxcTGb7LPEENKzSaCZm1qj/GHfDM3tCJcJO5ZGT+2NMcz6Dh/m
R4b+usemsbrHbXC6MM0obVvl0j0mif4kbzDJdUdEn9qTSQLd8CXP2/1hzCT5ESdHemc5rf6ZibzS
besS21PFxnDP9tV2KeLodyMvFmYYqMVCD616fFXh70YMlFtRbo0WrBvd9KveAUiBkxJwoPF7bjIt
qzIr4WrEqt8dFhSF+eQ7ag/jE9nqf5EM7jzmVY/1UlTdG2YHmaGtDdzyUK+HWa1D/amUCe5mhrSW
AjJ/h5M5FhZwRWeANQEuYshUzWeaEwDbzBByoc3No1JJb+NuVl8yu/2CbRkMmhrzlvxqDSy/65Yw
LEv/nnumYTOfcbg5/2HZgQQm6VWlkCFEmKAcJDk5fKHC1bALcY4M2XkkCgmaUXa2N6F4O7fWmWl8
O78wM74Ol3241PFlUC6Q5bv6Oi/XoWb7zVCnW+a3fbkysoxaotry26ze7EGoS6JdvaG2i6ZEqMd5
f2juuCoLbYc0QcuPrDhSj6MTk/0UVe099DDJuVPguLT3uRShob3PFIyV90t730oR6g+NUoRm9qAm
CUnewN85tCgR2sglTCNcqHoamWmk9eJY6rf4ONKsQY4CIKdvzSeLwPHPm5XLp84ZmqeKBDNStLf8
maxS9Q6ioPq4G+3HVgNIdq0pyra3Kbk57c3iwX4zcEs7N65ekn1zDqlVJB9aF3HpmhehcWHjKTSY
0Vrc8/0SKUdmVJnRWNznC/xNYpGjurjPzCgx4cMIPeHBtI3IPCTl9yK4czkpc6Qa0T5H66HNiDSL
tUc0ld+1WjfUlRGBEqN1w+utYvduhNLmtsVXtMTXUhGK+6vdX62MZF2wDheN3S+b3kNVc9lJL5DO
BYPT2tmYziQ3ZR8x3KBjLR3u3DwYV5zCFtQpyw4t0LUA/9XPr2//UY/npFa4X1uMb7D5+NFrv8r7
bOTqxJbUtCSX+fMzFVr5lpOvdSgF0EDiHBNnYphQiKicpBJa42CPyTcIGi1IFyGmxSUGxrOgAAkn
C5mj39f+1vkaEb6uqfm65oMU+6ahhJ1EeDWgtYA4ecsMuiw08B+1IZnKNZRKAyNamKW4S4XS9rvw
AiIM8aNxNtMLA4W1njv+skvQcNUOyEatnFGrnEF3F+M5G8+JE6ZkDfNysBfDrxnDVgk3lgZluMQB
2uKg5BatBQkvpBGK0wC2HRpk3xh9wlrA+WUkXPvI4IXwsjSf+b9vmoYA7dzUeUW7QnPFXpwXYNqp
/cvNFyvTd4sk9uHMOOpsGy3snj8YSTrFnHWJJD3ybCilnzagK4SCwzdNXFAVSOvcBHOq4mYLXVmX
/ISES2kCCNSbKm+BkD14W+VRqEWK7q2Dp+lCxiGLFabuFZJXHWrIGIbIdoj4rolrg+RZoMElQFMe
EX+oN7zRYD/hzYbQyo8jQQpUYLyFPg0ucAjXbLtrL8WPCD+PyF6imTUXseFA6/Bdc+YicHSOflKd
UyfTjIJmfVKAYB1KQNMnQjS2pNa1C3eUhfpDrUS8oRsXXk2YbsGsntDeeQuVIOoNRGksHsE8VOPQ
ZnvQdVueBI9se8MhhUZOhhPGE0YO20OUklB2KGENowhph4g9xwY5gs7yALES8YjU3Jtx8+TelnsO
kbmO2+Dd2txKd8HJaBseJbds3IwAwtzNY5YMBAqfKpBBIp7mBHG/3JhzPjEvHoc2aRgkMvK5Ju5e
unrnwjvHepwDrVdcSEzQclUAd5arJx4RM2g/RJtpG7z6rcBAP1Dw8MjjpYGobR47v5JPcOMt8hKD
UCAhhvXFvD4fGR+3IdQdqndvMOCve5PhDaPQuBN+6oGTVQ5ttA0ZUc680XazzIMvlGhCCjGJq7sM
9N7csXbnmukQF3cLuFxbx2LJAlEchZFtE8fawtBBNLPrsO8oyEh181lokN2OdDhDqJH4I05L1yo8
tPGBLuK4INXrF286jiufo8pvAqqS30qIlSeiDpfxoVONsz1oUSjnb8IEIzU+803F0xXPsTxl9ix4
dbMnK6ygGMf1llZoOrTnnu24sDHxcte6W+quvrlEtI+j25NkzfqNz5VPN2Zc7qScKeMwFT3JJ2f+
RZnj8DL+e4Wq6Q4eJtNgSFxcEv69Qm23tqzgAGO3i1XGkXU5fWbIPX2Oe82bl6UKCWtIcc7ZsscE
DcuTQdE+SdZTgp8kjll9ldr+RJezCWy5PC94AINiTlimgkTDY58+/P+hZLDjZFmfHOtTMX2qJv4z
n/bkUzd9UpJP2iHCzOC4HijXj1L50dTfpv2j1r/ZulCsv1k8jl9Rur06lzJ9yrfXoXwtt1dovJb+
goaBDshLmrzkyYu9PzPNaNTP1iHb+pAuQvnyQdOfhuKDoT81GjE/EJvbpiI8OjPt52KTyPxo4j9z
M6tfCXAMe4yIj3ht8HhNY34qGcj+8PNb6X+UnnGQ4QdwmOLVKeL9UA6T5wFCaCxKd7X1oLfMpB2H
rSQ4pynxLDULTu11U9/k1iQadDSUa9fln3uHCzRpNZq7sEKSFRiZA/FTROQU+acNgo1rE7V2LjMM
N2DZe1VTfCMG1p43IgaxqeSnqdxZijnFtTJW+el4auDHOwt4JvG0qUNXxCagRcKaZtmZ/bytq3E3
sp0v4/yNqHjjSvrZPw+Z4tYilX7vlLtZXViHEtXLxEdy6UfJfrEnAmDLuecaAv7NhY8bGkNbvfbY
1H9xglvv6zM0fxhLZu2C/YH+4r9P8NVU40Lud07wzuY+J9ymjTVsZ5JL0eqcK+W8O6xPhFi3fFMC
vthhaEuIpQti3RKX4si6Bem2O92zeJHm7ysX7IyZ5bNyQToBP8fKhcVLXoj1C+uWdP2+bpljn3XL
eOjbuoWlS8NOPgunNdRasWhBpRHmqD0nx9IlTr4vWsQgHyjZrN58oIlgp6z0dhwaCSdv7HUTPkF7
kx4miGbRz89S6/3OXKMoKtyOTHo5zPv8+90syAgfYVy2hHvBUimpDd8GPMi3zX6csTbC7Gu3T1m/
40C25iAhVQYEtb1fj8PUl/Rz8mI5dYDmwt7OFgaeMMwNpar/PqrKqYVe6up7MwUWvSq6t0xl8n34
mpaC7/W/p47n+76PTw0EaO/4AxIX/1rVjVSUPPMHpyY8YCKoxCZ5+1rzsTFkvTFy8MmBLH2q8vXN
SfIvzWDk3p5v8fO0qESBZDttE2OxLwm4Gnrp5uOs4uUpcrl+VWtJv06zCBbu6/pVxtMa2V/MgUJf
0znFb4Qv/x5PW/VlHePbTEPhtccicaBD2hpzmuTsVuhkKn7lUX1VBrV7coa6/8uQO/mu0LE6FAbQ
dZyCg9eOVfvy848ODNT7JR/eGczDMp8gW9AfPjuZaqk0Usw+LYraUlfXqfhZavPAdMfUeDu9DMft
TNZ+Hkv5vvfaQ9VKKKzHtDXq8RdEWccYpL8v/oqHTBOaF99xfLtgsimwHJ9oMr3AahxofWBvQqUZ
5IeWNJwOSQYr5BDRMSMnfFlCowm1Q8MS4m5kMnRvwmYJ1yacCRJfxDFbwrEJkyXUk7DFAdkwPRqW
DV+VAELOcig1AnUNlHYDxgmWCuA7hv2hfDD49fpAg8zaB84WqH1QmYGxBYUZZIfmNBwP9WloN0Jt
Gs5LyDjLuFAPYLhQbUImo9sl3BohCislg9KNUM5f4UUkoTSHWhI6c6gkIfyyFRdfEs6JeJAYAYp1
oR1PYxeA0zGg37sN4/h5UOYB3H5U2CRTC20kMtX+MvlL6k8pe4lf9Lfes06oj5rc+2XTsRTV+REZ
VpZWWc+dCnF6xE8uVwVpCHk1Pis04mrwuiExB/azaeUSDqI9e6ZZQiTGklWhgUf2knf4iAqVDJ6e
QvRvoA6vgwmRJR2Jb9usXXlIk88O4UjwLbf7dpvHG+WdJEp3bkdt46Sf5GXhA0pJ1+xGZTzFCry+
WQZdAb7TfLDxkF+6YaQu5szFa2KXX8Q/M5W0E+0w6wHXNLlVNTvmSXZg3s76RTVaMoApLLWVPFxl
83dFkLvL0SbvI+FCsKcb+Tdbon1ODOkrUxPjH7R8H5dK+pLmxv6hKfh39aktHiHISr8aOH7fswAI
4XA7otGMt+ho5vyjCmSR81Lak8zbWZhzOBlbehkxjME0zJ4NMLpyuvld7+wfmyRrqfJAqCATesbj
nhUEMeGR6jRTC7E7bW9NOgATNkB9zUbMSj6dI6OQiMkbtfgX5av3s8YwgFkpyjr7fXD9hzHvH793
yofZMuqC0063YARuiX5aK9q2ktZ1F3iHQGrW/Jxn5vwBT5oTKM0r9UD9iThL6ReAnveTivjPHVzo
KlNR3NZ/JIkpxbrrxVJIwBoZLCnTtonMNvuCscH2jVKrSfsGt5s5YxfmJZGskMyrINsYLCkhaYvm
eq6JUPKpIDnG2u9Az6rA3QbznJtGxtZrdz6Ppf5k9077i1kelnPvrsKg8rgKyzqUX/VdSXhM6nKo
Vy05LXssd6cEUCgOWGlzbblTGDidoIg2wtOx6ColHw6Txr4zNcmNPv6gMbAgZhVcDDISfWW2zMs+
ax1csMZx87qqQdAmFBjEXJ4mDjjjhocp278SyGL43WCNV22h6n88mpTlU7MMY2COhFc1Zv4Rr+92
nhqS09sWhy0QymvXzPF11GdIJnG++CYB2vQsSgdGLfW6u+NhLVfDRbZ8vN+V/dw0ztoESSvJHs0Y
gzCn1riRvFzT4y2ohQywqo/nti1vXeaeUncXPOW1MRkXoann2Wmv3Od2DGF2M4ltSrX0sYMdfkr6
mUgRbOKPx3OT2jgPzBlLw99P5NQM8FJYJHvYI4G47HVjmyutwut0J8r1IG45mG1xx5KWeJp99fLc
ap/kimhpWSYJMm8G7mzTcN8zmn5NNaV7BMBOht9KInvpSP44KlOox834omjEGs6NzZiQ8WdWU0sp
d9j1fVas4eLI1h2jqJpbbzMlLEOZAZkSBqBpgiU8Bok2NoRYAMK3SqJauYhdVlxHRrLrz1WssR/P
6deVJtMIhURmocBfEttH5N+kqkBCHdYm5pB/MpfFcleVIvKEPQH+KbfJwpJfBrtPHmtNUt9053fd
MKvXCrB2ksVaWOhDellgd12OR1Tivz9qq87h6jt334Z7rAo6RTe29rlt98WrB2YdR3Wcr4AkpusE
weZaQVcn5GZ3AjJR7gAY5r+VDMX4szNu571gdQXK7iNjg1GV5gwHx7NGS3SI4SXpW3Eh7kQGGw3G
mVTp/g/ZoYM7bPb9luW4jap6vLdZkBw/dVu1u3YHH8sspZFuo6IzRGOMCtZMfb5LexzpEoCVMdle
LBlLCINyj6PDSK5p7iQbmUNDe57tU8P2c9aa5QJvcLmw4/3+SJ3W5VI7nMTsXbnh8mqf5rHdn+xJ
+SLpg37BI749fXu+HJjyb5zb8dPx/Ea9yc5G8lj0HUMZ+93RKbfHjLmei6JyH99MJjq4sz05lgW7
XcE9kGhdfCmSmczJXd6JYihBDd9l4tnseDYlcahUsJ4do+kW8Q7BhoGXLgzImG+HYd79WkpgsTXG
gMOMbiJzd9iDNSmGuUTBWObSRoN3JdO6na01APf30M3VEDky26BmkUNnXHg96sc91nnjTHUUvHPr
0nXn44dJ/gsKh3GWt0lXwkQXy/9FIUO93D53W1q9SnXicyO3P/XM93VttpwrieY7O8o86Zwr0135
fHc8tUNAuB2HKfutW2xQ050+p+6BQ18EJX+gmVmLSLKFxB1nar8fbPGj7RDV0xX6Ekzr3l3Hrvk6
CXQsZ2btDaRreqYYM1p6m1ydqns48OX0ddRgzjodjwyh4YkEftvER35Hm1HBVAQd3k615DzilLij
D9U+ymRfZ2U/37OS/tOCgvih08hJh9Y53ArCzS6gGp5pUgwQyiymemvYY/kgQRbW2BhXqVkHDv/D
cFcJkNOJpYucOs8ozCniPJe17Q6PWULjSqFKqSXMbnbTfi1ITLvsxBjSHN0wUuZ0MsSj44BXnFXt
pu1UyqyPtpTVIYmoRmRLvRHptapd6mZ+tZVxv0qGxcQwm7gTA1P71TqSNO29IQzdVN/aqvrYmbjo
01EtKJ/GbMFaHV/sml61Zugv8jg3Jx1SjwsMjzTVMabmNdpEwBBzwdqlkWFaZXLNKI3W4THrOm8a
S+LgJ2bTWiNhOgVq3gjZH+M6MCaqFZbbrNtFq0idi8kTup/bubmX9CK5t+icKyfS2qddar2UqpMf
OwOe2WVuz7lFP5QxICtMoWLezbrikB7bfz9MBJbd4TuB1G/sp9VOenGnSMewqaovuvgu5IYD5bFp
65Bo4+EhMSoCsllZ0EFJMaok+R/Wqv/JQIr+edbNibiJLX3rsnPc8mlstrXRVCv3bwepinvpZFT2
yeI7cE6SNicftxUx1gVgv73pryA3490o7zG4T4arazUnxcm4y4v1dydLU7I2h/QxoYDuZJJxaY0l
/oCz5KYM8IEVaTZ8kFHr/SqI+tu2r649ER5t7/I5tjqA8fa6nKRCr314WZ27Wc1GDTfWoiKvzko1
bRQ35z8dic2Y3uZwgIVVBBfMB0VL6DvmenyhUf5Vgx7krTmDSsVEopuiJ9kz8HqaSWJso06H+Bn/
0B9ykVt/GEkN/Tghg3l2CCgU8Sy6Pds3FYSp263kxq2p/Fs7Os3XodeJobfST2U8T15sMvJZGtpJ
xarCB0yCR1VJTDf979ASpnfNW0OmUJ+bnpFoX3ZTb5/1VdfOikacWEM6SsBorn2dMsnipFY/rAq+
3iazsAozohSy3kzuiiHfwl/slt93a0lSlS14Eir75XcmEuK0THuciJdK8Zzdp70a8pbKrgxE084a
GiPTVQNBeOLfJQLWYQ4CulBNLi1EBmWLujz/jXTX6dTNznMzqL/JDLb/Yh18uAf+Xbt1WAgD/DM1
jZrMj76/HQJMbOGjO7FKpsAvlfemUXOyxTjM2bu9rnqeXhegYqHJWT9fVZU8S9xAjrEOD9D8vI1y
wUmb2cvvTBJ7KbVctyiJAMyIQYJImVZuq3xI1oDsFxmoPov+qmrIccpWnW9K/hWYG5AIbbmDipl5
8qh/tZ0Y3uws6vhdThtDVXGsLwBMSvOWFgqTRVg/3M5KKdS32wkL+x7ujHJQZMiaAEBPHtgmw2rb
oAZMTGye0gZqRgPMSutPqVPSOzY4A6GHAwDzzKF7VeL1S9lucohVQLvoMXD2ZavB8S7QGpi4e/75
mWFqPy7gbeonDF8zzW5SWdR/6JwpdQnfvbDqU7sq+gvpm7v2V+YY1XOuEVtl1VkRtZn0ODVfWK0V
t+OgKuw+iRNXQnOx58du/KtYa6aQBiNaV4X8JGZCYyrc/WaUZ2dRXUvkJYH5YfSNeQWryWS31Eai
knaQzSBdjwmiRFU+E6Mmv1CeZRXOqPEf2/SY2nz7lJJMpB26/HNekehCwQxDQTn+xSTI4g9zq3jt
lqr31UD8jiZ/Y0tonc06dOGmWFlZ9gLpNGia7Xmoitsozc0lVbP1jeBvj6kX67Vais+SIT1mQzK/
HDN5c/wXWZfDL0oUimK8f8MZOrAsHaglPud3LQo70ROJKMST0ntwry1NyDmUweKmndoLVb2/6f4s
+bLur5K/VcEu+RpBpCOZiEIW6+0irCD1YwTwdjsoihBmUlWEzPIiFYtmH1KkI7A7HRjpCTUrtHe8
16GZny0rTFgkWWGcnyUrRKkdZsU5t0Pug6tb2tyMw9oOW+KcZYqb4SSHLKs4MZE1QFgNnSFkVkga
QssJpjJ0nEA6pKpBGgfzLMTc03RoTgPk7L5q+ril0TD6QKy2xB/pfwJ+8+ZuIy90lR1IqONrmhTV
bR9at5mD7lDdBAhedsd/y/SH42hCS939tpjWuzQziJa19eHrFlpExv38m4Kv5d0nR5GD2XiupBSM
Ff0HKlajJZuUbA7QyS7S5UgDcygLWV2Ep8TpolgWbhKQYYkSYSgpDrXz3TD4FbCyntzzqO2jDu9I
ecHUlkZjH819tGEjSaO1F34SCSZ6GqX6bZpuOWZPZn6n28bjUqgEJMk9nAio7QpzbGu/S26B9lyx
AqJ8FlZAtFWXb25A7u4mbYHDELjQ1irPGAEVUtKFIXCohKYqxBAoxcINOC4QvILWIvQ2qC2uV6Gc
hWUX2mtoruFuCC3peW3p5J3V9SwfcrqLZZwtjt3F6C6tzXQsTtBLgRvvUD5dEfX+krb8TRqvc3Ib
k5vZCvXJDSJgu9/qQ7Z9gzdkiruz0FpFqn2bsbNU0VhFfRV1eFmqqFmiuoqKxctIglmibInKinSJ
KMXLR7DkHNlzJJWRw6ISWDBfhky/DdzFb025vNjaTUmZ2Lj10y3RxXEkhZ7HpZBi8WvfNOu6bFeD
d3q7Mp2FaXT+2wmJDRLhh8QMiQ2S8GL8kEl8xgn5zQy5sGshO+1vM+T+txPyn2bI/zkhhyXQyu9m
SJyQFTyqwwlZUJDs/ueE/GaGxAmpEIXXfjdDmv9lhuz3CzPLOCGRRCKJJvyQOCExFeWHHxJHUZf8
ywy5Yzayb8ahbAfxFin2DU287Vsg/zHwrvOWQ1iqjuFxNWWa8+ffsYNS9K81AOZni4KcQ3kOw+uP
4Dkw59UIE649dVVaECVkqc915aR36dpaVyJc8nvc1503FGnLtWclYVFlaHkSIe/Ar/QHrOAaAZEt
QUYaJTDy01ZYT2v5UDv03yGdJD6FRYMzrin9wTCdhy0lD2tskp5xF67IiUO+NVPP+tWSVnwIZFxG
DoXqtojxj+3J7MsSUCB5bhrXrKT0bbcciITMgv5iOUQj6v3lxqTPp9LeAAeG25Y//0eNEl9f3+Xj
QNDJ7H7TRjvDdOvE21nZf0pYdvdevHpS7w2M0m94moWswncOUXtdYJlvLJ/9WPfpsFmST7UHxTAB
iAasKXEEWR3UUwBbDG1K0FM4VwL1UO4E6xSUjBIqQe0ENjebQ70TGFOQsAd1AlBWhRpUasAWUfjn
Pbtm3iUAcICSJkjTgKVQngaMX5dp0Jn+zrUfIsLuZ6MQXn7lUJf4LJwT2SsZOaaMLnsNs72HYtqq
NjREoYp4wkGIpTYic9uQKB6x4RBHQNuIWFfUOB5sathTc+6PiFof6bOt3+b+C8gA0uc09haqrzj+
VgDtCpYimIpg7YP50NhTWAj6Plg2oWkLhuPI7IZiBHkf7EZQbcFqBMUmHmR/K9kY7iC4LdA6IaUL
tjzYuwCcBwJUPNs+Gm3C1vxN8Rea2JPfNL42+VoqBD+rszyUK16KWi+ePKkRyj+SEDs6+MeEerKI
R5dAbYgNQ+cqs0u3Gu2mEMRxFPdeDviP2N/NIzINzbG3Hhp7CJI+6I219x3dJw1E0v3UEGKWJklo
egZpHWRJkHOyHOqmoK4DwAnTob4OmD9cWNIqwTYFjhKsdSApwc5poAb6FJAbah/aVHqNd1YdIOeQ
REY3/wvOkEO1iWvNb02S8Hxs5/d54i+sECo/H33KMS20S9PLTK/gLJmEskMMAlm2y1Gii41zil3k
RvSw0Dq7uixUEi9uuj3EyUPke2W9l2metHgkTZSON+U+GnJ6vkLd4ksqmZe+o/qq41uqLzv+ykni
+DPnCadEH0ycG5wtZKxxeQiA5JM+xJWy6QPdCPrtu9otQKCWFiMoOX04cTah9JDEbqQLnDVQyRTv
ApkmWh5sXTBzjuSMmAeTTQCHz5XWZrDO9s2JQTO/biAxknoiJKc+fEwkTR4uhaT1HLarnCa5EDEr
uKaRNAixw/7FFfud8w4fOINwusVFSmML8YMhId+qVeo3pvhAwl4sICO3Nk3IWZdXwhJM1xy74nY8
ndFV/vYIB+Y63DHv8mFXm+lkD6zojSV564YujmaV/MiSVNlPuhhCH82MCrwh6adUsvBk2HV/Xvmo
N82CMFpuH/Jev+5rkt4fqVZGOiUUBdwaFtNlSFJqssNo3xmm9Nku1OlxcvL6WSsFzX3/VUf6PUDG
ViwBz6YfRkOEVeK/L9hOHydlLlnkeKtpBkBe4RarxUtgGuZrJn46nlJhXUKZQoV+SdPrPF8a/WJX
QsTXZup5FtHAZ2s8m6WQ5YT1FCZqSP+igNFnCFkkD6dni8Z3e27Ns6+xEstImxey94u5X3b7QtV2
Ka9oKq/zdJU1ISe5dd3NSm5NJzQ5t6q7DY5QWUfZGuV1NEBSbv1kjeIlkkyhorzPDiVUg+b7uLi3
iz4l3NySYI+tKkhYaiIurDupvcbJNUmFSv0yzZdlvljVxanYcp0nZpLhk2auVp7t8cz+0HSIyxBq
YJ90QpQ/bEPI5OWlZ2kVasyzkl0q81xR2D+0lldCt2deoH1ZpqvC4maiYiXUMjvcURG96ftN7i45
sJ5bVQPyuaF0jVBWR5LIqf3FLuE/fAk2HDPISdyxafS8w2IrW73EbUn6PKUhzHuzVLBIqfSHNF4k
d25a7XkdpIbhVugKLIHeTOzGu53tjzFIzg8NESJaQrB5qbZDQMFtBEEJl3OBtO+tTJY+TIl6qQ1r
eKHsN74MEpcubRjvzb3mipXhw2WUNGysvflod6WfT/qfY5+9NaaTvMBm7MkeESWWeKTakP3ZVPP8
R43NbzMhd6yMSAk4AyXRpFP+KMrhbOhc1MZF7R5bIHynfe4l5ni66i6T1totDL1/4Wtqsu5e3hpr
fCVAgq6USmmViiFzjmlnAmfTxvvdqNtTVu/G73bc3KfaG+gMRyR6TpeuTJ5Ue7ECS2VPONWa8bhV
0uL2SvaxqHsrYoYSx3LPhG8rYVOwmusGvYGZgEV+61P1AvrbJB+wAsq0NQz2tan5myoxLfR/jJ1p
juRKml23Unj/Wc3RaGx0NSCS7h4e8zz9IWJKjsbZOG1Cm9LCdDzVUne9EkoCEoGXLzIiI91J2jfc
e266OjerOVkXOjOX298fio6gwpYB0U66CYEWJehB3dcX2bqaD0NnvfD6zOfrpNgT5h4S9MG6RHTw
sIjVhBoxgI0V0g0tHl2o0PqTAlWrc2cGZJHqvH/of00r8F8JBuj29wdjTZNzJyrmbot04m4XzJXc
l1ZcUAG7r82YtOert0j0kGn+zibkxWxVdT1myw1IzpZH6mzubEYipMBDkTCn/k4yqbtLEwZPSdkB
JMkSnUWckjaZT/bc1NcqEQ3GB6yMrduIVzxJP5bh1F9Ls54T2pOCafauAokZ4Z8fBv+XDpnRy4nh
aoKPs7EP/v0TcPQnQyhvIDYhXe27fERekmwYyyUAz9fatL62Da5XaxQe/hzDfCgoHiswyDvCLQxs
BcEhl1kKsOyOX5ZCzEgI+sQg5eI/P4yn32KSZtmN8/3gJPlD1Vj+u1ViCm4MUqzHWQd3bBF+5lZe
pd5TUD0n67NfPRfpS/b7Vze+OAJg9enXMBOdfVDNa9m8msXbWrw51uu0vI2/f/XLG6dZxUNyHppr
f2r6h8ELbv/56wbk/B9qfcp8lJJ4ngEiQt3++xdu7ojL9VZsl5Np3PQim/aruYnD5Fnzm4TdSiY2
fOVysmCMLhWABp/RoTWd6+K2byU8np4IccttdpCUoZKNFrygFYh7lmefjhzS27ZI7ShFm3UzaJ8U
xxrGc2/CUPQ8/1LYzvLmzY6AumOHbcfrkflIrAmPHO9T33gPQMdQcdC5FrYaCVf1fhJcstEmYJsa
hCeV1nDtipFjymmpK5veOfMSZd33KnnYxsJ50fZ6poza/LLkpzR9MMVyW8m45sPYdOulqoRPtrqt
joVFXtda5k/IcLOnIL0bc1XRYZHjbZdFJJa+vgk0GuKagNVoEhpMhSfmKzNf1CXL6ci11Q/Rnsvj
oPLu4JUcjaxZmjNXGumtxX0YQllETuVi0QYve+Hodvtq3OZ9GiFOMg0fqfIyJm16GA79yVscZ1Mb
aQOZZ1RUNfFu8OB1u76LfG7Q/DNIWxBDoz/9XYP8/iAsuwjLGWnh/+tS+fOVAsYBzxUWFcb5pE+e
xov/pSvkm+t2DnoduWLpztbEeHan+Ve2AcEk1F5fISRoiNg7lIGYo1ajZ/jnP8A/0g/YJFDr8SNw
sXLW/aktTcmZHCwwD5GTJ0j6U+989Dv8duOQAOJAqV97zMCLlrK048kl/TnONT0yRKQunu00ngjT
Rpohd1K/qRF7YIVIw6XMntMvuJgKLuba3utNnf3zn/wfxnf80DySfMozhEr+n8VhGULGycL5H1Gk
ovASQIRylYRamh4ttvPNkn+9MjTG6t9/7798Lf+a/jS3/2t8Mfz7v/H7r6Zd+zzNxj/99t8PP831
h/oZ/u30Vf/nT/391/x7/PDfHv/yq+n/cvWwf/zzn/y7L+Tb/8dfH3+MH3/3m1095uN6p39AQP4M
uhp//yX8oKc/+f/7yb/8/P4uj2v787c/vmBcj6fvlkKE/eM/PnUKQP2dC/Av//X7/8cnT//Uv/1x
9fE//vtHP5TNP3zNz8cw/u0P2/4rpARG4JwWRM1QMP3xl/nn9BlL/JUdD1XUqY4KiOLkM3XTj9nf
/nDlXwH3CA+SFbNzQAscMUOjf3/K+6vvYtwy2QGbEm+i/ON//2x/9yb955v2F/LLbxuYXMPf/uB2
+pO2iRAK2GyCKRT/hbbtz6uRtBgIF6h9kK1TuYQreY0XZuW94hvDRtjd1LNLbFoGv1CuIwp2pKXo
EfYV3mOjKZd93lL/FXhZXehioSlUG0/6hOSX8tZsEqb8ppaRed3VFs0j44raT0OWbGZUdUTRbKKw
QzfFAMM6dyebiZyT1WNFJ8Zq14yjF3f8AYsRlOWW0GF9IiWBFYasmQtoT/UQBhW4sqLyC6JXOnIp
1JqRAGiDDqJhihrPQo2aZfhaT9JZxIyxZ4UWIvkjtNfO08Zzi0CEcmtv5Fm3ywL3PR/QgyYMpsIJ
/G2sLHuJA0Lm47okCTs3pod8eUpcHZOol+4mJ3gyOT0LnE5WmXjx1rXhskDPz1h/IfjIoXrVZKK0
Fjx+SpnYRInHJi1/z2cffRUYeKQE0Tp8Mi8kSS4BMjgaiGj71T9vGBGeLZrzcbvriVO4nAkra9wA
Uq9tZjvSrL1wLeu3apvPIF/8VOP86MyMTppVf/gk01GCr1hodEjUyA9RQg0kmSyLyvFDgR9B3hT8
SizOfDNAY9SsR54teVza5gFqXhD6aUqs3aKLmJXv2ya+KqdIdonKqEi8Gg1hSxIx7/ZaX5iJhGFu
5RUhq8FJ4XdutYiiu6YGnuPXYYncD0OSvmurnImUWEDsZl6EoQF9xugfF+kf8zknzbTp26iUpH7r
WoUbTIIodVINKAEOoK5KNoUThU2dhFsXXKYIZekswB+mKWn3drMlYXDSl5ZehW5k/qx75xccWskm
KnsaK/vVSt4ArXJNVV+FM8KTMs1x10q5WxOe614oTYM+bjygSV32QhtjPKEQ6izO52I0SS89bUaN
+Sk3gtuxLR+LjjXXutAtKJZA/uK8kwO9kJgOZ6AG/GqL0g9L2/kd9IfjDNsvJ7sTEvZBDK29Xiw9
SXPj8pLXcjrWUwBqL/vBmV7G2w1HSL5PJmWHiSNJ4bBO2HsGYmwhn1q3rC57wlRDRjpkmurPYum/
swHn3CkME1+YzVawk+QFOe5hFdNV6b7ZJlozi/ayNRsvMhZjB62THBMPvWI5gqMoBfu51HqpgIvs
athC0Sphcli9r8hdY0o/4QpZ5k/oybf0MyK2CkxeIzkAyiYvPOvSAxLdIOm2i2JoNpIpzJ6E2O65
9hbFhghYyeKz5QPWFPfdYrL5yu04X7DvWPZan/mZH1lqcsNhbMlCUnjD203+VKWB2jjBDheQ+O0E
pR2n3jbHFSMH1mtBEG2B+PSC8iEhtHQvTBNtdudNkVwJWh1kG01zkEVizcCHBTFg8meXhOrjOJwG
J569m4e+DmucNeNCfFNW7Opthv5PPldUlSsXxiDxcsnsmVAfNrF1/VEZ1ducyuKUQ5AzvPchBSrw
nNlL+5vXqD3ect+9IQykAHOrGFjj+s4Ikoy93EKqmfEqny7vZcPKtxE9MFR4iawFdY2RRs5qGGdO
EW9ez6S0YJkuq3iaoODVM7kEdVc3kaZ2Dq02tDqL8NatDrg66UWndT66ef/uJBAzHfxiO4vM4d5G
jogSrI76uQI+VrJung3xRDrARantaJmMIsoTqwulbOO5Sc+kmb+uBFABPW3QqSkCYex0492ERZQA
MQAV1BIdSBCkWeGoQHq2m9bb0U/Wy3J6KnPmeJ0x4oaTn7CyizAfAg9nVPeda2vX1/6tZ1ZvfmYc
A/qaSzSCx2xanSgfKl6nCYuwh4YiciXifDfPnggnLEIVJCfKR1nt7jSq38hbKLuc0jKiZgIAPC2P
qeYZoOeiDlvW7yE9WlcZ10sRoK7K7SDsDSJyVcdi4CRtzfsl2mrjxWLui54hxEC7SfsVKz7RtCKq
fMPngv1KyERBQQpRkj3yKNimeOipfDUjXmrkT7DN4Wx739oYrk46zHDwh+tNnxu214eYyDrAOxWT
4em6HaEtqKTpIwNaTLjmS0j9eXGS+h9I73MZaOd3pdPldIkRt8urFHoD2spdvabVbWPzXHC8VIWB
Z7+WUCVjiSsTM1wTGrNfopiVd8vYHLt1EgxN6iZWZnaoFvGwtsheOpmeW91ywTn56p4sLoP+XiCE
x7N8qwy8j9IKDq3dtsQMMLMZk+y8d7huSpi0obVkYNb8HCAy2U6Z9SALTak7o08dakIstchPj5Mq
7voWDtWsQro653QLV8Swbni6Qh4HXLGLIm1v/E49OUSBjz0n878w+sANSYBxaTbkKUbFUA/p3qCV
ySS99KwXHtac6dWSUi4MLm4EwzvrsHZgkusiwhSIj9PDlRXwDdcx/wa8tBsJ096NszmdrmFiYSoe
jrTpMMJxQqfneQtdj7eSfnC6rJv6acoLlg7cXLDdepxvqG6NirRko2IabQGM7+QEgUVnu7QRSQQL
NtQn57rilPWEVsg20CU2Adk2ac0QEIHLXmbjpXTyB2NzfgK/uG0TWquEBXrfv7qyhcVkcyWWwXjf
GbxuZht7Xn8D9mvlLqj2QQZTeTRQBQZ1PG9jQrYsHAMoaitIWJRUrYWM7r0XFazfagKiXWWfuRPc
+IgLEJQsDv7c6TgxaKaZCbOCfqB3qzGeW7RwS92/8TiAEp3vlDCPwwk7RiZpD1d3vCcqYA1dAwlQ
isskmY4JM+dQOv4z5HOMDCYuuMw+mZs30sr6fA5F20d6uJ9mtojZbCWhYo1LjCX0Mt11GEgAciNB
MUbCg/veOi80PBhaGma6Cc5pwUVT5/dkEW1RgX+xpsQIkEwhcdtVydLFPmCouuGB7ItyQ8aePHSb
5vs69IaJhmiJLqlMjGMtG2xbvI7ePLwEaEdPGUnhIOe7tSnCditi6mEzbsf+0ki2+xWrfzZmALi1
94XqkfdZh2UCLzhI5BUqm4ZA0He7Km6soSIpuPMujbSZIuhKRdxPsLi8gQcimUs1z/RoFGik3ZoZ
VNlcuMm9y7FMSza1B6MZ8ezbQ2SAQ6EqM1i42lAsuUq3lfERudPmamNmP70SMwJJd0kufZrwUBEO
Q65RNcdk5ETQZ6C1HBszEFRLvQMrfbOiQZ1AqI+dyOVVneDNWrP5ZjPeXZ5UkUxT0ODq2HZio+DQ
Kg4YyQVbQ5AvtBtthPa0fgs46k0w3AfWiahIGeElP6UzpKHHMyToZOQZDAeSt9XkZ16JOm8MIkrd
CWT9svh2HFjtQ8Lsuy0+ajjyIXF6gKgpawpRXNdZxTrJj4vWKcKVsnizyAtMPVS12Tz+CsiLEanD
7VaakdEuF94oPinBqFozMIkEpu/sxuLVlMwibHDjCaxnIhq0W35sTrFfTPsM19KLaXr4sQlE5iHp
hHnfD2FX+Yjxvfqx+Qgq52fNWqRDuT/G2ciJQ7AXtfu+SMSD3xJOlxARHtfNSS2UbZFU2xj6a3FW
CONyHHpxlpnNqwO9cXBIH5xa7vu0Kb4CG9d4lb2XLRMaCikK6KoOHQzAPAhJGGvUW9ViEDcC9vJm
Z7PIAwe2sVfbIOCz5H01J22HU1KGZjsh3Lf9r7I+nZkIhOZ0iKbB+nDL7SFjl080wfZdvJkVqZm4
kA+mz7MRJBjuTS8nvFyd5qXmcOUsycUwDAiaB3U+JeD4O7uUYTLm8ZB4P4tSy6XDBXQcZo5FliJ4
z3B3ekPYVjwajOZLpuY3QXDrLitODHqoWStCa7GyrLVyj8hrliayrAkgmeuzBnh9NKuMVbX4FBL9
ZU3T4bsGG3RXkxalwId1DXKWiVrWXrMuHreKVJJKc0aS5rKmQxEH1ZhFDoyD3IqEofKdhWMWpQTW
vQ0dI9NCnruuccj1oC6y5SLxJ+dgD/NF6q0BLyvxA27Rns/2Y9F4HvvlRHKaABevSJyIXSLivbWh
uu6oF9t6hmdoxd1MqAyVL1lIt7MBEwHvW2iLOziiv5TqHwxDhZUdnLNFUPQD3KOeMhySfKqbgXch
tE8fZnYEYYm7spXzd2K47U6oBM1UWcQzQ1ilO/+YFEYVk24RukzLE5GzrIYgF3ULmu5yxJebRHMO
44Oo+fVkIlsih+Yyy4u7oqkepopngdMUKvZH/0G6yy2IqadyhhRvbfNRiibkVb9ctsANCblnDEVA
d6WmyxzQDsTGi8L1rorWeIRTd9Ns+bvN3xMm6Al9uqIMQ71qiUFAeh0PmnvDy/NLbxIi9L7hgTI9
FaRUUktEyO4fIGntigFiCi1iL+YvGl+e02XzCKLc2osy+exn/3ORkLHt0n+aeSKWY4MLRFTxLOi6
l4B5gMb8dFbZEMLJIYCfDoHHys5wAjXQDWp0fBhmIsNsGKOxSoGIMcZ0p0idvCSsN8ytAf8+NOxi
At+RKirdak/okLOzV1tGvfI49ZxL2Wps3gOpFgMBL0s73Y4IYvq+9SI8cB4wCclzRgVkiFGIGKg/
c8/Eiu+5d+CoOAgGSKKzOtQTBw/+fIh+kNhDXVs3ro3nrynSd22Tn13PM00FKQ3ZoLPYX6c3uw4+
0xfHmR3q9iyPm6R7dUFNhoOY74jjmyK/D+JArdNxsWkm6nkziVgHtLktJFVZzEcmdkv4sj1iKWqu
iLqY7uzNrXZbdp9XnBkOownO6o3o1r545YJnVpw+u85yJnN9M6zTWUVcswO3p6yu+gZpObdHdk9Q
SkPuJ2gMxfs9xkvvYhBoIp5/9856E8iwc6CP0GIMy47Qjp2ogrN+8c6ujm4poe4IEyFDcmRaegsn
FdHOdAecJBnEg71sV112Wk7oXwSqyzy9r8qiCANXpKGw8uOGQ7ZvziWkwlA0rHhlOcVCDFd9Gjwq
TGvgGePB4VxVDa7TpflMCG1umtIMc4chgUEvVBY2ST5G8Nlp6RwsuID2cgOQ8dYGOGVWO9NGWpSS
dLaNF8Fiv4+dGkJagTvtLBdV6l80hfgVUNu60FO6RV8sUt3VgBiNtjqf5ulYchw61IRbMN6SBRqt
yX3rG6+ddm50NfxQBV57fn2R+vJWJMye+lI9iy09yfQCZzqiuafDBZJkGnddC287uPYDH9B2seLV
A4ybmtuN589ogbvkC4IbiSoUdm1/URbpsePgh5iG4cgNXVNfTErdd2Z34aUd+oEl/VCN/2K52V2z
Wo899e+GpxleYh27zbSGqzTMEE0I7OEwgzXW1imYqmgAzpyhrbWDLUwaCc9JM1d3KY9sQ7JY5Pzr
beGEmWECtE8VTmMTzbhbo7Ai+BwIDg/1oaxDzX9RUhcXhN0VZ81S3qsrHvk9LocVJvS9s510yTTg
KN7PAT8+FSnC6YR0wHDh2AqbPGer0nIZ9cr4NHPje7Y5T9GtbdF4IgeJbz04l2mzXGZzsDcmZ4p7
rS7ZAcCGIXBd2ulb65JiktjvCy9+A0zGaW3NKbzus8rf293440/yuFWw10YXNzZOniz5nAL1azMZ
4Pg2KBqDH9nDpxa6Tujd1xYbGGknD5RqF+2IssI2rGdRXpgrgSCLJa/EYPBaUUFBWQKH1aK9MvK7
qvS/1NpfW7UBoGLaJ0JO7ADcN9Oqj54OjhUQA+x8i6t3qirZJhjOzqlZxGTbLSuIs9mFNNBmRlwM
L6mX0hWZ85khW3qfqTgzXDwjxs9WvcrsvnRQEtv+C1YydKEQJA3ApfQRgqDTPOcRZMoHu2UyOTl3
WeCReWR3QG/084JeYBW3amov04ySPxdVeY4Xf9kUT1+pSFE22shp6p43HTxJrWJFempm9U3k0GWZ
a3uQThemQX1nl8bzhEIN3fLa3krFimxoHPtsZKAEleZXoAXP4s57IeKWcNuOiS5TeHoUBkF9whRG
LgTdsWYmGB7U6lKEZk9iA1mkKsoC2ii26WfaClBvbdSf9Il7iHJuxHLmebCAnRAhljSdOJCtcU8q
AEsXPUWi2U4ETQupCH6moPcjPFAcBU53bbQWLzD9XFTlL6LzzhZKgrgZ5vtWoUyzGBcNzTq9l8lH
IwiTtgP/DmqwGcrOI+CI/gT7phcy1kELCRbnDjxPs7MruwZY9FEu3hImQdnxAI1yp9L73AVrW5AS
cSpqCDtd7KdBBde1pvlMvF+MUC5MpRj3DuNXT7ZDn0IsTl2qybYRGjqt0qjnJzJfer3EieGNaJvq
jEi+lb9Jp59iGxirQx3aPN5+WAH8aE1TR3Xdfltl/14wuj3j5NhpFHRbwCOeuLghjfO6+Cic4VYI
eoDSeWQbShfKejYGtdkfu8J/SU+iUDaMIbnMa5in3s3QoCCg13NbfFPUK4gKrgVJjhzoKNJZ2F1h
7JexWfKjpMpWBIIORJ0127UC04fcVIJQb5ksZwkgT7xu8zj1IcFJJaQya72xOi9Ahr9858zk0q0r
9j0uvaj3xk+8z3445R6jpKH9qgbtHPDDxsXWnQ8U27ftxM2rK/Pd7vNP5B5JNC0Mge0i+FYd/mmA
WaYkNZQIoohkFiuUzInmKulxs1E9q5N92KauHQpk9aYFj4gnF5GSUBvBjJHSkYZVOYIJzzEj5twg
m6LBqArOEG9YoKELXlTwwWJX5TzA6gQTaQONraydIOySxNoVRL+L4ooK7VcxnVroEuFiWjPIS5J5
iwt8+VHe9gWSoUTtmFfzHtHWlgwoDp1C6duCYDHMvId5xNBkJnzspJRh+IhXcRcsm4gSSZHrTE8N
uWd3Bhd4i9XSXdNrw0drzL99Cf3SNCIGq1ENBzg2mMocZoczomungzEaFabhGui4IpZrtFCypuIj
9XIEsAngmrb9sAkqdNjZR9DLpzDP3R8t2opuOsWRnwMfXRobD6G9wXfJH5utrhA8tZiPpwlKn43W
dWXUMIgsdgauSF3BhC/Tr67I4PKjAgo6GllMxkSoFA7N+vIpypKvTIHH19rUUe46ALVgAHSS0Yco
eJR2bnojVX4wSejbc3txca7MyLx+kIQprPiVBkBmlli/gzr1qd7EsbJR+BoNXWHpl0dGy9cZCwAG
Hn1J54kVFNdnFadFXGf6G2XgVdllN3NHoUnCz1Fw+l5uuj0fWuLMjGoE5Qkzx2+2/npwJ+4oRnw7
ja6/c7JLBCg3ZULhN/TltQIcExWgKqQ1R/PATc3oB+UkU6PNDW3gI2WC0wOXu4GeIFxQHexHgP9O
N1837clHj3dS8oSnk0XhM2XmJVOVuF/al7zT5zYIstVMzVOtHQA7vEtuzFzqW7ZmOqx4A08U2Eeh
pBNXrce2ZMP955VfqZYS4/uhziFXieAu74YJixFw2pLqJddhnhDz6LP7nzcAt16Ok3bsuiifhI7H
ColGJ8zyrDSc9MbaxL1dYJjVlNohwyTrOPj53Ri4c8QFEw5pzcgye89JEWmMeb1srItS1vI6LRhR
B9z6JyI+6zKjj6xVxl6ACiKw8Z0KbwyDZqp29qlUlRLcWpKL09jViXziRolbJd5Hk4Tm57THfWpb
kafZHE0iTsbqwcozNmF4WRdmpS1TVbw0V9aI3gG4167JrZJwKvusNMlzW7n3upk2Ou+YevsM/4Hl
6hvPwKzK7Ox2yE6JTtXMl+0l8igrKQ9mfYpB7deMTq9bDoWxZVgJuU91Ztx5DvfqhN+XAtfAZU8y
rDexTM0A6eoBnLjaJs0/6CN1mMIzLVpIouvPJtucosRc2fIt/EiOgoW0hoazuvG0vZiBLCOVEq7X
2ligjJOkmos47PACqJZkIZQuyIPtj41O7tQa/JSjQPVogFTP2VeYoqfjCfRt5U41ad/oVLeOCemy
ld8yW57a/PQkpwgsfQB+uNIQUHstmV2k1heU4t7YvvFEMRgZpMEOEesUWhCS/aFlz1t2VgQ3aj+6
vr6asM9aHkuSKo/T5XxsMTS4pftaonYDnolIbvOrsFGrGS5FTzoW24d8yL5LJzcOIx1Yr4qfzgal
m/RH8hgNbnJQlI7L8gN7HXTB1LguFEHOLFfbwyyzp9RvGQBODtLi1tytq3u/inHiOFYBbbi9T7JT
c0bsM0tD+V5ahCnNCZdSs5JDlvjlZWYm7Z6VJDPf/kobHSRQV9GR0rGHqs4ucgBlLaME6G9jWKTE
q2YW6++UzD3uZ17KWSKZ9vkf7St2UFYaZCI0Dk2kHs3hvOjHr3pkaqIYcjK4GZ7yxGQmY6VNuLlL
T/zgYoG7ZOhr1uwpJyyWFykbCoUBYK2JsPSkhg+Q0QpwzZ48xlwL5KFRZD9Ir79zLJtJR/cWzNX4
3Bv6EdUZLX2i9khVSi5+14id+rSt5u49S3RyzlU3MpKsYSslZVQnPA000bWxWQ140ai8AmVUYSAM
a89Omt0B6OYQPL3c21P20BvGuWgscWW27k+bw/jvAFuF1ZqeF3n9INNBnHW2fJ8qJrPSm+pdm6Q7
0fVQnVdRMlTy3wYK2Fk2jyQv3iALoy2RT3bBktKFHejqm7Uu7/0soKzbKxvwJi/BzpySgFUUD36j
gWBdBdt10sWoJVF1fa7SUyxg6JCNPL8vKThVx/iEVQrPi/k2CJDIU+llBgRMeDl7v7E5nH0NZsw/
GnnzVEr5bNQMytkAP7UwNKD6X2Ddu59Uc6WaAoxWdtYN9ZVtV3j81Vcrpl/48b9Xq3tjPA2tYHuw
mdqHqcFMyxUbmn1GrlNqVVepw2iw9dx4bJsE9aROd51t0bjRZVATjPjkeZpbrNCyymVu2OcmDqri
uUjqu9JMnwldxtJYXsz92rMImEU4WPdF15UMgsH9VWvw4/O+2pjMJxDdmZvQm6nOPEzdNWPVBwRr
JpQ1avBlMWxOZzDbDcFt8FsRVlVspqNOtTSOojzLfQ2YuZPHKCjrhpnMjLe8EP4RyksW2ZVj7zKT
DIQhz/LHocM2w9rl3FFTsHN8lueKydSNVbPsbYxWRvmyjhcDGQvCzEYieqg0xYoD023hEjl+CVo0
G1/hkohLv3IfibJXZ4qjL+rdFpbLmgfXqSki/hc8I2FdC8LI1IiqtWYreRj1+lhtrnfNA+LgEC59
1ITbhV6QJPv8xDtXUi87BSflWJTt3qlN+B0OpbgP7eCygIZ38DIgTelsiivffJpCqaz1INblxV+p
kwY/cWPmufdsiba9uXkAfDaXdIU2pCgd8HxSXGxZf1hIuahIRA4b37wvM/r42Z/v8erquPb6hKuS
GL1CmNE4kDKB2WRIWAQyvmdPNTNuWYNpRLxCU07vsHA55fBBwrY3PgpfsKV1sjeb4sjXQc+knbtn
ZE+YUVvKVpwiyFzcRAsVqqNqpAjcmThECvZFCF2ILB5e+gRp++wy3svLFEFJX5X7VOrXoKQIPO2m
rDGvb9dmzwSpftBmfuwGh5PZTKrDQuzoRZAtW6iWXAEb5wXLOElALXi4qZIxZnc69dVe5Hb6mKbj
C+n0eGxmF8yrnO6afEsZFi2PLGUYw7BAkHW5V5lGqVM1KOOr/HLuwIzJWqwXdrdIptotAOlUPTfp
jyGW7RxOFEUGriNrxjLHt0ZG0M4AZAc8NjLIdhPzgaiDyUQ/WxFkzfcj+wQBvlyr49KrXc+JfZSp
vfcT7cee4UeZHL19b0BxXJLuLAkoWRFT3rdVuye3cLyckUqHOO2RLSDgYpyOqohUC9xpJZu9fulu
kkJZYTes27WjCREOugSwwsZpWmhLHVOMZk6xMCHAIirT+buY2acZm3kgIU6XNlmONc8FdtpMXXqG
sw35LRdL0z6aA9Moj/HbORTPKBApCqq1YnJWDWx/MwORDFlU1XYsHcc4tvUz4TxPcxI8ORroTsBD
3Uqd4D5tLQ5vG9jMLEYmWqOOPOGiTaZ2qIqBxsQvsjilSobAkV8zxp4OS1bXkbXROxcpu6S2z7AQ
bUnUnfJZlF1c2JZKrxTBPGcuW9bLgizey3RCoeU6YOU5ULAxNJz+ubtctilEYgF5McwGNuZ+bWah
OUNcrswZyizzx6IYNyRpt8upnLWGARu5sz7N/cnR1o0PtvMj+rLk9cwaknMA8w8JHKPaXwHzGs+l
4bNG7pkrLsn6VipyfLmv9L7AgCNSqmSDMF/SLOnJFMc+89qzgKvtzHoxfPk8pKLA9w0WJT1NqLWd
H6e0kgihIHw3TH1Wds9Ggaeu5/an8BeHNvM4eTrQGpBVbwFw7HMvMA5VWroMUeIkmex4tdGTCnXD
A6Lgj/GDo973I7NjPN15FLBTUkcqh6xD8wX+pdZMU6trUyRhN42gWU1xHDUnHCtqKgu5MlA2EOuZ
za3fmZfJXH8sFkTvVRwXtgyra5wBQxnOGnnpUBEivho+tvakN8icj9TiZO5gPludPF9IQFpPlWFh
FC++9wJ4kCmVd7mk5XLutC6xrGA5i5QKNDjJTmwPOLPnZ592RgNZVykUQv3k0lG2zMGdJr2VxrLt
rJn71RruTBDMArZg3s7IaCpsjfnBtUgBXbFc7CtvKs5Bg91ndeuwD4S/SoXwRAxHOG52DjbL0Uz9
YC9XbPHNBvs926mzSeOx9l8LngxdnnKM8BJy1cTNBpcsKzJ1DOigIMawu849Eqsm0uqEJNcX2kmg
OLxsl62EN5KAATSFMdYosKvNhwSJG5JyQ8eiWXdzz5zLbSIUwQBEDOuNqh8aZ+L8IpteHlK/JMaM
AU+9bumxMLp15zF3YRRXW/+TvfNajhzZsuyvzA/gGgB3qNfQWlAm+QIjU0Brja+fBTCn61a29S3r
97EyQwUjk2QkhPs5+2wRokc1oxXZHVsYOwOxvNyhagCsN+ZQw1qiVHuVFEDNAMIbcaRpwoHxaRQ2
WJmeOiJaH91ouJRDt6P1ooghUTbDDbzM1KtQoeBowjhEIgGnrqN16VY3xkQUi7lhMJSqtwp2cKnh
DKuhVz5jBhhQf/gAzXAaEIVQt9nFSmrpr1oYD23qQeSSEOEgTqyqwTv5sYNMpY62ulqkRArBXpEs
D775qhlx9eKrYKRRxkOh9pJyAn1KaWwtOaUop7G98u1LVcZT0jSBa606ErDAjDepandXoGF0XJKu
o72QMTbgjYOwObOUbSmtV8fiLjCERuIkBpaG7xu7qPYPUcDA2ExtKCl5Tgh46d9UL7MXxJ8uRhsC
Skw5kRAxdHBK3JkyYFTKU7SiQ1MGG6xooMEwGrHb9Jjk2YHvijK6c01EdOaDcvepKJZm2x9s1ErJ
VLc2oaSTjNoPx6FqaiJmc7D4Fnriv9o1g3y1dBj3YWEHHQJjn6DfaJV2VXyrJcin3whWvWMBXkLh
kV+aPqTpWLp9FB/6KPyw43Dy5aPRFZlwmbGFL4kTBTur7rnNWALURKob3zYvrgPXQUuAW3RZsqOb
3hN1McIrgbowryECYPK5kKZ/LHT/h5pbARxCfI31l5hUEM3vsFYpyAsmqu9haNVrzIq6YTZ9EMBS
ywhr3bWlHtzG1PHSx6pvVG2qKsZuK26tH3XEIJcO/yNzo29lIIw1xWLDYIFSKagsbUV+9bZVHH0d
jlDIHKawTqnjTOuwiTvwyLexi5dWR18NX+OSgxRCaADLzbF4ChIQglT17mZikXBX6tUqqINnrXC9
18BOH1SdSbHuL5u26zdqjV+5YzY5ACOXnU58bfQsTbafusfRZOpJXDeWHmb3hqQcMX0M452LH9Mh
Gd1qoCJcthlPWRYhVvMxrEsc/BQSMpJcnXVFwIKjpzxSqtSLpNWbldO1SyMm5hnOf0LS0CofhnMt
Sdd0mFgYg6tSlQNwazgt9R1mu4MK3YYxQYTbv+7yrOUaY+rM9Y01CiUGNpHLYzyyU3S5cUmsJl6l
YgyXqogZZfTJhUI6X8U1spY4/Ia11GNQQZkyjWY3tu4ZP7SKkDTv6iR5vxxMisbchVUXhb2xQhbz
kSou8Vxbpgualq2T0mbUxPLXmcqDtNoW6ox4jAj/WMkeU588ak3C2LOj5pdM/1hpXfRaZuC/DW6R
r3q3e4/HAIcv/HDa3l+CzWOFphZ36V1Uj9FG2jv31qS0jTsdtpoKdbsUuKNZTrhRvHqbuy+pj+zS
CkBIRBtfoyZTl4HGcA3EJIjkLa/tzyySZ6bvEAPwKlkRSU9BEkGHChNly2geMfKIPyExmuAPghyH
7KkEY4fFlAKRci8tMGCE8jB4T83g0hhrGB5hJscUSSu3maPdZNMzc/CG4CiTJnzwzPyOny3tWBBt
YyWsF22t5JdMrXWmC8ASgZe+GxaFRODgnkUIMjkXOEV557YO9wNW2YbWfFSA/Yve9g9AaB9VMchD
VgZP/H+fZEX/lvq/nAIaA169byKzx4WokNPZTtVR4jZPI6xHonkyiadArfY5FbuOlNyEn8yJh52J
0CRXll4BFBwJdQXgxd3HFWoh3C16ZPmp6W/sflz6frorx4nQVCq/dBExb6PgIdbdQW+Ia3XJ7me/
DwYBgm62srT+R21W3K0dnaiwf1G+vrl2DIEOvBs9CecVUaNqH/zK2Q1CeYjhrrAQuNmyIHgibTtm
UQQPYOrEGAnZU5qyfofKZH4kfihtspE4UJhqyJM1tfVaLvdlUqxF78Aebt1iAaaS0BPg0K4jF8gg
SmdSKIchwClK+vh0Q/FB3/ysxCN0NS2M4Ub4/ipOSvMeM4lU+mnOYdXX0VpbvgyfmMEjDo09+uAx
h+sAw8DUyGRIBqznqoEqI6kbniifc1PZervtdBOac0pIcGTeggZQ2vOSeOPiACLT2oFqqzwTx7lp
TIwBmchjcgoPFPRDh9aSLjNHj1dmz0rIKdJKaDICESvyCCiDdsES7hlIji3vl63mDQ2n+k1RVMwp
KKj7rPqhJPUmsrphWaHmG7MPJTd+WCp1WJIy0+nUcSc6D+TXL5Fgtu9ZaVxrCw4yoryHSk7X17E3
WKwuuwGKQBmnZI6YqzqL5a5JnutWZRv3F07twVfgzC6MEGZtNTTfvdLAdc1px20hf8Z9xFmGu80b
C3+iN08G7kun6KgwDer5hDYoysLltDyhxfoVmO7FNfMBw6We+iBqbjLIxN5uLKgHXv4yIT5VF68w
NFlGxYhzDrxXt40eqxF/QNjW7y4/sXPEc2fr0aYPGXw4uD8uUo1dMkqhGTjk7Eir55Th9RLRR/BP
pcixe/vJDcu1Ovpnj66+wxB9peUB9SRWTzEdkCr33Lk51LgxXuZm+TFkzHxGogGFBl+fcWO7SzTv
XelQQ8ABYNAlPt2of2/hCIRZri6NSBzDovzhZlW1aDh1jH+0Yxhrz5ANrK2dx8++0mdrQ+kPcADw
qhdMvxXXZHSJzF4a42utRd6m1TCRKlXjYvcDonaF5s4LHmyjeXGmgLcIO/mN2gbo1jCWKDuYiuWg
TNFCTFEjJTCXjTNca2ZzQjEFLEYg6qhX4EHwtBe+edfjTN1aEelvpV5YC9fX4ddLmIu5n/SrjAc6
qyAVwjFVd97ASM/JqpVahW+Wrl1ysJqFTMxPWWu0HnnwU07mdyIwtlVC8WV3BT3E+BTg5HuGIwrW
mMtza+06TXlKMkbVhMsqXemvBR4SXkgBk3uIaira1h6QjRHhsazygiEvmFBLWhqO9TUs0KGFcj6Q
VZnUw85N8AtOn/ra/p7rpnMwuVky3jcSz9gxbpzabfVYV4DKunjv0DOtmsZ5VVT869EDsZkxdzIC
5cIVgJIuxi3VecGQZPiwZHtL+v7dASqCwwMf1DCIpjXMk6dAp/YT60Mf2oNULP2g9na4KBSnx59e
/URATBU5ON4G/7+tVBws/d133TdGXC3H12AIgOoiwu41b9ijjFuNynkECetcHlwEnHR73Xjw81Dd
pIoVLyPGQBu3LG6ZYX1ljvx/nZ1moX/7n3V2F6Zxf4jspm/4OYvshPYvLAhAtyaPPylmg+4vkZ38
l6WjrlPJryYkRZ8T/H6L7CztXxrfwIxE1XWJxo6gx98iO8P6FwpK7IgkwRk6Srv/lchO46//n39L
pDYdQ0W5xfgcEJpPYjl/pDhYeFfD+M91puvtuzliCb3SuW+x8cur9lqmsrz3ZRleR/pYK0KzYFke
MRh+UJ18Bp37HhmnWqbi2Ryg5dhFgRFEa+pfX47wg9Zpjg9a3g3lvSqmsLKB4CjgTwaH8AMdM71I
fWRbga6yCnzT3oxZ9k3nNj2MiSAYNtBOvgbQKMt6vKGknjJti2Y/fzciEGeJA374IhoytWEBwYuu
+LtBUB2jWg33NhjbNkjKJ9NWCa/VsdKrW6kwqZhooKoWVnfbhekdwAb2AoFocIosUhsLggXLQsOY
9DGwceE2IuaNmgRE88Mx+c7MYutCrn2NxUc+4odml1p4ytS+X5nhZ4Cp1SUNtQb5rUkEj55kl8YZ
H3qG/OxguMqhWXvEpv1k48KUu3Cy5oOCeYoIOz7esJGkVz53oCm1BklkEacZKTAys841mjUU1wYi
fKARp8/fYHAzHbfTS+n5Hth0Tux22C716TqwbVl7W4PGVzv9tcy68uK4Dl4k2fgrHRX6NytzV8V0
nUO6JNGW0dqlhX30ivRsxwEi9LZJzynCXbyqHsgltXZjHnbrslJgaofIhXVdh2CX+SoYVqGfGpjW
QNq2v2c79P5Jfj0nA3xJfCfJ63TDWtyvKvak9G+IsP8weVGhRvXtwLg0V1LCEAuwKrf2q2OYmNlr
bDsHHzxVw1317etC+2as4jQ19mcjmFCFSGrH+TBWvn7UIp14LnXA1mUoX5rSCk9Ey4cnaabyuRdA
Tz+Jxgm7RUudD03AqzYMkP0zhAZzWTP5YJZmO9bRaRV70fbQ79Hd2S6ss9jezk757XcQUO3Usm3u
Lb+8az7Bo5VOPBhnh+Idldx+/jKL655wniqiI8iaVZaUWLWMHYqIwAudw3yDMG6FF2cmxRs+6sqJ
zo+0EMcudzkBWw1NZLmKRq+6ZhkBe5pAhOY4lbFqLOZ9oFfiGRaXb+fZ2o5ybqoyghEyX/vMqfWd
MYGsiZ75QAmQ4DcWn+g2VD4RcVI9VdNBGQtvlbexCsIuLlHUM+gpFUK6IuwKs6D0XzIGHl7rbGKU
5RE3V7TKbBt4FbM/ZaR+yZtULuWALxJG/NDNQ+Pi86k80Yidg+fkU6o7Vy+qgnUuh/5WzU9rXkMP
1MrBfULsytwnfOB5WxRBTmAfqrBLU2bOTgQJGq/e2LtSffy3Bf23OPnfxcj6nDz5t9tOYxnXLcNU
TbhKcjbO+zfZP3x7ts+MAL8mkt/nZRFD33Bl4oOy8XIVQ0aNosYcMIQIteiqTycb2ZBYoPMCG8xq
IOp5MRNWYe/4Lad6Op/zW1GQyW3iAEYYqSqeR+ea2pr6NK+jk1R0kupu0EEb97YO6oeaUdM2s8Bs
l4LwjiVSASaqJHKtQ8d41TKtPwunKbZFmOBUSYhlICvMmycvCbMO5CqhOTxlJQhGMoTj2fJMpMkK
pzoNOhSVxUA2jMqFV8aHykW9qA4005Uunul0MPPVp2eLATYezhGqZhVjv2ewmOCcxufBovErFFmf
Rs/VHtzRxC9Q0OGQsuIrRIz34KxfHz0zoCR0g1zHhhw1tJMsZH1V5AQZ/PKgUL+MPU5OX5df8Tpv
6bVNeRg6wz8oCt4GFcSu0E5ulZmU5Bliu8Xu9PJ79YwruSunlIl8OliIeDeVketM8OipSEm+alqg
3r0mvelJJCAB5heLhVLuRxj2+/kRGuKJlByODwH2xA+CFB+r9v3zfCgS4oTmR3P6WfOPUAIlRaRU
YhdZppfWzn/A+nPWrhitC+RQxEgh1rxbutl867WWemaOgtzI1J6iyIrXtl2SRGAoNP8qiuQe2Zcy
MKBPOkZu80IOUwPrQS051BGEh9SI6fIzxwNaA4EaJp2u5ur+VSGq4qgFLwV0iEeSOsS6Q2DjLvxh
RE+TOoDxdGenGEoiT6d+mFezmMnOQm+YM9dlQfqJLIDisVGuGCkgl/HCBGq2a/6AIvapdsys6rb5
5utDuDAQBOFt4pibCAEXphcDy0pkeE8J5IR6wT1Etanb0EN8okOs4OQS33UpAwjjWSeH3Ril6U2a
DGJjp3gxcutKFp6HVWtILJnS3b+eo05WTBa68kS8CYPA3rI2YiSuC+kRJqm5IIF8Xibmm8jrw2Db
JC41hVp0P+IUmsWg0AWUAAGoKAhIoX/PCCqC1ZZDPrFM9k9FMbud1IoSO2QE6yJMkTXwtK35/u6s
qcYAOmcZjH/jbT0YKezvoXxtc6tYaNMTIAbtpbGImdCNWjwbfAXCgA9cbyBFSrWayeMUHTYfVDhW
R48M7e1/XqUmW4a/F3Mapgs4n5mYNjho7vS/e5NIvRn8ElEWzphajdQEQ0NrUENSXagElDT4/eV8
UqHfEFQe7TJck05KzzQp7osPtKTQNOb3es4OaEQtgpM/RsGpSpLh0FToEZ0culbLyOVYl+hZR6iT
q3r60hwxyYZ0pqw887NIwdhneQDZKarlDe8ELBwTaDXXofAPZHPUD3YbP7c5whIBrL0qq87B3z1W
0407OHSxVqJvhhxoBleiGBVRmV3cEX3ufz5tFN3//bw5BpxylYAyNNLmH7ZJtm/2TCMgs4YBUgKh
CItYMrJmrB5ahG8aBXrITWN31AHosd9MJDGoUCr3YpY2EqOgPeWYofPUA5smHcLoorS5schzgQNW
dfZK6ckGbvMCH9GA3lB3XKjfkh07xJLnEVNw0hFNqT16WNHDuWMrHNXsquqZc0tkcorMVL91QMgM
UlMoP9Z7T/GMb32d45/qFUAVWF6hzSKbADXXVdaWcaBHNr6uvIYTnKqM7m2+8NNXsnKcmz7usXGK
boaSV0czNx/C1hG3+aDl1o8QrB5Suuy8hTaob/OzJfzuRr1hn/usNbfNVNP0rJEAgPzz5zMyH/AM
vyYBtSjD7AABUzS+N+a31MC7VzPxqpnPMI5Y1lnJTO/QlfaxE8U3xF/VHdIm4GjCGM3xqvpxjN6j
zL9xsuEoTIfEGPslQ2xji0SKLYZ9QGWOco0RTjAg0VFJNOzEQ1WgOA9tY5vHmcveJj+bHN/RFqOE
RZbBfZWJOhyi1KCkMLJHx47zRzFxzUoAxOP8HnLK4MCiP6K150+ZlsBNS+MQMk/4AgW2vIwpS98B
eqeCjU1Ml0LSvLNUNOXN89DsZ1PXo0ZAfoXgm1eaz6C3ASJf1DaUB4YB13kBhFZ54ObCAZeWqC1g
84nMuajO2D5ZKfgLcNS+a5BgQT1WbtlUF32VFcSwjNfCSggnFkZww7sh3SGavHa5jtS1He/ldDv4
XdReU8fpb0gkOuZo2JLYlkJUB/yY2xwkMR8iOqGiGNFUDQkIBSkTO2yvqnuR0WkIwRYxVTW+GzWo
gAm0m5eV0fY/oFeduzBxHmio4KnU2anEnvG5agx94zkYxucMSo9K79lL+FzehgiG5IZwYe6/aoIO
lkgI83UN0+JocuqP7X+9mt+r8TUjS1V7/frDShzQAjFO1IG5PL2rrkNYN3tl6Lk+oyYfYuN7V/jp
EzLQ+IBxy/cYzv5udMBVEp7a3Py0XYTDbcnEwjczApW6CtduwyuTzVgxFDecKVapcmquZdNu6kTL
iK8OIiLhooxZoOk/DuI1T+GnFC/Z2FqYkXPpQtt7DEPfArdkt1SXaixRlLvAqEzD9qowP1GZYX1o
+ySLtUlzgKrd8DOn2h1l9Eeee+Tl6VF6a9LSY/jV/WzwuVvqtHRN0KRPVYyXm5+LexBnt7AJhm+W
W7Rk/EFLLpu2vZQpuRCuNyBp6eQBuSRvTe9LGRubtEHDBnvK2NVjSsnVYwRpVPqt7vtkb3kKBG4D
lJGCJHnqinzYq6WBqEnpGLLOXWmV+wR6GFV5H9pmwhRhiRKlaTzlTryKXWrIpkYshu1Kdfd1wuUs
q71DgaM8tSAfay74ZBip4SHSwLhUoVQP86vU9vWDjmfosip8CssaNiRQfzhAVBoVfVvCfoZjQLAW
KyLs/DKJvWfbU+559l1MDZ3nNL8Peq7DvKkJUpl6+/mz0s5h39FNa0B5d/0iOKlWxZwxuvYyT35M
LzJa3p2PY8JEwqx9+mEEpH1WJ6u+buojkt07zZR7T2UfbLW0E8sus9176aTKvc7bilZwBQFOP7mg
bUc7LoqNR8bBikeICUoSDKyapX6KFDLhRksF9cMVJjBluMM+4EGZKrLRahEg2hXkUzXBN5SUi/30
0dwED5eoKv3rXwffoAsykQZt5vfaSANCzE6iF9XONLFWpIXDwdJD48KlCK+lVqB5M/t9W1j5ZTAx
1m4m37b0rYMyv0S2GR0GhgMMqAt8pyPNvRn2Zxi8UXcH+OCMzcvXKxP1zBAlT8DKLiHX2AI7ZV3t
63Qcl3PVPB8IwdvmOiwGoun2c99K4ki1/KqY81ihEZ46S2OMBW2TMG8GzN1hiol2/BFTZzH4y7RN
gWhHGyzd4argThfdLLMlTclP5EVmMeaqAfbEKFyuEQsu3TTDBZUJWti18kHj9hq0hEdHoeFhJh27
o8sm57jH+VU2jUi/Og8oNuzaloJtY0ALyvqEN14aMCw0hkvW+CO5NHJpYSHymOEuuyFJkGypQGMf
d6HdsJLCVB5zaOzoe63nQmDx3lA6Lj0A4XXV5A5MqTLfl1AXVkQkdJu0xxl5vvsT0T3WFqSzs6p4
4oA6aVuPpbz3gh9H/FCwD8ISXDjrngpqvque0pR8nUcHP7x16GMYnuYtMt3G1m65lsVbB4YxGRH5
3ZNjeTIKAydK70lOt+98SLhnB69qT/r0Vgv9eakLsPDSIRYw7LqHL8DJaHp+jB5aZ33aqBnle/DM
Mc2wzP5qFRIJt1NTYTDQRTWUfcqiYwJnkia9SAyU5iS/QJz9QhNKjPTgudtEFcMdcA71hOppng1p
jdEMLNO5mfHwLVA8/LqljbFsrT/nTfHL/6AoV3ZfvqLMP2CaZnBBglx77CKZHUxm70tDxZWTTKJD
YAfonYgNOWdDiYNTBB3cSv12hRCupIJ10QP20cLxkgE7mk9cL7zzfLBU8RSXodznTG8X1gTYSW3k
CkvVODXRe+AE3hv8J4ttEe4rEBVJTJBN7yIovykM9R7IxCGNaPQS9jLiVf5ziarpIL5/lPaaaeCR
BvwlJbqOPwwqFT9jm2zx9khQpxySpq8ZgDrZ3jf1W9PkPwuZJrTrOUxUwRQf5vUIypqUx0pTo71t
teURf9NpYGSeA4FK3DeqlmFeFtiXcTocVS2wvl7KZFTXXxWLERov5Bi7Wx26HnbodFB+2u/0PHtT
E6+71L1X3Fw3KODm6sN7ot/HYcRPI5wyd0PqF73D4EkkeY77kK5shVGBmE1Nn9lgMhCOQ7J0Gl1B
K90XGBaCUUDnEPvRmphnZvYdJ0u5l6WtXfsIy3I31xdzh4gUMN4FfSr3BplP9wAhb2RCUeijwjYP
gyATtwvsRYky40Z729+77mhXhnsM6/hh3hsqfUwuUZYdLBs5gMf9ewmxHVnMt0E7NO7GGSu5cjKN
QPj51iAmxC/gnUqCuCCIT0padYSnRNXyhW1VHspWiJn5m7AvXUvmc2jU7mZ+dOcDdjrV2lWnUX+k
b7rYag6hWsa7PmR+BO8GPiWapPdm4F+feciX1MYPHr1qB8lgePepuY2OyJAERiDcCmzOvNjJNv5I
LF3u9N/grfdI6d8yPUhhhtfegxs9lyxCSnV0Kyu+zqgAoXbZP5hSGn/3TwWVZYDhCCYJhmZBYv4z
z1UiXIyLyogAV4JDr0TlSAxCQd6QtZqx2Iqt8kgj8AmHpz8OwOBno/K/pZF0LjqNlxUW1/mMzodO
dEvZJja6eMfb4qig4RzS+df54ENvpYMEnwTwJ8JtRHtA35sc8zGHajO/zFx9YmdQOjReT5ljCrS0
eKi1EOmZsE3NaI5sd+VDrD04XKh1mUl3ozSTcVV5BAhT18YEtlcT2N7oWBT4esH2MsqLUwYBtTui
uDGwy38KdP1v8xhNZ8cDeXEcw7ZU6495TC29woA9Blukdh+UFkytUJ3o7Eyvgqr5GWseyN701vyH
hlMKYHeJsuW/4IX5VeUU1A8GlqBdDQabui4bEDFaje9etKnwmg9GQiegYozXqDblYorli4BKta1I
Uc81IzsrWPFXrhvTS6WlBJ8ksCzCgYLxOkvxUGvKCw4JxrqAO4kSwsTbxlfv8QBzkQRY5w5dRq5A
P5KHtGFe0Fl1+9Bhvb3SRkX7h5tQ/GEAz12IL45mWpqQYCC4+P7Rx1fawC+ufQIBkmqLFUZ2MfCT
WxlqFq68rOzPsIX5lD5w/gBLqJTtvUjtjqe6Jak1TRi3116wbiu3vjOpDdaR9W3EK22ZwU/c9jIb
NxQXA3fFZW6FWpaDWx6kF90MMZV3Jj9I7voLj9/PogijfVQ0lAVN+3sWMV8BFYHHSqJlWoBhU3fr
Um5y7BuvZWk8ICLUVl9gFjRs/St2V3dHVlrNJQAD8aUuC6yIDVceSmvXlla+43muV26ff68rUx6+
IFMsDdeyqKmgBbyZXWSMJxEnOyZYiJTQPCILMoG0aLuuaS2Tu7zzqH6t+R0M1G8wGXP8GGmNZKWA
NGteYi51T3BTeuavqiuS7yrNgOIiVCrt5QDl4jkPYQ4JKZDqxihSlbCt7lGQ6Lu019dV4pmn3rFP
amq7JyVPzyFpuI9WCt8jxo9iGpkNVFBrv8NR6y9wnCDgu1UE40obmHVkynGckOI8hbKYSHvzV4uN
bh70VBuMcyJbzC/jbgCjVNaNwsOCwIeCDNu+s+fATWsTbZ0VDqJPkyIlA47caBpSTCupO7ImgwB1
0QARCE7mobeQLhSYXUB81PXbfBAeFBDcUy9/veWjLET/KKJdXfvi66/ZE5MeZzicCGjFVnHV/mTh
78/YyWkbv0971FHteJEq8lebfFiZw+Fq6vRYwrx8Moyx2ikGCSWyGFZKMAboBPEfC9Cm7qW1nhEZ
XKvHvQ9ZZlEzA33CuorN8DzX1zNOgJWw9rt6olNGE6p6F3z4pgxO2jJEhdgWlAPstZgpEgwUpJ7V
iKekqcp1UUbOwQ25+orWbXUFGokZimxliw7EC0obbn0RAHZg3fo8RkGlpuGugIS1c7PgpwXh4awO
wEfEHK+1tBYHd8KfgzZsN5WF20vVW79SjNYuoq+4CaYK3c3MatfK8BSQUnwc5buv+ultjqcb6uHD
dpFdkqQLRWUC9ueDGMpoxwzyBln5rnYAx01NrDL0ORS1+I+oSECIPQlhdCKc0b1PJeyf6TGCTyrl
yWJzeMMj+aykClVANppEourJbf698wGZI7lYmbf9qou7Fg8F8Im9wK/wggwxuYyRKS9unGNzh8fh
mxn7UFs8tG9eq3gHS/fkNTNhO0bPBRS3s9mqOGxY+pgeBSVRzdDkm6U3Pw2+e6njibtvepI1lRhp
pZEqDu5k6bDOq+Lg6X1OToTr7X1lKk1MZWsEevw8/YtafIYeXcf7UOGDf5Zhe8YHpjtwZj87yLqE
t3TRSXGGmHR3x9lCfk9v6kiKSRHzKBkk4GSyD89JIggAixGQ8ND6GArhBreuRWweUkt6Z5HYUANm
MCA16mozt64Ww79D3WhcOOm/AlaikY+wYBvy5KnHj75b9Ya/GYzYX2sq1WtVl+4uCzJonWXb7BPy
neRO6/K1lVpMNaoaZya/E+NyoMlaalJ1YQR6sDnVNh+OufEZ8MAwccw3qjd5R/RZ8lQmdncSo7vB
ObF7CUmQh5b1AHOtWP7VxMyvrNbZh1KGB8bM3zQ4CWsZCvsU6uZDn5TDY5s2JkrDstox/E//YX8X
xt9Njac9iv+ECdas6XC+tT8w+qz2s6wHOVn/Hgxa3jtZBwwrAMYXTOWKTSFyJM6yQwYRho56VNvu
VBiwyZrIwyCqU5pDY6bBFXHVUsWijGYzXrvYFu0ExL7Xvoel0Y19QyZts+knwGk+zINBRTPgPdcO
5pIEMxKol3yvk+Bg5rb5GnZBuM7IRwKmRGY3hSBzasX9azvyFHT7xjiKjelksMHtInujCUlU13sT
owO3eIa2qQi4T1HtzEW+2tYQ8G3nFBURzMXKZVpDC94PhXtkq8vWooj3QsWUzvaOOCmw3ZjhoWlT
42hOFJMk9LOjq8Z4Gll0l0LFWbCJEPlDW7Eu82EU9OAd3n1LPD9MoPYxFFs4XOsxbRhuqh/zfVv5
rXcmE/1ZadyrEifVMesa/ykKq5urjO9f12KEwvPs9ck6Y1ONsTVEAe3+FLZ41uJQvdi5xeKgwuJU
xrp9NoUMYLy5IZZIdRdhiTFwGZr6+9eGyeSnXPYYdD0OIbF6bS+AFezkHXaXt7QLBzanWxNtMWjt
UibY1hjcuEwGmCX1UEdLt7sYnfxBWrOygyCvkxrGJKdXkUc0FaqJrDdXSaAkF4P0ihVwzgc2g/Yd
C7bxiuILXm9uartGM1t/qWVoz5SkY4ZCqFSfWc8dYQO/h6VarA+PAJHnEEvlyQ1W22MNCtEwbfR9
jQZujUsSqgna/nngiqdzemMJWRc2FooQFdPd3K2Xutow6JgkOXFw1WSdraUu4y1DnFsAFkEtSUpa
3nUDpi7TyLdwKnellKN2onn5oYd98hR7xI153GDoyurxwof8FhdafDSNLj7Ov8ANWox4E+ywzL6P
jjl5g3Yxsazzqn+KJYmGZu5/RJGENmFX4mgjXygST1xi4bzOZ3f+iovwLWfsfsThcMTtZoz2DSvo
EmAuPyhhApqM0nKRYjkNCBa8W3hDCt9WXswO5dug97AeDRy64SLJ5eAVL1UyjOvciu1hSdd4xGaD
erFRTzPUgX3ygMtFYW/pt919oUInp65U31g+vlXEidwjOpnK0OuT1nTVWd6SEuwZtxht48xDYdDl
H19z86YZ39KE1BirW2BqGnxWNtVOLQuAITPs118wS16aw6m3hLhlWkkNlIM9zV/aEupsC6d5WwYE
tWfC/BH1/qulgfEJKzcx7qx7hBDTzNjurdMAunVB1iAWCj6qkBCnMi0y8Qsgy5iJ1jHDh/OoNP/v
1fyeFebestUaRh6IbEGFgtxf66ZbQRXVmoevPzFSK9nNFUEy+vhLzKARBFC4HVGbmosMM2jM0QLH
Ov/VilVIFX+vnGGg4M7QLOdaVC9dcioIz3MN+4D7+8KYa980L6NTYuGIML8qEa5N/o2TNEg31noz
Vlthefmry/ldhGjWFgPHZTrvvVYanb9ORG0YD3lv0NOy8S+0yUWwMWkrxTvSepdwGyQrRm65eDMg
9R2nZzgKCEMDN1a3uq/qz3BCnFXf+erW1pX6pjfx5HQa4FbkgAVBPe2/KhqZFyajFzv9bnNLGkmb
rGcwaqZ3UVym26/N9/8Sdl7LcSPZFv0iRCCBhHtleUsv94KQacF7j6+/C1k9MxJ5Q3qpYEkdLbII
II/Ze+15wtjcDmZwAvvxxGRlJBuyuzS+IY+e4YoroUBAgpJplVUJbKdB6AcQ1kDolTzJmrgg8aYB
b8WgdlTPenNov6jaGkyWuw4kmmw1yC+G8ZMqJf880pKLUOs3RQ3HoGRdzaPCYqwll4nXL4qahECl
IuqnnMLPLvS73qseyewesPF55sfE6w5jPAmI/jDp1DInmvjtGEN8yue6OcvLUAYfh97iBpj9T44V
V1sKjPawvANhkq/CAMf3rKd0JxU2oVWQ2gBKeC4UdVeg5epoCsuOtBRIRNlRGhA1dH98DjvMgzhX
n8yQA1mT3Setd9vjUEBBSWvbPwdeUDMzKh7//Hm8H6FgIiGUmJ7fpcZD//n750EJ0Bh5FfQbSjum
153t3c7ngHTlzomqz5oARSN1XTtKO2XyHif9hrkRp8kYDlvhVOl9lAfpPQojDC0JAD4/G3wEfrxV
fyZKIvvU/L3SZrlWB6Nb0thUeX3KzJ8JD+M7ePXJJbRCQvxGYgwZ/vWbQFQ4vZdO2W/hkd86zGHB
rWODhPztYaupizHd3m7irMnwIZoMvrOGNiLSwLUzHAZbqQX7rkbiHU4FOQPLoqsqC9K5l5buzx+n
unx+v7yIeKHa0hFrUWe9vbzS1Erc2AdBdlu0127YH9qETxbNtseYwv6GhM46ud0kMBYgo6pBFNQe
NqCUqeQhzJnq65YcEAZGEevp6R+rRESHYwgVJbQnm5nqBkdkOIKydLv9UNrPA3AEwjPj9sUeBgLo
HEjY1iZ1hv7kRPDXl325SANJG5UDf/EJRDmHWCzOVeXrqE8i61iSyHVH3+jubH2WKLPG0rjPSJ/O
ufHPqWE5f5maCOvdaNmwKZx0BiaC9CPxNvvItkRha1JXuwqO5Vjjn826r0HqwjbVCHVVL7qTWvem
Z3wSA3OHSP8cEubCSjtx7L1OBhSJ2g3Rcsst62btY+zB3zB0eAl5mH+OXTltLemEh8Z2NkVTdo+h
aJ8ZEUbfoLPKuw6TyG2FijF1G+UlBTEEkqccNI9n9fNeaSkB7LHE0YpHpk3lyjedBt+B5yJOIosL
WqG4VLEIr4Y2Pw52g3qqchHtLieYTEZWXpP+VGQhPoq8Pso+nh6kUYJmy1iVqpcmtORRC40vPsi9
QwYrZqVVeoudrDXJgitWSgzkzSaZ9NOQr2vN+z5gPrsa2B4f6oVZHdg/bk/oaEQKY/bdU01zU6CL
Js4vdY8FRVgVN4SWYPF3ScNrrICw0FKbmysC1WSltJaqdAgSfRlsVmRFELqI+ZWLYFniD4zw/FlH
uvvfOV6S8UGrrowMOOc8gsG/3K7NqBk+tm1Srj0d5H3sOsmri0DW9WkSfC3yLkZuZCdbz5OT68XB
xnOsjAafVMNbuwt0Ibl9hMGCPG01+yyi0tzjeYGHo+HObjOzegYmlOzt2q72JdCPfW6CQQzdYYLs
o1mg+SHmDR3nPfzWxf7Dub2OCLpD0LILI7P85YTPsTQmpTCu/KzWKiXKbqs2yPrCMcYkx7MGPgra
saPHQHeHm09s8TAz2nPcTyGCA7dG0OhSMjAp4iBWbytZ/vjz80Vpgt48X4DjKzkyVFCEob8/rqdq
mvqpZ2fm6B1KQqdrz7aTfx6R82+Vvjiteez1IfRX9TZ0cPOMZhpgAHaXBq+0bdxPA0OxRdQ7O9Te
Iui0K6kgKCYdM753k6DD2NESZ1oWDzxLQaURZQgGKCfxatmXDuw8mEHhpOtKbJNZdACmsbJqatG2
99PdHM2vXlJDCVt2+k1Np4/QB1THaPUYExk8AE4c95oPlZH/sbq8e60Y1pprTJvAkc2DV84XVd8P
jn2qrAnSJyhspAHZBx+j5HXwAIX2yFaRWNsI/gisxhjkfhSEctNOGTHULL+aTkWd2qtm1svPsFh1
oPFEaEz9/NCCIf3bI00339UWnufhPVtEcLr37pHWYrNKOdiQ+eFZOBXLqkZtjRIQhRe9iQAAWLDl
UvS6sCfMhclDSM4qZ7xW3SbpQYbQI+LCPds+tXxoN/A/6gg9URJJEts6ZKLhHOzq3IqpOQD4OZBK
eZS9pFmmn5TfQfOsmZRiYkX4jRBdwwQU4KmPbjoiz0ftidxidk+GPpfoXpqPiVscEUSf1XAZ1/hz
FfhXGkQTCkwKB73q5IOq4rvB686zb50cC2TTcqw0gqlpV6HKkIvSEtJCuguSkUDtcBHgMixBCMXm
nd95j4aZTbePQ3hrONV8KPmpV6rMbDApqH2N7pz5g/i+xEXGs7R6dGyreVIv9ci6LPU/VrYJYWFp
cGsZFketObsZLopuDu1XTobh1DgGbokgi3gIMCV0PIJlJ2JpiZ53NG4WKJvCFrB5HB/SXGdXT5pP
A9O1afISoaK8M9BTfgUCesj0Fmt6u9edWb6Q91ExW47Hp4FGeK2+ygFe/Pn+dpcct9/ubxM9Diej
h9Qa1bf+pjx1eG7Umcac+NbON1HlM0PEY+CLx5LEpg9RYloH5Dkx+GutfmxdfGGTxyBWuuGwG81a
3CTec6ZDn6Cm4O7nz+yEuYD67K2Ux5bL7oERV1EzGUFpX9ZVAvfX9L4ZC5oCL0S/pSPQ1giSun2m
xQglhiw7Q79bNriLyb3jMdBmzb096sAc7P5Mt89R0k3ksia/vmgzZIm2K4FHUf8d0I5NAk7fJzRI
XDC3mV4kv9tZ9k+Ncvi+XV40FI7MLpP7ia27vuhIY0iEtwrQNWZzlyXd8IxF5C6owRgnXrQQqFi+
4Yt0o0hbXCX+ozMhV2TFS0yX03QX5NonNR9Ce1pyxWQCb2J7aBHJoXIx64dmnrZzIqJ1L8Hb14WD
KzCd20c9B2zRtk3yF1vJe3m/uVigSC2jKaH8tt/8tr3A9udWksPqThCNUtBhsrS6DS6Q535K61OX
+gnZvMu6WXTePdL/n5nmm+e4tvqX3GOK7pdYhCtkf3foYq75zOAKYj5e0MYo20ur52suKXvjRLho
zPJrJkLtUyimizA0xj5c7q+TBfio6Iwvf76SjXcTR5OQXGjntlh6SUNZwH5ptBxEKziMHetmqBic
GbjsMhWccM1gV0JB9s8cPeEtkj8tmX0YkZdB099ZTYkaMzaHs+WiN6RyZRT1RAXJRKsx93aVDPf4
NiHm2fO3KXX1M7UCviAkRLgvQXr9+cdw34qbEcB63JNsVTwLebP7xvgjDUpyUS6Z25Iwq8Yjwm3F
k8fmqTdPLJDJfHX15ES8FGw4J7P6C599Bd8a3Jq59fBrH9X+ja7fRplnei+eqa2GKimfxFh5L7Hv
fLJL3b+ov8vDiZDlaZfq4uBFc/uloRtdTVWRnUYHC3/ZGkS2LAq8ztH2ATr/DZBNCudlrj6MrFT9
3sHF5afNfayRjuET0rS5qROKStrwzbKzO/XgQ2TSHW4jkdD2w2syQRkxmk7bKcHapBvtXRLEj26u
d6fbjXebSsi+R78Pdf5OhrFxcZxEklakEf5aWidfkKuSx/GwG3wdvZZ9HGbAu4P0TqZbnINlrWJF
V9OHNB9Ge6PQT4i69K2FKO0z9jBrGcSz73rNnpXgBs9F/zBZSFljhhZKRyAEwfT4UxGo6sHPP/+2
nbeCAo4SR0fO7iymG1e+ffwm1li2xaDF25ulwEkT/Z4JIfCFkQKr6YOCRed/XvzWgJTofy3F4BMI
IJ0Xwai5rqHsrjMRO58kUiX4jyZRVXk7EV2qvxIiStyWhjJikKiB1a+njxmZaoaX70s3n9jquvGe
pFds+/A1rgOf6XGqa1qQ0Lsksxj34F2u6j5R530lyHgnZfdghJIwktIYnbVPkPLCc3AOBmS5UEv2
kvX+fb/kMExlMy+MIha3Bqg2bYSUomP7P9Yp8Se8iUELrSi35ZrNxCVIE++sZGMEXGMD81N77RAI
cG4z53wb0heukFtdFzXHufHdmMYcFau7MNN9DPdmkyXXP/+exP9zW1JqcUby9HRcl5779zoYwEzL
lsUuyb1eZoYLiWkb6t/NUoeJAnViIzr70SOcb6VcUwHxg1tgD/0a+VfDSVq6eORrR9+WJmBKUePH
U08nt8LImWBlXutwi8HkIBmrXLQet3+n0gihD53O5bKtMexrPpovBAds+DjMlhfwulqh59COvfKq
N8Z0KVuNOGSMIFCs9YhrqRrh5ipf2/+6LvVV6TeEtTgwn/H7rNOZ1olZ9sjx7FIwlilhSzhR7Nvt
rbtFfc2Nr+4Ev1IDsIPIpOlfkm4OEDIzWOxrzPVZCvPyZi2gRbuQbiHB/US0QU+37UOgccTkrtM9
sLKFfWoxfvIyCCPcbO3T6PC71FP8pWRNUWiovRwKp2KvinZYqhXboQv17Xjp5nqvqriCZfPDTV5s
zbRqSp0Z0j6RwAaAuBlZJuowZHWdzTmNINXbAKcbUiaQ6OUDVx8GiKqLQAya1Z3z6Gtc8dT9HyuR
7WxSJS/0X76M2TJU5UYW6LP8odF2Yz7RJA8Dj5GyEf/cygv7c8hg+uIOGdcI3Lt/x6h1nNQow5YB
altHK6WRrpfV+6T5tx+P2dN4YJX5M53qCq/sT6Y5uE8mQ9+jIAoubM9JA3G08nNI+DeV7izIP44B
LOfmrQrTtNLYzAIMugtvBdgCF9ZaXVTqRekNVH02OGW/EbPL7NrBT3AskSTqbrQFPsH+tKmvJMQ/
qx0ImcbAngfCPgClr8cgdq5Kb1yKJckrj9wtRMI98lI+g9lC+owi+Ovk5S0RKmNGFMYAb0+p1yvt
a1hBnr+NX/t5BLXNAMTLCm0zoo4Et8JCa4IKE+BUPjPHMXYCcO4d9Mw/38+q0Pm17AW7S/YY6cLS
tNj+m2/aWjersa1hYgBOaFpyX3WIDasxfO7lK3ZeZ61VuX1sGKzhuu3K1yEtSEIcfOdjrhMLPTEi
KRc+xfLSxS2BfSxhjVnbVVFsvprUnLBybp6qGAkViHKB0M6xSa8IziNy+ZPu9pgP+pDhLXJNc9ct
e0gSZHmK1gCkbgdlFxgNehtE31qJkekuDZicjDoMPLoKVPrpZOxVTdWM9j05SN66LMnia9zJvgJf
QZ0U+xXQBt0/sX3mRlN/42dsUgKPukJG84e2R0zr5riJwNiYCES05p9s2YEry5z6yizgWxmpY7ML
6779+Tch3m2Kl1+FaXIDMht3pdDfBD2bEbRZ3ZD+JgFMAi+jD69+b4VXd3lx4FnnuW0c1J+HZhxd
U0zzKyfAr4DsNUHLkBaHaRbJybR8GKnL5gYVz8+QEdg+CIB5hWS0rdXDFnIIR4adcLrnaRLwxAtg
CyVQukc4YHY2uV9U99jIL7fdCNYHBPKZwDVWsP1g9GVt9Wz42bd6dnJ5kl/NgHm5l6RroPvzLuxr
9wO8rGbMy4+dIAKUWE+PvlQ7qbHfjCfGtSbnakOkaphbAx0x3QOVnba7GU45lu8K91NfdwB8hO8j
pQaWJimTCKLbe23Xi31u2+vZJNO3/9Fb8Ls9PPHksvZXdY7cBlpZ+zmfS2+dqd6/tABPL4cMvPRh
qyQo6iUe8+ygOvSOLPRzb+nNxrPbZfiVoCRcDPI57Ma7RBsRChsof0PUDTdzqJ3ZWzfyi83kIzLP
JbR6v5kT4mKCDBrCMgBzBqYLtDHeRrR+cwyEhJfUZBXWAYNTxUxiqlyEIHPGKqYBCH5HZLZ3n9Ea
X5oe+hC+o/twAsxYoQDbF3ExbEQxbJtGh2O4aKdFTMDx7anruf3eA6u5C6sJLFKPwBm8+w7oYPrg
gsc+Mn0vSVjsi7NSX2peQE7AMLHNXXagWqCJT7fyopkNFpfjBJ7WDar7yXGGY1w1YGsWRaUxIiZR
Pqdmcp6QDKUHqY3y0Q4TcWcSXfw9LcZVXUN/oskq+HaEdQqTetiy9/lx80/pmJ7+Yu8zlDf7t2ea
a7vS4YFGLLXD4+vNM62D2IwRvSV2xe/XaiWfmXBf/GIOD3lofkLgbh/8dMb3Tj4U3Nt4lZfav3Y5
n1ZUWG52sMo+Zt8RjZfe5EZjoWB/NX76WbL22D78nAtxqfUi+jJzid7NfXKyCi8+4Oa1ngOBVj/s
HckuMvOBgcPkh7Rk7dRbrQF0XdgDKKZFHyXbYDjerlUWO+N+UqvGsrAWcJXlMUbPYqz2KXmzywiw
46g63KwrDdlzuxkL7rbooLtlDQo/PwjEk1W2ADtFrp+E6ciTSYRsW7XhqVfiWDex8ZqZ8LwvGiuZ
Q9dEzYMwge+1er+zGzZr5eInkcPwTZA18aB7NQu6GXfgssHRR4vRr6W/2HPWvzDfgSDKiJxli929
kEUUrmM9765hEeHhSXBQ4mhjjtHtFJBA63H0wmOXW3W39Qm2vf+VHnpu3Uxx2oIFVFMJNEDBUS5u
q7LGGZ+VMt9nIy41Y57cB4fbrsxkQdnOk5oJQnhRX+FJLbdt6EwcRKi+bjdGC/RUeavrtCZSztBR
Y47MVhyRPGN8iwnrlj89ll+ornU0slUHPZCjjkpeQwBaGw/IAjaxAdAk9HL74kdfmzksX3Ja/M4Z
B64mUDBpP33xF/jolINJUy1oH9BHdTVkH2T6RPstRYDqFKOStf/tdw/wETvhkLrbniCyO/XXuock
/Pa9W3Zcnju/exDkSFzBzGDKifMH7IIgogXAzrws/q09msR09/gD7vW+CSk7WvPczTFjdRNTrfp0
xBBLYtEhXLCvw92QFpz2CjAggVCBFG3zwzDbA3rBFijo3MU/YupguspN2vV3mL78ZMMhEd/1TiD3
cU88+K2oJU/HPTOaiP8JZPnNKKHn2Zcg80JBelNpnJWwfmTl7buZOCt/uiFkve6rqb/Z1Zl/94d0
iA5EheyioLuoIRRH+sIEZp3UWCclZUyjSZ7LMrnELURg1YtYUX2wWn0np5C7Njb7B7Qu7S7uu+LE
o/TfF8ZrpIPMcBPZ/uFQ4SqGmbagBcDkSSY8zd5XGgwgjo86TpmTM0WHDJv5yQoHbV3Z49PtsSdH
434uZHpMliFvFhby/Oea4J1RGT6PcC1syjRbtmO+HVMJur3CF7CcSmtwDsoNeZNdjbOEMlnWAnTx
4p+MyXyNJWy822Nt0s6emNBpzNI/GVqonaixdAJJbn9CGDZRbslBpx581iUsfhQm204SfbTo3xVx
JtE6/puRhFKeLlhfoZJO0KqXYs3VK/CDctw3ozsgDxyG5Aq7LIciymBX72Jr48mwAiEnzY9Dbdbn
0LY6cguYW0OTuxMg0DAHyu6bjyo6F/htRliUG5Arw98s8m/HuiwDTGZ8i0uB0bJ4+wlahsgTBJhL
+Henr5kGOEf1QlDCv1+ptxJNF5l2ReZDwpYPfu8PizFpfEACPd9FCM23cGjAkejpy22jUgDDnhsb
Rw4RinxQUXmYKYkbkN8npd5QL/VM+hoDndtNHPq5Dqw/TVeSgdfm9oeFYZb7vgKhMjbS2dacwzzy
gdL7jgtDX77mwTFbxEyLriRMwbDMlfPR9NPsb73Au89qqf9Ndlueg0HPUgqOXweHXltZHFNkI2Fb
ZN199MSPvA5TbVX1PXBxvSEjYdkLjDVShDGTi/1E299qBdrytd9HwYNpj/+oZWtvWOVRug3QfR3O
Oxmdz5nI87Nu5cV9O0wHD2fBqteltQtKTT5nSXs/MHg9hIt03+gJML11vR1j57orA1iGCwSlnPQb
oUZ1q0abEJM4OYLfXvxZ7SdAGRVnIeXHHtv4ykQFREs+cl0vL01NzNyUjz/gNdWb0GhPoqtahPx5
G298vHkrUBHzNZ3H+RqRUagMZ3NUPdVuC1JbNYpsKbuLuumtABuJ3cHR+cud/9YX4gHlZSJm0W5A
T3133cYuAYC2CxHrZjlvAMT+b6OlvlIv+cR/EmvQy412IJ2OD04V+OrF9Bt55/gAyyfG2efBToq1
p9G2DW5wmUcED5YWersWnbda7VEcm//yqMy5fVJ9eTWQ2s11efEEIj+fIUY7QVbNvcjfh/R5SqEN
vjX5gFIReUU5WCfhJo+CUctnDmDSJ1OPI2UOHfCahnyE7tvCUcAkubybbJHd//mjM98KjfjohFiY
UYZLS+u9vYyD3pyX5ZwkgdAgetfqmH/b+M7sINuljA0f+oIwvDaqdjYzEbBe/5nbkgu09VuvfVTK
Q84V/VuC2+VIIEdx0as0PwuwjBc/M+Q1abIrAKJjRPLW2Z56rjNS4q8a/L3ldHc9crbHjo5m9Oe/
LC/eKYf4AZnrezQSLgpVnm6/j+CSSrOwgzSsl5GP3aZnyHR0DvND4ITlPXqufNvkZnk/WCW6nrh+
HWJChI04A7ZaDB6IqgR94+iVa1fNgnLD0jG8M2iKgv4Ipb9+LK16BLcqSRWBbrNZ+HR7HWjKp8jR
98jU500M22Phn0N6ciKJoZkXUYIYg9yD4cdEIghm8VZxzWMKEl/IZ6SfyMt8LHs88W4jnNvzI2wF
20qbtWegE1SJQGWTp8OzSEL+Mx2/pyrk/nypvDtfPZxDwtF5aNH46Kgvf/8k3V6MXpqTMj4M7XdM
lv6zBJVxgIW/MOIr7TlozfY5c5Dy6TaRU70xsvP1wxUbRPMoJ9/dSRc1ag2t89GpRU3zk9Wb0XAO
dUFAZk2U09a2CntNUBVBx25V7/0IfJPEYXBzDqapzsgTeEQprOajaOydKvPdKsz2HjiHVTKOOMK1
3D2iGCbUGIvyyk3lfETTah8WotLSqIB8YnszVmCCtRyumKUmdB4bwCz2ETK25o8E/eHDnz/A5fP5
tdNaPj/acR2nKshy6y2czagoLTLbIYRNmACnfRy0Uw7rpyKDfpV53//8r72DF6p/jgU/vTBFkWG+
kcyBmzHywuBJcsPsdGnxPcJ0gF9eWlvflPP9MN3nk2a/OF70iE0jWMNrTXcwyrQt+yIgxuRCRphC
e6rppMj+cT08+Urp5jTuyzw00+2dEXQHy4UEMoXm+DAvjn4AWs0mrZzuL7ezs0zMf/8QuVjw10AB
ggKL/+v3i3Bmmzg3Gej1DDDkUXkeNAoO1om4H6A/6GsgNNZtnO6ma5B83kPa90DdKKbWDND9xVDT
72hFmFUvbwtRDfssJcXEFoV3TzrJtJuXRE/1FkMjaT5lBbachUEMeAocARnD4jxK42fUVc1JS1Eg
OWxDiStBOITKg0S2pcMyZhLiyAX7dy4HB10Z4AbNPNVjzVCjsl8tJG+MywfnMdQQi8ggZD/3XzlB
Eny9HeMeJQ1R3qhbWtY06jFErt1HwXJuD05IzHqi7xRUiNzvMCGSpLa0aqtgSjfhhpsLeyUSlFHN
QiMiX61CA5RUJ/VWfTU1f7nihVgusje/LsFHrCM4ge58G+P9UiUhLfLAqhPMQGzQcJoHWYObcJA/
tOkqi8sPPTDeH600jw66clguCyErHnRnRfddXJVLkQoyWpmVp90BBHisbdqYdexdHIUIsqIv5lTQ
MLkAqM70Y3d2R9AvsMH9DbJFh77z2TKf1W8zTyURzEGYME3om/0IYAdNZ6RDxhfstWcbpSHR5mRq
ptZEL/Qf5M8AxhIXiYEFklWq2meZ6NtWWYpsPTXnF3t0MjYrFJ3NML5ETgIG1KxxrunDsKvMZLxT
/bnaMejQ3zbodLMtS0lCsu2O8Vc36ueEJ9DOMyP/GEn/5UYy0JL+BQoiwXeEKe6H1qEZ7lPyRpQi
PB/Ijk+Wb3Ns0RJ1/UTA5vIWVr/1bwVY2+2PfOHnARXnmlxUCunyNhHmPWAH+xCSgvnKKb5WmqdG
BC2NIWJohdbE5be2c10z7qzenY5lwlgskPpBDZ3VhdqbRGqq+YRwOux2gFQAQgi8nyLFft1bl3DO
PygrYucX5lZtIm49KP4L89ADKvB8iemyoeInCjr8Fjnpx26e2qPaxMbmxz8/Gp13tbsEBIbQm2ew
w1n2FgUWFI0LUNsd+P1hxYfkRTbR3L8KpnlPVqATxZsna9MAZ6IgPHFNPnvvYCvHjMNMOntBvec/
agS8OLNYDZoAAdsK7+LXxPuJpD1mddse1VfqRdbkVvZdnK3cvBGHgD3bRb2UtvfvV5FN+QULSrwE
8S5Ow0OcOuXZagt5CHpvSejMqgeRdd3BBp++53DFOuhF7n6qiJxqKO1ucMtWDy9amwVAKutk2xoM
9gMZfrAWv69SMZFDs9BWgx4vB8UKV00+0jM1QPuc2d8JL/qalHSyO7cmlvFWbvQj+bvjPMcbKyDD
nBtY3+oWA6K0ib3NZBQaHPUG8bg7afdFNz3ihPOORAeVf6n035mYPXo9DjaU4ExtbOZxvz/+u0yO
EMAkZVNsSpojjzM0/KlHstuWpeNuItK3TwUPilU9Jz6ocr+/N0dCZv0p0WAL1i0sqnH6hIEq22he
4e7VW4NeMqR83Fjt4J9Mx7iEMtqqp7WCnzADYzX2n5I9KMLiZY4JX7fM9DznnruC0NYzrp22Rl21
D2FsQ+i0GzAUgc6VhBX6Lx+Eu/ygvz1YLYGZW5cGvGPDMOVyTv7yYE1yW7ZkpJHa0y4ITTTvPFAr
LTn7YUzkyMKiqiRqndAiO9HiG3iQzeTf5cGwaec0P2bMniM7wIM875iUevI20LekM+yLWkCedElO
mvwgXkWVi59uNrsLIVsQ7QD/hOg3PzDtzcjXkcEHIJAE9RhIS0PyxbdqJyZzi6BbVM9D5D8MLij8
oNS9nQGLjbSEaGf1QHD6VJBXULRsPDsfPHtckiIN5yVpDf3ezh576uenJuz2PtOK65BhE9YMsFb+
EwKz8tK44bcm8LhMR8Pahih028HLXqYyt1Z5C/R4qc2Zakwrwv0YRi22WCqa85yCnXOL6tJrXX32
fe1bDnMHQzpiUaUi1oasOw1BBmsGYW8S56xaF8pFjaUJfi6BeI22doT/JaoC98p6xP3LeEG+a2kt
6hs0A4ZOT4tZ/83vN2z9Cdl3xMCziPMVsj6ARLONeEc1q6S/WDtcj99DKyaOaZbVEYkd4AEjzUnK
DTdxXZTrPnXFEXU7uUSkgjsJ0EPHeaVSq/DCkMXhpYP2OqJtOiWJ6xB6WK6L2IhAcHXTGprDdgiK
6YsT9u1mxPpzaFDDoGheRuGlQLeZECKYMGImf5BwLVUYEmQEVogxHTNmNihdWv8YTYkRbkCVWPkv
KDjas0ES3+0tDaHxlyGW+1YcA27DRXJhuugjLfHOOmOXmdeGPNNXrt5Gz2Xm1yujCfN7xrraKXbE
N/xL2hZsAHEunbslgH0+SVDx+7F3PtVmWzLCdIoTwjTOMaK/91WTe1cHYTVgsObBA0DNSTid1Grc
ClocwO69XbnZfVmZ0PlSzUdUG0L6QEK1b0ctuyQG4TPhEMHorJIHwqrIGR8t3KUMu4bC174QafRd
1kGwZ0GLa8xdPOFO+jNgYn9MHaDSpoiuyTgYL0bqVyuN6A8uzPLR9pNnpsikMfdteJgte7gYMH7z
opdfhyH/wqKqvXeyEvl0lg3cOJHNnQGH99STVL5yufOYLebm3bIzOBW6922ii4Udm2gbSjoXgpsf
XMuxCPHF85WBN25D+9uturIH5VD5D5Ps6+Pce0T3sXsLln7ezKrnP5/Y1v9zOwAWpn/CE4Xe9C3h
x2w8BxxvwedmzM7djSA5SUJp40FuUCWQtWJX8uM0E7k5iyVdOmz6k6W11nNSTMB4RfRA5qL1zI0+
rx06AtzBxLfGKSlT9WJWDHu8ba054XZarIwALT+77jTeq79sgmMXauR3yjlYaeHMOEdD35CE5E15
WlLQU6zSUP+UZv+oSSZJeC1Ojk7fCKMnUMmzFzleBMkh7yDTynDaubFWnobC7O5iBwyX9Ebnk5WJ
E4Us/6np3KNCjihSroXJXA6Gn/kl76sdzonun8KZX8oZy/6fP+X3HT6DD8u2GaAZnLC0jr8fKtpE
K2+iQvl3jgZ2t7o4HXRAf2443b5abY56dnmJUK5CFUcmgOGLkE3POc5RHR1DFAMkVmvjPTYzDHTC
MjemYAc9zB5zioZPG/YjI0lLst9os/Squc2MiQM5oj9eEjtGWstk+RKa3mER4aAEt/VXr4ZfFjPh
p1ArOOWJqUMmHENMnecPDkfT1S+mK3rs8FsOJY+H/8Q8bZ7XZmN5ONcCdMhBKM5W8LGBVvDQuXH8
F4uasQySfj+R8aszONdBpaJIsJei85cTmdArc9I69MuEjgO7XhzadVPn6MmZhxeeCwt+CJztNDpk
UTQJPIKs5lLWO7GzJpZNmY3sWPTAsse84Uc0T2My0QpMREm5WZI9dg20tZ6Cxls+WpI9jL/p1d51
a3z7RB2wkcVzyNRguQt/+RG8LMbMGcEmV1obyxkG5GB6ce1JJ7ub0tz/0A5WCveLZmfWx2FT6Qxe
grGZzjUJkpwNEcbNltQy7mSSOrUKEXhTiYvw8p7Ajf2fr1fjXR3P9+s6wO7homEpe/v91jGUrXlE
M5TlrMuiFj0LVfgwGtpVvRmHzL6vpxa+XM74oiXlT29c9J8R4fRUf7jkM5OwKT/h2Rn6R/XiEut1
DDGyq1bJijJ87f1kb7Qot7fpFMWgmkhg+8uP8u7U4kfxWMFTZKK1lm9vPc83Swd4TLNKE/PRoRq6
q5a1stkbX60kuHej8kgYJcbm0i9p3fThNRCs4uIgzr4zOQWWlX2bwWqsuw6NS5x44hC3zFiVdkez
BcxeUkT//E0v89N382O2bTaaKMugv3/vjzOyyR4Shgkk0i29e4/KGGBywPHoD3eiITnRMOboY0gy
Z0ZmBUdGiHxuae771HuNyU+zOKWzhOQfhGS4N6uAMFqiz/ZqZB976bi62XLpgj8LN9iryUDWet9K
K48fpaTXaeamfBk7dpt+kSSHxor/0Ue/3RNcFm2HrvieMxi+9/Pku1lggSNagGszjB+tur8SKBp+
czIZordLjmAjXhwWNmshg+i5XTco4rf8YOGjUXTaagyN8iPa+wB3DGtfgoAJOgDlwzGuZeEqawLn
VFjpqbEz70FWzJRwP6KK678mrC9eoe0OD72jv3RO8Cj6onwtZUWWUZi3BMMSRJs45d0QZdYtW8Ry
2VFS0OYbSDSvqqYH4ZSs3BqkPkAVBbqDWinvmXXApWflYhdJSQRl6z7JNPiYTFn5DC7vIag6/KdR
gadl6QyKAfci49VVSmO6oebJXzJrCXQqKYp8KLerrvAzFBCUf5rEnOE5XFS2XzdbUYXuMTcMRDBe
595NE8PVdcfcTB+hTMisBZ3eptbz6GghloglynLhCQV8cA9uHYhNqYXVzk1Y65m9Y6w7L7BecDlZ
d1HkFV98232eDbv5aRb3AH7EVDvfiKZvVyk+y2VlVu2xs5CNuiSGe4qIMhnuAytztK9p/qD80bnE
WIoAAtKHgfyVTMkSFgO4432V4M6M/4+t81qSE9iy6BcRgTev5X27aiO9EN0yQOIhgYSvnwXSjG7c
mBdUUHSpu4pKMs/Ze21pbGsttwhT8fQHhcIM13q8qj34fVWSq4sz0XNX9o964sJfEW/2uRCpKLL2
l5Kq+2GSHRyEFi89LQK38m4Gdn0MjaTDG3N9ZdnlTT5nWgZWYn7Ll0ODDDee1JJT4NX1S5G09wX/
7OEj3lQteYhe69VrYXjjylajcaBUxjgwK1wb4RPKmvm/grlJvXSqlw3r7E94sOfBpJy1BCSkGV+g
0oNwUxjp1Uskf7U3i4BLQhuXT9+tbOpPtJvwWyG4+bdJtfhOC7sl5Bmm8R83Iix8/xLoaKn+ULub
EDD2IiAohE95xx7GrZ21Lk1sWLAFIpxtJQfx7I3BWaRD9Z5orrkltcV/iCebmE1oE2L22/lGthrD
fgh3UZs4f6ZvWmWtk8KzHuwSm93SeXNk0+9tuxKwqRztC7U18/DeZhIuzOZtQgP+tKh5A19RHQ2L
8JKSfrjmOwS6u3QflmwGlVuPgSRucg4ctesgfiEWjJC0rjRx0iQvIRXId0MNoDRdJGTzq7t6Ez0s
vlqMC9xtvXI8GLXQsI/G9S4xnPzRLlpx4KaAhXWAodiObfpAaxtO72S/aGCT3ty6e1gScercQmA8
ThbyEakeMdq7N8ejqienGkymiPpV2FXlW65XoEHT+puou3hT1loL0BrMcIye72+qRZaO8R5khLgI
onoXxxzdkp9aKqyXEIAbGowYZ/94nHyn++FY2k/WO94HCQzRmhKJdgaTlFMpFaQcK2x9xBqlz2lV
R+cxkPdlifxPCJHRTQEI3kGT7Dv6lN/g+hOFuZQcqFcjgaAIulRW5UQyx/IoRd7keKwp+qQZd57J
ZZH3QoU7J60xQUVDfzNLsupQ1Gw1OqLfG0sYW2o+atVFNUplOWhvIU8OJFKeSAnEimjUBmoYS7/U
Yf3yB8UiqHkd8d+ex5llPJJXu056VyLJ0pKz9PNvpUi7U92l1mqwZPeKsOCH1QR0JZJwzgubUR3A
28ERX6mNDZfR75inxxGiWeRIUdXuiqgY7prNNUnEhrayqOVu7CaNfgIXqA8y9ye8+Rmc87ma0InI
WLe2A3h7auPd0t7iEui2qQ6PaWkSpnx17MGotlaTfx9sLVzriIWu1Ge7ByUpzlRefvKm1rvrVfJb
jT6QTdVV24XBWrhi2PUUbNYYRq13NBfEodMkuYRMyFK648gfxE5G2qvxB5+BhfNHDzPhnBY1g2vl
kGKlTB9LWnQTFHkP2kAMAs6nZps0JNX4wvplpyk8koKBKyp1SHAzS502WXRYaAR0Oytu3aQs+j6V
T4ol18zKxEkjyMQk5fgpx0xRIe8//2HrYQL+gZIW4ub8OgMf0RmKDA4DUg5JIp2STRD6R7c13Z++
6t+VMPnmMDmfUGE+JZgXWNHRvutom520bIhO0ZC//+EigAxGXkMBchHuZkhdYdWadoQ6Ls1/TNTz
9TDAT2cHL8bsc7a08pIDNyraabiyqJK3xgyee6p3y3+fUNLVahMh5nJlw1a8LYNPao0RlBN7vQwx
Q2z8LhCrYilCtkOLgI8dMbWxBub2FuqdfRfBb0cjzXLhJmoJimtJk2ztV2N8oXBaUhoDFDMPrQUl
mtB+GAZY2OSL7GpMsrFvpeusvBeu9M++H63zqbropal2g0p+0C2hLWdONwPi2SEETOFhqjsaZrwy
RONtbSTZm8qfRdkN3RP6HBSqYYu1v7sUBf6kNd+GrF6lgbDRU+q4GXw5UsOZfk06v/Fkw7xxqNJI
3USBmgKdbZFl6kTWZGlMNJQqLnUwh6kbnrElQpRZ6MBqbrTAx5noa6iPGlRUaoO8TIBUm6gvCS7C
8Zk4V+jO+6obBOUN2mpxG4PJG6JoXxvuADyxPAusAzJBde3Y2jF0vbVlh29TXw8ryNLBSvvZpMgD
aXTEO0UQNxSOzywvH4oh/6V1kF2az8iNHosE5X+nDgHJBFplP8A4q7X60wXcqVfDr8ormC+nj4YX
nQNvj4P12JHlFoTDuXPju+2PznaY5NeUUubKJyZapszueTGtw8LIsJZWZOfWcDKNHJUHmAPGt1MW
8Ez97MIFCtw96PWLFrEIDfFR6U6saNusio4smFJ53A6GmzLIuPEaYimazF4p92dI834tgxAG0Mwy
96eZfldm+CFaKBfZuBs9FlUFEBi7dU5Us6KNp2iq+7ZFIcoGNJAX+kucr/POjrYmiKA97LCfqjWP
QB9xXU5O/5xl05PBYr5y4wuduG9aUcMlj/bCTano4TeKuWimVE6Mvt1jTH6bpvQ31ZcPCnQ6cQLH
oCfHXVYsA8savGF3SdLxbsn0GOnGyU29b6NVI4Hg7w9D2q/jvHRk4kYpKfhFhM2asYqeRMe9SVgk
ezUFLyWz77ZO3HecaqjG2xRMJ+9YOJnwn9ZNjFquru1DPxTvij9z1IKLp9c/J6IUAsy+KwhgOu38
+K02SJK07fQwwYdaW2MbISf1+FiIMdCzblhLryJMY3xyffNdWPJWi8i/O3H+2SDoJ2IaEFdAOWSF
yhyvSf9Eb2+LXoHqkHloZXnUy2IzzP50F7t6Y03kYLusJXy6AlWGfSK300v1aNnVixcCR++4nUxx
cLfLvlkdKfSNoHVuAl3UNZesPAllb8D2AOUHc7mXph2jTKhmY4Hx6RMhJu2h3sRm2K2oaERrwMIM
t0PwuyfPFi0/V99gPPWF+ZOcuvesOwXOs4mbGKMs0+iKOAVagjgTEG4DptWwPcB1aufsluo69Lm5
6ulMAhska8TUq3RrJE11aCN5iTVt3JeaTsDq7PILECiA7GI0gzhZ3ehi8lWq3ohBfOoK8cM0HHPd
G221EuM51YgVYVBAMROXalUzZ1Fd/1q1UbZ2TPdLCJ0oB/2MgrMGrmqdQMkMOaDCiX686HhD8yoH
rFk9eHbH5z8irMNF+ghs9jkKzG9kn6WrSTjX0IhCLgWCB1t8rWF3azOA/Xi5k52eeuvCpRMxhOoc
eiYYk0DpuyBOxq0xTDR1++GVlCYdjEjyK4k1RNYkwVbhEcPHUdLBB4OUShwd1ZsrRiD3DoknUeoi
FDAwJ8P7qcbLoPR41Ti1SSlBXGJ0O/O10NDa8+JbPm4LjP9VA5XPrNMvrxbvfZXvDJ+sHAPoxDYr
xWOajfGhc6u7lSYA3tWLwZ+7HbuZ65VopAYQOKXphDpPMeGNjnZoavHbiYMP8HuoIalnYwzYBJg3
N5kNxMqFnFriKQbI9lviZVtHcOPwgdTBPhDVC/9O+3Qq41lyfZ8ICMkcOptIltdTDKwUatIld7Ia
8tmupuuzyZixMIvA7xLm03Ei2TsE+QQbqzz5pQGaxwrRyPuB2kXZi07POjab+CQ5V3eykQHd8zEy
jZceRRuVS2g01ljfHMffVlYP5t9ClFLH1Ws5ldsyLwaMaOCrAueHSbD21kkICsQ0pp2MH3UD2FI6
njiGhuOtO5bxKysEz2XXlJusxrlresB0nAXUoQyJZddOukv+HmYoeDDAA8pwyLmAE+s6Wcm7O2L5
ZQZaHHo36fZdbagNItX41NxTJ7vDES9eXW28i5iRBcA6ofdMiCzp9Htu/Ljb0x9tMIzXbBx+BS5f
UkloyDoxOLGnN2VTOuVSKdzt4LibEdvQCZg6knHZT2sKrx0YGngvLFXWQkCD8GMWC56LbYR3vVz5
ZoLV1kiwuRYh9xyrXptBOvL/Vzjo+GNyWgQb8BDIxAMcozB6t5oA/G3XvxEbEtRNMBCLGrQ7fFRz
+8MjxL63TyOfykoX5QEBqgfa31gHECLmVTsyM11i/eozdFhdBbU7tA8YbsAHAwAkelHfY1DJzsDQ
NoGRtofchZMcAiLz27S6ImEmIUD/inUqsVlZrikV/Xac6McUaOvR7u5DrV8cLSdkTl0dGb+OmUcL
XD3nrXmnes/gZ8d7KITg8sz8GW5Ihm4bx+JgW0dWZ+NaDJn5aSLJ9k2hvQ4ugzDs6ZPph8WpNcnf
cF06K1PhfE9GmW9jivQ7M42eWmVH73j7qYXQCQpcFP1uWX/P+WV2oWN90SHeNvz6GHbsapUjA3LN
kXJafKH39RVLos1S9dKFCFb7SlWbgjzxIFcfLBvLS13EvPNY5DG73ZhVeJsxJy0ETdoqtw1tjZWh
21hpxUq4+Bimwn/u+16cGsMWlERihaDZFDdz3qRgaDeTzreC0TG4BpUfn/o6xmvE3kTVsRfJcOxi
4R10LtuI5TdgS2YjbmGYh3DowW3zngYeAxDrnS32mOKoJUl2JrNszEG0+l57LUJiqQeGerK59A0m
XKLLKuOrT/x603nZ3hhIgJMdss8udr9LJ/uSwXAO9Ao3Yuzt0NWZdfljEikZ1caQruxgTq7SZiQe
xjOV6ocxGg5DXiQb4EwHOyhIWXFYCxm5k+yQQrfXJm7vzkxwBhiR7ItCM3fWvDtN1ZYEp3UcVs4r
Sz/jasuYdZkl3NdOjvW18fGaLM+S2R5dnQh/suuazmtKliqrPcs6Rb6rQI41zqdrhqco7Os3Db3y
Ab9Fso/I4vxoGm1Nddj5pBjMsAa9/BJMevykmPesmvmJwol+F1k+PtspIKrELtLtcnzqHqkHKggH
AGFc9GjUZdUvn1CL8xBqkhqZa6+dDCFnhlb3bBGZyg0xDNRGuKW/sREVKzRLr/BW20e3bt/Abfbv
MqmKYxrg5Iunqn+3/YYICO4ux3J+Nm/rl2bQvEd8SPa9bVEHzocnIl4upsc9a/khAlk6BB7M7UdM
GqT8DPFTP+XNTejaBi5H/ATgLX5ajk/iUzMnSqD/dwS64oMvu/QSmGFKZcA3GAaqnEwndBCr2Iqm
p2Xjyuw3XhgF/779e8g06wdviqfLnxPm4wmCWX/KvNu/QxqSzUSWZw3KELPg7htJOdaa+NiSLPpM
Hl3da/j1R1I1ySdgdW8gcNWLL9PFXAwNN7n2vl88jGImzDN4fRVedMnsvHvTJfDqrJc2RJdwejPo
oy0naKpL1zKfY+tT7ZrXuo5sgC5a3+vtY9xr01ozI+97GTh7QhK7/VjmhJ03UOC7YXKuE/yld0QD
AKrzd2gFGCNbm2YHuebvXqu6PUWeAP6qrqDRGrSLnZB8gElWO1YxkvUjqgqnyH3I9am8B61rPUZ6
tu9CfbhyhZNwao3nOAj074yGFvW+xj3RNzPuZoDcZD4OZ4LBQKjsXAxGfg+k9sBLtyzSaR/nYZuv
VZVM3ybR3NsyIjA+C3aCRlm0SqaRL3mUfkaEtq/sypd02st0K80GuKs/9CTy9XgZmeUPM/LI0qjb
CMZIyhi5vILy0XaaR6ya72TRTnRiwL2FJQ0+ZHNMKbhe7KLius6n+mcr3NVkWtpvU3q3WjfHi9QR
sIYDlRaZhQ21G/h+mSGDF6dxu41RY22tbNvYewEJkkmjUZbUuwq1tz8cB6LWL1ms1K40/OTJ0ZS5
6tzGfFBx0N0iq6tXaFKKD5Wh7il7Yt5LWZUfnVG/OGb7vem6Q+V1xn3SDW2V1WN6stv5PZUFCYWN
l++WZ5Pc39lYFyhP4NuNg77b+H0cvHCLV+uI5sqbo2PemkiNOrTjFKxDSCt7t6Nq3tXVbqRJ/87q
rvbkV9PW3jyEWueEueQjblTMhPMT8GSJFjacV9ZrzqaIpkcTJdO+N3r/tU+bR543vlJt6Fek2jdP
DUXqEwUdtS0aR34vDMSC8xkUw7x1ijrkOmiuTejQNO3StzCS+dM4ui2ZOliobApd0NpZ+pHJkppR
9FQiwH7UULBf8wkwS2toj20qQxqR5ZutXOtB7kaRNzFrSlEdJru5m0MejLfOibJdBRAbk5ev7XOH
oQrw0AU0rcZUwTf4S9gN9ZhIr2HOu9Roge2LdPpYnijgPI2jRSAh4bAXbd7Y0tHOy0Zy0bWrwvfn
uWXeb7RRxgfk86/DTLoqvOLvRpuZVzhLAxpIRpqeLMzlyykLEevfecuxTuZn4j3ytwY1N8lOE/Ee
4WcLdgJ1LkZkc7SpdieI4oqS3lCg10cYcuZPaRXPfaHXX/5U/tR8p7mNBKts0nDcNHalMZOgzMFV
21+GPQs+aMPz46R0e+5j88NKZBHd+mgkwrIAc7sctCyLujJy0154iJcG3YUPWoEKXR42KAQusf3d
qYHAxx3SqtKrH71sqB99OVOfzOZ3PR+aAgdvZ5Vaz6NvxufljOVc8gPSPeCLeA2LVqu2pWRZCvL1
1gvpr7iQzE2Jy3HXGbZ5qrij3lTZFpvKaOLv6LYPJpOVX1bpvlM1Hd4oq9D7QA9yyXRIpnZvImMi
eO5DC6aH5VQAkreiyuTH1HGdu4nTXFHWehvLUqwmHaqFOciTj4KXTrkh/VDkm2K8CgLC6oDlpZK8
61aJ6F5FdMmWU0h8umReYr0TXu1v6QvS1M57/WGsmnY9vxBa6fANQ8hZbz37tUdCdkwhWe+k8IrP
6uI7lvzMnDjZheSsHNuBam4fF1cioeSnKgprbU0+8coabCyn1REQk+NA24R3hRDDce3ZUm1TyGzb
sS15g+dNRyE4RQb7AIrFek5qTx2iz1BPehKAuWiKVivv1KbLu7RISQucl2VHtXBRSJH97ldGfRzR
jEPqEgngoRI1yPJw2aBiSM5QHlaOcunNREZ2XTbSD/8+WnZxT+ztIkhPWeUikMIHwH3Noo8hEF2s
BrvoX1lEBOsyqtEpFWmxJtDIYo6hweJmCv2Nr025ikbfetDmtQ5w0ie6CmpF2Y40WoonJ90oWcIO
Mnv06i0LVb4gknYqcsisPUZtazwum0GEDgtcJVBWpyZBIVkSX4qaullP4IbtBJ9T7uinZUPnlIrP
vLEcBTBmOSg9X+0cGb38O2V5tJy3/AR0kf89edn/r6eX3WXTUUfcViZRaX09lY8sn+trJJNd2Ybl
YzgoEbCOhZhTRxAG8/ng8kwdIO4znO6y7C3Hl5+HpzCuXDOJsQ3ycoKg00e3o2iVJc3rcujfD2QC
BG4tyaZZjmmWeskrlE3cBXnD9eZxKik857G11QluOEKuAQMd9a95QvG/V/3PLvXqD7uzEQVVu94K
gtdKEuVRMfPBPT7eolq3NvDGRzKArZ9N34I79EeM0enMiXdqtJb21zA1GSN7aJ6zNAtf1NBau3KY
865nz01m99zSW3iGLGUCmTQvdW3WL6w+OsplipbHvJtM4XMADmVXNTO4Jiz6FxdBVBzSBIW/ZWxS
G3ZE02kXIoR/DpF5NsNS/Ahogq4KB5c6UaHloYXOCwoxaQ44ZsRzNRGKNrB+foX79C3B3OCpJvyw
SevYyzDs9kk55d9UUgBnSbNPib14S5pHhMxTZ92Wm/FrWA43na70p2eCCSBDgsUe0T6PWjHV/JrT
J54x4yVtzWfZjMxXJQnbMv1uiNr9noRGSTIl9PSqxLyhjVp/d1Sc73QLYccSqDbVTnhqwBnNrB59
02TcPHsdRoqeTT9xw1fnZS/VycR1KLu7s9NiOYQeetq1Zf1Q91QMqJaVT8PoFk8koBo7f2isdTwj
mIogP+oJZejEAkAry3huBs4PqbPB+7VrkEuB/7Mbi+hH51UfDT3ue8aa6TAanreHFJS9wi16XU7w
57iEZCjLl5HvyREOVLQfK8148/PgqpQZ/RCN264oG/lPkUlaSt+MxS6KS+Y/FhWk+T9x05rL29n5
LeWCJnPcx7E14VdayB+0ISyfYM5n6zYT6atXg5uGLXBeNrFpwW6Q2bdCKQLV1LyYaajxwXLJNNDy
Dpgbr55xYCaBD20yvnJfS1+CrAV+jEnRKEaiHM07fsph/n4WfP3H7mjF87CfcltqVa29jvHA1SCi
5GeH2m40JwSSPtKC2DD3edXnr0MJPSqgRJYSoEY9inWjFfwgfY7bVAshs7XdM0yakClDDul7kt9i
N54YJmN9lwRW+y01tNOEUeQu/Sq7lu7EtTsfZ0X6EqBGAPJSPeRF9HejkECukmwMdmAWiIeUWgeB
X44PywY1L05x4Plb7rHHFjH6swDF8lyXjy3zADik2fe+doKnwbOISsu936kpg6dlQ4N82OEGF5t/
x0h8PMEzveMopQNUurT5XdUdQ2LeSYZlgWeiVPDSwtsFdPo1U5GtIwOuqEq7U5jYN7pNwoRl12tW
pePBabqPptXjW5wRdgsXmnmAlafXXrLq7+Mf3DJayqlje1seGfOjZACE4vjK2ERKe448qW6BFOoW
0rK4LbtJ3zWUK8r3DFTeCo/a8ODQE3hoc5KqXTJPNmPfZ3we7C7HVKP9NgIXPyclLafAR7LALD3V
OlcUpafWqcOn3GrcI51Ve81lSBSV5nfXkvBSmFRNMONPq2M0kSs8AkABssI9X/MGcdG7jh4W2Q6U
qmOyvyrWqZopLGZ6k3iqitLZDLb8EaRRfmtG9SsTInmlOMYaqJBoWaf6yyB4aQ0ormo641aFzgsz
bZ9XL6eQWr9jYyaKCJiOCWnaQI8o1npo25tMdZhjMu0Ax7S4dtXwn5umnr73AOZrw8Ahp9m1Rz6C
b67aMcLkk1kOiurl4TiF/oV04qrTeYIApBfylZwzv/y5zTU+rd5Rz3o6kMqn+7/RHhc5KHRcr13f
TPsitkvKeMQKSwp8si5pClEEIs2VjWZV5Ax1TBRsmu2b5YnlmGQhyrs8P72cKCMdksSyH1oZfm5K
D0+IcNShigrzahLdSR/SUlz3yrwux1wgdn8fzceGrA1WbW5bWxBDNuPLfPDfOSVrOb0x9NO/F/jz
KvNpBGGok5HTjPn3o8uzyyYdSagPeqjG//Wz/16Axu2wClXSkaXDb/X/nWcOwboJQS78+an5NB0m
AuJ4cJuon8c/fwuarGEFSFutnboNdnZb21eJLHTP7ObBibThlNMumfKbNlhnL0RsFbH0PRhW6G4L
1Q1Evtny2JgU82ljIQic3PSkopYMv7YEgAwqeprmiIGSsSbUPNitafPGosqLS+qbE6Shqn7CqPjV
Bdp7bydIGUTm9BTfRLhrur6/eYSL2ti/T1NohAYQCCyGppMne74MI4toZ9zm4a8ezuWDTpzc07Kx
ITfJuqsvbu3Q3Ik3oxn1zzTgiktsBm+Nr3fPgSeHqxVI4HTDD0eJ7xoYogOmdeMxbYiTtAGnGbnl
nr3OHvaKOBKASBfGuuSj6yr/ZOa22PhjWm/tYEpmV9eGTDekFMo5tW3ZbBntrLVhttnDjMRvKtBU
pew9/r/+qWnqek2ShMksvHNvedHdQ4Lpu86w37Kp53NqpPHuiVdBvhliSsRJmKYqK52OLOzxiIyE
KxqUSG193MgpKneot9aeQj6Fibtdebj0TZt4rhwxfG6N/TOmchJYM+okqelrdw9XyD7r7HYT1FWE
VLK0T+hqXNbKPFs1JRDauvhI5r0mJR4lC6Lt8lyX+MjzoPZQR1Bltmqt6ZdpWdD7ll1z2aaMvKdl
8x/7kDoZ7Odnemyhp3+7ric8EqDnZ0Jb5RuLkIV1j0nhmQyb+Lmy+YPKpH0kcSF+zqZMXVje/nlu
OQvf6uSTVR6id/uziUKz24RdDFj3/44tj7BoDZeiGf7jeNABDvOWjRZK2rdmQwvif18pUVHOzMyB
YWHSKQyrqH6KepQnyVAYZDLp5bl4t8im2i5XXl/XydMwkKCRqwc0SuFn3L5Plt0zD6F8Plmes3EU
zW2yc8otNRBamNC2McFWzwlV0eOoxC/LI+CAAOSnkNiLJ6EiiC1utguZZK2idhyfaO2N1C27eA9K
MF3lw7hv/aqA68x3ElI2mSdW7z/mY+Jfq4pkwK7Jz3VZPEyAxS5e0gC0EAoprYWnzitLmW2Wg/qo
/33azQS2Xi2OHUwtIdxhfuTfZnkZYNaC9IW7jpKfjCpy8Ljj7UFqJHu/iqdvCA5Yj3rUMlyQ5k0U
++g8OC4ETV8thDlt2QkKRMjBF4FgfoqM15xYwD1kF+5hWBmkmaWrqKb7aw5jv9KrDNhXT2MiKOrp
5NHkW5fdY2cW5nY0qGSXkTG+K4pxWLAGiyZUMQLt2BOm5r2ZHmLmEWsgybicBZvf3UMhgEU27yZw
+/D+9sOZT/HLSM12F4Ra+6Ypio8SiJIs1LX9UpauPoDLRGdnAKGde4b7IV0LmAbakwv8Yft1BpdA
1pMHKibVHnFucAgDoVYlou+YXpbfHobSQ2GS9jPICjtqIQ0aEPMmr6MtuKXoHDba30P+YBBwVVwC
J6/01TBB+K2n4UWi+jh2YNCQfgVBQe/fEhgsWFsj0OCcf5usTpttOkMKK6c2Tl6oE4UQLFsdAh/j
+3x4WXAuG8dgipmGWKEDK2pgqw1kaqed+R6ZcMaSBEOCbYrmnQ7Xcpj4VuYM5Gglc3hM4mrujpgN
9FTzLhLN9MGYE2QcuqW0IdrH/zpe5DZMxf88PUVxQrm0ORUim87ocqfz8igYY8kKKEPrNObnkKST
P8cHYakz+Nsq0b4oR2JRtqJfRPt+wY5HbZOnb25PgEVc+dZWCBFy4xAH0+/Ee5sNH6KFWOpXk7wy
DkqCPnnjl0e6WyrqyoqSwgJ8UhJHXhTRmLO0kzQTSEMdcXKAifCnDgz8NvMjanyAp+rEpxMbBRyL
yxjdMp+ciPXsbOQ6lr7l4STcG/DynOHiMDL1oLRZAg/GZY6Lg5G8r/qz7jKIMdQfW23mG7pu9mA2
A18iVjsk13+GidFts6C9qwEDH5YLuvuUxU+5m++Y0BnHJI7UpdcrdVkeLRs17/45Vg6kZ4dE+cDm
oChUShFcWNv/3ViZDC4ZFEVaqdmu7utLlsMsmX0obujh4KzhpaGZP5a1+i3mveV4kRMJYODwCgW3
1pFwsjywrro3Bduuw3Ba1mV4YOZLOmFOZ0BPm+FEhBjIarWyzGJ6LKru98L2UzZvstVMASn2470e
c/8Me+QbU0Eb8CVr/U9MMelROObHkKjs4jgSmqM5cjkF/TFHXV/rmn5ssmSflkiOKaGfSsP1T5Ud
vpP2As/Et4xt0vr0nge3xGPT0YAPJORZ/CkGUvbVnP5c2DQrm6ZA55FAwdUI7TrG3k9hRC9xo6tj
rlHpE+Z48MxVKZJ2I2IjWTud+TX04mUQPlEKCf7nVjtaLTw0u9IvXBeHpjRvuc+9Lb9BUJolPVyK
vd4gySEieze52HgMwlEna3qoDW2O1lE3LRdQ4MLAXI+uaSDZ+yqZB+Khe5JF1p/BTpcCNvSAS5dk
9HhjpkwQCv84pk27UeV9qMj6mtwWU7cT/UqbUh6FINOGYPV2JSPYpfDoVh2xEyvhF59BU29GVPgj
3ycRefkqjt27Hilv20XDvgOtsclMcmHzITjGA3dtjfDPdcSEeEypPQ80UXzlv2VO2a71PH8EJU9O
VtK6aysRyaZldgR9lXxSEmkukwBfF/iCW2IYnIlIocRnQFCiRvFQl2SlB0lxbYXlrMzyjbzUYWdC
XM0Liq8iT4qNW0GaTCta7w0Q8sSN1oT/PZfolDds+Bsd66RUj8t5jNwt7ALnrUhffX2ugaPivoKU
655U1BGXbW9Ti5wKH3M/+IsPv5XFe0XXkZlantLaZxdw0bNEG3+Nf+IyN49ok8jStI8YG14UpnLI
vdukDrp30WK/oe25znNEkbmnK/rF+tUJiuhYYRW2yCJ3JwoGqjCZKjeRPESx565Ey9QV6ncnaKYH
UwsQTfdNGgsoXDNKM2NBClbg4ZDMOxjdsATW2WATTVYgdcUW9Jwl3UUXVP/7Jt/ImmW9rw1PnWxf
rais13WqSBVJ6QXQ8ULLSiviDEZtPZKMmidtdqpj+6cXpR0qLyAsIBY01nRyDwXQTLtflMCPCtB0
pPRrUYa/dZo0q5L2/166atsaVHXI41gT4Z1uE6JakPOlxhqxNJ5nhO+ENtU4AwZqFgOq76pEhq/b
410qqzlTvlrZWH1cJrOY+KtiI0DrMwke3po40IApiAMoFe0mLCpvzmpOFKw9PFYtDrDO54acaC0q
1F4TyIujp8YPtJ2FfJDgJe5IndXjDpW0w3y/3SJrKJ/5PZLgpRwDd13V/bjpE9ZDno8mTLQHM5qa
h9ElN4SEYkWb4Wj0AfwMO36hTEbv196VMVIYQA3nUaMLSTpNthK2/N4xv7OUuLmT65y1gJEK0d6l
KBwg0wO6lApFYOhAgtconYWtFm6YCN5Z/t5CZ4SKN3TdpdPr8RQmwbotC1bgsLwuWFeIwBHBESjU
p9Jm5ISaE7IQOYqElT5R0aRzh12xy3Sv3zu28VXQXLkGA3/QRGLqLoWRcWdmm+jIuIJdS6NnFdet
dobXcJsYjB8S2oBhtgo6qqlSy8qnTDTFA13ANQbabUEj4iEr8eYYzaRdIVSuikoGlFA6Z+NLZniN
/B+23my5UabrwrwiIiCZTyU0D5bksXxClF1+madk5ur7Af8dXx/0CWXZZdkWItm591rPEhPx8fFf
xoXNxayGemsoM1UjHF8bi66OnsWTNzzrvC1mweZ4jrJiOg9xCAD1f4+Xj7opUbyEtuvvF3oF/XKj
xxUxWI3myUglw3qqD5oe7WopJ3gcuK+bWltpCG+vPkvF2SGw1qLVdVRaC4uUa+w0WjiHDLEAuttV
NiSQKBXGoSLQXkZ0ymXrRCvWeAgmBs0HGHpZah/8RGU8z71+M3IzWmluhTWKwSrRTNsicucBjYVY
CeNCbW+drnePBnD7xVGQS+e7qvEOWpETrvwyASEWDl5a+gprgO9jZB8RYfRzfyypmFpJSLI+Oagy
j3PQ7lLeXJHqnj9DNBRw1iSPp7cCkRNyirq+Ttr0JCNprgKAeoRQKsZZOKTDKQFtXhke6og1ULXc
6A/L+06fJDYejUtdrz46leuDORXC9JZJGTrunRE2e6CP5SXtcNqSeolRC1lWnXElV5Wsn3xbk09+
XF9G/tc+mbUdWRoBHYaHUrLuT/TBkabXxEjhzdLq1GWJDFh8UUamBkHuwL1g3ZkfNdpBtDVtARoM
mU/LBOG3VzNMXbeRFXuESm2qs4mp4CxU/xvTFDoJPWCvFhovoZkOO0ZJKEC5mzLXs1hMWEMS5NsK
ddCECKjJjsqgXTHxi12HHj1T8m8NG/UWthug5QAdKH1yhL5w+DCpHgv3s2TUuKVDwUuWCnS2bJeO
rVL+8/3MZk/iNky3XPc6mflPq/WXkcb+nW49Ik7ETauWiEYv84f0s2nMh1ON8d5sHU6NLvUHi5pc
576W7kPSVO46+7bAtW6RWd6NUEI+94UCHQAZD4AY+u0qwX5jTVr4/MiSffXUDJGNZISrQAYkVHVK
jS48tFEvVdivbRvOdhOwHUrDXSXGp7ZI9ctykLLTL4osy3WrudkG69D/fcFi1MZMYP6Po1FufZsq
d/nP//ve5SO9opEa6wRv/f99awgDAuF6XmCyNHWwNkjGf590eS67E9fKAsi6fPP/50dy9Ytj5Fhe
XQU/UZ73GwqGTUBY7V+gEslKIND4aFyItzUJBbOx01kPojceGByjjRYa2U10otm2k0p/JQAkCF5z
lmXVr0jih5OqrggAws8z2u99ZDusdxk9nVFd+TmzPnwSV/RAFB9aKJ9CLoPGUMNjZWRYo9M0+5Pl
ELZNNIgnUcU0sMBX1ulWM8PpeVRTujNNbx6rUj1Vqeo+lb0qXhjSqghlpXJcHpaW63o4IMPd8rCy
FNLsJK42tAPDXp0FnwHm0bMlsx/m8/0LXXjxMLNdET7GxElfIGikL6WV/OfUSndePlXrarPB6Zpu
bTO4V8RCZFad0eLr/oPRfGhJbFynVZCuyuYfMT2M1MrZVxDlJF43veopbXOrq94+4h9e6zBN7goA
iJQMoQ2wxnRlVXV2iy9kxOSe40bDTiiJcw8DUDBVrswhvlikQgC34FK+gh4bQhKX3a7oKM46uesD
xv2V+Ow1WbBP57LpG+Oals02tQmuUcG/rIKs3MGKBdtzcGrrr4NdcGXZwZvtU1MSGY2c0Wc8jVay
KrMdl575BzPyOpTOXhdh+5QGTf86A4lamyEm+v5wl9rTfmoTwjaLXnhViXlA9pT+PkXve+WqN0OZ
EykEMvTikhvZg0nRU9bK3TBV7Ju7fdxWXoxDqUimY6OF71btf2oaFZBWKIeiAA9a91fwDyTDoGEe
k3ol8YYA5d7i6r3FErqvqd4J6Xmt3OImg8dE87QmJms9pQQ32hGgzKJ+coL0LsSx5XIGeP4fmL4D
p++rpUDOpC5XhctaUlvsDOt9Tgco7XXMDTdsu1u1VI6phCQ1PbR8gvhSHmzfwzMMRH/AfTYyHE98
lFJhd0c5Qj1Aq77hJE7irDxQvKLYw3uSZJO1qvv0rI9sDdRLlEFRKpxyHwvrbwXAlmC+56IvwUHb
mC6cztpVcb6FK3IFEHer6Ei66fQZNPBivrO+ZLdg/jH1hzXkeysSiNwLi0tOY2OlrY0BHZHdkHBi
yVXWud/qdEGufqhS8YrU+L2NABhgbtkWGeK5Nv0TmMZN64Yj4+03gwVz3pwg8jlH0Ty3q7bke24q
bLWOUt9gj1o1DG730TeroM3PpWLfLdu92UI50EuZE/ToT5owrN1DV44FfeSBKZzVPOHzcIbynpMV
5/bDc2TQolBHvHk+pXyFnV259Sz9hrqjL4030p5wLqTHPipfe2ouX/qbE9C0H+J3jlzkR3htG+L1
ntSYKVVICCzOJwbVUfZRUDgjrnru0oqSq2On72jcanr14CS0AmrF/KwMRgsG2YpoxUDNV9xeGFfO
0ueQdpldqW92zsi4mZuB8+tFF6hepVxWq0I1/mF4BpbwN89ydC85ojeL1YfB8kbJ2SAMDYp8yty+
IQwjjeq/o+oeMi3amFSAIIg80lAIfR4s1FpUNjFrYmLVxxKrbca+PUgBdLmUw6649aQ7mkAaiDSC
cpzgPgn8o/PZD9aBIYBiTY/Jzb5qY3gDsnZABbdOyLYZRuOCYXFTMgIPWkZf5jSfTM812x3y3W00
WkwmDOY+0gOGts9GHMy9Si7PcFdtuut9SMtEx8bdvnATIXHbJwvmkwnttK5Vdq2R0CCOTHuni7+w
AG4SA6JXzVft0kSwQuMVyxPL+eQVobWRbfrEZQ6nk4UrZZwWweHM40uqRnebt4ttEbndOk8ycD+6
gZy5iO1rXtz2rboydXkY9O7cVsZB05R9IeKz7VzYPR3MvinWdoIWaGz+5lamnzTxr1Q+TZSC+1Jj
bZSd5gmhQD75boT2VTkJeye8lVO6RSH6MM2aEMkR02XXnVwr/cO0ApGlHiDcDy+Dpb5QZ29BUO4A
jMfskFH8R8rwZ2rxdgm0RjSNPxAewe3r8i/k6IfS4qKtJNpLm9m4jiCaDPpZaIgJdGWbb7ZAqRGE
Oe+C6aV1ii+UYRoeFbIAOPXNn9EcjxJLWOEWJ/MbG9E2KPurxo0J51eWhjgpuC4HpUF5dC7ygZGC
4hlNQbhJ0n+M1YQmtNjpMILw0dzMEgQ4Oz0kJ/EOghygRfQD2XQMgm3WT1fLNyKsZAknIjzmjXlW
K9wIdsBNAuxBBIiwG15Ml38DppW98x1O4bsexNfJpfM6/JdTKYHZXzfyHVlFe8qD4Ef4/jYZEtID
tIBYqeFqwieHPJIPFtoI3m8NrY2uAhSFlMZg++ooGkb+bDNdyw5VuIVKAnnwOQeB2AOUwhXYYKEO
nJPW9X/ZsiA00Rq4YX7hNWF8Mwrl2OtkkDvFfr7bqIn/oSmN52RYY2z1bTRwHNl07qyULAfuLTto
wtdAJNjgFPnR1aQz2C/Ite7qoLnbSn9KOvNLb3jndcASYFSvyjDB9yH/FKl/jy1KCEQcG70Gm+4i
+p8EOiYjqz8BwVxLFHH4+tONwCOtcLcDmruicXDISfGe9L+Gb/6zeomdsrYfBQ0XbUB5BxvqQ6TD
CCcOmmLe0LgyzNtg9H8QA9AtpHUWivoxGtqHmZ/ZBDsrLN0B7pNsr0+8mzqaIhHDbrtIroZl3hBG
bIq8PyFcw77egFCh0ysKGoOwXr7iHWyFnaSypa4qPxUn+bgD/iKOVtHYdiE/tDvV8GqDG5fjpH8T
/J30yq7YU99knv83+dHNIdZixSaDSkC3Xg2JzTlvtVVVG3Jlw3PIo2ukMjXs2CfKwt3IYdD28Hm8
0Y3tnZk6O7Ypvuc24irIahx8M6HXmPzkYf2q2qD99ZBODQUVTpqrGukRToppZ1nqX7UM4AuLDWrD
dYRdxqQYD5hW+MnKUoQXUH82f0wIWSYKRb2nkZIgjYawMHbVRtPSbdd3awwJOsE5QAG3yqhu6iHc
1VG9bWOGrRijEjvYxFGyRTpspNuEp415ogl0si5DL6zTTSuSbSLjQ2L6XmbQEh/XdYiaX2MYTtRw
zdg9MW0mHoCW6wwVeIOUJd/RrU4mMDwGN9i69FD/bcJe87Dw7nSj3lZps29tfVN3GWeKyECxQ+u6
1Qp/F9pfOXunCA20hSx6KPqDyNVzo0/bMHrlZ58TIO8MfLaqMoKHDe6sjMcRxuUIqjXorZ2v6Tso
LKyYYlv343ZwENtG9raMiy2R0ZuS+GLB7ax2PL0YN0kxHEhM2qc4dzvaGFms3Vt+uqYb2xB9AE42
L53d61LZ1ybynfolp5c7cvvw0abTFD4ESceYn+ZOQ2Yhd/BCtzd9woZ3iPbMEjZqYSAYjTZBee2Y
gvh9fGhUaPqTdvDnRgPegQD3Btu8bUq+HnID9BYqGnBOIOPGgGcg5lcjTDm3+m0kokMJUKe3SiRi
3U6zG8+Ix60SWesclkiYkzzFG3ykESXpGtjVE5HJu6Ei8s1WN9ibtiPaC5O9Mthcr65tmsJg/Utr
M8hhDz5jKwWCisLZFcIgitnZANEszWnOctwYhETHtFjs+Bpl9WYClFIIC5WxvVdaMM6x4F+MySS9
5EikaE9jaJ42hsoGLCUuLIio1aNNV/foPdRnByLr/PXCVryHEoHjzNdYcw6pguE5Hb1SSS+Jbx/Y
wAFJBnNtTi9B681Wbk0/qY2+n024s2qq8+bfxw7jPUPFvYHcL2yNXVIWBwOoSdIgzJ/MfUAuOxv0
Y2enBBFGIJ/WuS72DZEyRVewY6hPgZGdk844FWW0D3CukNj2XbC30njzhuq4a01zZ6WDR804p1qP
pIXVziZRVC8KwmtNrxa6w0GJ1b1Dhk2lHLLO9lTzO0lGLymrramYxwSv5xA5B65fr1f3tSKPc6Zg
wqvjDJR1zirR/w2zpiVttzlVZ9FbXoJRFyDxe13UZ9zNQfU5kMOUc950Vdtkk7JBgo5jSiF60uSc
unI3GzbokU8mhEgQngquWsQPywEX5V4pUgZdHbrZOYk5BjN4KNl1kZscBjtmXJ/MPQx4E6W6gRRj
XyyjIKSAGeqlQZLnIHUCieUjJo7tizTHR193fxga4bCZ2YlLDuBykJq5XSAcjTKF5xSnSJ0l5Uff
72VLlz9F7b9kCjVMak6Tic6jLVOb2C2ywkIcVfgDclqrWqWw1x2Bk2NRW0W+1I5SJwphyE8i+4tu
D1NZQWZSN/rJ0UynL8yF4yfNeuXJCd3C01QgCOSz4zehB3DIQoWNTtN/FUAx4mAALe9eQ5tNbzwf
RsFfhdcE66s7lH9IYatY7131rAIYOBtd8F71pf5q0tZGqOx4mghiMidb9bzEPiyZQctDAynjXCh+
N7VCCASB1x+pNr6YxiQZW6VqvrWaC6NQgj+XVyEvJadgIDWJgvFfxoDjHAxWwnvIjdA9saxhaMjO
RhSqR3K6XG4XLR2ZLNxRbA5bMJWjt2BpCHAI9yxQG70yhluek9MB0oECvIjyNasPKXMa9IIlyceG
U0Jrf05gRrDELYeMkfmPXbDbNPjXtZ16v1SfOlQTtKp+smML/lQq7G9wI7Q7zIgGSwVDfJ+W/e9z
pYIgn8yt1mzxMR40g0/twAHHMTrsjmE8S3UKyAa8LBmXClGK/+8h79sRS3E6JO9pzya+aLLFnJ08
BxkMmbHdNwE8bUPv0vlmVzOsBvblKX7rrFMlpFiZo277BnpzrnLX//2Fxo5SPGyOvjb+hFlpXmOM
l52DtWnu2YSHxgC4PMezLzGOy0fLoakaLDhWPcCDAOi26jsi0tVUHoQr26ffF2aQzo9pvzotubej
ocRUMhyMO7v67iLSYA+NxD8th2Gs/FNuR3+HiLylRpvpR9H8VXFVaeZdTQvxyXJoDJYJZi/H5VE1
C5jK3LoaeE73S3DOQo4p0XXC3A7+NqmodO/+S74IR+1P5doF9+sovGiTqjAMSwz2TvwkufzQ//1K
v4+dVk3ghA7BdvnK8jsR9HIH6xbRz2DMc+tGqo6grB3or814xVD70zm23I+9Pk9KVdTyIABRSLqq
srGQI14XfFhVpQ85hN1heWQFxndYVT2OvmbAMKhXnpyZWJ1hvEpenH0Uje65s6p/mRjz3fJoOZga
MeDe8iGW8spTC7lunRFrQFzq75AxiaEfxM4xg+5uiHsvB3F1TUatwIi6Myp9NhSirHBaBmSR0cZf
Ps/vflB9rIIDbWttjMensJNIUNG3L6/v8krz3mQXKxAi4m7AxmsJuR19srvxuxsoiOZDbwTMKJrY
ROmFDAbXsN94YSV0coJxLSyHqseqIFCXellMcKum6awBfkUvPJua2LMAvMC8kiblTB09iiR4SfLw
RWnCLVFCYt/RC98hv8V/Wc5Mn3nxkQniK7ujD6eqCheqMpB6xXOj0OkOvtsx+HGHPS2G6FVmrMEG
2qffmKDEnCTWHdpDLS/OjalovDUgfxEZwR8f+Wjpnfgrms/0pEVkULPGXjFs78pCyx75hGig7AIF
dwO5y7pP5qHTEk0293LFEBsXpjf6xVCHf7MDn75Z/xI2GFEtSvV928MRkMKmsVwu78pXK/XFlgER
LXx4dmOt97tSaf2GRF4WDHxUzrEI3/zQcBC+xw9In8dWm8ZjBP+Um22eoZ+P3aPfJU8RG3YiEjD8
6vOhrwK22XElppVJ4qRH+i2W07mycdUcVkGB63uY+CF6EmJTjwibbejZnvvMYNqPmKjWw5OYwTZO
vkaWEw47zW3ZvNnlGkmdffolZFkiJQZYtuw5ZE5fTe39l7q1Gky844CYOIL9NkdYtWNn7Zsoe3cR
KKszD08XjGE7I07f9NC50mGS1hRdsElXl5w3+aXGdnVKGqQpdaEWF3ouumfQUF1lbnmuQnB5hIKp
u1lHdy7bbRI1gtYKklM75FI1dNnQIxJDuMFv4GKvSDNOOfK/o1UpzrzHr75rr9XRP9gLA8hJEPw7
0vivGsGnkGIbP8VNAHpKTvZT2g786Rkv207NjfxU1qX72joz8p8cc5stUqCT1SdsXd03CCC93gUW
5ZoAkWWX6mhNLWenalqzzge8qnFDlA3ejRsvV0zvDWWwktwiCIdTUD+5Rn0PVLM9ItmCs5wY6OXm
hzm36IugRWZTAanlbewH+zD/xiCtw1GGiNHgH4jKoC+px8/cblDb1Y1SMHOq7Z3jFaKwD22CpC2a
7/i6otPwpjZDEe3gdU+b4JhA5elBXZygWXo626O5s8W7JHX+OnbxM9ZuvVvOR5umxb6Dl0VrMw4P
IBbbfVxzCgTyltpHmbycxVCTDGHm5tQYf2l9Qx0/P10QA0PUy7C78G5sVtIoyqNQcXsgeEjPvyeL
EJv8CBGYHC+/3w59cgwSxz+YS2ItQfHdZgQKsbKGeXY9VcidMfmelo9qt2EsyMBRiK5fqbWiqCuZ
ZNWxaPTjUq4sh3Ie0wVZ9G608zvbjWCHd81zgcQM535OA7RyrHuU+frKzNpmnyP88pnLwPjLx4Ot
MkVcyhUjdXFjMtJIKQbXC9NT6zSDkeq4s1M7RltGUKRWWQmGSSCVpW39xLgUsbSB0zKZIM41Qm/5
ztHoAzBh48MvtfdxkPGTWpK27ozETwS6a9LDHck0D7r9ArxyClv7VOmDXkkoqoiGtcMtTOnzIKvk
2LYCdZVNMimWXhSMjoD9E/rRozGoK5lRoN/GXTcle8IfEb9mt+WwRCvPkoX5PeqK6DvVNLQEetfu
sH6O1yol73JZhH8XVJVIibWWohdZ1tMBWJ8iemR1vRx/38+96WY7ANd4vkVPtsRcpwAn/FEaHFNK
reoXdz4gQMzPdqd0t57w1N2yNPxy2EoLYRlqE/02ZhF/TgE3pBKFcVs+l2WjOCSA4Uunui3YA4C8
HSyjeRlUSrO7aNZerWVy1aRJfleEZYnIN+vhGjaQgsjMjzIerIfvIw5gjbuRmUKjyanSvZZm4hpg
ncJP6+rvwdiGTLc/Ki6O5w6QROYmcpumSP1N5j2bNgbOkdBl9SZkfDttTP4MRtEeluCuhLn0nmSQ
0f1CExY8q3kf3a24QH5Ith2ksWDVZsChV4ESigugQOs09mhMZkqD3dOiRDxAGkCsuJflcy6QwcsQ
p/q+CM2XpXwLgf2yGaewBlSwj1lGyJQcr8tpk1GKFt2iLci2vpDHLKn9q6Xr9hW73sxKDR3xkTmq
vl9KmABEj+rHpK7SonpSKSu3RiwRZxtdH25MKOVYwBlQdDmt8v/7pKTDI8gGSQCALCuXOX9GKia3
IIwdd01X6gcZIoQvhUizGAkiXUkLMoGWyntOvRl8RzvZ1suyBC2HNrLc9VAxAItGMsbWEBMOjSXs
o1S08CmpJc04m0aKnUmkI3g2X6T5jaOn2XTTrM6Yg3oh+qmXLknWZkSNDTE2WekTUG9zNkYdlh+z
fAUIdoac8dgKbFmrCjoeN9rKP2oRo7ehJBTYVdRnFSz5SUSxcbMb7SeMGCHsewPM5Yotxg0NMQ79
4bLw2ShtwDE6fr0zG/EgC8/fGSOC+iXiGE5Te2CrYTlen8Uq88PCONAXui/FR2RiperMbtqElXkM
8MV9JoUCFN3u83tGw2M7jcRoqpNvUtvpTCXm5avpe7kN0Abh+ataZEvweaYRIY/jBvD2k7TyMgog
Wk9V+tYOOIersrBvwkRrJgY35z7ZWsBO4LE4vgeTNoTZYn5FM8qwYbRwwCb6hBA4ui7Lg1GG38vJ
CyWt3yY0gi2FqHtTkg+ZFAw+LYrhJm1OTOXfgNmwgwiqmykU4yZINpoAqcws05GWvJnOSZbLL5yL
VDtVAENABNKHs/qcLlf3tlD27Fg7jaJP8XBF8pSr/os+v9rAfdfkTl2tKNBu1lR+Bew2z5bqpls9
RLnLmwNiznxfWw5FQ+plU8fRb0huEul3wpranbFsHKtuKwrtZsc4aX/PzyARSGeWvBNbom5NLYT1
Osc6hBFAPNGgHc1twpg67iJU5elb0eIY6qtpIp+6e5OWH7+AU+a/qySb9NgIcpL/cJMo9yD8Dudf
lVT37BjG5QkHhHo1plTxtFDzL6gswUKSGUH4hvk82AXOKi24FF0dM+4wnbcg6e8oWKZHGJteFhCt
wqLRFurzsgkml9yhy5Opa7NEo4jaaPy0VC2lMRflJ+Dxa6ITEs82+vQtMEgFL96obrU/OgYqTCpM
yhS5d63EpJfvyPNgyVdVd4vrBHhxjyPsXa+ydz1yvXYmRioIMFdxPEG/Dpip13M9udxonUrj7qnX
92he25YFDjcGqQZ0E9YEhmqXIHfFfugHmt6KSL2MUhikZ7YlfXNfa1wFdtKEHhryI7c8s8co0n1O
6BD2QiMZB7wrSj+/wHjEo7yV4VHHepvCILg6cUOrzLRvg9vY3OJ8LPyFr35loYH7o8/ONXXvc/PS
pQMhqFmV3+wyXicNpBrxPLRBAfqvKi4d6Zm/31hnNlzXeVnMrBCgg+BUVOGkXv3KRkDodGj0ID94
gVD+KGoHtST4CFWNE67hy8nA8RDUGPkHq/S1Q+hYOX9t6MP14qDlTOXyMQ1K0AI2qn0/ec5y03yg
nrEedZGBdRrARuTz/QtF69F3iKCHsfNdVFH06riJcytjY48oOnqNtX6u6ijRuAky2wvNN/Cc87Dc
/LM8yp1Shwbq1EQe8EVTIwWrKum1uUaO+wXRUVDhYPrfSqtihMeoTIzJRGS7K6evFrRXqv+kYfso
WlRHQ/ltzPxr6g4YOgxTzt0EvYatK9YwzNz7cgRsTJ+OPj5VczhiI1sChSfGQS4U9Yp4VqSFbeyZ
XdNuAzNUHi5X61LvNIH8dEdXf9SAMTYuM7bN8jAVeQ33lCkfQCd3F7nZOyl+tyqrxgvXhfkyTO5X
PCby0iZluBkhT+8s6XDycFKcRtTCe6MhA8XvAv1oduMLkpKMqTU7I7yvM0YoYgAepOc6GuqNFeTY
Zaau2MnuVQ5peQZfcIInI3fJ3A4azW+WBO49KY6nLFDSazQHPg1Kd5Vk0ZhEMOy5ezP0M2m+m1H4
4sdmdk9S/cPsSx8lrx0cVMUe352QuZPD1NkXo1ybczvSNxpxpkcGblXp9kasi9Xkj6jhzJFvIjtP
kKSi7dHph7u+71IytOsffmHnjoEy21VhUmwiE8nrsoAHtlC/mNDacKkt6NB0hZECq6C7U5FVBxZn
moxjlpwnbEI7PW5QK9flnJMgiq2g/7bPhFLQn65r1CKoZgECR0cWwwpQRBYdKYUGWgZPsRln7M6w
pbYodiwZ6e/ojXGjzoVi50Qg9Gt0wIxdfoqy26d1092mJANo3DJPYVtlr6WSVgfRx0x2Uv3ahuFJ
n6ixl/eFZoElXhKsgdxu5EQCs0Y7G6Fz+AjCn9iKxa5Q/XwnePHw74GngVAdrTNh/lcXY3Eqp1zu
pzkwVeTjm9Ho6T0HE7PVoPOA3zFOQ0CcR04D2AgEtwcfnGTrZ6hbdOOul3aCHgq6XaQbfyks5Jno
tfq8fKRYMdG8UhVrO+RtE6cYG93ZVo7oFj+0+sT3Thq7vtAHfRuW03Q1mrOhvEPZ2zhTKS5LIWzZ
HRY8OrRi3rTp83bUGZIYEjD9INXOp9daUJ79Lh2GyYsaQJ9jdhK8O3QRCGUSzNIy9WdpWFp1tW/x
99JPrpg3NqTL9FQ4TY/Qxbc4JbWp7PoBLoTsp9grI0BAQ6wQ05rqtXPEwtOmbvUOtFU/wue66Q1w
8wX83c+Q8EwTElX74BDygcvTQUJ07QGpbzo189e5WYOmKdp+ozVhu+7Z19TbXpD3tewq9MIutlNr
xigp+/iktHnMdpvJIp1RlMIsu0NC2jHXyE87ut8LCV6vgYxlKoXkZJPF7r8VjgEXX7XjncSGFoH6
3qiuRhr3OIQnhCb/dyDpJGKqEnzlOfmrAtrbLcevghehS2BHUh9EGT3snIGRZ1aobJfamE0M/YYS
FD4s+n3S42J0tRomWtxxh2vSRxRaoINB7C/32yGT/5Dqd4SEaWika8PftQGEd1O2aKsl7IKY+OJ1
5lPQeb1ShCyshbMWuS6fUtAgDDKuaeK4ZwSo3OdEGcf1xilQLhDgUVPBsGDLuuj2QTucG8U8M0Kg
7Na7R1DZLxLROHw859zhvww9tscmck5rb1TfiWEDyXQLPKGsmhpyeJL+hoy9rGqZcAg6MYD0uIf9
wJxOdndqv/elZ2Dhu90bfffsIAbqObs3vXT6RyKU3UT2xxtF/JzA1bNndVsQpPMBoyx5q5qF5dbR
d0Yaay8m3amjMZdvMi/2luEWm2rCvKGJ6JnYn+pQNbhQsSk1v9cA7x7WdlW31ssz6olBlM0ofn7b
BWIoPtKoo44e8gGw70RKFcsmuFqrf8ur8FYy2D2KIoEFSZm38WOVSUYZ4S2cilNqp387ewZcVtk8
yWz9Q2TWQLOEfMRNE90Ciflp3oKWKU2/hg7DSuklbFoHO3ClKExRLTbivhJER/oN2l1rVD5Xyotr
YWOGNbdeCr2ucJqDBeVfDtJ8xtuLYjPSV0Obz8Fu9Zebkx8gsV/UndqvY8AVDFDL/lLrDu0h2zD3
0DoZN5Bqy2zE/wRi+RVS+WgaIxI3KN7ZbP6k3GpX4zTpxzEa9GsQ6zejiepjosXOpjLYGcB4Q5w7
l7tT1Z5pFeuvla9Y1zi9ozhuV1mTKrd0ol8jFYS4WomVJy9JLhLtoFytJPAcy3xtlvxGEnuftUwk
Xmh30Udis8kGGOgcnQan7wgCNLTLYv3bTAoztOCmQ7NKSIXQn8KF2JzGwcF1mWeHXTu7OHBlTL32
zXA1e9EUpbi0gensgirvD8TEb5pkSuHPhPkNKA5SkQjXdKPhmja4r/qo9hyt+BR5Fj1+fyZCvI1a
uHBQ4fueQlgTT9TfyeuMShRFflkqZS1JwUUOhDJ2qRcNiBcUFSvnsrspctlsFF11mN7Qy7QjBTUe
2zJveVi3xlPSJv+sDFCnYyvWpZnq5o6U8j/3UHlK1xRU2GnzJhbyN4Qi7A3GO2BpUAjzB6CgCZyY
zk2iKxet0N0JeQRjoSa0IM+xYwy+7HmssFwOQVal8Bfmxpxe5NgsEtd+zTP1Ezus9Q/9C5Qo03mx
x9rcIpsciVGilb0cJBhsmJJ2v/pN9mzB4L5POYGTE8iKR5YOhzagOjP9/mN5d2phwpQpd4bdsmYn
TS0pbcfy9yHcUfqUJXjsYuAPKjHs8Oq86LG/MVpM6onTv/Oc8TGmX7L1WS+PYRT/bRQS5wi70Lbh
vDcnutV9ovBvVqZrFjt4m1N9NYyIPTXpCG4eXiR70qdKj+igWcO/uBTmCWlo+Jy4ZU+cDgxbRXlE
bSi/YYc9lK6X3yMf9HEk13UE4CQvAygfAT5zxWq2rjXRtRimlW42+iuDW/RylsrnlGYA3NR7Wsu+
DEnW0q4wG3Z+E777tdNP2kkz6E8sH/ESktoS5V8VqwAdEBQh/5sZ90leYsGCAKRW5uCNZoblXxLR
EQYL2i+8jaZSMGoBKS8TlFh5gkN2bsEt3bd4QJWzqo1pwPaSdZjJiUsh1tPaK2BeT2Oj5mDuTZrP
I53zQjGeib/NNhI7KiJXpaLh1T+WXNPSrEijRFS+j8cSiyWZdv4qsfWT4Q/ZfsQuAEmd2azF9n25
NMtS5rNWxcVHZ3ZnmFHwyLgF9/8PV+ex5LayLdEvQgS8mdLb9mo3QcjCA1XwwNe/haJ0+sWdMEhK
R6ebBKp27Z258iIggxuue24sE+uabpC0++/qUoOSuaGIE34CKrIKWZzsnMsc1vgaH1iySYTo2lWS
jr8Hl5VHnZ6pFf0VZyu57zKj3OlYfDZx8AxQy/qZvCBYcn75mKUSUgwcM3X3fubYzy58j7MpWrjR
y4kYCnG1Q0Ue4HHDzI1dA6mqmsGBYzoaqfiN9bN+0XVjzSzJf1Sv2G5moA3A8dTLuaGtB8BK3yKC
64Fv0/wBRtQ8Yh1xDo5LW/oW3w151YUI01kAqVzCQv7tbeoZM3bsAGpBHHXIX0tnSp2cqCjbSzeI
21vq/QwR1brtevIYXM07fz24mUAh38g3yuqYX5hX6g87/bszf6jCRS8j8OiBluIUssOTOqHij07O
NUpQdVQFiYdHljp9Y0JhvpQhGWpZn5XPouppxnMh2EfC/vq1Gnl9PSRZs8ljwP+OTr0GhXfV6Wby
LiTIg0bHlE5kpn0/NqaDfyH5idfPOFBrg4qyrH3Y+n240zAYcjJZvmugzTFsj9jcxq5+n4FzfNMH
vzkCUNwg157QTfvQrtqxfkjjsb3vk4evd9Tb84BVqhrZGOns9xsrYY5WGxw5mIggarYc++AOnb6z
RWAfArRZm8xpQUR4CAIsfDwbOD9QHqsUolw3GMW98cgsteFnodyul2e1J4t79zkrbe9aIgkcgGps
SozHKF5QHtMks6+xBtwmdd35s3KpjyOnCU+WRjqX2hqUQoK8mYwtIS8k/RuvlQeDk/chSLz6EYd0
uRuLKN1wqSFiSaN2P+c+fZEuom6IQ7BKy2VdV7G9cWPX2tEldJ4bm2tG2tGP4Ju6VWyiSIwdK3mE
Tr2P77SyqB59R6wrByK62jFbnwlv5YGXI2YEX+aQXrUhaB8NrZKv+QLwoA82NnQCbMdynoVDNw9I
D5AvV3cYxFejYHzY+xczK3xgjGTyfL1MBPRY4gKMNewlQnXULd6SVXNU3XzJb32CIXUHyqy+NOko
Loj85yHdE/bJT0U8DM2TgS89jnODfmrX3KuDmxeM/Xev0inl2+ButDqc4cti0y2LT+eihu0bwfgs
dEGuShevqlN5jDCd9AkPFwRRolPVK1eG4Dyjs1qqGvVPLA85LUC8bHAm1R+QNQsEgenj79FieaK3
0G7aqkz5Z4HZbkpMkazaPZECfojh3Smxj/ntq292S6Y9tq26sp5gAtMISmf04HWYbccGSKw7d5fM
oemTe0znZrpWlBYMLI2eY37TdOldxewSdyfeYNhAlF2AJuJ7Myw48sUNFGx0n19t8DyZP6r2Q9p8
girzVJ/EJyql8ZynTnsNu5A2XIaUjOYA2Vq1voTGt69RTCsp6u/SsSpedFNHCJFAKue0B/ffMe6T
RE+fJEqRoJgeu3TKD4Q/Mf5OTFRtHLuuldekJyNy5TaIGvPeNvu3eEhxvBS9uHZF9ux61owG8Cld
Bjn0EeV9eY84OuBXpgeAwvt800wtZVIF9/oyk/lqIuZyWjKfSJLls3Us+d3D8V7Hpkt3ljzzMUUe
b5kNTnNRfVvaiZUXjS+MB/v11Bg/UIigF1EL1YhEaES07gN1k6TDyO6Z+gpW42wf0z78TZxhcjth
hoTpALFDlR+xuSjFV0Se8kLYsa9z2wN+yxgnaJOPiYxpaOkiX/DbNNnbs4z4UeznvwUXc7OiWRAd
y19ju213Zc30HATneL0t+KXhZY9jOoujSWTiKsyr/GgvDAPVsxaYrIkPzJK1es9cfuVpZuw5GI6/
Ux18rcBQFmsTNbQ0aOizxNatq+/TuruF0amDJ7V+gW1KEJyqI44b0Ps/GRFNCXAsEDs80O7SLH7k
lQYhv6PZFaITVQHF80zIsiySdmsvp6a5ic2zepbn3cy0irhMyXTl0tO2SKz20BKbTpqAkxiHHml0
mYv7cJnPqB4Lf9NnCp8SSgUNNGRWbmZ3RSWe1XVnAmZfRdHQrfIl+ouD5YE7YeCExasw7oj2EEBQ
lQgkCv1qnyXzq+7V1Z1uNbh7KiEQk2c5OLKMgYbB2CIFA7sKlZ7Fw46pngkLv3BoBXuSQ1zcpcI+
+KVO1dg7d5X05ic0CVthTlfIxskaTop4q/H370K7QCwfFoATvHIikA+5hnpIXMOAbjdbm6/3YpzI
nj1t1JQiO+oeS6w+w5M3Qj09wzEuNs2s0eEI65QgNnIb1R+ol0FIk4SaSCn4AsjFrAN4OHrnhKMT
9tDy4DNKuj1TL12r+AChEOy/3g9jN1uns5bvpxYTO45l8tNdgA8t25ANUOoM95lTAOkEVzJQxXpy
sk8CKNs7dWctrxwC886eRZL6IoOaFiWWKwJWfA2ArTbGGVx4BGDYoaIDNMiXdnLKeBPGCJZn3ClJ
jy7fZVB2YUxDcPAStNQQMbM2QBHihVnWwN4cvnFLiUPEEBXpJf/H/YDNfqeEh6SlmpCNPUNuZWnX
j6NxasLEXqt/KsyYPkdNhgDRi+69kYgRvs9kyrtXTAHi7Jf+QZ0+PP/ZTntB/B55u21onR0vjx7c
tosvSJ7tlRB2D00oTPGvhdadsBAeNHUHoybLfvUpCGUANw4MWBjPyxgkibCoAO8Yjh1t9bMw8L/G
sM1XkyOHA7TMkg4kD2UVGKeednrhj09qGQFE85SieU7gdV59GTL5i6wMckNSRTtP10sCSv2ECCET
Navg9NLSVWtfkixIyKOlaI0mMAppYKzHUIoPLcAHI7guJhSpV2H1+ygWPhjna2TWwYvKhbIz/U+3
JI23JKUcw7pHrG2X7SF17WzvmIn/1HqDnV1nm1J2HIW4mrYmwFwY3ucoojeoz/fqItba4B7JULYa
h2sYZ9O7X5bmMZ0xgQ6Rp3/wU72i3/lVJz4O9yBCoMi18fWQp+6A/8ImWi2mkdwl0/uU5L/VV+nK
ir5qbjcHPQnde83Rc5h/0j+B/nbWNA6mMzMY3IgbEBTVY1nVC4fIwEs5dEShUdcQ2SF/EJtdfu+H
F7qDxg9M8hyeMzejR5TOd04RA6HlOHZHtkp4UPeWbmEd8BuSsNRLZ6ncIYs9TqEJRIZElJVtDPH9
WJDAuepJkTnnbNlSq719DEt8BSGLHTMXv5YnDYiJB1aTZOV1mTw05OSuyRZa4oOJ3quS5Njokfbb
/+nbKXqXQfu9vOegvFm5tpM8o2U+ZOwRjzYgzSUzdok1IKUhrLkB1VfZWcQ0pLb9hwqvBNfyOwIT
tCofwpje+DpPRkoS0Aabyo1/jl7hfIRlyR4HIgByRr+/xYc1TnEvXQP3cssn7YuO+ZGf7RKZwYOx
cFQZ8eM8D1yZ4IwxRGnD1QwXCVI0wBJkUnNCx5cA9Rhp2BQxSnqtck7p4HUnEUjcS4BlApMfUjop
QbVSvoZmi0gBLymzkOzacN/dOyIMGYtbv1kXukNSeVi8ljFgbhoelvCY28lOj5yk/DvMdPrG0bLy
qcfF2C16A7W5qr6GgGC0NcAP8fVr9XG2h0eNzJ/udpqB6CTzVP8MTUu7bzTrXjOyYGv6NTM5TmZ5
NfXfRTGVJv2Qtvw+FM6S+aM71RPrg3mrwj2gERfDdciQC39FIn2NcKacYoseISVY+4gMsVxu/vk7
GUnlqrAZvSVJ+CfGxPwcjsuMwmVLVjIezhVKID3jg7vq2ogFryH7bELtR8vbeqv8YNoOLqw6lXBM
vYwHhN3Hdqo1yRLuS0jX++F2XLL7dHrwmTNHSKAmewWf1N3PEaNZP7asLZlgLEJViOCogrHYkteO
EJURkmaYAWHz6zTgaCVZw1aD309vfRuJPaRVvPHtaK7VNkSiasos/9+D2qQ8ZGR63Fw1SYtW6+Jh
Z2iww1amHwXn2xIOYyi5CYPhCeObm8DoZzK6TmNCVlxEsoxqVwAQQzRuYSVZmhdqaoYY9DPIhLO/
qYzdojoGGhBgIwbLwgQw27tJEqNZsH/1U9eeChJOVwFgPME4hrwRO3F2JG1zjAfn+QB3CKspg7K7
2+UMwiDZzxnKpjL1ndd6QGvn6fF0UIeeglV/VXXYtEtSNCrSaF9xYGTrOCHxONPIyUGCS0IQuVjG
UnHIFpibi9p7ybzlRArFaVPK1FinftMdOTa4q8DXIWaXAZbO6PF2TOBHIl+Pjv8D+pboIf6uVta0
zsSJhgoCRBQmD8Mch5sckhaxPbN3Qr7GwqehFHB7/Gi1UnTJArjzXOKc0wNa9p7rNE/4SP37kMQN
C81Uv8SEMgadSbcVzAh8ACMwlFLrGykIDzGnXfgRHskmxbDgpzzQcUi86DiprwOjs72vCCm5ScF7
2W81vWp39dzoT+ny6zLXLmr0ycxBM+9iyo30cZ5izzg7rcwuREkfAbaGB8ewfrZzLLHkjXi76QD0
Fz3mjPbkx9mDSIyasIkYUyxJOZao/Es6dfk1TFqdM3gmPhMSM3K/JIs0Hj7Vr7kY+e9J0NllrZzW
t++WcYgtZmTWcU8reOnvthNnb1+QVhEm/nvQ2sV7qpcHzyYvSoadvrl9Qjf1tx3k4Md8DaOi3SHz
0+hFjUqXY5b1Wg2TzGWipJ79z8ug5ScnsPQTQCSoH99JsVWYVrlVM7w8Jj/Js+lWfSmktSUkl6zJ
Y9QP8jpybCTPz5TAO3yNy4DvVEti5950iXVeCn43I46sDyasLmUotgXQjY1j4L72lgeRdm+NlNjD
LcKt8SuUJ4Y0a9qI+ATwcdxKtP/ZkEcBqGLbtXq984y82/dl4hxvn8htlxgbaonlc6RWeOycOj/j
Rb9q2pi9RFPyBOx6ehsG8bNgGhzE/XO1jCTkEC7uXMJmbCx4Sh4EVt17CGf8y5BqSAteJEORHUYY
SfMPJfD4cn8wxc72kji2Mu3qW7U4Lw6twXIRDlkPSlKsIz+B34MJZwjybi1mx0Zr/KQOwGkgD54D
OwP2xH0G5v7ebp1gXVYepwZYp2aYphfy94hFTkRFHA3AhsbGoqLKPsMisRbgPcAo5Y3RTAzJwq9/
mJmswKB2TObsoNlUczZTjHUel5fmo6yoj8OcF/vewcHl+WCIcxOZ8TKAMl0Epq5F9ZpWlobrDYgO
aGLCwSr7CUpyezd19AYaareSiLg0KzAK6xmQ3cVHc2vVi8jfOnpP/UZo32VyGjIjxHdNhMVTaOvO
ZVjY5APz3L+9s6RmCNSJGQSKTIjAZe1aK422XYTennXJOo4jX9vslc4zto5gU+TWsFtr/kiG8+gU
P1OysWvQpW3V6HcWjnKQchEdM62W7Ub1JWEXbEN2JYbViL5XqjHZz1cfdUB2pcuIakoG6PSHnOP7
ovxkELemU74te/ZfQ4qnSlrmVbr5B7E24oM5GooeF/Vf06AfzXKKV89vnzj+6p/BfEXrvsi2AN+q
fdRNu+aJRS7Lh59ViG83KjvxVowNd7VRBoesNMLzbeVCsPieZPODq1F60e4AK2Vq57aDKQ38AGXa
WOxHCk33ZA1kh3BOVTaevseMM05mse4zVvBdYzFhtyvdJDIVzwCD2z+e1l0Dp50eSRwl1G+Kv8XD
ZJzQt2fXUlt8H0YNanNpscvetTlfjB92OeI/DyracAW65dUM0Rx9mgMy282a7YAlau0uN7XmjtN+
pruCaZqXWVNcACPjQgdPcxkxzK9tZpUMlplGuqA2H/QQggCR3fyby8mjW/bUd6+eiUX1fBg3kqDM
bk5+MqMEIPLfW6CazgN8TVRudUE+SDjQv5JEppK7dbydP2JIQmnPFDj3oCyrmUI6o0Fg0lbatNZF
HyCIYwDcQCApwexh/BNa7V+aOPkTsMC/zCGZajU44gq1+0uV5SdKhuik7v50WKghPZECRu29NGiL
T7cbBFEPSnuOXWAAT3OVey+qIQKTgmC25HmIWSsNkl2ItGvonjs6DPwxGfZzaycPmqeH97ep9Win
zkFZJGZqPiCGtk0Qj85cstSjnavV6a094C89gv9pFHAMebz1K2PL84/IEO7teQgf1QN/39tLQqDA
DA/Y09Rcree6XylLH/dOsioA35yC4o8aJDc923ONPVz2XC9D2Z6AwDNdGod6K5flM0uM51ivsoOf
piXcUWJpy3Y6qnLDxpMAZxclZpgSk1MGrAMlx+ycKgq83FDftmTV0lcPXGmS/GiKQlVuOKSccVMy
abt1tkdteOgjqF1Ykp1hMSLoqNRx6I9bZbtb9xz9GL90PwiHftVJfJ7trL/kY9GQPzrsISuubtIf
t2Qn7vHoT4IQTCgGr0zp8Dots0O8ahZAsorJzjLxiWavXTU6ni9cYO9l7PbXQSK71SpSh+1GowQB
rA1wYJxGZONJvNWX70w9NBm1Jr10yDjL9R5qVvIAnDamE8bUCkAUY6fQSlf5cvI0ek1ctPDIEuWd
MIJ6J/VMPQTG+PelEWgwyZc/Ve+JikBfTzTBpqzjHMs7DOvTrVfl9aB9bb0kJWu5sZCRYe4u8TQT
z+meUhGfZ2Hj9xiYd6Ytgh1r8ox9Y/gp5GwUVrcZkFPkSOs9A8pOqv/Ee3g7JGh5Lu/KvL2otS33
NojhSE4xSUYtW8q/PoQ+mGTolm9P25RDRQtrZtPH2sHpAAl9PUCn4YCuY02xil6yvXj4EzmJjJb/
CY+f5SAykk8EJt2xaXOifUPH2MDVGat96R0d8yUw++kHq2MapewEdOQ4chmkxAV6tqu8Nr16JJNs
KF6nH9awcZvxe8TWelCKiq+x1uwhDUkC5P5hC7hZD7iv0Wr1bw2RGjO6taeGsvO5jgsCZtPgcKs/
XXKGMM330VVpYq2qea4i9vRs8eQVABhuBwyCjnAdLCLaIPK0rezgbgxm91ibA/44nRNNUKGIDWkW
rubeSvcCmL0ayfY230iXkdo1VymtWXrW29k0o3NiY95Sz8bl5UQ79RAH1kG9j/c/JK6TzZ+McsvY
o5QaaIJAfxGV2VxUCV8V9LDdstncatu0miWhOhjj+S88PHjBP0vw0t42iqNW9FvhFxlSTvppqr1W
2gwc0hl7H98OtTt0VjAkaJzTyv283R15gJ2UnAR1c6nbLLUtMpzzhFEJH/mBIp3mNp2cdZkN1oUK
+Vokbs2UdKQTR46fc3XTdwMJB+ZttMMRPFgfQPTXGcwEBZmHTn9Mpvo35oZpp0y2WB0AOyzFQ29V
6VrN30XiBPcJeR4Ms81srQvnGcJ8gqMWramKLWmh7VzImb+jx9VFAG/AbiNO1Q46x+Zt1iMPMskB
x7THGYRuETly4JpUz8718x/YrcTRZg6yJ94pXt+OUI1HcKEVjqsxH6Z31uS3wGeimWszWXA5KTZ6
X7ib2Yv5rY1FHXXbB9BPP6tSU207eEMpuilIXIvkXTVhVPPGcHJ6wjXqgbE6LHS3NupHkZivGMmz
YzNL8ziMGNaiqCnvVUsGoZikep+uFji5T8tGZaWVfvzcM0XcpbXTg0BYtB3FiNHVa/qXIgAMH9ic
AvtGPkQOUZV8N8019GMScjIJQynzqi2KoGbtaH1FhDlgTgJhEehhOYGq1/nj9J6Sz7l8MyuWZ0aF
nU9wZhMT7mn0xybvp8/IjH8GaVBcrDK7tY2/OsNO29NUc0NJFCueLQ7cM+zvF4RhBzn28RWGFbJ/
JrjreizFGxBPwJW4fvajB6kXRxSqLt3GBwKfyW9m0tSzlP2+8o+RJsVDZo/wsUs8+UHdzqh98Fv9
Pf7SCNhputHvZwcNHNUHk0G/XpVF2r6UhbkxUkOc8HkUD1XO8fxWw03FzJfIaLO0Arl3J1tswib7
XhF4CwdQKx5s1+JbS1oKRV8jX7ihGvdACzw58CQoSGhVqBvJTiu5Ga2SmDQMEC9t0RCQzmAGjAct
jEgOv6QFDkL1AoXuvsuUUxAKgbncoRtca9ALLo2BjDcyu37nuCg91MuqNWzEUOmqTSjt1VB2zivv
ccmjV+dwdD6YJU3jTu3zcwbHmaEpugVO7gZBEfmik23jYtyw6kIcQzpCeES/a2UHyUE6JFI3UXqx
Fz1fYTfdwZgZ6W2MaKNEdYN0OvwClXVpphFhwNJnT0xBFFD5qQVadZDLqgNj0LsqIXC8LEdaBwMR
f+d39X5wgTdUw7hFN+hiGVhc/5wF8nXpOyerQJmkPlCSxBo8yvXBRo7zt8KeomczAo0d5/g5ZTxp
1ylpESK1pIVePW/04DI1nBzg7W8FyWoXNT9X43RZTe3a46wBZtNHqOYDnUbK2B9NYWNAdHIHTJcB
kmv50dV4UK2kmde86aX34sZJc9GLLma4UWE0D8Z2V7nu+FRNuiBXLBIfo2P9fXZ7b7TjXWyaDqDd
eTqXFFVeGuAwQzDCROmTmz7aAL30zsOIeCbSo/dbYTdWZbNkv42bmK3iQhZCv01i5g/NMpbwyWjZ
pyx26xHyJ902f6anEhTWWnUs/D6aKWriCBVe+EZOVP6tR5Pv2YX/js0GAIsDBnmoG+vqkPq3MmQR
PS9yaGhy4js8n/ieMYn+GuEbRgtpInEc5YufpXjUBVAYGoznNmBMByh7FVaEewWLLaqP6/DE97fX
aNJfNZoQgDFaEC0C0eJ/DyLx/76M0OfskDyYG52+MiFqRCL1Hgw8taEYXThuaRiW6wD72VZmkLLw
m8/ewYvQSirDjA+Ik0XAA7dbu0/4ZetCf1ZzizTCdI96ZNMZkGGXzMRrU3WevqHHvYSR2xi9rC5+
ns0oWN1M8Y2JhnKcaK6lFoDawn9G+DvQdU0oqIoAW+NQe90VavnopdZey0ldy8t+GQXA8NtLPELr
aRGaDTIIbtyOqq6fMdwTtiYkh+yFOcDZI3sqRsRGSByCeQDLSWtLPTSLeXgyXewCixuXfq3EjdtG
21triBr2BNacQnhMHRwrFjJb9dJ3munwaiUoNZVcHUnaStqgOm5nCS8e6r3PsZVvaajOsis/A+le
1Rbc98EPxOPOseVYhLUz2/G5oisc4wG1ATFHqjBS9ZB65hXs68Po9yuraVet+eHT2f8MaGVtJ61z
jp1ekOeSgBYkcaXecdPQ6wmAsM34HBHsQjyZhje14aoL2Yu9YkuGTLLKCJFkpmna34XPoTSdHwfL
PHPaKF7ENHsXxyt+unUbX5mJx1vpOzAjrbYHAJ2vGR1FhET2LErVgrIJCaOtUUg5DJKX+7wUzQ9N
82lZLa9qX6KIz9Nu14HyxM4fcnBZ3OOsZdtKOEelfGBekrxaNKvWkQa3u/HRVXKCOM8kxNw6Qzmv
sNuasPwON1gIHUCX7A7SfPyaJJal7Zq5vn/Xdr9Vj1A9VE50TUlcQ1MoimOlJ+Kc9nMNIqP/rorG
wLWasxicnyE34fpWgrL+MqTGmbImkNm9o/2/JRlx8ZFGFdgKbjD17OvBxC5OMhLWJq2crIcWetia
TEB/lyzC4MZgYI8Dd6TZ9a+sdObW/GbNnILHP0NYTo8a3JhD4uukLjXlm973sEM5H18sBwDMXBjV
uU28b0Pdm6e8ILo9NDndIP39wHTEKVM3fsUxHfGkYUxhEUR29IiOf4qIdtMWOif2bVI4ZEILDgjD
KspmvpBl2hLptGCVa8f1QKwxLdCf+qmqHvzAXqtXBZ2mS2iY4qDWHbekDW5LgEr4ku/4wPezFOZR
NaFGq/5LC1Avu9Pt2jDQuCm7qCRgYdNOdKDGiVt52wddvol8B+NoEksymDXxQbiDvQnYGY99QSRx
FGDeue0zqOFfv876RPxUcpXY8leP1GxfWxjSCjP6LRdnq3qI01E/qQEkVnukSRA001r7NuZ9vOtM
YLCtM24Ho/EfdUTBdEVE/le4XOnaSgvc4EPYCa2eRIQfg6cfjaoBh9cklxpa/Ldu/H6b3umIEKrZ
bf80wMf1gLa1JoR2JZIHubIxufdN8qoKOUjj8cEjk2klBzfAsZ8dahvBqqR1BcMClltRrFXnjtWT
BtUSqs0ZPRhYmzudJMGyiEAppOxiRZdv9QEN5TK6d5ZThiKpzCPcwNkGe9BmaA0jO0OSoO426W9t
I/hIskHA6R2M7TjW435Ae3aNwiK4EjXNpBLckydNieGmjs45QhAO5ehRIrMYjsqtwaJJxolF48Gi
BAmG4r0ehPXNk+KoRab7lnjeJQot5xd25kvZdOQymd6mj9J6MxZvUKc3Nj6yq778TLEHYsXJfIZO
y8tM7xfN00YNJYO2RcqHvfLia3MLdyKfjvTfHelW32qLCV8zdA8miWT4xlz/1pRpM1RHiUFXDdkq
FJ1/82nVHVdDKnrC2zjWj8RyCVDiBhgBLRD72xnCNbnSEtLVD9I0LdRviy2bI89KmVyJtzBJXuGT
LWKE8X8HE7Qt8M9l5UNvB/U2dsjavF3yVTXvUY7C8VkkaYljlXduzVx6CohZXNq/7MH8uhWmpaG+
hyAISoc4uLtcF+3BWxTFxTmyPPjKi7DYzTR20ASjTLioQxyy5Uktmeho54NvboGRUnLWJvrbXjK/
mS0IrHEA5I6EJdlzHIZuMAIots3avRh1ezJoPx2UXPlLvZxJnb6MbydsklYa8VmH/ub20WjDgMja
S8mUj4fuHIjW2N3KIHcCk8JUKj9UzhKQNE4lLrqg1Z4pZZr1/5vlkpxNGh9NFnTF0dkcDftePUhn
QvFtwGxXL3u8XYXrisukSCRUeeRppN5bOAvszi3i0UNpPwjdtPdfDQn1TGCRWxkTmjLV6VUzA50T
kBz5/yk55sjZZnur+DRXT9dffy/PYF2EXnFU10qc8aM3BhEwNRidJkT2bVtZ9iI1d9Mm1JgNmzy0
O5rjOp24N/Usa/saTyEBRsNiCJ90A6WjZ1kP6sHqQbXmZRg674mRRxstd3Omh+INNTCoG9tI40uf
tPFlyOw/OUgsY9Plen3W8TWsA+qtRzIsrRc19vAl+hyWkrP082pXOaV5TtslooF+HK0S882J4/Zb
liUcWcbEfMma8aVbNIi0ofptFg0cYwihj9e+BoyvaiJ59mUc+Osi8yGQ+whvDRE9LX7wO8Z/xUta
PpUN6PXSDPv3wUIpOkHeuj1T79Gp7VfD8t7tmZ5tBgN8MWzXlPTYy22KiqiVqE06ZByi05BjiNkT
fJ+E17p37BW5ZWSYa1F3aUb/pYH0c2zN2IA0/s9pq545BLVSVqIWNElfiuKuf24IR31wEnl75Vql
XHNSmiZkLux1iD8y8KSqc1g32MYnEwmOOgLJlvuGEUq4UdepPVWUncvfuVTGWGo5MnXtLkglOMwW
hRDC8d9665WvDapqzkjdxDR0+m2UEu7WYiHvQpgc7UxlL3uMj/A8UlpBs9iIbH6bA/TsCOTEkx4j
j4hTYko9uh1MXVFKMxWOdvWIus2zIuZnyxLhNdZnqy4Pdn1wcTOk4lXSRg1OBKq2mhQCq2EgqCSA
aYRgSe3jjWWXpxJ0P2TeuSoOGO+w0rIF2wByjpZduN4Ni4LlCzaKZb63gyOYnS90bkiU/MWJcoYl
6WD6o3W6fSxRx6SACnjaFRI2odFKczdHtvRXqWM7d7X4iR8oYRLTJA9iedYEBEu4xcqJDHOnRjgT
kJjVooO7WEZobdoUwcUfWffIHx1JfOpysEXvSBiNkkoZM6zr1Ov3eUF+bJOA5P+iytXa6OG3wGlI
3iZTj+jYLznD9ZRm5xLZKo3jjp+qmX8wd6WjVMfje0Y0Qjymx9sKcCMzmDjIKWqhnhnYvHdJBwCT
Kd83trBpU4lWu+tHw9lnnr9lm1x4Wyhl1UOR4hdp4Lgf7fq9qTjx2Uuzy49c8oPVEZE6h5NJLAjh
rqbPhcNXE0m4zie/2Jj/TRriLK7WcxZ7eyFNjLHSsSF3y5HJTfcttowPLfXGB3dwf7GGrfjj8Zlj
IcO5mFCYhuiWSIvGZz2a7RPhFE+CvsW59/pHNYyVS56UepbJPbMBnFHYzXtfR+QXa2c1q04mJ16n
pBXduhnksB6qdHDgoQBjGsqGgmOY4alnEmoYM+NFnWVaXXtVrwKyBdFGLyomTJ/WegjKEjaYR/m6
nPjK1ie8Ipp2zGUfhskTH4kduWQnEZzk2KyTSvMcGT1MJGLmsiIjvUQNW3wvCC6m5V+AwVSfrm6T
zROBnpa2CW6d/uYxWuCYrl6/mS426htlMdU+VeeuoacP1kpbq0LbnJz0oeroNwzdXdnFzS9hNnc6
A7Z3w0eg66drNakUeiYOkqke+yz94DE1xk24qPVTL7FXRmldpRXRmrHtVACiNZt7q/APo+9w5IvS
XzflCRgumANpc7rJ7QP5syN9826sj4mmxZcv1hpYnOHCLRTsg3l8ps5tiOYjVL1yKoZLjYHPzowi
ilNINZPhkTfOW1/vZ+ZlSgK5o1k0bh2TiFuNtvnGR0L5S7R6dmTCOxyMNH+rotl9Skga2ppdjvSL
+iHkdqO0bczQ/6DnCne3T/wPfLzIv2rK0yl9brJh3hstcF2T4TaQGf9YzSgOjFQ/M8wHNd+N7ZPq
BKdwwJg/rRPmO9fZByWQeBS/msuXIHJqQ89Y4PHe+FrGkG8WJEpniJ55LhxQDA4R7rN2fu75kh9i
w90S2jA/xyFviUUEFM2YzwED1Wy3dXKJWM8P//NsGEkRGMRCGmtjnXEjnqoOM/o5jQkrzl0abY3e
e5elRG+k2/1h2runlUgKHFbDnT16eCpB+b3pJtIbiQfi5xD4OytNtE+vTCeIOFzNwUQ/uas4VE0d
YBbXcO3TgJVphdJJ3neO7qzlUJG+rsbKs25jRFyUOq1BBygOM+egWgbx6L0I1Hvr3qy74+y4w9UD
JDe0/g+rpK/HfWdHQbjJYGaf4xoOrdBw4MkQhb1evJK08N4M3p3fjz/V+aGryLcuymmRE1L0IrJY
GNw1w1Vuv7t8gkf+37LVuVxcpFXItW+QjNGmoXhu6r5Zpxr6dQ25uhr84Y8ojoP3w8FWS2SJaZ8i
SRfYM0sH+KdrgZsBRaGGlwW7PAOXMwbyJ5+C6yZJgZLloNlu+70Ww5wSgdA30TDID5uahaHEN93P
67NaMtEopcSq+f02/h546LhVEz8DobIVMWJYfEbMSmztShh8mK0nmgO7Pm3lxkLA/2TYVotuvTK+
lVOHVBzpMfw4EZmkh6ejfW/XNK3L3slW2ZBjOqD/jEGDJladP3NJOEe8wc3DtCFhJgDeAM46x+3P
vDTYAwu/cRujCK4Cd+p7PWUWJu0EaxLbKjK7/nWwZuvB7yxoGlWGfYf/5lb1kjJHSiG/mnrZ+bI/
ITk7a3YSYoR3P9TyqdoW1pKSJOV+BvKNAQ8KVig5J1i2KXYtkYMr23aP2SQIojD+j6vzWm5bibLo
F6EKObyCOYiUKMm2/IKyLF/knPH1s7rhGVfNw2WR9HUQCXSfPmfvtT16gKL9Jwtay+F02NNMkvOy
XNO+Jq+09n3g3qSCOC7nHxg9nJcoxpsr4ArD3HH+iOZ1Pm9PLSKbvHvv01D0t2Nt/eyHRvtbhMYD
fOMwn76XV3ldAFK/V65TbB1s2W+60jyicPiTJpaASFKLUQx1YB7y37SC++nnko8ggf/Lx2Df2b3D
Wl7emoiEIDo8vtem4Bh6rYYELxbV3rNfR718sWQdBmGBGKVIrPqwX+IiuDGdjfEUGBhlYic9ZKZy
dF8XJ1UAs0/t11SPWFo6jZltmRopyCjl3Rr6tzjTg5Pb9cDArARmtqwzzJQzNWcNdO/UNaiCtSf5
oPVtQBc4Izw0DZevij/vycyc8RT14dfczxYJdhy/jXDOf4M+t5qcuIOYCYqGIwMYaYgA2c2LY2Po
fxAz9bd/78uXmHvfCyUFJiKkU/LBTJdvc2kq61uB3RmbqiOfKhyLjETrItubYUeXfFSs+AAMANU/
Hc/IKYG4U3DIEVv0i9j7cx679LJk5UdVb13N1KJRCpkxLH8YJIAdRL9ttK0OlLkpuHI8G8FBnCg+
MVtjPiMQA41M0w24WmPIFEX/qecpl02phUd9nn+s5165aZemUW7DcP5e6k79ScajLHq0yiQ+Yplh
oItDfRsB17BbgF5kh+h7Lr9uNen/O7wliRPs27Z4qpeputiFc8Ggfhp6IJCaQpMIXgBTtEEhenFk
mcdyR4+jqbNy61XRA3V/86SKxruJZktLaZwMbmiwzOjkAxT2V5dOH+wd2GU82LryplOteHnSyHWB
wowGThQ1RLVfUjR5fPVC++4Bbkq9/1rGb2Kq0z08yCco0qOj4SaKCJlJ3pQ6flajZsLW1iIdUJX5
OpDa6cuKYxjQ3oKKo0PVU/XiD8tPjNvKDd1ubV/omrq1PdpP4HKSjTor1iFx8vmKFGtrw024oSD5
xkkTsWwogjI5/CKcwtZxhNRWb1SbsrhvrQ+zHkexzBMp4ai0z6WDUR317laqmNg7jfRwFrZXBOKM
xaqcLqXAKrhYn32O9z9Qi2LEH+4z2U/EkYGRBYfn7gjQmV7LwVsHaxgVTgkBnSe85/EWqp0tFC0l
dBGUsoupYLiemYhYXngbaB2ejLphbx0d7YivPDyucl+aVsd+JldPblHxwilQA8p6zGDpwkxNs0df
LC9Gr2P0yzD1JYV+1+mOXxgV40uxSBRLNfuzjfUYBx07lxzEjYGqXzozu4yNuVsVTWNFB2eIrelW
aI29DWzUsRXxHLLAixt3U9tT9y3IsrMeVc7BG6t5Kwt0zp+b0cCCzvX15WrTU1EYyxdt3/KzDY3/
OgZvFznFQNJhnKvJLn2FaDC/jcffXi8YN3r1UtOuf5KCwwBsM3KKbnpONJLc5QBgKgATaQgmt6YB
WzXqymPAxSfNLy7GjzNsAugdhj2C506MfSieFSr3sJSMZ2hsN73neMfJyuKXwqaTJQ5NKLvfJCup
YXxRWEV2AS9n+WoamwQ7WdkpbszqmFUOsT8NUaprg4YyY1NqJgE4pZrv5Z47Jyi28fCYEAJClQUp
sbdqi/fUjREOhDmwTMKrn9l7IvzZ6nCWfixUjujMYijypusc4BhHn0OiLqjex/YwBwOLv6P3f1gT
7k5VIhaLimKXK5A4/y0CSE+RvSxLsC0x8+xckjGOsQEpHkvC/HOm92ZaeI7QZui7lKv1qfCayrcG
Wt5cp8lJHYzODxC3HXXsRcyUBAZ3RFxeUzxTm0ecKgAMSflcaYftZRXCzmjm+47wMZpH5qPlCMIJ
sfu5zKwJGzVAet5A+D9wtXKmUSIaHyh3rpkIAIzIjbvadcYEYyKrS7wyAlhVtkO6PWai59Joo8+5
G1wfK1l39srlaXWmh/lPQBf4ack0+ivNblL9njdkEU7OfNZTQuAMKZhSxql+VRJDR43X9M8rWlf2
LjRE5Q1e5oMx5D1NfS17xc79UhYa2UuN/tqbHcWQsE6MQJYTwbPhvKJy55b8LPKleJDPejBVu1hB
YxcVWvqiFIbr8xMkX3n3qbd1dGHzQFAhcOxzFqRXp+kb7BtC0UU8zjcLvfAuNtRw/XiNItysn27t
BdMtDG71wHgiKasRcDhCFW2YUCuWyXsRqeAyIN5o4YCmRIwjJHESzSHFZ0gWkTDsNxHj57ianFUL
ySy4PA9F90N+l5pWizBohI++w/1/DNmd8TwIuqG72OM2QfDN5YYTmn1xs75nokdskKLcbSAaEhCf
nWizBvuhqqK3MTNyfw6SP2TkxW9Dr9J9VhHu7+ow+rke/4jwDXb8WUezTDX8R8yIh3DE0SNPV4p9
xdoCYnMklscZuNM3iVofqo60vdbSgwttmOIN6CrR6gEWxCJOrlFPhpmOdZdhSj1fiGG4o6damEKB
w/7rqu6JaF0qzzjTrsBjbNLed7v0r4441dJDK2abIU61rUX810a2y9aeGXQuACCMkXU8hL0S5n7X
JB1BgzwoSR5cEfEdbaE1k28tyfIFFEFDmpXe5XbGtDV5lq8ySLLr2A2Vz7jONaswZPAsIjCk0aMu
mYYW2VxyG2AdtHq6qUkbqA85TlLt8I8RKfGxCUr7luWhjuGLHzS3h1fPQWyuD9/c1PBuUhvLkuDd
s2H8XlW4bTH5ev6qZ6N7ZF1b5RoE1bIKqv+25L2lv5SoJehRLtnvrtIOjL6yJ2UK+uswWI+JdJU/
JpScoBveuMORSdTDB+Si4rCMELqitDgozcSmwLfr66OevsyVPZOlZR/l9iofxjhBUVPh+kzLX3On
Nb4sIxAcobqUeuqEq0yKUtUMOzx5u+64aTq0d1LuwHfI/JTSz49iDYqYaHLKB/klaho9wErVavLi
8FMPsQZwRnIUsh5NnATqygd98rCjJ+XHaKYwV4W0xkFEcYswQDmIZreKmmN1SmK4/0oc76eC7pA0
7EKpI+dEHsUdNam39OjidD6vkzZaxMTFILMuIQKtQpCoy/AOA5rnVCXQ2wJLLh8c4q2gmNMOHKru
v1CQfpIoUUhom+e9J0g/5dL9joytVVotzg7E+xZA453DXghyzY12bk1HKO/AecBM5B/aeM41tsie
66qCo3yYxp9Lu7zXhzBts19l3/5mCFH9WoLq1nt/pLZk7OLsYuaxAA162jVxQs4zioeJeBX4VHOx
NfCoXEIlt56UdylRkA9S0kLgKeJWh+i7ErzuNplD94VmPVZjcr6xhLG3o4p+JapyYaeYud1L71JO
WUzKtXolW8X8Vmfh79EO70bsdleVNvYpXqYvKTeX57WIuDRfR8twkqKR1ihtTDX9sG1g1Uv9EoKF
4JAAVfJjJ0w+Q4JmkfQKiA2csTpDGmH129QmydJQluuYpMZzOKgLRpz8N0pF61KG+ZN0dSz5QzaQ
U8Z6avCdxXU+tJ2pXjWHXbEy8mLtY2oBSTWpRU9c9gc8NDPIB4RLdSpAUbH2tpB+trLaN9JKPZQH
2vnzq6474NBi59Hnw7GvvPCh1VpwHvsoh4ZUxjvDmxsuLiJA8pFTXDiPvxD7g5lR6l9TGl6SsQat
ICb25WxpxEFS4cuiqaBb66Oi7xBPERe16sr0yn3IuYxpYryBEMRw1qp8DbX3NeyXDC+4UOS0OCuK
1DSvFZ2Sg5vUOFXkICVUu4veDfR4wWSQEZXFx2Ks7Q0tI424ssk6Twt5ZJgdgA3kLFv1jPAeBZ0I
ApqTl4UhG07v1jm1Imij9jC3+/JpKIJm8sGkk5MTT+SrefLJxkKvh9iiJiBViKVB+WaaPUf3kd6i
fBm7fMIOUYq2qMWpGNCOX+UPiNDpKwvmZDeg9lqtd6agy60dUbKrh+1oEXPlqPM9CEzxE0VJQBgy
0DFZW2QacOq5RtsHhczNtWuotCAg9cjYo+FNd7Ie7YhKDUAX+R7t9aO8HMuJZsv6tyxOo+1c8nJF
hzpR0uBFW5BA27b9OydD4iVSllZYN7wtSXvebmjThc/dQO9XV/c5K7HKmMsxRvx1bD21BOtH4FWo
ozjzBlyE8sFFF7s++/eeI341HTFlVJCktv9+AXzVkZzGSzfNJV4B+zFK7UCcUQeIl3I9BoppEERr
szhinb8B7Std/OQs9Y1r/BqMQnlocKP8QlMZNlr5M2QpEKA5tYpiW9SqE/7jUmT+FImKECOu3xdx
fkWspAr8KEJ98VLjsNC4SUM3t57pKBO6Az10E/akKehL9ZtyfNyHeZt+QymXAkVMgQ6UusJgC6T4
vB+P9tzUX6nQuGjoaHz0m3tIcdaPQoefKJs6Tp83+yVDpFLNJopaKotj1HXLe4ab9vfQdbRSAg9r
K0anJNLaxzLEDJVBo591lPGbSGes7pGBgCHLRhFJcfVUT2fZKQROrV/L3P4m25lB236VgeOINCqm
Z9UQPJcuW9nQcLIwp8Y55XNOiBH9u8gNgTws1vQMGbI+t3Ga+YoBhZ5WzEua8/GCvzlpne4zVBs+
LBVkdjA3A8pZAHdyBaFgNK4BWqGXHp6i3/Sdy0GaMahcmrqSUVWWRo9/M55qZMsZlXTah3Y6PVkR
ip9BT1dBk0hQuatQSM1u6pEte9Nh6Z332lX6w2r7w+P+NCDgvY9mdcmqJniVD+B1HkiPo5t8pcAS
ADcJCKnzEuW1BrfyV9VpJ0nva53jvFRY35XMqz5yPDZ/78USbGhLXFfNNhWOaB+5dBTyksS+0zCA
TFxQXBrAvG2Gt+/nVINs7Ai1zntn//9wC02HEHMVj4FV+JmA93rTCQJuTXX+uyrlpLz+0zPIZ3QC
6tK7WhYxK2oCuT7s4+a11WDsNTOinKbW69fEw4pcecqb6pruI4clKfRwdU2Go4mJZm0LI/hs9wPV
6ZYAMkGU7bTDEifHpdW9n6ECFpHjduFXejMC/BSOziaOl31To0kgrhB7tVo7GLlV7ZgXRc+JKSgY
aBfRweu96ebSoET9HVNnCa/YUoioLXKwMnPsFj/mXvSNps0ORYTgNqc2RiAk7Ea07ka0FtHsg4au
7khZqCmBG0vg8eQwBe5bHF8oTctiM/82q2Z+ZMH0ILjmdRWy9aQBV/X4AOBARNrIiJpE5odNo+tF
6ehdrb351OxImQ6s7qKGxTddcemsWE6xyUf0bk4emruI8+ILbOQQEplCCKvb5WRo8fddI6f5Zc1N
cZCvVE+lg5NndGDl64HgxG0PLXNDj26+yl82sZVbQhY/X53FsQ4xs80kz49VbB6H5UREJHhpzdPd
/RI06VaWzX2rbKPC2oP2hqulz+E2Ai97Sj2inmbj7gyMPTjxZvWlx/MmT8dy2v3vQb43QkcAzd08
5PulmBS01aKc9ZZzV9YzYqndId21JpMAP+ptbP0etNP1dZ6Mv6c2/S8oSGtbKyL+lW+20+vnqLSb
c1HX0ZVkD84zfWXiEDfibWv031ju9FfLTn82+M/8HNvcVQryDQNlffK/xEErootlLwBshSVWt9yv
Ul9I6GaIsY0CA8IuReLbWpwOFVfpEtgH1c4BfuPKPhuB0d4yzCFboEQR8UxqT8ZiaG0XZK2XuM8I
3k3JQl0bH6HScGDXU9tnK//de8PHXGfpzjICD2BtdwuJ8np1ltg9jCoZA4QAn0NNs78T5HFKzNx4
GsGx/DOyqApc6Sl/jCLLY2Gkx3/VjZEjPhRZUwQJVlYXw5QljJ6eAopU15BjSF1RSBjdFBsbM6sI
6XKd72yZysoU/KfPQXzMNtEvOTIGcdc4PWkrZgjf1XbqL2hwlD+msugbCSxa/58OpCFmsmo31iCx
GSgY3w0nwmcROvvONYx7Vl+hPvgw3BOKY5LVOn8wqv66PlVhUvraKXQ5ca0KAN3OA75XMelVcYPL
eWswKM6ZdgyIWBqIjqF4e8+lkyNDUjxoesc2je31pS0yU2DZ4vjGqrtz8uQj69BGHgxIPEcJjUTQ
Sk9d5rhYtfHqKrNynaA1POA/fDbS+CBSzbEznJxp2KwiVHISFuJ9EeExZkD9RKBbtU9UzkOMVqlS
uinaSJOZboR4huTTpFK2PeFet3kAPQ7eHIipFBcHP9eGVdMQJQLz5x5MAwAdMywfSNvKGz3Dk3y1
iLeSkKstDMpLaQ1/IvbgzqTlJ052lVNlfq1NOv8cm2llRRZKPkQWlC38GoSayIfAxTpOjJW1+/ce
PemUdAq8IYNrldsegdixpUewW89hdchUcbSQatYa6Kky/SkdfWOd2ZvWAd9dIBR6KvIFRwOS4vcC
8UdiR8+Tdl93UXQih1RPp9sy9Uzd6zy7pQnAeT6mszZ37r5YlvxsofY7GSQ+Sx8tsgjyGQHMQzsR
a/OcKPGBgGwmpabn3j0DAWbkhVyYws9aZPBHPCswz+ZisUyrLU0AoXeNQmXZWikBcFwZX2ZAFom8
ipD+XLK+tXdlMJFDKzzDWikyuO2sx+2cIvstdO+saxzQzMZryWxN1Z3Ao9Ia09AliWflYl6TvNJ2
WQU1g960/oz4FywhsEZ/Zjb7ERf5c+5MB3lflfGso0QW6jo14KSAzIPtEi5Mooxvhp2rL3FI74lL
edHSnwRSOttotsHQG19SUI2Ia9/XmPAqIzTgownCwmSOz4mD5UQCuT0Po26iXLMW5/N6j/Jl9L6s
9ANiqC/2TBZ2PeUkZ9OLHaw4/kymDhVouieX4h4CATms8vwmw1RWjLfJbbwnBvnlDVDtDfBn+azQ
8N79e6aMHQJ6E4LVKmvxdOa0Xl8TAl4Z6mGyyRaVoq5aR8e7LlBZJjLo7ci6ur0D59Iz7PPMqenZ
QpfGRMZ6JF7ZPdMS7p4DQCGnjLXOdyj2pKLDAd51RG/j7Iqym9Zij4YmGOHFi4l5UYnotawv8HHs
OGMfPPdG+aYktcWBPp+Ppbr8AGxQ72uEWiToFuHODVhSFA0IhcTvBW2OMM6DnFLlxT7McMST2Xfz
luR7OMbKC8bm/BBV6nwzNGjDWAg+HWyvPgJnLlacGvglWc4GLMxz9KzW6RcbFUIFa7beQK6PG5q/
GQxtxXobfeOXXRbvcihvqW53YK0MDl3dslLCFz/mTJH2a4cHGTqzm8w7wtucPrTYfG3tqkrJVUWf
Usc0BtG/p8VCnpI2KTsoh9MFaDVcn6W95+FPmjHNQU4UPP0Vvxh0NJ1zh2zvOiTGdObAVK0ZjKeG
eoUcV27Pi44coP57tAmd8L/CzfN7idHPHjUCDjF44Zk2x3g1ibjcol4T7vPes5460AgvlQltEgbw
t3U5iUMSToSNQl7UY41ogKFVfaxdAgpRrBr89mi8EFuSb1KRYTByvCJLeX5UhsKsREwgNSbj547P
kDAZTuMMIbKDZ7cpfhivu8RjjbxhcGilLzCauACSwwjtER0oscqRCLTnYBUp5EH3zXMYKx+uUNwU
DMb2zhJWxzTJOVmPy3CRR7D6swJDtvHESsy6Y70qKbIVrTE9ck9qspwXnXml3TcbPcMw05ZLj9k3
w3PsdmP7xKi5hVJU0DowTvKFfJvToLavByB/juh7yJG9pinIb7EJy7dio36ZFgxOE+kRpy6AEmFb
l6KAPWlXKGdHoQD896ADKvMZveUH0xRyHqgVJ9myy8GC7dt6NDYhoRI+0jDyy4IquFOW9deoy/eM
xTWySXVrawUkhqqiAZaK/IkOnCrCVVACw0LIKYlY+1VtbGqIoGb3p2rH43HdrcntwZwb3K1IhXTI
OXkr/3ZictAayLtKtogUC9WbxBgUOsE+dTdrsEDLt7Kvx5DPl8Rm6Qv9a4xoknCj2YtJuR8CcfWI
GOWMgUNrMFT7f7E0JhgIHDA6ZnbrrShZZuXFRWtLkIURNhKbNG9YpbMXc3IfdCuUN1FbUpL6lWDY
ECda0U/lZ1eGqbrLZ/WC8MgcD12qNau3Rxp8OsgdsLXrHyv2laI8oeiv5h96iqaMlscexKD2HEK4
8Pmd8+8II+bap+dLqafotVp6ZU8Spo81fFEM7l9mOq9hOFBOT1fMD9NLF2oB1uqFa74UodnEIcmP
zHPJvJMwDmbSZDrCRYHzOYSHSXhBHTwtJ1YFyqU5yH3BmzirFO9D1iq3tdqYaC9O+CyGjqBPKcaT
Dxp8+j08LNwwrWqfe0UDBTDb0UfdVIgBau+vyDxvo+aeZ+q8BS3n7GgVn9AMw+jrgR8AB8g4uigE
noi3HC/umTeIYZwyGcNzmXNzoMCNTyCHoI/QZq8ikpPpYz3JzntkAT9YL69YsWcBKi62y6TapLBC
MaBVBWbBo7X9RKqzCPCiyG/Otj38t/bCNMX09tkVWo3qgzyF8xr0yR+raHS/61zzhgvSvBlBRWzb
RCyiNDk6ZvaZal2C7nMMOPqPnxpk4EdBREroY8WZkcjSPy5qshi0eIFxUyK413r8SNLFZijDX0Mw
IzT4V4b3lz8VDGwvQKA2sntLMCrVGNLag2TCzbbt0Z4rSnqxrNjgg2OEZkNxkLNy6i2glvKOUaib
1j8hFXFPQ83QxsWjzNlFd581BfyiVO9I/i2Mx/dIdO9VclBWdkreIA2cXELWmmF+qw1HEBJTl1Q4
eU4QGt15MVBFyan+TNv+liyUbyME4LJ073J+YjdITmM7QQghZiqxMzwKDl8XrXP1Q+2Zus/b8Tah
XE/3CRm/m9zT3ozaCp46o8/fCFcEPO6NjwFeGm4TZvhSxrVwzCI1aHluk47iss2nY6DOyS1MzYdc
DnUXVwVdEnA3osbpFZXMUvJ2twEH9CdSA3vuuRdqP2cfVbZ2yXDoXOgSYFaRnx4epaMuYpQ8Dg0s
EBoU1Eq/uEpd+UgGGxFtx6S/HH9NLYHw3C7PskXcAgbGlQmAplZ26WSVWA2a+hxrA3U18QwEJA2g
At3WeExhNiL9Gp6cCKdvYOqYqsccA8uqMvXK6U5UgBJqzrMeIJzoCXU/x0kJLXzIbqoDv6fRjYUZ
9FRuFeU/BeEXMXDW57pidFCSxLee7ru+Cq+cN49zaIan0WIQJlM0SBUfVgVXKlQqfMLmGr8cKL97
ZvvvTeM8IXvuX0J3Ud9r71tAH+m0fv9EfQeHta07jNlRrrsaoM4L0cjRtnEceyvXXhnwPVTjRTaC
bHyr/jB+lHoW7b3Ybs+LGsIhAde3UWj6PyAfgULJC2crX3oT6eyMzGs+ywSAtfgu5bERLsl8yCmK
nrJNhX/2A71wfKrQ4OyswMhf1WUBo+PpBHhY7lYOGjACn1BQYzeuCrhNkOE3tnBmN4s5nSTjTFtU
QD5p89ZPNlSNiSFe7Dbfl1oznmaqIKSgNwsdyAGS8uTLl/JBMYHvJYgh9GyeTw64q0NUu/MeDC8I
jXrO/bLSki+b42A4d+OHSvoRU4x7MRMjPYlCdRAPjp1MZ70avseigF2KKLgO+Des/zNMSf+U6cTM
KhE1xlWRvTC8+CXbfdrSCXC7d6VJaB8LdXSOMWPCfVGS+93MOEtiZ3k4RsU+A5ZEOozsyrnHGmfc
xeMYLHvrqjkR3Sn3vS6lx2nPcD+7ml0CyocfftBn9WzfjtRY5K/A+kNZ+T2fwJXVkLP3eowgn1DQ
0LTNW0k/Y9/SsRZK5moTN8q1pD/+1ffl6xR5QMaqGPq/ScRNrsOhivEcxEFR3boopKVluPbV0/Xg
AQHzQXJU/ltbyu/xdp3lExqDI7P88JDOv6DcM256bM9+JXLfFtUaNmByfibhXG/llN5VsM93Rvjo
Wi68TFt+YSqstlPkEtQ6Zfp23ZJ1LQ52cjKZDiRU9DG6LjGn9GZjukOP9RuSeDa1cNSRD56fOvky
nL4bEV3iWaxPGQBkLLC9cgjNZMQ81pyk9TfF5+vXubfclKXakYH8kZe4REkL+rmgfI67+KH2wx1g
jY7Mj8LDZmwrQqjCp7xl2kjidruXwQqDkZJKHubApjzg/cxKtEvUJ9XRMcvLYIf6yazxwQrqV50B
eSKVRT9b8+Lbtmn8lybNi9TIwgmBa1k43qlwbFBema7eMWaTM4eNNGWtPcqol6IBeN5FhbpHXqz5
BoGovia1AyS3V4fSCclErGq2+3nZNe1g78fY2Mo6uTZpUIMst1Av0SkDh/vuQdvwbSWvme70VCYh
EiyAVXDFQmsmKy+l9W/xvkUX02605mVsIem0VgJBB3z2lqyr7mRQqSdpijYkpxlcWrTaPSV/8QyF
1C7DZfSrRqQ0OmTd6UJbPQ0Dse/i5RwEKQFgFDu0Hprm1CRlubViG4G8+9bEGV1EDU2eSG5Vehfd
RBVEDEyc6NMm0KMKgAH3HR1z6Ra2iBLalHj/hRPUMIPyQQ4o2vkQwKVGCNv3jGL6qAb0jxCChd/t
iEpSMDrDFu5oMZOZNdlgSuHGJsfUtPDzQIxUNkPZa+xTnJmruDuJq79MUqY+s6HdMqUhrC7EGJ+E
o7eHpNztZ6X6GjXzFgwkH8HTwAoUQL70NYdsmMLBlJAPE6VXD6WteW3azt2us8YVuIjDKkPOPRVn
EDbz3nSqhzKaMf+iJaH3HHWbdCbvw+YfvDUxhuyGelq4C1GNeITKbtftxtGK6t1tgmthMS+yswUq
hQC2YjaPfHNJlY8oL/fJYjpvwIWmUzAhgutNrgHN1YnZTUQbMnltesc44d86tELf65oBKMvSiLa1
yvmABg75UIh6niK8u+cwzH9I3NBU8H80TkEWqpCF1LNFN2BiIWMZuqoNBJGBomOlIWdOl+4Lz5ue
UaQh3xvfA8sUs7a+vmM5yX+m4C/kiDYyk3kvSYYqAzFgZsjyba+iFa/HuEu0qt94Nn++4OJgdfMX
slC8AjqZnE+3dTOc88wUB5ipOZdDleyLeqG3X+ZIeNFJ28i9YFCX2ZVT1i9JXEI3avp23FCLFsZI
nOT4GSX5YVkS96kBFHMZSi6hWR37h1nDPIIGGBzbmLzKIQsDX95lVhQam86KK18t7e/4Au0vSrmT
oiy/mNSjtiCg/NTUhrsrBEBaSdOt1SxPlaUSFuRO+ilCpLypnfzPYA76O+IT7CoNE9EhJEbObjKK
RyFQzwuWeAz5P1cl49BzkCI74t5209M69EQj2u+Cydu2eRCdi3juN4gp9nL1zDP901miWzm21htM
teLQAWzeypdJP4K1BT/kdy7zFy9x+TwElkSOPPFvhsDNTQ5zVpwc9IkBYtmEJjCYqLvQUCQdiETX
l9DIL8WoICURr+KqK/mBSakEXWfoqogXFBgXNxhvdukg/PKs19kI1RdpS0sVTrtxsuS/FaTfA0AP
kt+fZCQtuN3lidk5tnJuDTfr23f5rJ3M5TlaWLtMZ+59peiUTWz/TowlPNj2XJGSJWb2c0HCuyxk
manL6KoOhM8ReBvhb6jtd3rakqZs6jRSWmfchWnnHD0tWV4RyD6MaJxuo57hUcnNs8Nw/KlSXY3C
SMzyJhz3xzWmmflGXPpcrSjeSM3b6hNE+YBL5RDRxxmTiDApceEin6xosREAq1gYEcScpWgJhguH
Pr2gJcDprVtXR/XuIcaW5zBZaiZsBsxuC7qIvEoTsi52nOXfa/IEzlmGRpgc4vbJUY037knGJt34
ScKf9qgitP7IZW3iksEAwHeM+Q6mRlXfQRz0O6ldgF8S7o2uGLdxWblPAfUzBKQhuTjkayUtg3C5
L1RKcLYWoK/hiInaIXBsU2TGswEP/UfvXNRohDsBTOUcxPVnLiiJI2pLazgzlxug8N1cZ+Sca+g6
V/eibB3atPtVstg0LRvjkJzSFjK2eBKqJWOTeXymjjOpoE0SFHvnlk7wtrvau5W4CrdKNFFsV4z4
LjjtGDBwIPBbSS1S3JqW5TJty4zMHulCgj7WAb5xrwBJRewxXiWpEawbZgyy/6doeX42bTXyHUVd
3rU2IxRSeVL7u2sP5bmmy3ErZ6T3QDI2iV6M7/IZijMkMhNAolTT4uvYTC+rTkZJ1Pxa5BEGG9VN
7opSHMLOGFhfi/Qu5jzqIkg+s2PX+wwT0GZQclSV1baxivG3W0YEfwSChd5O3HDu9JIsmJcCI7Q3
tOnSQ1zPwStwgN06qgxQnA/DU1pr/QdLqXJgjJPB/nVvrLKouseiOkLeYGwZhidZwrYqjaKAvf4Q
z94F7K/OxJAxlVHQGKRwVChrGxwCI2Hv0oc6ATelftFXZhhU7NdB74T+WXvWUwp4kQenQsxEp+IN
Hcd2AH9VT5Jp78SvNA7TnVliquq76pUYb+M/hd4X/xVEqGUMmJXUfFZIGfd116w+qsjJdi7s4pNs
8rP5QDKxIOA4HaWoadUvNhHD21xOZlgCJo684XNgh98mQQeDktxsGvCwI1iZU2uTQaTUuuZXSKgk
wmwWEWKGabdoB/RtOzfBthoK5O2981grlhKwnEJOSIoU+cl1P/qEP3Jo5hhOJV3JpQfMwIYa+3HO
6crBOfg6U0dS0i2/6AxZeIpI9BBN12vgObHfKvl8roXlX9QEZ7Wdf1mVjXuOdAvZGhg7p71nLQee
oTWhzotK2E3K4gajeAsRjF60FesXxVkqBJmosRMSGLkXl9fONpt7wUhsSxDusqsHOmhl9WFZaJdy
XTO3cddlz1b7hlETrEfdzrjBGEp4evOuMHY7NCThpO6ABHwors6sBueIFDRfN92GKwPIuDRsFG7W
ri+T5ZGQafK8oiuK0Nv1QYKwqNV2vYDfi2UhGkqK2Nn9iGe3RVSrjVtlyEP03s2FzoTylBV99ygd
lHT2EF7xn6iHYZm/aKmoGZYBMRVaTROi4Eu7Ij9PqRHcx6Y5u8aGWVOe+gg8277Tf9Vx/a0XBKx6
GC+tpTmvdVChVraP41wxjBdj+kzLDgGOwk1rDPU1dZvqwsTU3RNvoO46aDzIE6b2GvRjtxmEHVWD
Cw2ua6vNRfJds7VvHuOn3/3kIeEAH1hk1jUWXZxQPLgziY1KoW/LCA1t5bbmvYn4W5c0/AmVyD6s
qx1m++5Qj5ALaENkgsKYPCgA8r5Vjzn6BDzlNHedPDbeTYIefBTj10HQ95yKRqO88hzj++IUL4Gb
1ZDPRR8DsyUd9byCYCAcYmGjWufYUW6p9k4bw3mWoIlRxaLS5tRDk9K0B7qJyOnkmFzNoV4PxYaM
lvSQCk1K8sfBKb6fBizB619hx0RqTUtBC1UkCg+F2R/ToPkhAWMDDWForMX/MHamvY0jWdb+K4X6
POzhEtwG0w28ErUvlmSnnZlfCGeWi/sW3Pnr34fM6qmq7kbPIAHBsp22JFMRN+495znDpuyNCpFm
B5TMKpG+zYy6KgpVuErGHn2gvCuwaTdKWY9ogIDu/uBVFSky9So9Ya1v94EESOIK+YYcHUkdxnuQ
my2dhqpn0xIi2dem+xq02cdiO9N0g2QGpzBpQLm0+ANEpKH+qHyilW0FhTqTqhaoKDo4xyRNwy+T
/JJqzpuuWN8WdaXMnG2F+q9CDHeomITQajbdp2WdQC3beCjUMiYrOe1jNCOspfmLIUiijiuG0/Ph
cUKc8YOrmFpBSb8NXlSj4L5AP7JYYft+jpzLEBTJpnmH1UfyH2n3P3BHqE4YOWBhzYyBKeR8BJ1v
NCVcW7wXX31hr9JLUGv2u62wg7aJRAaIp32l40g1VmnAwqXq8GCr0Bg/y0Z7m3h0uYIRTdviopku
P1rRtukEDy6R7DfGOfNyZ8bkiG8qclMOM7MhVa/tdUDE4UWXFZNcoz2rkbarcPo0SBP1iDFX7a5D
qsVh/KyZg7H6+af//Nt/fx/+K/gooPeNQZH/lLeA/KK8qf/6s2H+/FP549OHX/76MzJtx9FN1zaF
jXNHE5rB17+/P6I84Lu1/0iVatRCKm/PZdGce7o4LLF36GLcL3u5mk6/kLUrDiTGHM3cJ8ctUqZd
iyYe0dXQrWzh59fIjL/9OFlENR5mh7gLryrIg++BdlDrui6JFMsTHqAM9hnGFsK4DW/RSmY2rrnO
eXUD1H0jyesogP+O62A5kzcfKM/o/S9PXP0XT9y2XHYd3dRcR9P//MSBexmG3XH4iy35sTxVM9af
s8KZzlWKvUeaGA7s0u9PpnwRNv2nJN1aBgGOhcXfu0vU6dTNn5OlzLZ6OKT3LCC7IO6DLd4yEtKi
cA+Vsn1ytcg62ozbKKAS+7WLhrvwOdKXwU6n2R3CAQjk7t8/PeH809NzCYBDhEzgl2qr//j0oolo
j6rPGmoagkmCMB3uVRB8WkYyjgklfdqGcTjtylJL3lSB+4Zcm7uVpw+5zE717CQ6hsZEG+D91qNT
ZlTputLll98pgW5H+qFrSG8Jvkkj8ULbniUF4f7ig6WBHR0NShFDlclv8Fnik2GAzBk7BIkOl0pJ
nhfrFOiDrmjit6YNNnZTTm+u9C9VSrhHKeHq+nNtWc6Bgn1JPJQi0ND9+1fMsv/5FYN5LXipdIP4
Lkf78wVB5WayJEwdBuQZLRCWLXAvNBCrUYrusdwog6asJCLT/XIXtsB0y/XXfjos9F/0KNHzTDlh
Z2gIsh8IK66JpK3V8Lrc9K4UuM3UzBOGUp2LgYm8k9kuyT7CAmQ735hut4LznINpkv79R8ceQej0
w6/HDpWtZVK1W61u3E2tix4oUZiukgjfVVHF0YoxlPyaqNUFuNIpL0R9RUVevmnF1Van7NWabmSx
9Lc2n5/fTFScqp6CTWuLU14SDjjMy6tO/9RTJCnhi5OkDkK4u5MEyjDrTDAFbEPOzecxqWs8K8kA
G7nea01x+Pd/lOVF//PyxJ/CgJ9mOC4ufmu+zP+wPAXwFtFVzISCyST6PbG7vd9p+r4hNrZux5eh
D1041Jz2sleOY0wyOAzeJ1vfO6Wl3sIEvnMKfYyXO3wV6hQchOIwO3CLeqdKq9+02EjXjc282bVt
MlnDvn9U5OREfufclntUVdmhUyHnG+Er4zADf2whLstHtMnU9ZC0mFRCpzr3nJ4bArJoaujbBUtR
a4i4k3B0vKFHhGOtYqZq3tLr7yKZnVwsnUkZFo+cnawoB/1WgzMznajf9IahXwyoW4dAK7xOYqXi
TFYxSO8PS690aHBrlJ12WlQu9uhY68lt3t1Jrx9287Vj2ukNZIVcAyAKdCpzIl0GRCjQDKaDk4A4
QcT71Jbq6/LjTCNtViO7UOC6xQE9aXVTydd8Xf6i//mnHadedqDvRTliuQ6bf7j7t91HcX3PPur/
nv/X/3zXn//P37zn//fy06+F/OnyvH35x+/803/kx//267335v1PdzagRckGaD/QnH7Ubdr8fWuc
v/P/+sWfPpaf8jKWH3/9+Tta8mb+aUFU5D//9qV5K9U0dpj/2Xrnn//bF+en+tefwQG/57/803/4
eK+bv/7M3PgvwrV1XVUNND02/37+qf9YvqSLv5g6R3XXdJH4uarODk3wVhOye1t/MYXKl4isNCxD
n989AOmWL/EDVc1QXdeyVaGpmvXz35/6b1XBjz/Kv64S9D9vlqYQbCGUB65QTdOF8ztXEX94G8Yi
Dd3IrCGrlaVzD4VzcUeRnHGHHrswziF3thjAE0y6iY2tqcmvctJBMDmCxNYIk0zesw6mKUBLFV/g
kFTPlSOtNTox6U1qam7/8Nr+i7JGE39azHnA2o+13HQ1zqm2Pn/9Dw+Y06plRQNGi6Qx+qNZdkBW
LZyXQn3VGN4z58TJ3gVM4/3W6yOTo6HLZICW/QqxhNjbmrL59w9p/jv9odKaH5IukKkS/CQMw1Xt
ef/5w0MaGATiG6lnjYYm1iEJCgQHHCpHw9mXP41W3H1RELYaKHCjLOg+KfSCruRHv7a1s4N/euPo
KAy9/eJa7alUyMbr+nLapmF6qjMLY+E4D92l8f6/PO65EPp9CZ4ft80DJrEHZ4mlu5r758ftZgSh
TiXSZ3vQd5Ml8yfs4xBghgiGSE9/x0pfBGf3jWWDLA9En941wNu4ygAO9IzNiaSMaeK2L2IWKbX6
r53lnq3BWtHCnDCM1wTU9ePp3z9s4fzzC65rls2Vy7vDoeeg/uNF26IqphcLKo7LF8O0aZx/vwly
vOA0PokR/fvnR9hCZ3W+sXTfbxl58WFlYIXGGhutf/9GZcBjjFcEW76Bjwu49XDKZjNeOZvxlo+W
zy13mzKmuA4BJ//+BWCbTCEQRsx8rhJx9ZOGGtWP4ps73yyfNlKVDmlXfBs69Uvjq9O9ZpJ6RzqV
b0Aak5Mtk3VqdPjBXRGuDTp7JzOz3C1bgnt3EzoD7lREX3Otgl/c7ujuaJ/HCYOoC9/vKqIsOkaD
X+8ct/uMhkPnkN7ou56o1/UPUQwGut/uq7MwTQzar1WTaXuTTJZrHZFZkKP+9mqyvExvaNyVpSak
J0hCIeqYK0Q0uJkDhyzs5XMBfI8yqlA0aiEZIODKz8tHLHYdpZCf4Zrhwam5QdnkCPfI/qajZAP9
xBucXkiMBSboEDtmlq4fk/kGvHdlb2SQMnNYPtvJPN+K1Hmr6g6rRBZj889shpuLv3q5MTGNE7yD
kOX3kFUAm9qPuNXOVIJTMD4x4yDcqJnhSUr2ZkQVjjo1ll9V/SUKNeVzQybP3mjQ4C2fRibr4Qut
3kbVUPex8RHD/fTaqclfJ81W0Up2ygbNTv6qVITsTCYj/mm+S1fIX2t1x7zOtDSOOsY5DYbEo51W
7ZJIqZ8D1vdLWcePLpMN6SV8KptZsz5V4Gm5i6EqhhGEE6+GQxyP08BcmTAY0kNaoLyVc/jxuSwz
nwI0LMu9cP62mL7Rtic8w1v+g0zRiBOcHBzIwv0kRYpTVwV3OlSTuGQo6pd7TYqL3hj9N+moII/B
s/xGti7D0fRk2HpWwC9e5lUqMs0LLV4vmYDT+RRfdF8giS93EQbM01i+QOJVfw5l5SluFYEZD8Dv
wVE9pcFU0paZPwx6BeflGOzjVCFQSov06ZjofYMAYSApHcLFsLbjsmOmwo3vK7w4sqm91pa89cJQ
ORI25B+lWYVk23xtitg6qeBsiC3Wgie9DRDyjxUImyA1g7UPCtbTIUjVLrO6Gr0A6I+GsUHvctQH
jBsFrfnITPeMmLa+a45ca32RH2NXMS78UYJZ2YNKn8npuoxz8zJor70W2Vcm2tY1kJ16cLLie+M0
8a4jPZcTQMzpbDbiIxRsNqnVOCeawrEvTplp4u+3SOi0aIGexlh3i9XyIck8NS9UmGFdq/VL1qUP
oYCkHMqCuN+ZIpglgIa10N/mdjd5Y4u2VaB/PXRDt+lN7ROTkS0xT+OX0SlXnZUG69RRaMuZlXmW
JUpdVectkBhxfJXs+GvSOvxrbhK60wSOjfCle6K9bGP0dTbgNbAKZ3PuhEGAwTJ2cktLf6pye5Mm
Ir/iDh02IByjzdAj8BqRx5TQX/QsMB5l72iPQQ93Ra1Unoaf7TAUWncJS0Fwt/uIea+9JnaSswZ0
V1h72S1mRfXq4UjwFIF3vtfDMok5fs2weZxONvK80CW2Q7PQzAZMc2usv03ZbMJY34dRSfpcAWB+
hCAOgbOkn4sBDNPCsGNu8d2IxEcRp5wdovLM+B1RMJ1HicBtk4mQl823ylWG3PxW+D5gSmEc/C4L
N6pplxs1KpIDNLnvblZpN1qQX9zCqvd6ndlyZTUdGCMUogEKpGrVwTw7mXRE8zCORm9O+fAKxcrv
RMVvR5GJF3W+4U2w5lJNMTGxEGpuC2onRKUfT+aLZEWq0hrPRag+9WDSXtUxeasUGwvw6KLTDOfL
I5msY9JB8qzpxJez/tZJYOLkMTxbRejfKhBMNFOlu/dTF7pw3H0TCqA+yzJuvDWil+WGkdveb7K1
Cy0eHp1fRgCU9fRiN3XK0QiZ54pj6VsFFfclJvHLGbD0aHX/nA6gbQIyBMHNm2AGMRssRsYsikAE
jcqDbJGdlovxbvW73w3bQmn3Ift7vypVco4Wv0/RpmDE2gvqKe3q66iyUIo5F1CQ6cbGjrVSiPva
F3ByLlqv7mF+fyP25Ddqb5H7hyiW/Xdf2nShifND5/lFWsTIIDEE2oiCqs6m29JB7dwBJ2VHj95i
VAoQmNYnUaLRLsUjsxJpf8GO4SHf4NAHuogBSI0CoejX9JjDaz3fjGWYzKGsE22L8WksbOuE9O8K
1lE5VHZPrKEhyLtz1YpMknTc+1YNhkGE4csYJdC8JELR1r677hSOngZNC0FxGHPJRisIGt4STN2N
bgu2pfA3KtLbc1o031NT/xKmGI1GRNYQBhXMR34n9qK0IGQYNyO1Yq8UkKjICis57NfhgzSEb0ye
MNeXxngiGKtCxkTdSk6g86yWqXWJa/sdkEmx0mMyuArdQOPRcPbP8lZ4apb2u9Bub8T2KfQ4knij
FPwWwxicnRa1Z62aXn3wCuztIH+mHt1l3vXaw58DkJrklyTUogt2Gy8S49ivEirmk60xSbIU+9Rq
zd3UGpIRII0RljaKczE5v0bzbMQfzibAnjntOLRtmPsM41bA7uU22I4ppfnKNga2F20c8TYbECHA
MG8zzsPHjCV4QgGCCjmaNmOI/y6D+7lWq+a7C3KNTsebCKdrFfeupxmWteW4dbbK76oOHCzEc7CE
VZy0AmYF7uFLWUp747oBY2iiMLXZ1p8ZPQMbpxCAFjAXZz5LEJeZS/LwOhShfm6E+To6KSTQKv9U
idpe5T5JQNWw1gMyAnMNd6kSpdXGp4cwGXZ0T9G9NWHNUgE6Y201tbt1apxrkLCOfdox+hnSl8QY
nWMLj56IhoBOD8qyizv4vwaVSyBfbbenNtTeciuyt+bYPqKSuqIU2pXDSX6ipYl+zQn8bWhaAWHx
qOBoMZUo0XOFuggx+cawdWVluC04UK2qcbd96xMNtXj5dQwgIRhx4a7akQEbCpkR/3sbrpzYzl9c
3z2OIe1jfNPYMu3p10DpkhMo3eREeOVIEhfGdmpMg13cX5uGbR2C0O53xA4/FuGKFjpbbSjaQ9O1
BGyVaMG1+U3QBbkOFvVmamV5UiJSOuqx+m7NGX2BFfmzKSSlYFhVqqIf87mIbDvEFFSuGXlw67IL
T/OxViaZS/2IuNMmBR6z93HqMWG6LIpeMvjOWSr2IRmsZL+UFc1cW0Ri66SpiT+b+dZ26AnoDfXo
ThUOBpBjNQMzxXnCo2yTwf4+hOE3Z0eSnflU9nW7s12cmDDZ82MZtkxdq8BZI+Tszp021nsjal/G
2eveQIlh5Cv3Cy+6tgywu0rWev4MI9SspN9UBWvl4q2yHQKcCpnCEVDa7PL7jRYDKssHWl/DqB7M
oCu3quZH67Ape0Cc+PbMxiIqvOMNlLjGRE8XIj6dWJD6Sv9eA/c+h6H5QiM12htqXRzgJd0GJVfu
st4snbR8LFDD6+TKM9ReVXOYoV908Yokwq9OQcb0InYeMl3dpAKY3vCj5y++Eq+7pwPn7BaJeN8O
9RoiZIqRJhsvS5wW8dZmyalNdZJmGyUN8TnMDMjXfFIoFAUx9S8yMfHlieCVIct3mJQmXNgcWOJo
j+tO1J/xYiOfZt5DNQdZRZQ8FQ6nVobZTcG+2iFwIBWNBlqshfdCtCeHsBxGu3W9axX5pZRNREIZ
sOJWXrVQyQ5lHL8t21HWYhTCm2KvmqEyjoZhPjHad8ng67v1VMfWTtZsKhEJwgxDEDbk1q0Vb6hi
mk+/vceEZd8B38aAOq0J9WkXXdPazTb1lF9GCTs/hTY9NbZ+zLIvem8Gu9AQ7yR/nDAXYJKNE3G1
SaqZLVqUPvOUTrGDr+2YRagAE1im7BT86Q2EA2GfK6sRx9wKVXq/N4tEehok2K2qZsWj0srPox44
ePMeiEoHqk+Rn7sEbAiTLVDDdV88mXio+w9L1NNXE3ZarJPcM/v8fJqM26ZO6j0sAnHFmhEw0BTh
LWr4W0xlVr8RU/69UNziu+0kQGFiAXXcT9ozqpMRYQ+li5vEISlkM5cHSUFVmSuGgGufJAkkXYA1
7KZ6U0yd5KcAlJePGquwhu6QqP5zZUfjLnHMjm4FA1OElE2ziWbaljJYjCod61fHqUuoIz7U9Alm
o+30ch0YJgG3U+0eIt3e5cD3jdraWkRhkrmI2JceKpOQ0sekV9L4RsgAua1TdgWD77Uzdjl/EibQ
tuUcRNE8c+aN6N+kL04GBMyWGQtyAouMs/tGL6b07PjpiWJMMmqMnEs068DrCdIJQufGK8B+rRER
GOvJZE1m1k8nIocaG0saSKPTmq/A70r8A9YtkDlCrjnrrCN6mTNBOm67FKwN9hJaQ0aA+jYs34NE
y18CU14XTc3AmOBcq87giVQBPi6MG/l3pqdXJu7dFBFqZ8lD3qQFrvbMXReVyDdWBnuzYxixj8jX
lJX2YEpMTZ062x6vFQgOmCX43AHlEr5zKDo0W2GbeVFNKI/q9ij7C8veiKzGkzTjzIyvPy79QM+s
W9YYYoPuMfESqPxP0og0JEE47Qfcc3st+VRnJtqHIv21laIgQJX3YkN+LPswtK1J1kccG0yOJw0A
FdlTUYER1dInBtPaVDHTmkNYQ+dVCVQNaaNdnxon2C8ZX1NETHSVzOuhJG4JRPjXQu+OS7Pfn+3C
hhIeOyUPrm5Ohhxa6GOpuw0jX6JQFS6LKjBXqRJat64p1WNV/pIPuXOHcrjqgR2DUCsfelDBPRtk
sK4ktroIK8XOUIhu1NHWSR8LtBInw2G0ymFr9HSB1JoZWjXXgwqO5hGnymm50UKS2BOfhFujoGUd
+07saVXkbDNBdGME04kuXdKcyBpDHJKQG7o0chCnMsfNwdulLylxYfWK8OF+bY4AywSC8YsaQ6sw
VLKjVOc5SpHwWYGWPPf+3EnIermVRQeSKlEJskhYnjOChTeDgb5zmUQkHb8cB+Vp4ToF9YCWeTGe
WMpYg+9agChj/tpB1NOwQTUBJ4FJ6MGsimvWtev7u7EPnq1Sko6LInGhby+8bQ2QPNx7/X3Smu86
wbHf8AbscjPJ79BR78UAmFMLlHijAaVCBtUfygYNFzmf2d4x8vClCSRF9pSdloLAt10AlyOrSkow
3Yx5NefnP8qRNLM4FDsWGPeYBM3TslkJ9E+IisbbImTwjV8GP3U46KNJMKrsGI2GPKukZDpx15xk
M6bobKy3sazfESfZ/Gzb9Hyz8/dhIbpdabv9xleE2JZ+++jTLPNym1yMxboop+pF1lZ1UMoR5KwB
oiVUW+d4W94thMHXK98fioOazII/9PlqGNmbnnjDH0slFvmPujCvZZpxYEnESzFW2Ytpa+g2qsOo
UEn+eGeW8lQRJ3jxXxKN3JlZvpYQGuipAu5EKuAMMWHbaQorMeV0dCydwrgPGLjaaiK6OlWfGjM8
6gFxnkFC1ifXGj9Zm7MyShYYm/pBgK7vso4sa72hEB/z95ZWF/u/KPYL4iFVyv4oWWpGs72p0Rnx
WHyxoNpgN8f95Ya2vkjTV0ZCC9pF6nQaPzWVimDCSw2sXIYejqc4Sl0ohvRK2qTzeWwKJxMbQYNr
5bMNkjyzXOfFRBLhrx0/0j4nJrKuoaAn3cTXTpXpKR+JvYCtgoPFtS9FiWkDafixmZrw5KblNoUi
fEFhk51UPfNoWQxr0AP6zZavy97fIKKfIq1f6WjzcrCLW5kqH4vrEqaP7OcgopqyWVHLCQZjz3tb
qUnLhqhEF6RRr5xNOc8yE5/DQCwr7NfYBbT1ADWWAZLXgEy9Nra0DpkkwTuwa+XUu3HoOT1hoEqK
bEil30ysBpqWFSA3696XGtDKwI+u5qTuMc59T2Tr3ixkiEXRDtsK/S26ON5FaqkQnzS33hJJmFSG
6da2v/qKXR4zdbYFK/6wB5j7PTPKLwWinbMribCJY2MFgU9QAvrBtsTA+4I01tPBn4JFitVdDGrB
KXu4vjVQ/SXb2u2QfmZRd+4NlWuT3S0yU5wVqW541YxxxITjXBKyGVsn4whQECcYKh0YAIacfgTM
IO3ygdqWM/chMdszslLIESEuG06s49NyYzIafDLcN14vdQUY1vdMLRzP+nxAXk7J7eTTe22dLuYF
6saT7LjQekbteIYg4QeWejKUTD9gvN9WgN73OUBjMOrJs4h1+g5Vo3PBJfoabzPwyxpawbZSYGZZ
ghyELNTHVTA64imJwf/q6aQf/VYpjgzdf9AJ2myBFJkUKZO1pswzrpnstGsgcNSNzK3KUoXiiyCV
ETD1ATg62HtLcedYn2wwGhvRErvh6KgxVbveRr3sLwqdzzDVqoebdF4h8+hRDNlrXcA/XdatMRyv
pT7JfcXVzlUN6twI01dMvdGOrlxwbqnzceunroknQOyU2nj7vWhSozD30E1/bygjKGLJtVPl9Gx0
VxSG+h2Zt7uF04eqCXn+ITCQygwmLEHYPzTqhEvSUyHpZKKenw8sBuCTVgTdjdAT+1SRnG4icIWO
dbNt6FshMycg8TpvDK5LCaggRLfrpM2bUvp32MD1eRqrmHV6htzPZL2s5/Bi1D3UwbkFbKGE3g6j
H6yWyKVMmPVOK0bgJjb9ElGrj9SSv04jnTFlqnKaCBhq12obf2opSOl8BTRIK5KsnDB6NrK6XPdu
r3i1ZZpH2qobRg3FsQF7vVZz4Xh9WacnYu6uMDUyJvUNc4qo83eWgVGuNNoEHHNWeVwkPd7piPjk
AaCg3Zk5Oz3omVa5TKIgA0Ynd8+n3YDt9q42Ut2rsMcPOZtdqzbPhl1y+oA54NcPhVPMlp+iDWui
TUO6JNo2IXhuN4rYOJGkoiI3iJ3nyWr1jZrSBImQXkFHOeKdLN/QrX/jcTp7y5JnR3U6YiwS7Rqp
1QCWTjzFg1RfUSSbJ7Onx+jmDUqGzN0IsFw7P5gDfYzgPSPL+KgG6ldC6B1EPdMBOfKkVvXZ7duz
Hfni3Cp6SktRNF6t0CNLBvWOxxFutUL2jT74e9KSYddN+N4DLeQiihIfq8htqTVa2E70sfzpZrcw
7cCPb5K0INYStfej7576cGa6KiL/eASBk3HSVJyV0s5zsGbcRE70PrZht8st5dWeDOtQmhG5omp6
8pNcrCT5GLuBg9XOSp1vMspupUL6sFGph7zl2IXcFsV4oVUU11bh0YOu6f9PIxMfqz6B4AAeyRHR
UwGDY6VNmv3EbDvq0WnHTNV3kcDMLhpsc7BgcLgeR0h8aklrLdVbMIjx9GRMyEY6xYmPFrK5ldMB
rQuiDN1QWzwZo9jCaxJ3LehjKIXxqlCNTV07ttcb5uzH5DLTJ7bLCven0VfFPnaJd0xHM1vXhO9h
htfUTTQO7L4sSPvWQYRFUX4Agpccur55dRH0oXuBBA15nnzb91ZvXwbdMFa5HNsDUOh2qxNJvg+z
ZA1zfFxHxpzCXUafSTFNVoBNidGaJ0GGGFqSH+h+acrorPCVcfoL0lMPA3+ygaaGhFetKK7M3Ycs
AmwE1OkedngEaR0tzd5AatnNJWFUIl4tsxZQvcXssOeEjuxTPoQYnYOm6iovc/KOZgi3ZGcnG3qH
kMBzS7uAKk89ia5wDej8kVh02UTvF6vSJDwrJbFi3aeuOA/NqHqLNZzIOXNVOSNEZqVRPGca4ic3
oRuem0E6K3EBgjLBjZGJ351YO5XqasC3/smcwghReJjssjmNMtLyfiOdFHhS19RXkGiUH7HmE+zZ
E8QNmXc3VD5i9SnTd12lcpYcJ/82FD8qSvBfGnao1Vhq8iTd6KCqOsmCUtPuWC8OSDU9Wvvpyqfu
P2etZPAbnWtOvVOGWcS0IYp3Y/CmRIHqYb5OcZ3TPY2Sg5nOYB3d3atW96XXOKAluX9vKIufBfJs
L3KcF314JdK2PGdVRp7y0P2i56mEDYwouXXb2qMXNBzdEo1zF2wIyFK3Fi7OXYK+4wlUHnBs80M1
UvM4+e0hJJSYdxqEq6EMaFMHGpVO37hekrvD1obXu07R1+1SitAV1oUeIz1ec428wnJmPwbkLBh2
Fh/jsPpQB+OjK8K7XkbpscidR8MhcSeDZsI1RZh1a/bXwJXGqW7krivG8uQqDAvbUtyyaadq3dUt
09eKFhYnlag/qmQzeryg/RF/lXpQrqKpfwnVXDt2XTOuQqUPHjmZUqYJ7EtamrY286ghE9Tf2fRy
l66D1jKDE5bCKm32pyKSYEbx+aJxdRE95KQABEO6Q8uB2EXCfVGkOCCBtlZRBQFISMOm9a/udYZg
IxQvQ9v4WfpVDn27NUx98IwGvbKdAiKojDG4y9YgKxSdAerzunm0MUdP6ACbydCGM9AbBh7ZKrBN
9V1B2Rwlhbwjiue9Ret+ozdpho5YG45aSuTlpMIU7JwGkLjfjTdlskluNaduX+YhGH4I5mspM0LJ
s84AHSSKrwUGolPQKXhrA9rkY+hfOZX061wQfEgzJLk0On+vcqzJv6MZa1U6QUly8oxANDsgD3LP
OJO2hWrc+q7DHiqSowKyaKWwq4OnCJj+tRy59IS8gjiY6QaJfY+cY48V6Qk9UboKw0CczKZWNpZp
ozQgXmslSh5qmn/p8ji7VBEaDTVju2cVOqv9GD3pev6EK1x/9ERIlCYAkGqMmA0DvmJNZ9SWgE89
6a4bUcEVBV0QMDtBYHeXwmo+D3XonoVU3txBVJ6F8e0Qa6yAil8fc6R611hGc5C4fyhF8dGIOf43
a+YWcC0OSy0SOpw5fpw84sGiEV+rxxjXzvhE0037YsmeRF7dH3hl3LPM4/7Mq29vbLpQu4pQrLn3
/2aSSLnPp7JYTZ1ZHaesxQpqSgoRiblKoxGYzf7BMevItu37Z34JvvB2VDZ2ravHiZEqpuRiPNZ1
sjVsjv0ZgWNqABV7OQHKIDbIcCjDHegAnoEdYkZM126HMT5zEjln9fo0ThI4ooPSERYPXixwHDIZ
g16yBTwvOV+hVcjdRE/Lw0Vj7NIGbSWNvPpBrCBbl30O0vI5imKFgMwyfhhowY4RIIn91EN0GtM4
vGO+Oopam+65r26XM5OMgQDjjGR3JkwcdxRGv2hUX/NsJkOhAwbSyGVAXxnxXkdgUmbsJcx1cNGm
dVuqFtL3tv0QWYSKjABk9UTdR3hMV5OoUVoY2G3n+T3KCnfV63BWgQ8+J4D8x+QeB+INI3V/TRoy
GRfXUDjFT2WTKYCi9fCKbh6npmXOV6drEXxnl2ef6F1GOspDgNg4t10x87zFPa0rFVbi6K4HbD9r
/M3xzmgDLLMBRK1iwAChAUecqId3TE/FU5R86bCNr0iz+abHQexNelMfM90qviSRp+Ttw1Q7eU+a
g4Wm+5ik0YSry9KRP6Q+RyT7s0lL7rY2S2meIPpmG5uZHKOaorm51abNypdm/j1OaBrHOnHZc30y
tWghtRchsPn3JRHTeD7TJ8MvdPYcxulj60xHd4jjfWpLWhk+ywwtcmlHzzkEG7I4wGTr1JeItXV/
pbYFSLVoBP5UUhmhY4s3JdajvawrKHgODTnU3SgnO5IlwvKsFG8WKQoHPw5uYuymvZpsfWcEFBKH
X5dokLphuzC0X/QiUrbBjDvRWDsvDlC6zu84W0D7vfT09lcuJH86Fo756lYdOckTKF+mtLuMtuKn
TuGwWQXtgNY1i5lyIskhTApESAcLoGhUGgwJ3KypQQ8DvxGH+ZBtGCXAFsIbfFKt6QL/hOvJ7+nP
06hZDbjpPS2J49Mk6Zpz2s1UyEulBFScYYqSld5eIVd4Q+2Ly+CSUu9MsF3ncHSlAcwv0XBuk5JQ
xrA2c8C+/a8doOlHa7j7KEzzQ9ICcAps97uDwuo5CKfMC8JhI8J2DbzYfVEmRg6BaU9HW7TJ/yfv
PJIkR9buuiI8cwgHHFOEQOjUpSawLtHQWmM3XAs3xgNk8//tvQFpHHPQsMyqru6sCITD/X73ngsM
dh5/+ZsgVwdhDFFKM9BcMFJpdkmJwhBDK1nHS61wBtw1sOESXTvTrVOwptszKVFUnBSD/lE2LQkH
NEDPWUTAc6ytCeNRHKWFdXlmRjueiQZatKyWYMGjlPDgCijuhhcVv1eTTv7O6X/Pway/Fa7DuSgd
Xhn0uU+aZTPWpA6H6Y2tXVOIlzcnHx72hHdQR4vygnIeriozcKdMriMP2QK+WWdK9cA7jx5g0rTB
ux00jfbk8PxjR01ePpjs5jutM/JK6da56iftmcfocx0wpyzGLCVSipWDxQXYfE9NO7Fk/TFnbfdp
Extf+qlxLyY5j33tlLonhgp9SedQHw+94WcKuYkMReVlcF48TXcKHxduc1QIT8emz2gAaABNbCOd
tiu0Yx8zxO2s7pIHWf2EMwXbVL+Y+9hQvyMHP0vLYXvjrVSFnfufWjiGvb+nVexd1gtGxvSUjOV9
u7lATa/OJRIGrmaYN4K5tIpHjKKt9SlclxQIbeiGeonNT4K8OQ4fE5k3YICzfWnREQsvZVQwmd19
iEsOFgzOy3PXwG+ZLWaP9lq0Fw5p/nB7FAqHTII3kZu4KKeiWDGjpWRLeTgWtT9li/i7wrZUTkKi
lhKxAlcWA0PtXsI89amxqhi8jsMbkQHMMOxSisRldKQjzxoO/vh1wiMLfqkBT5bpTbPf5A9tTLr1
HgG2a2TyMbtY3OySdC75l/qRAZ6dOxyHNSPFW1xZCE+aJg5BqTgLcJBtNaF2qdHHeyMbiVek8gy6
RlxbS/+J4X1PnzwnxaAsznnU4vIYiVup3rq4Gp2YEQ1Bp8lVtxG8NDDHdgIqEpvHasGjCEYpQkOJ
7K+NE74tss+PAknFz2LBXnV2jqUrPxiuUeYyBDUNDMbvEGGDFkXYk5ue3JhhhhdaiCO8WW3nmARD
ltGcH1RwlLs+DrtDktTPivj9GSGjPXUsprusH91Lm7cQJJLlTkPie4WQkoW1dUWQWcfpOScbuk5W
ZHy16APs+eSasZhcx4EeJwUlehcUkpwabU9en6cvgamuBV7JY570xzExX/RJfR1xbnyN9CikQBTg
KAcrFhEVuV6TGM3RSqYcPQzE/uxgucy74tUo6KPlrdHYWfTZM6OLznezyfKJ/jNybFN+it46W07L
vqVd6YNlXR5k6lI+49Ydr1X4rbc5KDmdTA4TSA3Trnzdkp+kGEnWmFxnX551h5BsbWNjqb5qU0Ex
3hyVj6R+E8OUvo7OdFoQSo8Y02DvOfBBDZYjX2egzrsAFWp0T7Bal5NLznwvO4M4/novun0aEXsG
gtOvG2w7GCvSU7Fx6brRHzU9+pTMmZDlh9rlddb5nx8jYJT7Qmtq37CZvy/WYyCj3Zd2Cqad3Teg
LXD/LlWrFn+TaOKZUNt3Z31mhGTjSGiQ3ySderVWV51hDL2vQa84zhHvoWat/Stp8wWXt/g8fpo9
SAxh8QFqcH58/kguIj9l6SOzshM3fnQr28FPQgeP9cAj7BanoFpPiDTxDnE43lcqLK/U17ufW0BJ
VvKa96SIAGLuSl2HKogGSznwsGesQ8rEXOwzZTT3OskwQiTVS9cs08H+th0BW4u/qz2k443KP4j3
DaPEFZ00BRPdS1H0PLerAZyBJTs4+Ua2uHoPGXIaCUl0Y0RUpg/8NXUC8xHrB3dViuEsXSXhRoAh
ts5JaRCeqfX6C2WQKPZLc0hUWu4Lq5x5wsKs2Xj9DdsE34x5/Mx0COhp1+0rUf/dcDvttKpndE4Z
5TGDmcetPd8sE6JXk6TPW/50iDTyU+wFj0H/mz1F+NguzDXg92i8QLu6DRx/Jvh9xy5V35qesgXb
w30g39h4HWU7u89jqfuGXlPunWAj2mwStgzia1uE2nMZinkncef5gugyZwVGqgn38zUU4bSfKzxQ
G0rRdvBlJBlFELJa7X54Fol4vUzusrMDhDg9yzCw8Zz9gayMjW/e5eQUn+vS+C1p8SYragI5QWr1
VBvUD+DevEDW8JfMBoQJYVKzMdfB1aVhzsuYPflafNv4DIUMvmqRadzZ+dJMrupfAV7dY2iQUZxF
jy7C8r+TosKvVNcDorTOPAPksIrSVTvm2CB5+S9Z7ui+uSCSLSHN6ZVR+K1T/FqIn12n9VIb2Y+2
K3t8ltRHNrLHXCPcs9Rz2EWiopGcNo3Txsk0SrzNKh1Tb4JZbQVXhKZpV2iGtks1xzq1uiZWlpWx
2zQnyHf9WdML95jU5t8T9KAQpfGgsFwcol63b9mUWN7WyYnjtbvIuHxrDUd3PChYv/tCB1o+Bmhn
c8fcIVcOfejCGvecP8Lrsl5iEHi4tKpXnSMmBvxFoGhBQMrRCdRQ0PepjXuOTBwxVA8nDdn1rDKK
mx1S7C6R7tCy1NfZmsHyR2V7/Ja1jrxXwW+9CO271bA4kAW2771pkXlUbvSehIM6dWEg/JryKM/U
+ZxvFy11MGIL8RRWTvQE/R00C1yd02ZcXEEYnmWNABlclHRzEMgfa9I5bnREJRjgSEIKv7MUS8IG
hVdQWVQMxA0G7GLGH2iVLwCnkJKit0iyNY818oYSYKTdR6euL4Z9jNgAgnf6YqNe7FwCcleLOglv
0U3XN+emO4GcaPyyGrFOTNalX5zcDwXD9qmRaDuq/GB6NsHrlidzJkJCR7HxI6MDKG5UcJrsKj85
Gs8YIKDO137+GlndT+oeJY4cwwKKxfgVBpJzENEALa/DuTxPhAXjhEMyj/mP1sShQTSbdVLONoUo
hm9g7MLSJ62XfESAsIrJl7lGWQpVD4d8KubLUqN961VOcMStGc3XI7oaq+NzKtl8pkDDdtNYpP6E
fn5aUBtYiNziRiIAucSlhGVjFg+6fOnD7C1bQv3cab0BXDSmtwfDHMYW2hTKbtSfxKiDiWSaQwfB
k00AlRlVN521so3hsTUYwgZFv7tlhpf4B4iz8pyg43lZ/c4uU/fx8qR+H+cmfi28DP3SOGcSeQuf
WR0IuCEoayXIv4uaKL7K2fpurWWsSLqA4tPOEwENu1EwpbcFGvhhopD20E/J+KuSyrkNrO67dS5z
qJzhzxj3P4CDQjwybcq4ZQrnBKUhIeMbeb08bOfu2tVI7c7zdMla+VeVDhFty5b9Ha5QhHZZ47KS
wTPcVr+R2V9OwZZSt0vtTMfpE9NOiiMWl2q/ojy1Pc/hwIrHty6Ufy+aY75ZGJFwElh/U9UQAFu7
UVcUHErDfuuYEiXDqi4lynhy79RTRIeQIxywF5bnLLIDMj1/FGHcWIgDN5D7FCQcchfFzqZM7Qm/
jx36ohHmeUbnPrBWeh241Xe1aPWOekMLL3mXXUjSDEekHudI5a7Eij7/ZHiwYKgAGTRNODZ0d1In
I8HiuHqTKUk6DewcjJUFokXKb20N6X3tdUqU0nfpNMU+8WnFXp55Bs/wiVJmKoyrOpjPbbg8T4Y1
PdnYl3ZYgh2fsw/ghzrVX4GpWTXPVaLdnoF593tfr+5N17GeOlfTXuKyfzdzaXjs66lZCAvHh/xQ
ctDehbKYPyJZN9yqwCSXqEJgVcELua6PdFl7jowy37vU+LyOOQoLZ6b3id0EzYUmXLo5OLhRIB62
kvARVgtOho/qEUWF9cGkEBhzzE40oWiBfzjzKEBk47Sa6rSB+h6M63PXXOXCzjufu/jgcmKn82A9
jA52O97s98Eq89uG6Bs6hofhlCx7YgP6zZwGCnLioTxvC7/usDQzyr71EZYciK6U/rqLb5ZK7RE3
sRyozN67vIYgx9cbtV3IjjCdvYQ2gFa45CWHcgpY8pCsQ8m8+/p59qL56JCC+/SYYAZApDTe00m3
ntyxqD3+HwmHXcs+UQ/wFDSjuuV6CuVjbmwA89l4sETI6Vym8/N2Eo7T2kNT+eAdKq95Z5waC+gp
xmNxnHuewsNCQmJJV3E27d0n29RO+RziiVgxuFmC4A55cfKalLMSKIP7dsGy5xztivZTJyj1yTO7
Kb5iOtvbhGkuNYejhVj/OET1E/6CaNdm7o/airXXIg3fwXOOF21o25OmWAvGDi/ayjHER97tDLv+
i+b39JAYSntnKyjObt7zV6CIJcksBeemmw5zIctzYbY/5TSnr1bbm+DtC7F3FmdgxXC0C6RU7VKE
qt4P0VKd86qmajYMSfPX1XdKSDcDcqa4Fz5FUnpoTxS2DW8GCdkVopgi7rOxpq2g9NoWQ/AohUav
Eod3otwPs4GdU6hav+ImP4PdWTwK35oD7idJee0gL3Of9icjPESh6289Wh0Ose1YOZZQnWIs6aGp
cmqm+Kqo0+JUjEJRXWVglJlq9BRKVL4G7OaPadrV6Kfsa5fh7DYE5V07/jILTfnahPqI66vbVRIt
pan77g7iprub3GTXVXarwu7PHOLOMOceU8F/XULbFFeQ4vHRidcOw1VnaFJKhj+/3L7HKjF6EGBf
Zq2irxbTwnOsh80THXyENYr5YXfVnlOcPOVj+8MWP4dUj/8a7YYUf0VdqFOja5g0LR05+Xylkw2b
UA+tNWKeXC70+m4nNpigxTVf8//VxGrK6oOtpsEVbQyOfbGLzrkMHTynUA3tfmh6IqyuhAk0l5g0
KMQedqxazt4Zq+mksmi4h+4SeGPdpUxIUgZ+Js4WCmA+srVtLkv03OsZSfyTeWGbwKLgAqc92rUd
nOQwUwwzmNdkvZDEaYkEjvJQ0M16KlZ9FrBHeZ5XM2psKfOIGe+3riFOuEF4MAK4LRznv1cJsnnE
aJNmI3J6RXWLE/Yzm6tilccEZKfr4OpHd476DzYX+5ztyDfST16SN+/OjB611UnOcd4CsAILM+6x
iqePKg/E89hW+vOQ6Hs5Y2BulUEZsjUlDzNUyWP7Sktr1PfRVGfV3x3TqV+iIJ3vlh346Rzy0UWp
cXiv8clq8tKbwMF3quSJq7nMZ8hY0qyp6WQ9uchw5PkjDJwNLDOVJdPL5OjyzIeUh6xe07o2hw+O
5BofYIn4lLk+M2g6YM2ouRdj+xFy4JuTiagp9JKThiFEC7v0Z+dAGh/64xCW7XNPgvkamz11PHyu
YqNiOB/oT7CFsSwPunvk/osefVZHD0oUb1kVvg792kSBZvE2ZmF8hRZeelNi5zzN8Lx/FlRmGPsq
GkcP5rqKmlBNw8ZN973CERitu1drsfNLrilApHD60hx999O7JgqSVLYLbZXHRPXTYXih8io8VSTm
dvG6FJhu9LMx54UOJ9z66VC85onosc23r4R+orMeR7VXAsB8bia/TUv5EjMlO6uEMUCVaaBP0ng6
ESJ2n2ETdrsZw81+bspzrQe8e4ATbti8/dXM/hYruKGOUi96SuR601i7IBGXKctnkIEpxwetCQ5O
RFXSFm5aVDQ+4y7mI+HJECyrviLauyLKL2MuKq+o+/YI2rnebccTfaCH07DwGyAyyntWaeEtMrkp
2G3cocnxfJnYIrDrOm1mHolg4tl1HuJ7tbHi2MNyH/Pwz0w85hNqxvwZmvyW3QDIBF0/Cwj0oa2+
hdWThQ/Icw2zp9hB8YnGYhbrjnwmGHyY1sRXVvfmW9t4fT+TnQAqb946YGjxQN62Mz9Skii+nubq
ZqlBEQ+9mkOjXZmB6DdRs8KT+TrRa2fGQ3LTZ4OaqUizgIDxYsz9fJfKTp9SpqEnDkw/q8xgAu6O
M1HzNdK1dZxZii2qJcd32t2Z+l85MFAuWqGsbPGuSqlTEGoscwh2+yQYS38i3Li3FOffGgmY8dDq
qRneiFXhpIY5A8aEUGQKpoep7DXBlHAdrCpk7XfdXS6awAWSZnTXnnMfcUpgrIQRGcrX7ZeQmtxr
Sy8S8w3G2rQ0tExRMWPgHR09t666u6qW7k4XbndvKtzNMh2ZnY/JoCgLk9ie2yo9zFawt2TpXLaL
sX6V6guht4kpkyfL+MOhOONS9ZZLnjbbU3nWnWhg+1MiZMJgiJmqujE/xMpeIMMINzWPvsW5dJ4h
91PfM+PZzOA6gfwL363WKC8cezmiYHiDULneqg68b5VnlAwZrRchKu27aN34hSviSlnLPmhpaMQI
rd27xJYHcwFqD3n1MOvOh4QsRChWvCFKU33m4OThzgk0NbOd0M4tJRtMDPMIMx4GNjd09JepZbkB
M7mAbgHqac20QojYhCFVtczDWw0TJye+1TfiBsVHl6Q93ORFvPB0uoVGd9rSl2RDgZ0xZN+NC0MS
7gD+9b7UfmQCFpxrLEQBWNUSKp9IET1n5ZGqk+q5WyJa9LL5Gq2bUrvZCTbGu7y0krMmiw8h2+6M
NFmfSKvP16muPZP85quMmldtZMa3eU2LprPPmB/G18YcT5q5XHVCKvgQNW/CJXj8XIuiX6UFopd4
wq92retElAt3whpcP4iInGdx+z2otBeD+eiXVDh/8eBxHpw4n1rMxbuiEuchdsQr+kDuxQuJl57s
3oipiUWimynri7V7vJBr5vmxnPM0WTc3iIoo6r+mxjhGWnuO6lbzcQBZB5JHgJes4NVhXQON4xkr
a9ycgOr6g+gDktDgaDY72aa7dYlZ+kpSpwCs5lvRJTl2hJ71gpD7AWGEgCke1lM40vSSSOKI2+5/
e9fSdGj2VOFZfpfM8+s80REZuYQ4bA3enDG8Z1NJxLNPqZqticaVU7iXRmHC81H0gjXB8t2WLHa2
rn3hpSiP272z0Aa4KAotndTaK4YAU1P8jWe3Onamg78UJty42MNtibWTKoflirL3Kzaz8lRRKuTl
aRtQLUYvbD9iNxFZG5/ZTPq86A4c66k7hm2uXno83hN7zBEJmsN2swBPBc7ZR7RajnhnUrdklDQ0
zWs5lr+TAI83TOnYz429rRfDuz2nAIsZAZI6sylebDgzWj1w+K3Fe15X4E9XEEbzXxtYVqNWDza8
g8YdOX/rfZuBF5pAXo7jeIwI8m6kOwYLxVkP8vJgGWl0LKao8GcCvzuzt+aLGNOfmpblhOvglzaa
C9SJ+CoNk+XDws3udaml3cyG9J9V9Ky6dAbslgAWRtuX2MagRO5dE2+UnaJ/wXNu0fd5uEO79/qE
rh6HD3YDPt2waG6ooqyDVsknW5sIHKUMsvxwGLVTu5oDm4r+ERoQoouoGEqRe1RIOO+pDI0HU5Fv
KT7cDMebzz4X8+CKW9joC1BupxMexEe46P0zZ2dve4A3ZYqjUssFQeqK/KdNKpaYxN3UaZNrMZns
J9AZexmemuxSjEbxSvBZHmKnjS71uuL2arwmuZqIjDBWcqc4uc/PKmgYQWhxcnXtJD5N8XhVtCjd
iTM1hxi6w25uOT1mWCl2hnJZKRzsCkGUUmEUN+xKu7yn/a0YgDciUm8XQ8CRMJ1xnY/+qeleenVn
13wt2vTD0o7s521G+d3wakTjE+31HB4Lyqs+Q02yBXYfata7lEK5mFOGFUPbTUCrO6K9hvaeB3H7
PjOXhnl4HHPI5YCTk+Nak31LdSzflZhDkLLwSNpMfBGqlf5IxxM3XlE/NIcy1rnU3lQVt5dNPRWG
BsXZnGh/0P/0cXZgKDZ+o5fd3ZsBhVXNOjJhkTiE5BsRZzph+KkuqORY60ladiScHO8utlhsR8PL
kGkEh3B8CPoyxF/F8DISOHoqbDt/GnNJicLAYJPHxSHpcd72+WhdZF3CiS8ZuR2q1KIeGcnsvl1K
2/3nK13yYSXSf8u6TpCv5z2kfQRXCd/pshuOwNGoVrH67oomhTaciOFNa9P40TfldyIiPNZ+G12B
KdTiTyRsmWgxIAVnz8bNaOzPpiWl2Lb3mcTF0jqEJ0fVvlZaS91i83uuW3DRPJ3uSYU9nQOKZ7RB
9yoZdwF0hELCR5gM5brAmKQZ55ANy4rcFIswnhxGfHODStClVLqXA31dOc/UpSQdRBCR7b5t48TN
sfPftgsi8D9foZIRJOKDZK0677Y3jpmh74zUwTPNgfyMP+RDQr++BHP2e5vUSKP7nZu5ddzms8M6
pI0NG9tQwvwMYfAlAsZzNkFoe/V6lFiy1t41QVr6fR00+2bmiKqc7Gdl199Szegu1sqajylU1ks+
hac1vv9kaCwKVoQZZ6TXcP17b06w7aIaR+cpxc+2dPoDYu+XMDfyQ7aKVfQLGUwyEChEEB3FNDpf
3aQBpopabJaddR0lAYiOBg72QB6RkQH082geS8Alu89l0+HH+YSNtiMjxhBYTTfzmrudAy8t+xUx
oDlkusRIZFfsAyqgIQjBjywwkn1LlIJ93zp5za3XzZOJH/F/r8iDuxC9bOybNIzqRGiLQVRu3/rQ
cU6VoNzezfZtPQUvwlA3l/P2MelEcs4d4EduK3yZYgkjR8YDk8iba5GOYnjLyKaPXx31vky6/p2I
OyNs+ARpX/d+Y4W/gjaJDjb+n33YGvVbw77uEDLYBfCQ4GLTtJaNNLOoz79+a/U+piMcFV33K2c0
ULGTNYNlfIOqhAlBd50X0vzUl6mqOf5jHliH+WI4E7z62KKLymKjEqq5P9odbQJCsLecbbc+ViBE
T8Uwn7e8LTCK0zy6ASFSFt92pnA80142QJwWVz0uR9y7dsa8pw+j4QjaI2VAUEAGwwLFAhKUnLWS
dN3CD5wYCww4hrhu4+5tSrtO12XK4cxhSr1eBvr0OJlfYlIBWFyCF8KWw810szvOPbJY+De92hrT
41IRVzXH3OHpF9OqldmfcH1uG3Ira16G4BLVx3jE1iPzxAarSVYH9QhIvv65/RtQVOsrvlJPCCTE
ppmAAyqWc36ks8lg6QIYEGdQO6CFW87TrDQo/nyoS2hN3pxK85QsOuPlKVv8ovshNTO9pJ0R+vUw
WYBUBg1EhBqfAnP658LNUhzGbsYqCPzBETVYk8ydPYvtyQFOi3vb0uRp6ogBExHf8wDclbHFmbGq
gq8E+74PeV1/EQDBAxQJX+KsJAll2Y9+BcqM66VXb4HRQIFdf9gOi8J61ozw/jsHnQzUdXOFmOIL
wLBdRtM4g9XxQ6vkF34gdWLtQY7lP3DdvnIcfC9GmbrexgveLs6WLs9wqwtVXFSXrd6tNX47sm5B
nTR85Dr7sl1ERG1la86vgOsQvNesOJy6v6gCQfXQ2Dh7um6NxyIhQLdGJqG/7/IZSHyDqQ7rAhPw
YQ7eO3yN1PXUycUhlP75HarmMaksZAyQHh80UxP6L3G3Om1hHAsCbxA7hXkXo3TOlq1fDA25YLTd
37ZLaQfianFKLPMHA2Xza6AZ9Y7q1G6PufHPNhKti+5Rq3Y+d3oeHpwiKzBoMypN7RdCbASYkIDs
nqlApoFMkqZ6ki4UTnuZsf2M9FFi6c72INSoIiyS71EFLI9EGuPnIHSPupU9Jt69W0/hS0M8LXZr
tddqZhWSNcOP8dzv0MOJqdMDy4AhQ1SK7XCv5cVb0mMvNaLsp7O6rgOg/YTPqkdrBceUe9VjFvMe
CwY222pQ1h23t+h6r0+1lXNmwY3EWf26/S7/Pf2xjUt7oJFnBPwWuMSwEJXDvMuSsneY5x2gu6Lv
Mfy9j5GeH6VOMCWUy/gyUBsqMfxUiVXdU5NCHtXGmBJax3gq09uofpLt9urZkd/IoT2JCYdkupKu
+xOfSOIeNBfjWprOQ8oHRkVmvRfTWruIDkWFj1cJkUHdaezL5qDC+MF+e5XqgUg4KDhsH+wsIqEl
bWMv10eVEj4dMwVDip7fr84hjQZE5Obg1NgL+oA1MW8Tg7gPcybuSmey2RIpKNIZAd4JD2Fgf8sQ
ZrxWkaomvrha3O0EhoOePUncIZewVa+djaQRuDYdz6boT5tFtZ3mH07fuhc10mHUpaZx0lrdt9p8
PqeAjr2maOQxkYjDvVQ/aqbBYyfbL3PO4SFgBn2qggoH+BLtkEnDs2PQV7zRq7Cgxccq5T34rFN2
aCdvK6O/LSt1CyA09YJTOsAdYWybDXgG3LAc+fxgn2LmBn/N1H8JaTVXRKX+mGkMQLWy+oMm6+4d
wYcuiWkMAvr0A/3I9JyWpyaGk/Gw4KsEDrEbk5njdUkgql3Y3NOd6K71OJNjfWndryh2HWbm9tSM
pYMlcnKu83rZvjVT9n2ThUqsyHGdXQgacIYS/QVMgv7SNFZ/cLDTJZoUKA2h++YisbCLk7d+lE9O
FLsvqdG5LyUnPTfgmOS6WeBFi2a+5KrCj2xiuYgXZRxofg53Lad8/FZGAzeHu4iGJbpV59TxM6z/
BIHy7CRmxMt5gdfkO4WZ+f3Apl8sJjyINfQ2F7xDtDUXp0kPZj5TlLnFK+wVZ97XaWagVeM58MQ8
XSn9Hnay6Y/zujY0+aLImuC9NDj9eiIPiOZUGoWLt6SYJyyFTk3px+qt3uxynV56+ZLml80vXzkW
BkaMP7Flx3dIH7xovbht9vEpZJMZ2S5W/yg7bkdJTMXJDg0JzauzXknsZvs0BrjFVCu5iam5EYTZ
w2+ev4kyeRdCmlfSNTtRYUDG4oi1AqIeBQlErCY6e9awodbO+dGtGHv3ZuXPiaMfusBtXoIgZ1ki
VBd3r0xfd6RM3VdIQYe4JrwUPW/x+qoVM/3AzvcQDz4RAS6otuuivG4b85EeuiZ+CntLvGoGOQPT
auBtCUEIGwOPrwLGhjpKa4XTi2f4aFwLBCgKajlShjYhYWfWjcfnjgat7FvUizUVY5F8SPwudNQ3
Q0sPU8q6DX7nngV/GDEwBQoWYosiei+E5TnNPF4N7BzIMAou0wRty6lJD7ECXPvUHJ/wsaQIq2XA
RMihAcCNpietTM6NZOS5WUV5fV/DJQr9Kh0fgM4Nr85JXm+bb1fCR3GKCnLcmiCPtPlQllQ4WUNI
s5JZGC8W8/CN1c//2mBcr5EIYoRylHD/T0HMisg6px36+5DJ5FyFIS1femS/T+mTvZTk+oy8/RCa
6M4Tg1A8qEv7oXAJXyRuRc92ZfOhV8UPR/DUMyvZbPb3nal0sGLUFJlpG93SvPRMuj6wgbcNJRuY
HSyKcmk9RbiUcqS0jKDRrh/a4gRuDQwq5iKUF8aFW8W9EDdK13ZmS/YqX3NeViWwZKYZlXF6/Ey3
ceRntKbR1dpJHKfJK9ZqiFdVZDJ/tfsjxzRmjG1+GtxKXnP2Z9ggDBvvR0Q7Vl2Tos3S5Hk2i3MT
GubqQdZ89giorMQ/QR/tEh2WfhtadDZB+q/F1ppllKR8MloZuBGeJz4ML5MNhhR+JPUFbWRcCTDi
JTRq4gA0liUt85bWWdfDlPozB7l1ZhKBxdj+iykTYZMcf3N9Kh39SmSjOLt6ii6hYmtn49DeT+ta
sV34+cIbG1aEcPpa2W8tt5n56NYJUTCK4aBHWwyrcq6SlhSeqlAcl5HbvLOCQ9FrxPUY1oY5MYSu
onewKRC6ZexeRvdryaD4sV2iVnyHoEBIlA/y1RxjzW9AhKaztO+DkawuOs6/dcyp1QhY0+sZ9VHk
PNiyolxtBfrcPKPHP+iZrR/tqv2qCLCscuW6wDFdXUYMf4j+wyP4sUhVvlhC9mce9h6AmB9GoPSj
MnA3mHY63RLObzfdTcDfRSVAJzPRn8zqZcotttIQa78gEO3LrP0GGQxZnQxw6Bl9gRelXvlHQfyB
OaRnNNL33hSaf8K56tkC5SXRFy6AENOEjda229supiamUzMNHJixKq14gq2fDnYZn9i6zX23KvKX
acyeFtmUN52vIOvzS7ET/DKM1X5ghF+qIu38jf5ZAy+7hhpbXepRzv89uuCWuFQuDqxsTr6CitBh
IPJZj9vE3zbPYgVpTC4GThNcjzJwBWIp2uN6dHjv9enVpZmMc9HPwclOQVTp31PT/B101d9FWjz6
Sg/v7YQRbyvMycCBkCxkz6KNdxIA2T6jh+9Aj2HEi0EZZR/m5U7CqfqWtylj2U74EZv/PbuG5Emf
hB+ajfmaCdN8JQTl7jU2pEg5kwuWDy2wRecShb1iiJjhFKtSKuulORs1nSPdkk97Idaq+JgIAzeI
+0aEe3wxJWXQn9/l7ltqkaE2c1LZolm/TSsTazCf2u0PLIWrHrS93LffjHQmP7mo/0qyOgAJiHvW
zSNc412pVmTYtJKNlhxMTmY8LWn311Tpw4DZgcHRP18GCsqZiyK5/WISzLlvxNX3IKUYNimJEDhR
4V5gQnReTaOnr5Mg8uucreCMW2gE4L5TgjjayFTNs80lBmAQmSe0fmsc04eGR/XRtU5jcNpkN6E5
DbShBP7+f/92IHQ692L9ZC2qXqtlsuxRxJylSoGBbvsvbL8WUsYp1hbkZJ8ro9/zUKPhVQeaQXJr
wglLHTEz3Xy+bd9vlySrnsxorXER1c95A9LFBm2TxPBxp1mvPds5pCjYfttdP64n4369NEp9g1gR
YpvrshPO+vt2IpGVy7EkWP65fJ5SMr375Gj/g0v/NxL4r//PaO00CfwfaO3d//wfWfzn33Ht/IlP
XLuu/iWFrahOUYLNhlKgvj9p7fa/bJ3Jomub0tQtl/3tf8HaLedfwpWGcKiAMqW0bDjabbnB2k35
LzwKrnBtQSGJCWH9/wXWrv979YdDTshEWaXT0GKDZzjWfxRZlDKvFxJrpMlK0/VS+Z0zXACmd5w8
ES5YwgtuK8d8t8TRKRz4tDlOksy2fae3viqBB7Qf3xpr4ckQ/mnrJPq/NG385w9oIGZTZgWxW7iG
bdnWf8DZaUgxXGZ/PInsofISy0jYP3ESSoSOmq8qY1caMHY98uM077SXqEx+tUXWv8U1p6oSNxVr
TESdNWVZF3TV/0XYeS05bmxZ9IsQkfDAK70pkkVTrl8QbWET3n/9LKA0I6k1Ib0wildXKhYBZOY5
Z++1vSXgMG2f5dWvv1z0/wcjb/6d2Y4+0hVkrCGXUHWba/d7/EQC2a6pWTo/xzGZb3/A4Oyxh4KB
C8oGR6hfXodcgWcFC+Bt9NBTcp5m+tM5yQaVvbZTQZmsR3wPXJb0aibJzujGZJ01+fAFB+VOY5Ej
jvk6RxTXOtJ4Yk6On1SSSFaQrdzhW0F1FCT0DaCBcWbCAJ6uKFebi1O9C8PiqFhE9cYW8cnGHH/0
GkvZfMaYyJLhha0wG0mxFYs2yQ5Vb//CctY8fwrCUwcdikL78q5EdBOLZNzMBUDdRM1/MPCn2/8v
LPn5+3QdVE/Tk6OBdvntyo+Klqt1x7qX58qFRBxnwb4CHj1T+k3sIF8MPXcfFd6+HtiBaQk+hiCN
dpGqJksvsoYr2/T7v1/jOeHoT7799JlUXWendCxD6NOj83e+fcGxFzMVEcJ6YfTPXan0T+k4vub9
WJ+7GgpWChUhGa1bG+e/RhJ88BxjWJSZeCPMVvxHIJP229PLxyG7wMHLJoSlq8L4jVoPr6VqWhlV
i74WnNanGEwJPmDTqWQsizr7qHvCOOHd0C8MOwttmSHrbdinAHg8dHWa03JOBDlzQBK2z8DwOV3n
vhtRht+vyb57uWEda8xLS8eXCZmhkbZQmS7uG0SXa1UOBIJOFJMU68t/pTL883FyVN3hKwfJzwJk
//ZVp0WJDrYXzaIq8lfi7vDCqDDP2sD/lo0EqaDu3KWyGV4c76vRKRiWIL9vUr22GdYzpvn3K//3
wJ/pwjuqIWxH0x2NmEPnt5vRHTyLUnrScrgypblAeD2e3fR5iIV8NlRg/L1v/EegzT/WPlWz2QJs
VZueAJcL/fe7DVcrDRDdRrSJhVmZVNSZXtCJagmjXdRDM3IVSSYIQowcU+rYHU03TH8NiWCYvJuJ
L5/mHl5hqO8aBJp9ADJiIS3UO//+7WjTJ/nrc8En1XggNJ29ybB197e8inRQwxTzVbYYTP3Nj6cO
SK/qJ1VtP6oUTdVCMCvbMvLUXwxyG3vf9W5WV3uHqGk+0AuMy7QinagZtbdPeaeZxOM6diaunNQP
DZPXMwermzOBJXBCHEpc/xck1K9uL6qzKX26j3RL8Eqgx//3P84yfr/4Ks+WadmaAXBSTJv2369D
2GkhAYc105Mydvc0J7ZdrZfPCYSBYx162IwH++FJLb1XaGiALXs+ONP8pxikdp3+WZ9jHYE1qxwz
G38MGk5l3QV5tK7KungW9IcbSIj3OLN+Nrhwn+Cv26tABXMC4+lAuxXZgVmSvadk757LCEaxoi+d
11WP1gGNDA3TS0T/4gqVkdNT2UM5kfbg7owpBROYIYx6HJAHhvTpnZ7TmWGgvas8DUWB1rFvmoyZ
A1F8zEKC2MJhJOOTIr0MaAbQpcKI1T39c/0hzdOcdJh0BMIj+z1lEofZvMaVHqq/dJTjolK7eJdX
XXtwrA5eVs4R19WCfE+1Yt5pCjywkhBljMSPJqGrvwlRrNuYJM68yOobq+Z4ibx836uWtsuzyF3N
ivi8EcRSaZixYmr4vm3FZhwqUiOo2neR2WvQYQKfsGggMEMJe1/wy/eaoeNyCi8NO/de6Rz/BOPB
VWv91AgWxDCPaQaWCXRr3TP2DsaCdWMZIN6IXFo7Ief/drr5cIpkQNE64jHi6lFrNhUJsRRPgy8t
NHmGkh/qUtF2BthurOAkweWD9k48pHecGQpuClaxmBRbmlm6l/mlGHt3rXgcaHqsoavI7Vd9noqf
HMoOqYkZyYcnWWdX6QrnKC1G7kVcAJIkCX3ZEnr4qpXNpWp84gE0VgDN1PRTwGidh61exTVE+lYv
iD1F+wgMiiBPJIQRGd5HMBwj15ufyFlH39dk1zr6qDpXPiqNKMfPBQaHVbB0Q7u8grUrdmZWQVUg
cB0Sg/ruO0EPAbAcrziVDS457uA4T7VDHbpEYrZat7FrIPQKY+dyMgg6+ZJSm4D16UZPMkNeXIXB
rqfvtbFoPwyDUwtJkIwdRVUcmY5h0w2Hbzl5tz9kWpAJoJzmB8GZohIrHy5iFh8rIgcxYTnrGn3V
SjQTns2wQ/uiADhhKtIBdm/Vl8iH3qf1frrMLBTpJlr6wPeeobDjQWS56g5x5jGyoTRcOKQ9rCtM
17OQy0odjdhnxjWpkcZ7rXQg6UxSAA6rrGrTGW7+VwsEu1fF8XSQkoG1LyLA7YqVv4YuYsYmJzMo
Kzxrm4nx3Q8mZDSyxm3PJB8tSehjIzLpvbm+yf/N/kCoYR4tDqk+eBs5vQyBHm/6MrKefA+DHMr0
+/y7CcWwnqTWFtzDgE2VpOoWYUY/v0HjukEG81Olj/cRO4AtUZ4AzHRSGoDTTwjZEP9N/9ZsfkfM
ZdFNqn9iM+9WqCSzddhFGSJE9JJOVqO3m04MuqZBaBht495SoxMdO9KYsOLTiG1gWWpjvjGsLFxi
zmNFmfzFbRkcgAXLR9zq8t7T4DV8utRxa4IJ5tvzm+buErQ92xfwfNDdtoT9jMyWJHnTC15TD7A9
VX2/1rXmOwpMJEktMakI16dZ7XhsUrN8GrUU3RacgKXvJ87eM4Zqnaugc5XgOkvWslR+8yEFv9G+
/ij8cG9U5fDcVBF+JgUbWBuUi6DC01RkuB0cGO6uJ5LzmAF5iDyEbyGin5tfc/YE57OrFNSJuuyx
RtZus/O++0lv7fMwty+TONnLC3FMIuVL1LYdGA90IC0NkUtMTtCmEzrUgd7Z2CSafoJkut7EYe+r
3cf8UyWD7tUcpqydfSJsvLT0U8/YACcY5QSndNLKwuZHqm9gpwhERtk+bN/N0W/HL7kI2xtP34dt
DgNAuhpfGi4ACE9asTHo2u2EiVotn8CsMzHNhnK3KkMQUxDj5aYl02yh2WxMev8tNA3IF7li3AN0
vgZyyv0cXkBnH2R7jre9njf42D/QLFIOlEbozlKzWCt4Msgz6d2TDpOCwFBEcDiSMNXl3V6E8a9C
jjnSgaEmoEUNzwKF5gp+6i1W2lfBwWjvR512AMXE+uL0/s0oICR1pDu/enb8jUnQKcdavMzMPN20
epqTk4GQzYNIeFcVfH59D6wE3ItFhsXGPMyDAlcyLQ0MffgSKpe+6c5e1jyXleQh16pgaxsCHgOA
tWNGuogxm2ADRa2e5ooLKVOzAJi1pHXcPVeJsVYjtTprIpzChmIHSYizc4nF/oilcmaUvAOrlyLl
akmJUPTzTGEJ2FEntni2aRLMSIZ5RLbgrXH05ivXa7GdT6ZmPFByaal6v3KlO2yiAw9E8xzixXpG
u11vHAG3DSfz1qLfvCoIgzmg22Ly46DGsGv9llMnrRJfZYQSZd22AdDS1PkusPtpdhg/zS8Q4XBV
1J6xoFkVQBKU/U538+BJ1fOYhJzsiOktOiWCBA3EK+5amkAjD2kUVE/59GIKG6Sk3WNlmwRRpu+C
MgB/FW2kUgarOXlcRrmzk+RDf9r/3ELdxgZytLZx/Rc4W6Pb+WfGXwtuQ/fSRVV74QPam4pkzzvY
4kuptLs28xdqprnfOg5PS2f6ipgK6OSIjfFTQJfvqYxJXdGDEUStRI6LqTM0RHA3O2yrY0FKISE+
zVJ2Sr3JHUl2Zt7Q7xi7h0Mg9UKWCQg0NVdWn2TewCL2Xmj7eQaP7qF8Kn3zO9oVyUiH0EZElfeq
y3y4rkN5HRX/BXVLtczpSt7y2u7WMS6vnbTSGNh+Y4CrtUsVK2bPKc9kzqfH2VGb/rOWbarLqKnr
LTNh5QDOBY2MhIFQ9SFjDlbZZR94zTGOnOyNB3oDkEXevFA8wCDIS+nl6iLTq2m1ifwr6dTcB5H+
ggsalHd+63srvo7CvqPAkau5GkAHZEKL8jmsd3mHMYVfwSlmXDU5eSsN+U2vUtW2EcLx8IKtf/zB
0JP4DvvA2YYDrz+MS8kI61PCpqf+baYatwZsL4ZAHH8K6+xEbnrxxvZBfhcq9Cjwd6brVs+afvGz
ZKPQZgKYWbHfmYMk8xzy9giIF+ZqT/CH15GbYaAsnQaKY+UpPH8oGSJjfHei4gcAjHSjMfIOFi05
sIyl0ean+rhqybVZlzGP7hzzOSZ9RY80hGXSvOu9C+abgOhq2o2qAAkeudOVO9xKEWDVDp2JxJvI
hWl42r7xuVz/Xkf8FoxIL8+iQhIG2QyObTKQnMLz/hLqR84gfXEVN78ahgeUytp2TqCmygtWidJ/
0ase9IXiHIoiiFatU8XrGSQ1v/gJscKm4V+rpvw2f+FBqOlAwy1zrwFKj5LxP5od/6jpLJtRorD5
2Bqr9u/9LK0rROI5+JmLPoEkMs3KNZDnu0raFXmx3tlorfYcI7Rez6m8//5tzVGBfyspXZMeJ6Ml
V1ct27F/KykdjD4uY+B6Eefw4Lo8RKLk+i1a1KZEyirKnRHARrczxwfn7FZnm7mhsw0QAZB55T61
tjruGgdJMh0YOvkT9mNWpnpR6Gz//cPqf8+85NK6lj31Yly8zqrQfv+wvieNto4mUA0JcssWk/Ai
4vzSZ+2RNJL2OAbxrdA8ID61D1oHuRSEX/1tOuU8xSnRVjYjgMV8iPRaoERjh4tNk5Dd3RpKoINT
YWlU3XDo8vZHF1byLqtqchh4IQpwYX6UtssmWSqcYUZlA3nF+K923D//RJfil9hFg860pjq/dYo7
pYfiEjsIsqYT5dizUy4HhcaS43YZgP20RmZIxr1iV8Ua/aC7NIUX/UdS4z+agqrrGsSK4hbm14Ba
mLpGf3mGgsanmDDsccFcEg+7Aj19IcoAu1nkXD8VkPPmEI2EeSl0tleeXhYHE/J84FjFDzQdCYtG
mP7HHfCPzuD0wSyLNhWUFdpVv2ejj+6AWppVlMhnmTwRffiUMcs8+x38K98P75mafG9UjYIvDeNV
QiAy3D+8jnLCLAhbz/7jm6KJ/1tPRhNY5pjFOgiMuGr6bw+QH2SpVXkTXzzCy55N+t2px+AuGXTm
K7P3MP5iJtj6kI0/aoeMItdu71Ujm33qJimm/4UEQ8J4Ko8OtZYkByWoyBRwzQZRo4K/NkmvgAjV
E9S0JVk2TYlhTIOzLdzXIE0OcQOUwlfIvba87GdYIToteudewUC71NKXl7kFbn1pJ7lWlCF0/PRd
m4qxK5waR0SoWucoiKPd/GTMhRa024oylMdj9INvn82lzzMxVqEQUYZSXu3a/eC7vSU1bdlM9Tpq
zaOTonATIcHjseVe5k5DOdbJVXPexWThp6U2EsG+yJVcfYA4I9ChBlY2Fym9an4re1DpuomRDVX+
c5aP1X6mUntOm0Dq3CDYN87a9JJpVNV/1KJtoO85tJkopqJ4nUORXbmQO6Ml2nycB6HlLXLL7r8b
6a+Kquxn1xJ7IxhuUgzL8Jj5cX1pHZYTyxV7hJSTj9WUb3zpBvVXGIv6Nv8pAmti63jawdJYL1QT
OGWImHAV6mZ+dGo3v+mt9yvxqpqAJg8vNjL+ReeK4iYSQZu/NS02GzvANKTicO+jj4Ky6Ccu3iVB
naQyDNJYQjLP1gga5AlL881KiuGrQQYReeKN+4ZBJln6pewfnVtWZI+l9XWQK72nJtZp36/JXBne
fcyGC9zx8UaMFlPM6R7C/sPRbTqTq076GCStD30sdkEs6BbxfGsc/DkxNOUaRl/21thEd2d296Sj
6T4ZlXPUkwClrn9rJt2zXSf9E/70mhmPWz7VNVljPHL9UlczbKEcANDPygeDoM/bxlbERi1T/WXq
gz8VFvpB9Gn4FAL3S5yFnMjU726u5p+Yzj7rSHeU8NbLsEfVyMXbG9j70smJKiz4g0YZEXpYldeQ
Zk/ptkiQB9OY2HBPJC7oG3cONshoaC+NovxeCAcnfYpD/f/e1URyLMYIfrhCyPNzNbT6okNr/epU
DQ8GFt5wULE2T79EKBqspy6ruVEHqJgkgHRJ9tNSdHsZe6F/NHv9NlfuHUXvITBGjpy0iVf52Cib
UiTGBmrrV9xwKW7OSNl6OtF3cSA6nGGjsxgbc7xg/vFXn4vrmDnh2hb6G/JW4iWdACI0tlPJyWdR
Bl3CA4hbm+dTXSbmaK7b1GvfzAnBFxvlsxelk1JQ+0GSk3MPEirnvDZ8zHtYECf6hmw9di9X/VFE
5oPC3zjPCHuRhW/YSMhtAzAxqIO4eUpb7Vu1kYAUS38dKgCyxzg5gY3oyU6I3Y3twq7ZqVbwcPS6
OtppPRB6SpV3DD1rmXnxeJjlc6Nhf/xxJxR2cx5NldyagJNEGCJD1KDpzS5j3L0leqmnDEj5Hn0V
TkdHYujmZSAkbqkiut0Atfa3kQYYqxFEoQZ+BcTbQvs0Gt11dhfNL1VZZCeQxNxJbqLthSXDO+QK
KbFF96jqKFCjPzKvkN/SF6tyc5s2/i8UFv2JEaK2Vx00tpG6nCtzZ2T8Mm/LVs0y0RGgZ7VKuxEK
2pv508tRPKKCYJP5XeqcY4yr0bRneu0+gp+zNTS7f3U075CPhraal1pMCtWaiZe/xwqqH1q7Szaj
Re/Vsc6J3uOQVIS6KU0ydObyWCLaqxvwlJ+rdTBoCyPVi+egltaiqbTt/Msrx1FAvYHpLXR9fIJj
tx2z6DgL/osAgr0ZGQfLwP5bunW0y4dibSkMIEVsjCxbELFTvQQnE5bLupbFFvabWLmDNUAsGdbC
N+KzUbU87r751Rxr7SWqPXkeRvvraNvBEWoLMq5ZDMUzgkkMbahGiA0SUASayaSSMCEWrKO+Ia0Z
UPc+MMp0V5sx0WL0SAgG9fOnIDarVZ02wy4BGrsqhRJslApKMPd1dEszmzJkRnvPJ/WpmxMiGX6O
an3cMl7KP3KbNW0sG2vh9n16dJALxmbPkzDbhGvO1MwH9LtQ9YPHOXdb2FhYDVU/Dk02fEkNejVo
o8gfAFilZGh8lTb+Kuhvr/sqVbZJHr+anaetHRLZiIqJMDH7VrJKmaoeablf5kNS0EXqLtQKbVd1
FaEH4/hkdEa8NdhjN36OIF1vciBURfddp1q/Zr5ar0uLQttIEn3pOZ64arQACY6CX+smUfKpKNfB
ma6gMi+JREq+QzpBUoSFczd3Niqd0N9Ps0DevGukfi9swLMr7KTtWyve/aI/g1OusITKb06MkTnp
H0PbPtBz1V+VaDw36Y80ZwSIV7BcK/MioRfRkkyKtPqoh4HDyMSNKO1qa6ZWDNZWMAgbewvbsO6+
W41+G3YRPp2bRmjfEui4Nu6GwrrMn6rh7z6qUbwI/ASkN/KvJw630Nc0gmy8TnzHNe1gWejcI8ac
VVZpdGOatiEKVPhHuyWk0QPKUFmlfx9qoPrsAeNHGvkPP1ioBWozY9DbLTOHdum4BIbZDhxnt901
Zhh+IyNjJ3hWrp+6H2QKxSaZ9jEtaeutLMAQkP3uxWb4JvRqPwgGkSmivKNi+Pauo6JaxiSXLGRk
tAfU3viJi+7ryFJIYxVgmZaagtxa2uTVMNDiVqvrPNAx0gAwT3jAztLuBMCTYYFLyFrWZcZxwsV+
FnfGr6Sd8N0j+zzjxo3MPV9daP0IIb/LgCbJ7FxZkSQKTfjNnscB4fJUEpQBLoyMkzDRPqVFHIJi
LedSzBeETQYNw00Oq8Q79sGFSIHykuL04gpvSQPM3sJswh7zYC4qHz61joH2BgXprU/iFjJMHGCn
soOHZqOY07P+xRT0x4zCDe5Z7hXXAiW78stXRcIuzYGUYakN+VSHIyeybqfWsEbnlkmUvNoWvqd2
sPOPJK+g7qVqeqgrx9bXUmZ02YbgOfVihkBlBouW9W7fgkLcpeqxS7SeTpavv0jgogsbpyBpWywm
aPUeWuPWNOqSNzz7yaExu/4UhP6phKn/0MwJsdEVH5IG9Dx/U/XBX1mjlZ1sFVeb77bd/jPtN7Z9
fQtll9RyEU+cLH/DKY145dKOt9F0qskb7izRFE//Xt9SWf1e/lFNUEkYTMkovmzn9+aFZsi4NPAH
Lj75r4To9VOVygErBmEOY5oeV1s2aKmn2FRLJbbFGfQ9K9lwRM1oNt8UmuKvYzP2i87GmYcM3jh3
QS+wBb2LyFAw1Er/ay3SdWDgP1fHp74tCRxIc2dhI/De+IOs4Xmg6qY1jlrVserV/JbIuj/+ATWy
ykm8fm2K0acAUeXeCjztySDMelO70rjYkqNoWGsxUwdZoCNPHnlvO7uOZIFHV7jRTgRLReg2EEn2
B3V6oa07rHub2AjXYkJFzVOch8xtnzUJM6YziA8jDPJLaDc/EYJOUg9OqEaiF1d9IKQbfc9mVOrs
9OcLgY6orAZRbAG91TfdHbtN3UC22hMyZqd7oxns726nRsseE54e1/HeozxfokY2XgqIzXacDFiq
J/7oVNWZiuPiWhgJOiZSCiJdDwiHuI65a5PyF4U+6/eIsWlKDHaWObatB0pJeETe8Az8QWcD4SZ0
OwHMv6WLllry6+yIn18UPahOITSyjnjKhUjoXf359TDF+uoUHeD+aQUwie8rOJ7v5RB9OnlMJ7L2
hKPZVwu1uh7Aqqzz6kESRv9sREvlu1ki8rc1L7tmrdkfNQCr+DBgHGXoVXZzK4+pFJ3+/iTx8h7z
Wv+JFnh8HoLoe9yxRTUQbC44mIPPsRD98DOTvqnwJqlCZrA8wPTMPYKxF9Y5iJorPHby09xcrnjK
SuxyZXmwy35HVmibGMqXqrUNuFIx9I2hw2ZT1A87st3X1Azfzd7J9yJjOMxIkz6qC+JEi4DzW1EB
Br63T0Fnc99Ilxg9Wlt7RYbjLnIBs82XK/kxB43NjT0ZQ34UAezESo0gu9CTPUEPJa+qGfxNkAnj
7ka5RpfDjc9OI7bzpIyKemUZSrD0mmHiAgjtBcQWlv2IRA1GCd/6vo5JlAV5A0rTw503bjNDqdZA
ROMr3fdxoL+rtNrwlpcQkqKsWKsYE6nDpwRhaX5vWSIXpvvH2XhwRfNZUAWdAXjQNASVfmKT5zH9
jjBplQML4kl3rZ+ulUx0mRBkVLz/nCXH3djdc8d6H8MeMVeg/gIJLZ4s5PR7RcidgumPGGNhi23d
ux2YK6Gg5OYnhlyTZSX0lvR1/aUvpHNsCV7esGbHZ7d0do1K4qGmjNURKNywwT1l3jnNkpcSD5zI
SJC6DmGvv5l1+ZLU4cD2pppbU4HdT+zTm+i9dztW7m4gxy8lJhjChEIYdLF6CEMq6BL8UcGo5QEB
hEkCp4wLvsH0WRnMFVhUogVi86dgvN2mAzkTqMSXCtiSn6oFWyn3Tlpmhc99X7kPpVxBNF8JQifR
HpNkuOmg0B5yWnYMbaOAqA7h7MyIQLRhdPdzyGyFYg/vmm+uUQBjstRd9WC5ICviCcDZOR5YLGvA
60oDET8BLjDYGhadf+lsqgh2BnpBWnZJYS+SptUREO1mFQZ5HZwZiWbeGUZlHTISSLemEbY8hjzD
Cc7g9FsizTXXYXiPJVSfFI9sFE/q0LKDCcKR8rlxQms9t9Mbu1B3o2SQ5OXTw/a/MDvaEnCdkR8D
Uvia92V9s0RKDldq3soYTlIVN/aigYtGpTlqzeZzs60mClk9FUkVz9hp/inUtFNhGOrniYJ8bu2c
6cQ892I5xr67rqHaPDej7T8n/chYQQMyOr8NkVwz60yhCcZZgy5ioEnc1Q9juk8EVOaFL0HsoB8l
mQmE6o5Da/EMYddbxmLYB6VdPzLd/DYUDfQkKLlXUdXrwiQTWNR6ShVALEGZIpXN8FWglSepHnaF
6fY7+jjwppsG1WYZv5MT4p8Y6YfMPODf5ZVUX+turRth/qYFxUaLG2ddEsyJdTGE/c/g9eExD8/z
6GXe3OcXh1gIv7BPfIjg1NpV+wh8Ccs1lIyMNPeNgibZD/MBztKNmvBblA+GH26HBnlfTBgWNv7g
tVeDYl0TtkUPClSiSVttZRsd6U+6qsPIV1gNtZYYNddNl6GpIlZQ+uqKYSrDoMrAdVbj+Nldq5T8
ZBAb2OkgOUmJiw4BeVQ1ZMtDwsltMRgBaYOu79/U4a30NAPtQ+evNAdRjhX5TwiohnUqnGTt9DEx
7uCkdk48JheSkldq1eoHKg5jRZgWj7qTA0gaTYaDoKnImAa8Yyuqvc78gnBzBn+EGgzKufWTdGGD
PF9GuNjO9M3qJwNwJmwaxrtOPX7l/L4oW7f6KMmEoqp1fvWZGa99U+THCKmLh+TA+qFqusm2B0xB
6HX2QOSGlv80J1mxCWNdozYDjx9H74apbSBx3SVwmuPcYOr9WQo8wCYBYrtqjEA+F10La50CVOkb
UpstWXwQuMNTVtxg0kvsBhEm6Lg2D22cfqaINHLQ12FE9kGEyW5QVOclzpNoncYKiGdZfSMEBb0H
5ByIg7SKFt1kyDNi8Qs0aXGowTu6kzmFXam+OIhOism4omjNa5Ty1dRhlS1x9WgXCBywWLB4ZUvR
y2HVJeSe9QK7cIVwefNZn0/QLYrqamXAh1m1JnT5QQvu7fwEd5xnFgjCsK/7E8lXxuNp/gmFzYQL
qfEsBfXRomJ76yVReU0wbOzKI3rak+4pGC2v3tcmtu3e1vVndDxb0krb0zR9ObsjbvSJEDO48bs2
HbQ5lI17Ow3eoAViFdUscjEgfamhEV3D6TBsK3XM8dl8aTtyushOj27zS0XCn24I9Xl+VxeWwZpf
vRcisFeZWgbrbohqCnMGRcuhM9XN5/s0ysZLpTVfso7Avc6t3tgMPKyconYBmCGQp26+oFciXWL6
qSg8ZdWnQcdgtQy2AN5J7TN18945HAvIxRuPBPua9yGBfp12ynvWpv5SQpL1SJyB/Gf1JD+EIB6m
v1bz0wybXPC51/McMWToQePZjrXKc6iif44K5x3ZGnyAHOxQDDjn40HhIWvq++GmJpV81gicZSL2
3OmePjnTvKvtefazWtxh6YY7vwftOUyrS6kyrAKVIw8J29ZO+CQs1NwkB81r8G1PX2raEUOh5taA
YBPkV+b9rAHnLCKe5n5QhpsNOfIM+nnzKZarTWsx4py6VxbucY6kYkUauLNTU6yOOnCVjV9Cbbbd
2rz2Gu1Yu3cNKiDV3cdt7m8Qayxk5kHPIx9rNyJQORsy31RJ5K47UUzYSyU+6TU0W3eM3hkRVde6
J/PRtDiRCjs173qTHYQHnyMf25zafPgSTXm880uQQpKsGzpfox7QT/ItQnaIr3ABMnaGGBc0Io1T
+6aqWf6qOt6qqFNsoVWytaYQjG4qCM0hjNh9RvdSGK5zgXSMiQJqD1QYYr0nLY85bbMxrVeOeTX5
gW6jHucXLc/Kna4NBysZh0PTnz9pFf6I4brwSB767Cs1Gi2T8AUtK1xyR0QLi6QAnLITrqPkny0o
9M+GrQy7T3vwZBRua/gLwa++shucl7jBrUJxkD6Y3xqUp8dSNQ3I/sTwaVJcWzUBN3TTwgEyJMHG
xf9RjKpI+2p2Dmg6X5PDISOUcr7j5htQl8gqtEGJ9oHlsJJk3EzIuwNCHExjFzXsobliFjfphNrO
bgtzrcfEH06otVENh/P8k5MLCGmZRTesLxbzYjC/qISsrJmbZCvVbr9GTlCcuqbtzm3VfLj1mNyJ
nFxyvKlvNjjnorDjSwK/x85j7zD44Y9PnSV2bbKLRrN/Ru8i13FPqAuAeeanlY2ZW8tpapTg0ctU
g2PWErwcVX77YHZPYKZGrJpIv2I0MN6no9WywQSw1JlUrbqI/o/mEHU5lB4reNq/67VwVomVjxdb
kd020GWHZJF/GA6euWwDCjOvtCl4x7yFMaGKZeaQ/Dq/RfJ09Ik0p/1DJzJNmv7GpQRByNx49GOF
LssYr/QCqbvfGs2xSOq3NEiGRwuke9cFGLRtGOGvGDWeapF05LOnnD+WBW46eOEkliAwDX5aXfQC
ScT+4oJTZuKmA7wKfQJM2EePZGv0+EXRk/zxFo3E/DZuAnunwxMvdM67RtjYH25Jxqu0Q/XcJ7Cd
xq795tVWuJbUeptIi9PnvJTBxm0MfTm/dXT9HhpmfioEwi8wtwXR0VHwaCOfu6qF71PHKXpCUiEI
xkA4o0W4MY14pMSkuZOTLb+NmWK1UVMRYjUYtx6+2Y0B/Lsy9OnT/D9Vo2+uWrSbi7CRxDZOf0uJ
g/mYpMUfbzPHLNBlK+vBTQkIC03KYKNGnzQqKLHHVn8JRL+Gh0rXtpTUZujEMpolWO170kPr2rqy
uS7ndyFu/QcNcBeGRGMTaBeQknEx6CZd/DT87qJMQE7BDVqRpXDoRu08DuPRrjTrRySttVWHPwkk
aG+Ww8BakiJxxIp7GCbAXCEiXOjjTvbDzyEuCfmaD3kESFtLl2MH62JNoIRgXZgXbn9k+0lZbBYD
ba3FvGWGhWk+cahJPweZydiC5orQ6EzLdRMO70VS5OuMhNQdLb3hHWz0djDz8gxU8GH2EuYGBfiS
cl35mFBUC7ic7QXsTEkhTz5MFVGyZgyEdmERQFka2DGggoXvvg+zY1DindqBN+JA5z6pmJOAiMbV
VwuWdyGhjDdVg283cJjsaOVyPsjQ6CuvnLzTi2z5XquUYE4Ho+681mJkoGo1k3rdQOOdKJV/vugM
NXCofjWbWmEDp6XH87sdVSFfyqQBfeHa5bI3Q+Vq2fxHSTTezFpjn+MYO9smnFL3RvpTq8CyyYGs
K+thdFNYtrouubUCojzJ9THG/BfI3IeIrOquxdUzeQfIKNs8uIaF0e5yWcAB+h+SzmM5bmQLol+E
CLiC2cK0ZdM7cYOgG/iCL5ivf6f5NoqYGWkkdQNl8maeJMB23+XLY8+EOYbJdy2V4oWorj8M6dRd
bAY4k5Xux85Sl81xrHsnq+0ruznDnw1Xbs3qo80e+07Ev/M3atn/jOc5+bcyWZvLNHMVCqCtUwRo
Dd/j4qW4yjJ6HBoDcYJCmuWYpG/51SnnjF15s2SeB3sAfOXqVMZNvTLm6azkfeGaHPS5rO5FPjc0
XI93fzgVJ68oTRhwo7dOF5FYe8iIGu9d6Lhn0YG++5OaqlWl0cqiXIQdeiY00OQsDQwtHKGs45/9
zMW0ATOeIMom2/Xo+tuODBj8VbH4v5dxWGE3qr7bOYXr3uj6HRgEWs/owasnQz1z9tYfs54y+NSj
e+S6MK9uQnu7hOxDCVdIfkm/+TusgsF3DwmdyIiPwL7MvKasjrsWnxeT1wb8vTHSbV76U+TUa3n+
v1KhD175MF9Xn4X96NhQUH69KJLw7A/9jP68FvU5rd0b2167C1f35MFMDUmD0RxIfGmoFloe/s3k
LZecYtKOD3VDTQkfZ/9ZFfmxmZh551PRhtJWL2vZTg/WhmP7r/bBAT2BGmjfV+VygKNeXgrlW/eW
OeyE2pZbzLzv8gos1JbNfegS6T5Img6o1xsOjiSf5F//vXIQHhggHf9+1t+/KtYSGmrKzJ1ta8KS
vHD7ha/8OPp3aeIzabdRrNOqoyeNLR9nckrVJMb9v/NT7jS3rVFIPP7gGczruHzWOW81KwTp/1/a
r/L73zDGXif79rosBhw+WabcrY02mE1vrin+bUXDQMYo+1uRThm5hL651PgX4w2zOS3AqK1TQdYg
Qf3mNQtpAHB2CVGi4Rryg7bKDFjyxCm9WBkEduCSkD6iWZVRXXEq/bPMZ2rMDrTofiSD1R/X1cnD
MbOSY4feFSYVwosYKf21nfz7r0QnkRo84lzej5g0T0vfzZd+xi6JCrzjk/2UFV6jYqiA8vlL+29s
27s/eJam904wG3aDt5HDMAmy9VbH+sxuVKcnjj0EIZzpgdvRf1nJHCXBxLk3zfab2gQ6DQE0Af90
A7c1si9brszX2BuZvb9Kzp6hTFxyICWJQlnxfhiiZzvJkXhR7vwt+KsvRNVOHISXz2aiGE5imAtr
lZ6gDaCZiy/lrPCESuPRnnOUvYz5zugw+1szYNz1LlkTdfD9DPkH0IwkEw/pBo+4TLciohrqHTNk
6QNlggcX+vgrN0svSBqU/Q4F/54uZ87UY+SwarcD3bENtfc1t/tQiVbEm7ZR1+CTsbHZKZLZX5/U
Omec/4gKCLOVpO5bqrWTkf83Zce0ihB2yFGksorGc+qMd7AxuKTln8CxKIROxEPv0BRrlq4TrLQ4
s9sx/28y8x9HUowzGwt61p8pc8AI7z16x7EGKT+O2jvzDHwOnnnIyUIe06RkegPj1Sz9MdK5uju+
dm3khn+uAQ3uOFMus2KGa42nxJRNPOfFaagoUl1k9WO0nK+28qXXEYctBOAY483C+Oo7mzvsr6Z5
EIu4PpRdEpct3ZAODajT7EUdwNN75KbQ3MYXRq3vdHt85EtYawXcbUsO5CwN5EP1PSS/tB8/JPn0
nVozePRRdlwm84gnpwYwdefoSbNLKq1BAfblcdyuOYNE83dcoH+pJQY0VkTdmh0ohjmhk8jbOveC
qnof5yXZjTkCCZxD+CZLCUIjJWW8aet/pWa3ZxhKoLJoBDKLkmtMry9nR3vcCgptlEGmR9JSxjrr
dUGvgRgarlSYMS9TujKmR890pwu9sF6Mb6gJl54hy7LWOVt9nZwHaDF7ZhUzjI/85aqz3zh1SSXB
+iFSZCDPcs5Syxi+eDg9Wh+dV/k66IO8R+Sf6cQ2ec6qHDJ156MRKlYZfTb9PWFkwypNyhYeF68G
UGplDyq3+/2ifze2903pGt2aFmcllTV5DKQXwRH+EbUtO1fv6yBxSRJbC60BmsP4d+BP8NiDEY+0
XvssdIrda9jGdeJ+Nk5tR+htdCBBM9MnDlzzsP74A+RrUlfUHuBnIJ+GXpUNxQh5FA+4m5b7NAc8
na2ee6JDZhP+uR99XCWbWx6pX3upKjlSY8QpFsyuxEvR+oRIpJn4WN3yfVrPN9pmADat1l9QF/Tg
ojeSoQhTUyBuahsZgoRev4nN2BH2fJHHVFvoadNktuOxoYNaqOk+AdjiZVfXeE2eTxFXc7O0DZgj
+pFeMDpONdwzqF9PJFqqG7+Q+1GbQL8wUzJN4kLTRhVm7ks9NDjKRCMeeGptQ6eE70Y93jpKjObr
UB47KVg6sVYYnfa0Uhc+U1Oed8NpSFme2k60Aen2x5G/MIZeVgaz69MAPfKg2dOd3vjTyaqP+FEQ
0YmtFuTohxGGuBDtzvtpjLRGm1tYg/S6i7eOT2x27HVnoExtuvgRYI/oasHZsCJnslJZSIyOAu0E
OC7WAPeUifvECbALMr39bhwHX+aMmcV0+ntjegXxkYVZieFk1KpbTIMfnj5fozT5/VQbBb7+hK9T
Y5JiVPcbPkPfDqgeqJgnrQGJnB+IfdvO9h5lm5WBvWX1AV5ZtEzsrAxKhqk7T3B+KscNV5l1x3qh
K1DU3MiVrePpL0SAYvykkfjCGFm8rgOWSJXa1bF3unzXM+KIp959wxnv3gm+8w0Dy3wFZvKNy73T
Fv+1i6pi18kxD3fLjlOZD12NqGzR0YyDq4QIKciaQmf9BmJ9tib3ximtpyxpkKoMVAqcExET/Yn+
jgFA7ZRbEfYNiwj5F6LPZauaZudm1AqY6ZSedY4YbAztQfNwz4uEM6jMhr2kA8jZ/Eeg9NtRn09r
rvcXAr5dgPh5x5oFkI8vyDQ3I9C3+cckdMGdbSgjezF/K4bSlOrgzGw0eTEFxj5EaYBDGQSTtMlr
yhcXJx67LyqVm+vdBxWPotYA1J0X2N7aBXBqqnDOGNhwNa2Zi8gam+4M4huVq2EaBFyXlGjr0kZp
Kgb/SapU4Bv0SHR0lMVJMoNR9LoUrQ81NqW8K3Lb8bYaeQkSW7KUNjsvmjamB45W03tdcqlf58HY
VbSetWlx6D3pRioRzKNB+ueNipIa8xIOGi+s89y5EHLr0v+0AW9AsnJsT1mQom6mPdNqmYdniber
qy22O58uyOJdp8J5601jzw4IPhif2lPej9d4Hi3mzrsQ6Ss26vbO92ogEzw4nJcjI4N84SyYBrN/
OoPfgFngl0UhSzikHF9twKZZ6oiHQn0qFquob/rP2qgo0spSeHqINW2uvuVMqcJqLeyx03XsYWzP
Oe2UYeHnsfDkY71OGle8WaFY5wEIJVoVsLkueW+C2Ble3SvpzILgsSR3W2WvkVMxU6bdF0C6xF+M
BA+ueRxlXNg/luKAwRk5iTLw7oaVM+Uq2WTZSKrAmnC0TKn2K3qPRGdi3OJOlHQ93/Zcgw+ElUAn
pa/8tYGm6cuuLbi6UMFGgJMviyvcLHvJV5SbEbKdD0jtn8Mrih8MhDJxSRYkRiacOQh6LgJwiJr4
ahkjEBoW8KyyOuw69rd1QAlJl/FYA8QIx6L4wpKF25euxCXxP7Hz4NoDt1n4fg9yfLipFQvqUKU4
Vz5FziHOc+jIlt235/ZvPPlPTPermJJvEtVJRhpl1u37ngZaM+ecBqsywCFImnQdP2ZOWHtKj0t0
SbZRbFGWmhP8jfm949ESkLQtbcJpLWOgmlZAWR9fZVIbtzjksQR1z+2WIgppdENY4t4oZxqHzOpZ
AkiFgcrnsHqfWJzibPAiSx9/sjHjqeYWo/U1K7H/RCzWDbHYaaelheFdypxm08rkJF5C1Ma/hZ9p
csJsgI3vDeB0tYLjvqD6ArrsFhU1jXKaZEhJw5X50oPah/1+9Fb3R4Hn1udFxQnVflo/zbFJIWQw
e5N5mFEWSR6ON0S8kxWRD9Tm2zixkdtrPUeeDyCvmPEwddqbUK+m3Qzw6/UHTOsUSvDa46neteD+
oqzhDEHa8RWgAsCqHDaf6sh7wibhnpqpebeU2bvBhpsXzWldOWsBpJSc3mOzLB5bVY1BJXRG9QTT
2kTjidR6VFW9am+19ZgPBta6piJanrAucvbLcppsJ5MCTGf0bjYYLIecken1RbDZzevc5hkf/Ac7
vSZ9K3PPlPjjqglVCWV7rhfQIRItykxRjTcGrqIgcj9zFgcFzTU6oSLMm7tLX6c+l50K5GFVfFc6
HszG0Azyid5unnUnYt5lBoWTPdjWkt5M5i0jiXy3SSS/ES7latTDiRuTz7lLkfpu3c8Eri1iBoup
AHkeaTp/WNk/9EDTKul0wPC+szbWVNSpygAITf1ZtowRmYnDqNRb2/XFHhmco1e18tIQqsZy0MJS
6Z9W36x2OUGYvGf7tv1MBpp1fVg8CqXm64m68oczZ2ANAC/vLbt6kXKt55ui0lTvCNEnbWQX4/Mq
FcQvFzKXpWs7LMbXdlKfizFX821Z9oIQFekRa8ewjbKgcS+2/GcE1X7oDHdvd8qgPBpCKG5ITjil
7hy6cTySOJ2itWApaDYH1ItBXYbPCak40yRfJG7Caw9liD34dsDOjnoh6A82rR0lkU00Uu3FJAHh
s8yjWiBE9foUTrKkMZo005aMP3rmP+oUUtA5axKD7eejlXTvgAQQwiyiAq7pGqG/UpVKANwthpOn
uSIyoPYViBElPiss+v34NAoWU0taAASt8aPypfa4MEPL4WY47pesB/+f7mJiGnP6UycxcnehOzip
e7G3q9QNTdHDPXBA6LhoajnjlzRJHIYESc8tyIBDS6w5WOQyB4OEEFdqZ2csklNp5T5Vq9i1BKr4
OMKdcLbYSpwxyBcjhTmcZHGFB89cJQozFiW7VvuZr9iCkRXLnmo5ZwKzSO7tNDV5FXg9qGGgNfeN
i82km51T7sPFx2pYRw0xNLW8pZlNh3CdqbhmZc3AjcR1u3z6cNKDrvD7fe7/ctDK9vXi3iP5BxS9
MTYBGR8UeQ0rwzPuBxblvcckHXFYi1uhTnzcl6x051BMyYO34ECsesizNpU82RhvuE/gos4Z9KkN
g1AXkTsBGzBZP62HdrF6eN8ZeYULFibEtQI9kQZyojYe8L8el5xJ3HfrhcOpw1N8K8ey1F/7ir4G
yDxBIcsrHRD+gGrxOQaUY9Id6SNw5EYZ5jZe85n0bzSW/YeVEXBiIEo3k+FRWi07PMK4N5DvTY/3
EQdt2g1vkqDnjosKDpsCwY8gfjxQRqTBjz7YyUTZKBfVyaMYiuhlTO5v+cxENBooOD1G1qpmwNEc
7QS6F5DjW77B7aDWDp+C/yI4+R17ap5mN/lyh+nYwuKJmRiLcMYLffVsMvKpGoyblSZwQ/GPHnrC
eWQqiC/jR1mWHaGA07w97c1ZmvseUrNpYPZptoXLPuEZcvwr0u8FPP+5owYy1ulive/WGxoK/HCw
M26bY5mypAEgSHVp3YyDlLHVt7/NKB8awkCsDwxPXPkPb1+xb/PtX8PawmcGTbNwrmZmvjZzYM9I
Ux5ZynyEuUU51zm2QtZAW1+RPunhdQX3fWCsMfG8nUWr8IQ9+DKqJdtdEVxhXhtnChNZ0s/4D70D
DPCVuIq3AUPMqnBYenTsz9I06FIZkWZZIEZUE+eWpp45HFs5n1P444U+g2n3/JssX1+tTaxxrz0Y
WvaxutaDK2mvSeus3FEO0IcwxUWQW1cgom1itWZRMz08X539XZpifmg15wV7n3XWNvWk9++5TeDa
xXDFwBOLR68YoWvJzuMcFnV5xhY7+QEmLdjVOihYzJmCJcFmYL/eLpNW3wqpo4iu3WkyCjfEpJPF
vm2hkRVvPWbfmJMvhNeFW1uHLWTX2xwECWMfgLDdVks2E8rl9uvCLJ6XP7xALvaGyVc5VYxBqYTT
an24xxOH4atumkCY5SnJlBv79bAx014+etk8+fzJgznH6aSwQvdCiCB7r/J6jdNDEw5DbjIXGJ91
6AK35IoPTCtz7H3ZS95iwRD2SBWgoQNewTPa2VY8Qa3sYPTQ3rWE+K4eG9TouJu/NiyxcVaT0Kyl
PA8dNMxp2u7MgjfaF5yF7f6R8Q/pN28IBKbjQPVeziM1v+R968SutozxYpCpAzcT6UbNxuJSULCW
uB6IhUao5njFKZGuxs+iLd0bg65kmfS7LVmOA47+EGt6F6MF3G4ZZNlWpCdnMnFaySHSnZbCXzvH
4LWtwVx0/9ppeLX7ardWJm9HXUw7b+jv3LTROB6sR9bUdj/k03uiMuPQaOUXg9z0hMZsBVaKzVLN
NrY5U4s3EJdPk+ucsNnCGPP1LNjccw5UZpLjabLVt6iK36myeGP8iQvDAum/IreeD8++bERcYXiO
/Ur/rWbzEZlXRtzmFu5SLh7v4stR9bSru3QM91SFdugc3RKNwMcgBG9hN6NkbHahTmIqXxr6GXAc
Nl0EgBkXTa8ldIZPvALYqvS82rdOPgJrXg/rFSTLwUkcRunfFxkc56ts5bhq2ZmpEGQ7RhESBkFK
KHAu2LO7z4RFvzxnQpvSzIteTwfLExa1k2jhiUJq4gLKuEefiqhv3WafLGvP5BGhp2up6VBbczRH
8x1b3YT+0+mxYX3niqIpK39a3ZJpUbG8Yu/7ae2MXyPwLNnoJPlI4NwxHwElXVrXIGu91Ua4jhv2
z9Vfb9ee2M6tNfDFTjhZwqziOxK5iUoNLDqw5q9lG25HJmtBOZNGAHNcBhJTLXEzCE3E6gOnWg8j
w92gN8aHBHsEx2cvEkBGQ0ThljzAWXflp9lXN25b2Zh4jcukxH9DVpW4Hso7Z+p8RM1AZqhxMgGt
Dp4GuY5JHHSGj6W+6QZciNwpVc/9NhsQvlwuHVnZSdSgZIf0Nu7TjYkmdPwb4VaXWT23MidCOmv0
qCTM10Qt8LE39Hr1RXYRNYYPY6o4UPB+whIgqxi3XmGxcGAgm3rtd7XMV5Vp5o77NykvEopey4DX
II4QWPzu2Gsu3CETjMQ8IzzWH1lC+UrFm1/jNG+OhYm413XadCraqzAbMBdCG6Ku4kY31s9Jb/XT
5MlPxBgdcANqsTTW/iGTt1jqXoSvW4emLz5Mq4ENMy1fCuBwiP7LWzBMr5PUnBuv2Fu8hgX8mFgu
k4d6vJ39YTTxnWRvKI30LVegUZIc1kGPPL8HePdftnb3G2PYzljKc6LjRphKt+V71M6u3qk3reoP
emsn4awpGTt2zutC/o5F8hGflRZqU/o567N9MGVKQpH9NZQgNJju6QjatHN1lf5QCpXshhKSv79W
HzmUDRMqhFq5uSiLyE8CQLBweRY7adwXk6zioZNTvFrDRRuzu0lrvm1M+dzjOEV6Ao9gvf7MiU6w
sGYLXRlpvWXuWNx1gWQYk5q9uU8EsdZ2KSgKJxIbTULt+oGqn16pY23hHRttWgLdGkr8bL1B7lxB
ltDG1HFULrnlctFBJJnmt14b/lF7VAbWZqkruz8Uc1U/pRRDl8pYLtI4tQOcnU0QBFEmXj7H+hk2
MGjkTR+8BNdQTyMYpQkgIyyzjAT5fMh+nE4xWzgkCunu6iVNDiDk35SVn9eyUgdh5hz4Cs1gjbuq
3aXK772cRjUXR9LIdPyc9OJ2dCedT21S3Of7Es2nu8b5+5TLrzGFW5N8ZkWiQmBUxOMSLT9Rxvk4
N4W2q20X+E5LiKYwtkezye/7Wo944IuH0pufRhcdblpfVzW1T+ROd806/SPJ0NzgKX11SFDRRnBZ
ZHKpewo7G7xFTpc8Md7g4md+5gv6eyk4b6vPbsjQpxJD3kzvytC5zJMirbKc28CY6vHgrUvg5kNJ
RUCHl1PRlgkChu2V2y7r9frbJXD9zcK6mXBni6X/MPwV7Zy6jaguALkpI/mRfT6c54JPyt+gsZQ9
U4NclxUFqUn5/x/4iIORkQ/961D4pzr9brzieubLfiwy6HvK06+0dh+gsueSX+KMLOlhwbHOdY5R
5iz6w9YOfPNlvS8t7vxYAYHCfvUW3r1esMkbGEGp33VMXYayMT+K6XdBBKCASjcuw7SymbqZCDAb
fy2W+i+vufBYK6ZT+bOmA8aAGeGzsp33wufCXRpdMFtcH1RlfcjM8uDTUTh4bS4WMkVVRIdtV06B
ZbFvrt0e5BRN3ia4eVg24ny2s4OJ2YLEUhFja51Cb3Oe6bLBBe1xHU/pxFY0MwWporltWgZ04Fk/
UHbKuJwQro4rINhmJERe0tlmn8NPo0VE4k2PezGmbO9QYheiUtSOh976HZk2wDT9WrhaBps+xH8t
JRMaKeMKxRl/S4+q1ZG6MANx5bKyEKUKlX5hw+gtwPSLeMbu/mpZ6autsagV3Rt8UOJPpvojV78k
2saGT1VPbE0mfnvP4HLfTidXL37HLKlOdSM/udm9epub01BIWxFejsfB97p9j5Cd6zR/WAst7IaN
MKQ+V1sRm2BFF9XyMq94lMzfTIw/fOZGRN0Nd6Q87T5avMzmkiRctmgpICm395dCPFQ2pXXZtssn
YCFbu2ekBLVz8NKYP+iHcBleWMJ/81mu+vx63caiZWr0ROLBGdsTyZ2JdeA6UnCG/oj69s9rEZmF
yb146tZYLTx4OpcwHTUwE3Qlug5nJJbKCspX2dkXS3AsoFq1AmlTjTvuuB/JOsKJGz9ymS6g21Hx
NgF0LFm4X3O8A6yXFt6O+S87DRAgSB8xfNMmGkTD1qEShomafVMWMx9tZ+ZRPmSR7SGSqJWblZ/Z
T5uvqpNnLG+Tl+VxWjYn9LQq6mpMHJ1CPXed3ZCszoXWMF5LRmQKs1ZsGAZOuWGv63N7gcTFdGyK
tgw3tVvhIOuGjZ5Jg7VGZNVLrlBOwCWdMFsEjl4xe1skiCBBICuhNZVLPPUhDt8KbeyUqA2Br+iB
KDfYbMQyjlrPUz80bEhajkjgWw5CGIPc0J2bW8NCKuBMdK2wyC4lOZ/YUl+m5dtXB11N4skoo7RB
hHfalZuQkT12jrlnspvsVEdyYeTImOu1wa1+2NsNpa2lWTL5F29tNgPTw+dtWRibiUwemXuQm9iu
SVTnSfY2AH2vOsK1IhIZQvajQCIVvxOeeH/+l3C78HW3Phq182RmjY8Vw0BU5fAxJMSzGRa0Xx1X
/DV/H/V+jjtv7Zni8iCmLCe64nCqPOwc2ryGYC7jOrPZAKAkUJyBvz8hUp8I9HnX41w6NSjr80aj
Bv6blcsXh08gIfx2rAZM0lRQMpcLwRohC4zU+ZYeN7ZhtR5QRnDaOSkX5+mtxj7ZiKR87JvqMItx
iuma5uTTescFAYCLvM9RDRgWS1q5n6qPduOpLBLzXyqs+uRftcGrjOL0K8mOuWswd3kWE1LiVy2F
KKOiKhNnVIAF1Yo8twy47HaRCwcs4nM/elLLiVmqPMw2itsGYYZMwoOphxw6cpUKmxqlDR0wW8qK
nje6fNeG/5Pr8hkQIBGsd+JRI+vr9+yx3nIrnRRrkI5QPuJsyYuNJOm4fNdJRSF3PbWh3TDNH+w3
jBd4Nt2pvCDeQNqwGl6yumuo5uUGN6KTU3gvI1/I74IEut55FOnOK3gpPK0TBeChd50a4RCQF3zk
UWetHT+7lKh2ZPm5SKf8R/Ew+fnbfPUn297DZmoNIbg97qgHP7WTB6eymGRXdCGV3s2waGGji+bs
CO0KBOv+q/x5C0kn80K5W32uIdrUqUQS9rXPFNApJXEOIyhiwaQikZ5Vvp1FmjzqJmg+A2DZsnYa
5383Rw1KrqhEgwNEm0A+9TlE6O6JuWYT4BwPNr+cjjM0F5GhofWph5l5k3Td1F8LvIA4gfbORUgf
oOvmQa0l6JpETmqs7vuVM7DgnAxvoidrCa9mVHQbTknL7MLlKRL9Mwacs+GkTrRtYMIAHrqHBkQY
z413WqfhCmpZA79oHtoucyJNctROR/PDMYmQF4/epGk7jjhixyoX9AoC7mTp0bK02+5qgfNW74X9
mNofjgK91VmM6fz+vLEiWJSjhEYqlmOe0021rr9c5SiicXhquZ1QjLjc+HI9E+N14k6tsd1zB1FK
DHHNHjySijqttBr5Q9vRXi2frc65WJa33fbX5sDUn8sQDfJYFxlIdG2tQw4m4IbQPdLRepyyDlJG
K8odzoAxFO65s7M1wGEYO9KyT2QXeRWWMom9eTnYav7SpxojZts0eJicOyRHzptoBlG9GFHMPHu7
oTbo2nRhUczIh9tDVBmdwjpsL5XUP2YSQU/JNSKylF+ZX9V3gM9u+/KbnpB7pAp10zpISEDuCUkt
FREbRB3MN6cGcPauE66NZp69F2BvmBj+m0FiYrGlP5gIE/qG6fzHQE0geGR3tliSvTNaKbQa40Ur
/EtZ1BfDSlocnLoW4Wt+SAn+5EXen+0arbTSjVc166G3glqRo/qd8oGuqGqmB4t65234B3cGR4qF
n1r1H7Jk0jOwRm8Oj3BecUn3wTenvEuH7upqdDYLwwJi9TQ0sdmtz4OnO9wlOJeUkntA0lZhRojB
rAVuHDUgJRLgSlPRwBrcnpM0A84LUhH+bDbq4G5bFEmPyI6dIs/g2NvNBOHZgXKuzykJgurXlr4b
4uT60JpmjJLN2AkwVlyI02eSszjLq8pmxyctrquYlFcPJH8Wjtil2FO9jEGD4V5bPnMCAzSRMHjb
VdeqyZVBx5jND0ajkQ/ULYwjqe+erOaxBxHjjvvS1YpHvBcf/l/H3dbZZBf1SCqc6bplXJ3AxU3B
icpzrJ21/FeV6L/m9KSnPQNhHuel67lU6Vb6UDo6+sNdpRXrHinuRsf4Ehi+1kY5hthdPTy2nlxR
//KcTmvnRJQ52RGaCJLJkIfGEDsyKc7B3tKYAY0dWbWOAGCtsbju3c5UqxtP57a/OFrcFOC5Xfj8
+AlnaDJrrdWxqVHymS3utZyYsi1mrJv6gnF4DciOTeyv5Fo4cO5Jwc0pPPo1P+XVCKaGCbKntmrn
niDyDOdO6K8GMiNkyxSLD6dBRXbshiTbK6V6DVufSc8bef7eQG/uVfOwjOoy9yZ2do4PLSIUFuDs
UieZH6Xc2uE3IGMsd6MEmKpdQyQI+l1gL1Siacr4UFto5E8z4nvKL0b5RtNv6OQbgGUaA6esatHU
bYrmeFr09tFKa1rRZzRPRSXU0oz3hjFyPbVaWoqV+4/jdIf75KYryWzQ9QMfAUTxpcPaGvSrutXa
SZxS2yaZ7YyXluzbzi3uTe3eEBm0Rx2dzRq8g8XZKdhaLeXC6OlE3IABi6Vd+X94/u6Pc9HolO+Y
fZbeE/IVAZYMXH4+BIprsA9SEF8HrjisSfB1Fh44a9lA9WagyBqRjnd/OC5ZKvauitknCp7fkdmH
guycXc3SEGI0LkDQ/6zOdQ6eVaeBFK7ac3nCZUkT2G3NsB/R5fnPF2pIli5IQvYe/Dm+lMw/Zzjp
wxSHOAN8JL2/n8bpsDzjAvaCv3z3VbvqdAosipnHcBtI1OVYn/GqvWBPAkAL3nUgPIUoCEOeT5GT
WV7EhKro1+Vq9tz03vXkor4WEEO25u11zrkP7FvDAx5sE5EtY7+sDQrPrh+EJWYk1w0rINZXOJEY
1ktszc60XMrco9WwNY49jteXQRKz21o7WATUiiYhZplm0A0yrLwvAFS4D2z6o1Ly0aeI6c7UVPj3
OxuCFui+H9RN0hQeO0dJLFNl8ln5n7iZOXguzbD/ow5wbs4jgCcizvgldNNB8qJRUOt8661v0h6v
o0nkuqDl5O8bc3L6nCHy34tlXm/+LKmwSuzwDyU3Y4GgxMNKd2Qda2BJI8I3Pt87YBL2HXH2/tok
WREVWqmp7Qz8lFSDmaHZie//49dqe7SfHY7MVymXkw6neZLFYDwQSyfQKr5LVqzDUgaq9pqi+ftB
bog82Wjtjam/35ilPC3+flgYOs+F1A5Qt486JSSPDUPgkKIKZpgasWBHupe/Xz9VWAR8y30VC5nF
FB+SpdFjxhlHIbHHf+QYd4VpNDcLrHaARX9/WyW2BKZJw29jLoQPV1W8EOaEFJaVmEz/qG66IogJ
ioM8Lhs1Z9JKRAXy14Hz1K9sOEPA9GAra9S6TzV6LVJPFDd0kz/PQzsTYvUHEnYEcUqXkB8vj8UG
NhCa67tn1sh/9qDrR7FgosIG4j8PdNJdY3YT8Oy/bpSaape4nNKEAxIodkSaNmjB82OeLi+GPiyR
TfjhbDcueNp1ScJ8ZH2c8cNpqhE/S2WRdEPfnUBZrTW7UkVQODIM+XslgJzbawSPAA7ciG0t8Ihm
ywWw+D4b2vwWlyLu0wwev7NV5eNse7u1MOAcbe6T8ReiHOruTvJPQ48rt0kkRB9zC11d9F9TgkaM
WyF7kMZiYbPiqyscxi1LPm7vS8GJr57vZabalxU6FR/Skl5K+Y4sPF/mKzC/MmWCDXa6X2b3n27Z
3GCmpa3DKW9A4InBqG/aZF3vi45jdr+lhG7q9UzcfXjobQ6Lf/Qk2g2pwkoanLVVne5sidmKpcc5
19uPxr+PV9KSBHR5urBwPLmQACIKpptXs2miJFHNvWmWDVz5mg1pVC5kmeIacSeniseOMbbdev9j
70yWG8m2K/sraTmWh3l3vZFVyqzgaEkQJEESEcGJG4KN933vf1NDfYRGsvqvWheMfBkZ0tOrHFaZ
BklLBjvAAb/33HP2XnurKAGSWTnp1kVr4BgdpjtY/Iwz8NVf8DARWYS3VhjfaGnca14WxsAF2H2j
a+Rq9V5nskDaYqYs61Y9023KrqbQGAlfKZ8ugHV7ikA+poZ5qP1qZu+y7xSRsw4YWno9NbXn5zRv
pilE/tjEJsawQaNlSg6tyL7W3cj5Me7g0sACGlAmLiKwY+s0BcSMD+4qsYl1KAg+XZsaQOjADAkz
C9z4SuSUxC0L8J3BvFh6oC8XFWnCqixjmcxsI/nE13CxJdYhjAODfrNXcANunWnotyhxM47JUilo
klPW0KsKJUw1gJSlGfbtIM26oMnDtW/gdh5sRV+pachBW74kfthgWE/oyvN9eEMY3B4UJXTXucRj
YgXRRqu8yXGKr7vaZ5I8DVeFKbTFhdVLYecu8mHIj0pc2+u8QZf3x08HqvoN3IF9W3eMPTg8p9vU
CM9IzXcJtvdoLOqNSRdyNRYaOHhg4Af+YZ241fUFV13JuIk8omGT5btIFacibNcXPFdtorC/EOnG
LEMZ0c5y3QgfxpzYWBcKzmVBxFAJ+iJP11aTIh0oOf4QS8EhuXDoWWHwHMbgA6VWZKsq69X9ZbMt
IvNFdGEPySMe9q380Kl4oKBxa4RO3jIa2bNJy/X99w+Z89XWC/W2HIrjQC+BeokvmZb/Ug4ghS6f
zQbp4dUwdOtue0kONHynxm3dIkcoeROIyTSOSt6sqrbun/OWGhcxoXETFFm0R8PAF3oaGgLRGnXP
qdUuwcHTF6FfW33o7nK78705yOIvBBAyqrUUTha1pdGUkBEtaf/S+47xNbKrfa9+GSs/eoNog45D
o0X9QQ1qCgFPzX8L1BCzhYUDgHSbk6LAEEeK8pUeb29XuGqqMVhrCSoAE6nhJQ26RSCw0OisG1bV
Sbyj/iQm7ZRkmXFTR6fvKbRuCkmt+WLXMXHBle3ejqXPg8iDO2iK4qiDsRgScwVhl01/qPIbRGX3
MOmVpWkEPDlJ7yRw9XnAAnKFAdLf5iD9Vhd0Qh8Md6M0ucXxVO4umeL55B4nIOyHiVjTJ9IA6bLZ
MUB3hcBxQ/rhBDt6O1aU6jMLdyuU+NpBbX5TjElJ7w1X/9wAb1Z6cKOlr6GotYlNadN63AzxkNyT
4Uyut0lHd2Kn28WTOH6w0eIBAkAQSLxKukEiAo3bp0UQVf1tVGOVVzT0BtK+M+fq9ceGXzm9i7Kd
YRVGP6XloYwGmbv42z9eHPxSBYdiXmsvATKR5jaubdCQTd49xTQdUbmNyvUY4lhB+9vsAxOWZJTc
XNYTJchHaHS2iWMFBKFCFbLIuFG2F0D7PLnzjj4FB4eOEaOdVNE3cAb3NisWifATFX5bOztVTSpC
GW3oKNjOSWuux5sqfb9UOBn7GsdXuE/60NrrJNWS64/9vUjs6a5wylNvCpf+LatRaGIMRPBRrcgc
PZak7xwcPTaPMbPX2SqJIlHNibI00GnWdDvLrZnWtIaPl2Gy6T1O/o43Ze11rp96EQaTJcPjKxVF
1W3rF8zFpQ2IWZJz//EQEBUq6H36cmvYQfl5QhwoxXZgXZqyvFJimamCyvXKCs2Tr/jpRouYO6IN
gIkHV6hEab91CeLcssXSeAJmxLWUP0TUyh3JMTJkobi3FIxoWeIjLGH5x0eMlqrOXkxoBG3TFY9B
rd4gAbToAVl8RgHvKTjjH/OBs5USm9jcymYfW3l1i+uNMwO3A2vJ9AWPNxw2+ZxsXFVdr3BYw+6+
plug7cvCWg66Wu8v3JhOlN+RPh9IMkOPZSxmkHnpgIqZCT/jG0HqMxmWCK/Ml4aRALfV6gL5TZgI
Ga1h3vdBCbYgEztkPoc4DUvvgpHR+ti8C/oQ1StKP7Tu7wBFuDv4n0GEG1zTYCpqcXt5KBpN9nLT
41tjWfWVVdhhzKWdhPqMpOmvXcjsNmuaW1w44sEdniAdbOY0Ds9BWvReYmr0JyPLXScq8xT4NZsL
JrXro2xN0vNd0RG6Z8vYAQ1/ZIUBGxhqLO3y348s2Gd6DKAFc3N7tHcXgPFl1RchtXIV2DsNJRJe
yggUTwXzGFwggMeGcvJybit7XfcQSyAclyc1xFTBqkmjYiODIzA/RO8qSL8C/f96zChp0fgZW1zI
KNtl5kDvD+YuHnr8ULaF/LBqx1VPnPGyv3AHtDjdDQkURTRn0aox3ZhzCSWyJb3GkAYYaFTjt0ZF
1JInukdoElE4uQ/l5ON/FZwh9F9q4rkrcTIcQmHcOBJbFA7i1Dshc1c9f84bO9nnIKxYjbpi0eWW
sdQkAlNgWLr2o+plNPE+XWiTU42ORSX3eKEXjv0wNUTL1/U7uYxYUvWUD6XOmBBErUfrcWCI06Ol
xei3djIz3im+/yggDt3WrD2XXF/kqHxrT9+lGFT3I4WK60OJjhgkwugd28JcT1SIyLWodAYfJdHl
SFA6trojckSZWySmw6gdc9+kk5pU38pqUhjDw+UQ4DQXNVvOZa28rJqsnmXe6YyEr8GoFR4HQdLf
BgpBp6Bx8JE2rIXXiHqDZVsCyhY2rKRBMVxYV/pW1YL3nrbxOp0yhquXZJ9hjxAl27rIeTaTa+2j
so0es3ZPRV9+ac2M+qe2okeAIPbHumPyBpA/2UqrRzQHzdopXNPjtrXXtdPkV6WScztZxoMJDqVq
ycWyw/oFV+ZeU5mVRxi5bwffecd0ptOIs0gd9ue7xuo/z5HZraEw0hrwTf+xIOazD63NjJDFQxnd
3RatsiU42AQAziSU2RFOzzSCex1wIMtCH6l2B0pOFvBKSxzJZVEJVIfdQrRLbt35EOgzg0RWssHm
3d2H0yavKKomC9OzCOn45rm16xHI7E13fA4IvLu2xexcs0YmEGCYeaWssQ8l65lPRvZjo3NIdVLz
xLIVv0Zpd29mmYM2JLhisjYtS7r626nU6oPD23aR1IzOxqKzl5fdXg65abNN+8tjntqH3BnLO62u
6E1r1AWXlBMD9v1ubtXdZTMT0j5dmyq3MallOjEtMoPk8q9TFXwlLaYH7+gOXBDbWUVBfSy0QedV
dtwrkQ73ZqpvKxlrVZX6fTMomACs/irS8YI78x5kSbdCfZo9Tv40A4qggko5/gkJF4FwRMb55S0M
cfGoQWe94oZBFzV31OgGuStC7ev7P76QpL7YkqhGW7IK73zZUphS/x25mFhjuH6hvWqs66EQKbkm
MCkFTl3PzhzniiPluUduw2ictUsxEqKqSh+1n6wqwty5siKwC4QP3xt5/IAfroU3EzjSLMZy0ljh
Mu9gBVDvTzSQ+9rL1XQXjg2ZcmQX33Qu8qLKScq7NmAkq7NptN5YNsYS9+cXtJUgprFse8Ko3mcE
CLsUbSD7VuBwkguXlziUzFWY/pJVtZtjrJHsj8FGEA9wU+Y9ZQ7TDCwJkNJLP0QuN67VYpy2SkXE
m2S13YZ1dvuBJBamu+7ChJA1QLDyAJ3UtAbh/KBksgSHGD0NpVuBgzWoK6YqMRlKVfVkJVNME46O
iKLFV1wYaBQdXtbLP01+9ySg03gi08jnsjkhN270XPX5Js3Szx0jzoPSiOfEoi9Yxqz7ufaANnB4
Ej2AuKKTRNHLQkLL+pC1dIXVQliPSazeRCFc/zYXUMCzIdv9U8mvj+hdaovQrSrq/cyAtw6R+p9U
Pcxt+j+C7d68LQTWcyW90kh6oPkanMZA0IyYlxVl0Ii5MCL2EUV19Q76J5qjHWqXLR3oZ9WVKtYa
MH8zQcCsnEVo0HsYSD6qjOZEACTDyRBHH4rxu6Y1HxBTrrBMsR3E+gNh499K3VrlBbCfuSgVLwnE
XVO2ex26B411HoUZb1MMnEHRw6uzRbZgnPiCbOiJwEAuuQwpcnKxM+wYr7xuIqJNhmPYkR6usg/H
fv3ASQ8gEaNcLMutWzAxwJJeosGpo5ZOyLRS8E+jQR78BKt5SHgQ+FLNYdxYGYyVZsIKzExbBRpK
c+SUiqES/eVwTYn23Ob1Pwg41X8OONVVYWiqxsTS1CxN+zlLNq+r0m3HuKLVXCwHelCHSX5InLuk
oQavzKlkosQHWyv5YNnfP738W9ASR6m6aFNqxOk3tFSvjIAAd0/JU2IWDBU/kBDG/ceHkpKzGDiL
/Cpzrv878dskK+PvB35fn+PsjJbp3//1l6IBgNxPP2Z/y5/9iP5WbPcT0TBkpmiW6+qaYxPRMbw1
7W+/Ko72iUYMkeAGpEwVlCPxtjlpe+Fvv2r8lBA2WdJseQzldHKCZHT0x5d0lEqInXQySQ3Ttv9K
+Dd14J8iQhBEI5+wVDpMutBdSzN+SlMZCMic1dEhlKCLO1hn/rgKh4EpvYQXW/uqnV8NEyddpdbG
okGWVCUp86We8TQqHhIqzp06XbOs+gtahMD32ul6LtSTa9qS+vhAn/ecVq2PeEO9xqfKkZARMinK
FRocRD4c7+87WvKtMW4RsnipMcCHra/U2D7gDHo1y4cWT6n8Z32Ckzw01SJ1CzSOt6YKddkQ1Q12
aHb1CV0sbQMpMJjpnCPFKqf5VLXWYUqna6CCx7lQUs8mVGnBtAK5Jew0rYZtpqXTqUwwgmlTe9Qh
a9j0qBe0xq4R/gPZJxowfxVVeiRSCy1cCXw3G/u9mwEdaTGS9TSqvbmllmm7a93oT5EVnpPIOqiJ
cuvaD4HUnJDzqnutytCRxVdp+pWTgnOya0pu+D8+uMFwTM8GwtVFB7OfkPGD/OtN2i0zvgGd237y
n6b4uSGAMERFGsx4EuzuqBvlXmgnTGOfnWJ60gcf0d98Ut2vU+te99Z4UprpWm+is1KZ217rj8zm
T2JmuIb4ZU5RazgVCqB+vFb05JxVaMVTY2sByMYBEJ1rkEi2nm/lhWknzA4mOJtiOFZcn6QQB+AE
x0If8PPn+kmiKwYA1GMOnKteX95KFULIgt/u5NI+Pl53FoIKB3kIUIGmWwYjNN6kXRazOFQNF9hM
YBGL4TUigdEyojMjqG3AM5Q/AILgMPbnho5LZ1oHWNKnXOmOodod65xbdh6OVtOszBRYw2ABEbBl
RAo454Iojyg9912ceVmqPusi2nXNRHJtU244uHCSduP3qRwZ64nDPIcrORaX7+16atZo/a/NxKFZ
mcrZM20qdWVZOtW0+xUTGYbV9DwF48nmwsuXcaLFCVBSWIz2VcERMO9Sssk5Y4wfT0OZWNNJCxlv
5IszaSYhN6iwh/lqUmk68OeoWw6ii991SaL0JxvNjqAj7F4p2OhJ44Ax68TnnIDWtCuvBzN6b4bo
nPIcVcwFZTNsRqOlwIv5vD/ainWQoYopxtGhHyQjBjpMdHmRFOSzDEF5XxjfZoUGJn85j+86i4ph
YgIYsFmPjE9TQAmda23V2Thc7kMUeT6mjvGo1TwtJT1TvFUE7Mz9RsGtrvW7uI7fHaIog6LwGF7e
A01mFanMww+L791HJNgv1Ip3pDK1zW+/On9Gk8tVTGislLquuiDKNeOnXDVSR0SRUhGt5aNJiuQc
NN0T4w9ISMm7i7cqaqeTpeunSil2vVtsQ0Vspyx995XxaNXJWRmsQ5k43wKGUFVuc62S98yFFdOg
DFnEWGnQJ2A0S2mGEkjW9TMpq4N7i7bzigBapMN++C7/+EwYW40TzXfS97pRTyX/OfjBCQE92nX2
bowIgt1sR5opAx3WiJHy1cFdp2k4lphqTyOavxmlCRInzldd+0qg9Oqy6Ai5dBWV9eDkDmOY9iiX
Abl41anyVvdI1+qJiUmERyI65xDDF/jK3+V9OxDhUumntuff5AJFhQ6zhXtWY5TbACxoqKRIDtwi
u95Cjtj+g9fnz4XOx+vjOC7R4KquG4b1U0q9Deu+aBRmZ3J7aAFbEaLcH31LvXesGhYFF3BgoSq0
KyV1nwpUZrh/vUHrq4XDO1duKIMyfUsREcdy8ReRMSzmgldkrL9UkX8miLPW68+DOR6FjXR5gKiY
jmMEHi45xwj0LOVRvv5Wb2crVXNfYGavmCenLk7bmd9Dvvo5tfmfNsnehQL9uObOmrQ3+RoVQ3+C
WnTWh3g9q8nngk4nzOeTXC/LOTlbbngGPMj+k71Tm/eLyz1vBoK8ph61/NPc9Q+Xb/AFnAygb/ii
/faa8oHmYgMapU2GzcdvWcwtbuQQizT1cEOLjjsdO/y7k0bvHLQ5qfMaFqq+gQZKldxhYOiP/13U
TbtX6ipZgf/9qu5Q1L9Xdbf/saq7/PD3sk7/pGLPMgh84y1NKfNDWad/0jkrEgBnW5f3ukOo4vey
znQ/6RaxebZrYF50LhXf97KOL2m8/4SjmY7mGoZw/0pZJ9PoP1ZJ+SyFaYMUVeX9ZlBC8vBk0fdD
RF7Xha1wmR4sivxNS28jNFZOt2gKQuBTd2FyKv7hMv1n6+9/8vc0Uu945LbJ7W3++e8lo+TWj4j3
wpgY5tdBvZ3706S/jtk1gOB/8Mc0mVr387PTbEe3XQ2Jg2r+9Ndsq67gZNq0H3GypPMp2CrlbYxL
0a9RQ1tvFejwTt815gM7Z5YXV2murS31aKgBkoN/9NzFTzGVXG2hqoKZoCN0zVZtXro/XW09qHNo
p1TDgTU/1Oo+oKM45a4XIhgo9YGp7ougqQGpbTE1e40Vh+ipra8Od3Wbn4gQuUnmbxE85kVpOTsU
Twsb90EUCwYp0X0lrIOhwCJ1LYky/TYFOYIPunoFMT6jex/2hE3Wp6SftsDxmu5dw2lZzdWqMnSv
yDs4QiUmVTR4+KBJ9KXRVvTfDFLdwo7J1EIFbMbWuQqak0z6AfaHw2eRofvXTMhFvrJQelR1WoY2
i8vt7PSu84hO99ph07CyCt5VFQfnAW5HjswWjrwnn0PIT05qt0yxp1uoBpA5pwX6eUKNoV57UcLf
wkZuGq/QZbxSMCmpU0pdPPZdt4y1FiwDJ3Aomo6mrHSelCsUhGavwbioi9zTOffTPjSHZS/toRiS
IGLBQYAxyWSEDSa6dehH27XmNag/mBQKoJe8VKTi4W4SZFWq0Hpw/kDv4LMaxlSI5iZxX7Hhethb
8AwuBHkl5HLL6xcUty3yfQcTBQmKGX/KmNMtWmK4XumyQwUXw8ZxJm0luOJOcopmA8/7WudcpTjP
pdMscu68tjjxnP3kbpBxFGzzNoLQ4M0cd+N0ShGtajx1hYMScE3PRTsrGoK6pboRbX4UmIuaq0fW
OcqifTQg9mpSmFSAhZVyFWw02Dk9gNHyeRKvpZPixTBIr1Ch+HdoZuBQMDwYIkwnxAOWBC+peutl
aJGkW0mbYaQSZuECwgzA/DTByjEVCv/4Xj7dmffL7AcrPCtI+3XID+0i7Kknldd03hfN8xDt3f6Y
VPeyFU8UMgFrMHpIPI2qlV/dlkDiLAYAef7aoz/VJn1pKwQpO/nCHW4N5aAXz0xcYfpxo/jJcm5O
2DVw/Cz6nHeiBugzeKMggokEauGhGXib8LoApvYsg5eTUGYlEgv8mh4nTiDrcMv52lBnnvw++TpE
LfykCjpCd2zyW4U70vKPvCV8SLBM+hajjkDW0FZKEK5As68MRrbybWIz11VH3nAiWBEwsMqjmtZW
cl2Mm7maSbVCSoRefZSYtkzB3d7QmTnKZ6jFbyGvcgOHn+Y4WFAFKkawKdV0a9Kr1IUHKXttFhBl
uGdx3F7KMVAXXgNWd2oD8tO5FeK3mjdx1myUAXIxzzLq37SCju4rhlQ8QYEX8eYDUiQvZUWHPAMt
00M5zlUwNQpXYvZXhV0e2gShDAqw2Ez3lXBOrGgr6MRPIPleNExVcJNIWxifjMIk8Mm8aQNzU6E9
83UdWWu2ZKyuuUSgleDLkAbzeOVXVa1cldz4tf11KDGJ8fYsBSJz/S2ZkaViLwwIlSnHpWHAdapO
GmPgsqPIKl6JaKSbusJM7GjaSu5N43hvmw8aL1fhw/QhcL0Y3vS2xSNClFZG/m/Ke4pXKWyQw1Wb
OEbaM9X4mS2InRrFIR1BqiYeX2cl92HAWLnSPLku9pnK0iZ3iWjBXJ+Zl8m9wnsRwxrATg7Ob0nN
y2zS732Ok3MIjr0sEPHmzjc8Ileil2dOliEWPL90aHI/Y+8Z8ZwXJHpDnJLvXXmjch/Q8vFUtUXO
R7o3uxPaX7odgBQ0lHwaC5iVgBPtlgpcLxXytMZdjV2NezGt4FQTYz+eqvFUcxNFrKV69jZxA9qM
GXmw5tB5DUE9ch3HEbYce1YwhNHVSIPdX6UKiczM9Jwg56DACpiD5TLZFgeyNCfaI3XrKdVt1QVr
t9LXw4itOwuxUxK/snZyY91EwbpOx5e6YQJm6/oaL9PVYNKmd9Lmi2spyw6TiZSvjzYvCip1or6w
m4J34LFG2RszCNhivIN5UQwuTGYfC6j2nX6sYy7PcCvdaIAdlhh13SFYyTUo4TUeWnjBgbXTh3Qr
saZpA/SQfHS5AeUhNi5euYQ1zIIQwpqIZdhF2VW4gHOjegdKYKsqxmpUYKHU7teSjD61NfddhuLO
TORbO9j89WL5wBjkrbp0TV+KcqojdI7/8j9exn/+47Plw/98/OW9qH+5eVg//vydst36t29t/tZ+
XZ7b858+4S7goHrfvdXT8a3p0o8/ErwV8jv/b7/4y9vltzxO5dtvv74UXd7K3xZERf5jD1NX/8sG
6EN/bv/9336h+fG//1dbvP9y/uXw1kfNf/gN3+tlS/8kqJN1h1QxasQ/mqB8wSHJUbcpU3/vj/7e
BLXpj9qW7uom3LxLSfy3Jqj9SaWsFQ5Vtqlb/M9fqZb5iT9XlMKxLDrw/CJgObThnZ8qONgLFTbC
AOOlr98Fuo+SATtv9lzYhxJffUAUQKFF1DC5Z1VPo7qu4yebT1zzWMQ1Uo7aw6+0VHMwYcSOUvJq
FqQZssnsr01dbqYA3wI5YZaD2FHxsE0s4nDTm7jnaL24lGRqSI1FimmLi011Hs3hEGT2Uo0eA1yF
UfZenH32eQeIsEqG8ZTAYbO/auq3IVE8Xy2Xap+tAlbLWBWSUbTQO1TeaDBs9bM4DPoD0F5c1jU7
E3L2AJRlmiwwJ2oHEll6/9Gtj2r2rYYwI9l3iUbxJxOj7McwxmKGZkE3q52TBBt61DCvUD3y/OII
myUbJSPPpZUg5hCNFzTgDIkxQYt4g54YPkAEtdm80m2evRZsmE7vYgK35pDDiRdK71LxrRa4IykJ
433NXw8wmaie3tPz+NJFz6mD5bl97sPb1qqOCemqZtBDCIlZvKlFwEzXCAeMAJRrTJCXOIfDoRmC
dcuOG7TGNm0sL3PyLWBmUFLBZnBrBleFV/f1rabOm5YBysBqKprhGkYGtK4Zo4GGsMGdiQQ1gqM/
NnsTn/xUFHe1YDqONaErb+cxOs5tfRsnJT3cMF86TXAEWLaQ16Dou11FQEft+ze0IN2pvgUKtQkm
PBNdskXVvJJue5sI29x1H+QlnbAYTfY+Ls097Tok/4xTCfi8dpVhrZnmNrDcI1qLZ/kwyp6UPS49
+S2bafgaD+bGCpVNy+6Kr5HIHl6xyt0DOSG46jkf6ttuNq40nIPYVoGsLTue9USQZmG4q64xr/pO
2SdudGVJdiSsZcNyITetzNm4tdn1zS5+jkVHsig4WzZmk3Fq5GJopboIQcuPzrSxmf2TCLKulW5V
BvOS5iecpXDVUj+ZULfsKtsP87iB1OWhaFnluc86/R714ybAxWnHuB9Dgn8MtqzaK28GzCFDq2Ba
fI1aJPUZqSw+YSHprlCjm3xWt9mcPSaVu8iswnMQTE3xVyW5Rovh6c5zS7pqloaYaJ+IPlgq7XOR
UsVV8lQcmDdxOkHDFA+W3u8EcZqDv3Ma97oFUqkQDhyp8wpWsDU3O9M0bsYIqrKDNLjt5y8dprLM
Ao5QGDxql4dD6C33k68onlY/pUrrIX6FRGSdhfnZwNkl/ykpArTu2ZKtmMel0XEjtomOXfilU9+0
lhBBHB6qAKRHQs+YcI27N/pEuwrb5FTByU47zxacUSjQ60Bf5g51So89zfgMfB+79QibJPTISmds
+hYP9y3oiei9n59sUCJG9CIMiOEcbHCOxA00SM4dEaV33T376ue8vIFkduPYTB+MxyK8mUPOYjVk
lWKTOdT66hNt/lC/NaJ845pvxIqRm0fiQcKWCts97DZDhuakoNbhdeg3KpENSZrs+mha9DDB/DZH
iJxggkMHW8MWmEP68Pe9iTWmf+5CliW93frTNxVJWkOOvKN+syBnAiCmi4wjBatoSUO3r+cvwUhg
wjixWMIU7sjymjalNuE5HlcDvtiyh/kAi0ANO1lCrGoW7FHn2MOSZqLI09KMPkCP8oS/UmY3vYG9
TiePirW7yUtQieDvzXqtOQlhyRWlCVk/UbOOsi9qN8C1ZLmTEC9+rGB8HKgzwa9SG/kNn8Lyv+6s
aHJ2+GO347I3CdPQYaA5livsn1rbOn6E2cArjfsj24pBgBxRnsws3GhZfhdR2StDuBp1JOq8uHlP
zAreVCfvrx3axqSzwd6OPQZbu7YW8OF73AKY9wxlr5OI4dfBmjxJvFzmTQSPTlGeS71aAj6ewuAU
QRiNgnmT9mxms4UFKFyVVFsEHGx6LVx1QceCjz8EgcqoxWtylCAe0WwCBqXFrE6sIIPJIUcfVuHE
0WjubqvIIsEvOE7BwMmKR+FYN2jQ10h3ll1o0Tpw4UY+JFpHEA0OykHZV52L90ySI3iAsnC117GA
q8BCR9zlXu1BZbEWgu30Wha+Qo/51mAD4fiqz75UVnDjYOTKDDYv5+iU6XJMlb2aKmTTK/dsIGuS
p9iH93Kx9TPYFz2C5jrdyoWsaViwGhZtm8Wuia4IhPHkYtcWAPT75ER3Fi0bCnoYhapyP5vhEWzX
QZvtJwLnN7BcuVrttQ/5F9LqPbvqPnCYGI6s5+O6aHOEGulWHsKTiSMrY6ugEIsGTbaGayGOeSmJ
OTLB5w5U+Ih7sHaimWl2kRNeZcbWUPwN8CnPRtGCAMaz0+KuLYu7hpVPUxUcYOMhYD3/6zXv5q04
nLO35uda9sdS9l/+X6t6mYL/cH/Kqvp7tSyf6m+/Xp3zX27O09ufKuXLz3yvc+1P9Fs1jSGURWtY
4IP827jf/aTaNH/pDNPhBR8r25rfK11bo/mrUss6fygBvveFbfWTQ89Y9nANzaEtbP6VSvdSaf+4
mkihgek4jGA0yxEW4Is/9yrzEeV/2kOiY27+qrC0LOcInCBWx5uGecqyc3VIAuro1RX6GmklRRAq
ByHDZyMtcGyYN7UEP9aj/wjK9dkv603aVevK0G6rZIZjiljeqaFL9XBadeIwiPI9+gEgiAYDlScH
qvN0IKjhUM/he+Kmd36QP1vVJvXje2Q5h8qyH/VgPMYK4H2RvGPnPGRYGzEvPGgWjMYYsIictvlg
i8ACmia48nbdNYxFTGNWWQ/hC5KU8KWoXswNAR+PgTEeHaW5mmWUWB0VZAEXm9k18bj6nmAWEys3
8OxWAW0h9DopaF1Bl6FLsZzoGCbbm8wUxiZOGcf448ymhgR2FdFPJizOSkFLduy5Cnql1BY3UC6H
VdETgpkHU3njRAV7axmktGPwoRYBcIM2IYssIHg1s92VOlrZynbGL3aJS1jQl2OKZa15qjcMBJFV
lDxqMtm/hcGbTuFgWShI6+FzIjGfosiPA5DtUXQbZSx49jqhtzN+HYLPs1OuDeLaTaiNQ2fczQPb
VeZMWG+pivDbTnsdtP7eqo/l7GpbcJsb9lwamDOX0IZLh7EqURetYyve5KB8hoh0PQAN2oo2e8JO
Vm7ceP5CNuYr6YPCKw39DqOrTXLgJOkkyTZuFc7zbotbxvWq3nwlWwskyZg963VXLdPuAZsCiDx6
dUXLB3AVKKqvm5aWSEh0psA4EqI5HkX/OCcK/jmVs4EKZzoeP6ctVIaQsGG3p2KsHMAKHZrIKIpe
yqnYt8gbtPKmD6zPhPFVXuoEL3VZoK+cgN27C9RxwIpdxrOjlwWvZCltjaH/rCe66gWhYKEvRmB3
ZuX1IimWJAP0OlZabTIhqxINBn27p5U0ptcR0EjmrsGRPD5jmZk9KHbM1MvU9td0a0q2CLF1rBkW
AOYwFeLwML0YPc2/XlXvDM1Xl9gmKGmolDnF0NAX2Jt77WC5PT5zBrZTwXsvK/QIJ4p5k5uZuh5k
dJwuQcORU4EZmKCzhqDtfE1tFvs2ppk/MCseGygzCpHki9gcSO0ost3cqAlOlxjByhivrUA90nGx
dyk9aCSi9XZS3ZMp/M9QAOHn0K4k87Y8qbrUGruPuKiRpsUujEW/um+Q0nhl/tKp/a3NgoDISEe3
DdgkIzxxE/u4rlLtCyTf53im85q1JbZzM7gqJcYYp5bGzyewRmAwFqsZOKicwNL4j7pjECrgFTGk
y//GyFDW3ezfGbJqTbs2XussLWZfuqsShkeZQZweCirKWbuC6jxcm7GzJdDEwKTdNRtVBNdGAt8K
I/pz1wbvtp+vbNzPwkzvwCi9uDPPK/O5jcXgPFxGs1VmksNQA+AVFa/IDII7JyOSlrzBrWdx9FCd
Xa3GisckfgShXmYr30LVBFYRwpYw1tE+Chp3FcMA73VoOYZBjJFrlo9s5xmaXUztiq3etYCW6AGo
T8BdwCwKVrbJ7Pbcx8eyCixPlMpbPpjbMJieNF+7LicP0A94m4mAHOByZzcYgco0XK98rMlUs88B
yBQaG4yigI1AuMqIelIxu2cGWuFSp0EdV9UySel4YyVOUsKkfd8hZgDsDDvEVZaVkGHxbupP5gTi
ZjZ5HsDj3pD2JLWmLkAUslLKe01Nn92CG1bPM44O+RclmyR13MAPVX6NKsf5mAD+JdEh8LeofHuN
zv9/1R8mypa/P6DeFy39NkyKP/bZNPkzH/WH7nzSybUWKhuhYxJb+3v1oaufIPGoOucHTRiGrjIH
/158COcTN5WhunRxXalDpGT5XnwI8Ynf4Qhb2KZpMbDW/lLxQYDqn84yclSrC+i4BiNuqWvUfqo+
VNzlE0JJa8lNuglzdEu1kgII1tNxpRgt8REiCa4BPgKyLq9m9x447TJ0wMSDNq4nj3DYugP2Xh5b
H1FULUCuJYQVNY7iWfhCnYL+UdzkDmBq2sQuNqJg7qwVgSg6trOq+z8cncdy20gURb8IVchhywBm
ipSo5A1KsiyERg6NBr5+DmajmvGMZZkkul+491x2F5p71JNHURe3PM+Rzbnmk00m/WyIj7njULfl
YpwfACqkw5lxTeIgCYoGeBTTYL3n6ayv8zjZd3XMmm5YNZMT7PKyvCUJhGIwqKcmsy4eaeK4Wt9z
c/6fBAuxRzjGZdLHsxQLAnUxvtMVD3pywcy88kklMFRlh0FrfXiuhupwMu21qw9bXHHrjpDpogq+
y7T6IulpzqyfmFrBxn9icf7bVhr2mnx12/pgjxPm/wRMAhDmUI/ze2pbV9ctNyiA/xXGp8qtbF2T
uYqiCXBtJXn98+grTuqTW38npSSGLGJkmN8rlnNWMh/6Dn1Q/Q4tNTS5WjSGD8LzQ3i5u7JVsK+n
nUtYojVrF4iD23g5n8fCOoMEXUI2HDTfuCureG8U0S5wXwm8UttmQvREBOWm6Nxd5kBBiuR3F+Ns
Z2PntqEOIp8UJqLD9eKtKfu3DJam/i/1qtvyIrcJXrZg+u7puCFgHcERQfJVoNjNrWDBYWBp1iz3
W4IcbrycKLCTJ+2LvRBHOfTRWnrvuRYcHIu4+VTtaebXPdEYrWfdJZlI4OPY5QIGqApvp/Gpg7kX
+fsopd+zyKk45vxP/gD0zy/ZRhry3Ezo6b3ZeRbvQfnaUCjMrCqT7IZXBe0biXHQuqTJN8pdkjtF
eQiKgo2z2lX2R5zZ4NDHGbbc5LKtFNx/ix5pJlrFUZtsCh5u3pqnmjuwMD0f7BXU/Ko1TtK2X6VM
j8w2RH0tYHZRCf+l2QCjBSmu/RKgCYSSP+1rzASq79Sj1rNN1fgZ7vRqo9UsCaWldyFpUU+OPiCJ
q7a2AJVBAhuh0pXCWmiyxsrTnZX49wiPNTFPOlSvmPRRatoe8o/4SBQ5PK1h/+m4rUkACJibzyTO
qob+1XZ0TEdpzRCN3XhfgVCuwcmOO1mXIFGxrhZH6OTsalHKOSAC5Jfl/IEcIKPvFCljVeTZQTIu
vupOcS50wzqMQQVFcJDTvWyC9qCXfb0lUCeHTh8FqCiKUFfmRe+oX3OXwrsDS3H18vRVtwv7UcSL
QaFaUJ39KUjkHWzuSm8h3YGdh2FUG88B6GLAKVDdcvFnNs6dW53INT+pQSE3EA8gVay/k7+yQn56
6TNSsRhiO4E4CRt8jgdIFj8xizdhqNcYTQq/iSDOlIvzt/GWnPgc7jihYcO0dSU4WYIv2bKPRn4m
UH3djua1571Hs01MIt3Cx2gE28k8wg3u4wn4hf4ipdrksKYd5wvuajjkQDzE37KsDj7b4nowWe9X
W3xcG98nAVLncCwWOlZ0k93FrcdtW6U7vxlWwqXqBhw7FC9GM+9U2e0klLV8gfWZd1V+uCPFf/7H
qvYm1ndvZqAnH/18Ild3TQLZNtOv7E9uc3nv7l3UkKuTHB2CR23QUY7cmCTWtFfM7RiN0X8YGtNi
fVcY2imluKqspwDqpGa1KwtIlDJ41iY8XJBxeoG+bUD3YPW7kjGdUa3S+p7o/q0CIjYjYlnAjDiW
VklcdBwF5XvZKGxr+hrfHbkdImwpyTXiy2sMuvBbV5YGI6MP7Lcpy0MdF5NC1Ftiis7xrsXTW2Hs
JQzq2f3tbHnUAvQeHVaTrD4olh+ZAvJdflQtAM72Hb/rklKW8R9UWGpZ2AIlm9L86gP0U366G6f4
DTbrTajgkHfbAV2P+Nv42x4RwZw5u8Khl1g0DzMqnDFZd0QogBZZcy+uKetXHr7ZVC1UUDhg1SHv
jyIiVmbR3BTvo5++9ARaY53cMMD8LAbU29RkBRE/LsJO30DfIeuNZZ/j4KOJq51MZYgnDQXknzj5
bdBYztNv12d/G+Q4k3J3Y3pPDe/RlhyHC3ApMO8t4zDF/prmZ80bTx5gteI86cZiJTwbiXS2sYvf
2Zq5AZydVsLZRkhwNbvukmQDuL7s0HTVPRuJQk82MQrV3Ns5/QQA0wx+Myf//P/XgnmtgyYPh6y5
uRIlLwMCpqoAphbeWlSjyGHQVtg+ZGuLnTW5v2tzZFChJW+S5Qai2/3EKogEeH/fM0zTY/Hi5NFO
K8R1BH6g3D+R8RkZTwo8sVl+932zgZBHS0lKKQshf/ju0reyp31m84DWGA/EuJwdLNOgIuWgmpu+
h2GxrrIXuWA7hHNuzWfQRwRPvrnZB0/QFvX5SvTww+swVaBOk0M8oiM3qm+R1PTkPdNGtLc0PzJ9
i/riXKVMraFNqbHcTX50ls6ntzSkbE2GlMUguhwf/mfAA1Q+pQKWHuSPSNEhYVVj4oCzkZDIVlnH
mnV5HHORiv1sdUw767Bw+yedOFUksVvfPXXaDyleuCS4spx/AP9XFSZAH/8foDlKiemjAHGOkBYK
Z4VD/kp3Fvo0knGhtnYMYlVv9lzvO8g2u0nVy3ItrCpByQa6q6oPhSkv6CyAp7biG7O1bOSng8kX
vEyzrlS3j2XwXCnM1C53EGkT8SzXDbdnxtSTRIDf2J72UfSSlcv+RMeubj5ftBGBbG27yPmCr2Qa
H26ZfY+ggslbbEK65nVimcGlEMFuJIx2bZcvuc8HtaiQis1Yk9dFof+hjqGQjJgUr1UHFN2CSWMl
qaQt4ogGpLv2NIes3Dg+eg0tXPkzZ+onD+wY1qfz2sT2LQrQIvAJ8PWJ3VOKy5Uc71yqM6bnDPsL
OvcUhBjgnQmVZRyfcw/jdV77H1qNUs73XULAZgwP8SZFxjMAGwMv3qziZPrJZRezzFiqOR8NU/Bq
Zs0T1eM+LqdnT0/Odh68LOoWqVhBBGMo0uwEY7WZ5bXRT71l/saW/9OXcut14O7b6dgizGqXXL9a
rOsG5mbVcBwMp6pWPjODD3skJYm6xj/2BGoDbXWTinlGVKHr++tk1iaAa+JN5mLDe3fFzyCZNzPi
7yO1NjvUfb5Dtcw3GNR2cECO5ieSl/jEQlhMcILjT0yKJzV9a0xApuSeT/UuKuvTgPSoBsQ/INtk
8JkAAeQqZ+5lACMwdB3KpPMZBb9VUJ1rSOejSFkiXh1i34qp22QJnw2PjEVCYLX5LU3M08gvzSR4
9HW955DmKWD8gFcpWNLo2ESPuIcK/gK+WCsTpC2rxqZ6MQMWOBqmDepD4ntC1tmT7qMEN0CjZpfE
ctfDW5P4a4kkMK92GXr5bhr3sP2Psf6nydytHdR8bB4mky7V5IfImJjpT3tiQvnzEb+ANfeb/OFy
bpC0skqdr6q0X5LqMNucrtD3NtTeKJHyjZgVCNCXvNp7PpMuFHA+mBmzXCcS++gEPQGbMLPLB+uc
I78R6ZR7d3n8VxGrqtGb0FPZ61qH6GLXH6OjbaL4L4/pUSu1dTcT4glEWqOMT6z+HgzUD9EC2K+d
Q1PUTyapBksg9T8xWpvMV8+L/jMeuUxSgBErnSrGmVBvZewoNU26FJmeuEMRkWHqCgwHJJ6uMse2
jzDqP2Rtf/oe6d9c8Ldmsl4ytwbD5AwrbdF9Nfmrv0xSO0qRv70NjX9+ikGlQBbHBUBKa79EhWqr
pCecM3qzBkpRausq+XFhCFV0cRQ5gYLRijN/ee04OtfAbx0YvvForhPtpxSvvYesi4nO3KDZF8mB
SY3Nh1dweyHgRkcRf/W9R6VhcycZGF73JvIC0GOMdnVWYlHtoXScLo4Nd9HgwjgFlX91m1ujiwOW
GYquep3OwHgA6mmkP4me0kUcoOquhD5c+LRv8QkAYnPWgLZXVWZuggk18Hwye7gKlkQLG702SoZz
MOJm9tY+La5pxOByS2ZpqBWlHs4p0+eL3z9xWXKxcA9F6V5345PS33t3KX4Jou2/BBOjLhoO6aSe
8Uqdnfo3Zl4bRUdJtVFxqfUcFrL8zb9mns2Uv+CcPdC87C2oGkmGWY5Mpbb0r8TSX+JgIzRaTlPu
2ZnvDeSMBVCbjpg4w9XWJUVKMR894mRyE7Nbuhfeu0GzlEffRYAymKwdo3JedZ2P6gidovrNchGm
VX5FULf1ymeDRLkW2DhE3tr62xJvbgZfuPmmyN9h2Mqp+8M5FNbD151bBoJxyA46hNeyvQ3yraYG
I8VeAKYn8RBw8odk/ze73NiZwD/Bq4rybLD9VcDmr3DXvsZyvH9IymadXNeYo6LTXpiyofygD67N
0ICKIBFd5MCm9Px9bgSXMog1kg9j9bksOCP5NPH+ZF6MBcTb2VEQ9jU4wG6kW0IsB8yp1gsELpdC
D77lTOmSextykrai3JOii+7uUot47RoPZ+rWiAqG8tsVLff5j+W4oQYb3+r26dzuIHMepnIMZy/f
OlAXW0Tkfm+tRPWcjsMpJ3OhGo7Ex658kwiZud/xYIAo/PIo4VkRrKHu7VwKLK8s9gnhwqnPVrun
6+m6sxtQGHLsTGe/fCb6dC+QLJIfA+nj1rbeBjnn1XAoqkk8DZLgc9AJKIoEVzLZwZQdE+IlV5lE
QLWh4D0cquEwD0No5UTs/bbgjqfCXlmi3dWL9NeuKLbSsxxGuGADKHOokgczQDbDpDBsG+KTpfbt
ZOk9J5KGXUuKEMLZRI6NWlHToi3hPi+TmW1M9C2qke+ew1nQ8ArmHkcGM+X1WI93koTGjZkRHIdk
5GkaZKjrzd+CLSwrqH3vg7MwirsAWOZrDfWh/hrlpO05zs6ge1FDcYysXyAIKwrTsPOGO8ztW0vB
GQBlnzOxI8FkPyqyHbvqSbkgu1wuzj6sOfxsYOMxmlNnDLhatH3jolwtvPvE7dOizOkF9fdU3pmX
raa/XX+Yl8AguquOeDW0qxoL+qEy/voO9D+RHy2icSWwy5hXCKPe58jZasY+BkmOKedkzBCM5r9W
DqPSKY52RHKx9aX4bKD9impitWjr40ht6hKlvGVdda1450zAHHZgDfSvWqCTdrMBc4saRobGIseS
w7ruilOC9EERBqeBwe4RTK9MDIl5co2mD4ir2UrOzqYsP/QeBhbu87ojBsHOwthzWJ5Nj7nwD4kF
kTYiY8Z5IN3aYVBZjeMnkpEp/5n0bBdNYk+e2b3DRasguzhDtynNtQTVn5kVGt/m5jENiks2LZVP
vO/w5QUA5RlygbpHifGc694T8jZEBRUsu3T8GuleW+MZ401zBCuyF3VGqIRehOOIv6oGJ0BKEuz/
8besvHiTo1PYlLorAV8Nx8k29NOFxUT2i84j1vTDA41f5v0Aed5WI2Vni8NjpbmoagE67RJzJuGG
bZkbaxPZDOIMD/+fZf+zMmNlAbLxaLUVHt0KZC6pqHQP9P0uguFAeDcXLHxDjV5k45+00t5AenIz
xJzs1kpxO7QEO7rGbhgPVd4dFRs40dShOx5qeaXCYFlYUxRPO23QjxD9VqkrfyF/Um9DFiRxk5Q6
3MaUecRiFbe0sV8aS/DivcxlRUbOTyacHToQJ3DJ4I6IYnK2vvx0bZBTBH0HwT3v0meX50DZXPII
tuMYY8vkVtehLPk5YMi5+iMy6zCPKWnzwP+zyP+C6KhjlrS9JXNg/qFdX6m53Ohj8GijddPp+E4w
HJ615r3m2o+0X7ckAzX6MLUkpMX+/6ZEGPYO93CX2jScer7HN8sNTAXhfJvpkOHsCL3xX6rwOXYe
VaJe4Z2bw8H+VfLiagTkGKOxCMN31PZX1S4DWVo0b/6I6J4lZb6BTIZU08PiEKy6ZzNn4WZuJd+I
TwO6CcFMLSE8UDSvsSYVBxd/lq95r+Tdv1lZ99WK8V/Tss1s6czmfM0E28KL6bD3glim7RgPbsyI
kHCbtD3DXnE1NjwrUccoAzKymIvj6EwnzBYrk8KDMSzOlxb1VXBZMA/89hORlG8jLaNu7k0Fejo4
T1l/9iZG1P1FQSKcDJOClpi2lmz1Ob3b0QvJSSeHGjjp38UWWhDldOOh+y/ySzu+2SQ5dz8gXK6y
fRQRdyc9bWFTLnvzWij7pRgvJs2WlUQnE3wcDueGZDpTrqfIaddBnexNiFx74kVeO3iYceHcAKec
WJSu7ZxdXel8Y7o4Yd3cBE31YCP6A+qDVXT1UrL6tVOoVpcm+zuMGFSYngWJFxrsqqm+zJIIAn0r
JbSAolvzQmxIEDkhraDIQwg2sVk3KWChXhduzarrbou3Tq9YUSUbswHX6O3Zbz1UNfJs/C2cP51Z
Xev8k5cDo+luKt8c+1Wgm6ugBeXeV1E12wl42rCIZJMGrYO+NRN5iXH5jIEio/UUjQMQaM4JUuM3
o78mptpdkaMWZnNw9SOPk/NP5t4LtAZ++zdj6JEBFUOkugOw+w/UywYe4wRsdkTP73aIylofh366
NniLTESc5Emn2vhqYZPGf6TngKIoTvCP1MQp5R6dVQq1PPsTi7eZniNx/gTo3KVv3CPYwl32r8SE
lOVzmDtliAjrEPnJS1DrP+mYHlwicA9D0KptaTjtRiAHgDSFzd3bdSTh+IN4S3J1nGoTtV9y60wI
BKR+jtiQeeyt2j2C96HJNWeiU3PQ4ZHFS2V0uRFCJzWPk8lGA0VR5mvXJvYfycwWgkacp6+wn1qy
dQdCuivZDQzzfO88aHF9yNzg3QD+fYXJRQx0+UHwyFs/zCPnS3mzRaimNGGQMX1hSl/NbXnk0pzu
neKA97P03esNG+MNfBgsiIci94CqTWoHeg5dZkIUa88f4APzpJxsGAvllCXGTas4kSHgpATeJd0x
b0lObtNdmeKmW/SBbQWTj7tGxXLH3moX+9MRBu+q0OMjhgFAKsg0PYsG1Htn2tq1Mz7tnjRgMjlj
Znpe9jGZ2sHuzXoFdIVxRTu/11AhVKIlYBL5wjQV63imn9kA31GMUC2YZ6dtxT62JEjVdKdRjMZe
HhrRfEE+uxcyQU3zd+TGZ02D7gX9+IAMG7Wc+RS49YO0yrRlfd6QDIQtxW1tJCKqg2kDzH6KfzPU
epE41UX50abaX9HDlYypfZjgmoxEY40VBvoQbu9MvSrlv8Otr9BbL/Gx+Hbiut6UAUOnvtsT6xWi
h2sSIiqRBgxUpFysVrLp1LEduOba7JS4HEE1y+9oPPPCnycAjmn6UbJxCzIg2VUDz8PcpgNkUobP
Jp+WRh92gnNIojdvh1Dlib5xNIfmJ68oViceCEY8l9ZLYb6BBSWEG/YqzbIlRLyfVHJy3HLxTsk7
aSg/kYajBCgHsuIkis4etLdG74NzZOv5afDGp15r5320aGwNcSkmwwCsxVOs3HLPuB8LinMhe7B9
CIJJEqCdHN2SxZsIKIJjqJWSaPpKkb1HgDNPRj66e62wnjPCoUKzcPeEySKR8PgB0kRPwvisHDAq
jhjUzmm56if3eY6JXxDeX0ReqKXZMF3FoW8i++hHJcJDFA7JdCawoWia6Kmao0/VITFtWm7zhjii
sbVP/3/RKx53raHp0/P+WU/14OTOxastXuPay19079BUc71xYuduJXa2M4KND/8KXYvcJ7787ZEH
rXpnOBDqbm26wXMufgMHahzGfa/x/jQBEyPXybkoA9ke5y4wwz5lVUHG7IkosOMoESN2fom8cCbz
t6rl2vOQqseIz4+iHzbSHzntTZDtZcQt4PFarG2bl1DwaVde/eokXnMIZHMWEFfBP5k8vZ6NfKlx
dvxob0M/gA8mNLe2fIsIOuMM5CuDUVXyWOd0tQNJdz4F+OjOPjlHbbNpJ7QICL9ZsDQEqi60sFNV
DIfcU3kYWL9+pcwthqEU15bL1FFVUEU0tiFlDSxx9ELfGp+covePUa6lhz7K/gYBH8ih44WAXcL3
5WN/8mv7owjs8hwsQ6icgq9HmLWlPZsZYl5il1pJUG1WcphvcwVrImF4HvnK23qj/pajtt+0iAM3
CqgeIY18rmVi7isv4Z0zg11Qs9XzCJQ5uMtTiqDHtYdjnWGrysHkMnEOgl0/pBfoyaQEz/PpRhh0
csV5tsuWdRfx2d+uCqwwaqwfaX7xVgRvAlgwS+n/3WAl8Qk/eawFL86iri8ov4t2iXT8kJZ5IdiW
zq1+8yXs/iDJPlNp4DMb3A4OLz+QyJBWBxY/aJNat7TlnLUzW+yFz+ZyUCW4hQvKMxc8CQ+/95YW
Ek9mf5Ieey4EjnIXdPnbUPH7ItCK624JqupEe1LEiaE2MTaiTH6qrnih0g/IO6AGi73oFsNXIO1J
oxvC+gURYk0MV7Rt7GiikU6e8pLFWZCYtwAc4BphG07OKnmV1iDX7uBc2LREtz4wOfezId9Dt05W
yczCLY6xpnVeiQixqwFyN1+p5w9/unbxL9ZsqYGf7HtT+7C8XmMiTUnpIoNS2fAOGzc0B0np3iU8
dbP7InznBscUOwkSfxWbwyFbQsrJSCw3LebPVZ2g9HMGjzmYHuBKmabfyJhDm0/+Ia8J+pg4WZLB
+rVZkVOJjrfY0qoQ2TtnZ0WM2Mg44v8vVoJtc1ANM1z7NhrKPvXLrHNIy79a3P3Cv0gs8JqsptIk
OrZtQ1l6oHdI9laiaN2j48C9zXQCJpEre7y9HqYdcrnuo8asKsJjwHfvL9LdDEPmb4lrhs+K4DzD
2ooM2avOBdtXAxggxyFt7DCtC9h766wCxQc3t9v2tocWqsTuOsLi5+8jVJaerEI7VoCh95pb/etm
5TGUK5slAoj5I7lnsx7zWcM7Huouthq4QG8WsHRmRuLYktYyN0Nz0ti1Ct+jKXOQrOIGVmMNyWhx
m5fo1rCzF8i/s5hChQDRAC4gf6sljW9+rRz5ZFVRwH3SmCQd6SfZnnJNlASIiXg74ipg4lXgh2n2
WVt9RrozbiI//mazRM2BltEscFpNtof+P/4qarJTYNzdosSAKzIkLNTmtsYNVlEu0UibFjP0XEBf
cNlRgeLyNghIie0YSWiOOpjvBTZSUhV4oWu/2rYdlm6RO1BJ4hREc40JV2sPbeu/ExYxroTpV/uB
m6yIhujJWGI/GEPgnIQyNXbPMbBQvuN4iAtM4p5V0j9AuotH1w2DCltVUZgL2iSjWySZZd2ySt97
ZsjrnF590R90okdPado5W7f1l2fXMh4uMv42Gs0Dxqsm1GzvBcTwP02K4bnCkcJySfCSVLHJ6+IF
YeFr5YuZRsazQwOzbnrWA6M5uBAvzV1QOs6pboIDr6C2myJAidwz18TvIET6PYy9gmjF0sG3hRJ5
rzhtkesUztGbiZvpSuKzi9IL7pmMt43DDJ2Rg/FoUUXRBwoYN7q91brZ+SidMKsi9WkGHcTaBaBA
rObfSEbx55wV5Pv8eBKbyzQ30yNvcvT3A++gSJ23Xrbew5o4s1HxIaxZ/rWGYkr/OfRbzU5f0sLi
hCkySiPoziC1HI2RGOu5uks+eJraXUvIGl48t3ykTbSjKGaFZnT10RWCv/pCETOAR95qVVckoQbk
B1lGc6NC3qQe92xl2uklUWkG+D/C0qWRjeROyPhKIjHXgZYYx/+/eMs/pW6hgdC5Ok7lHfW2ZEZs
SMaCUWKFsCS/C7NK0BSX7Fw6VgCTP1ztWWXgjyNy7okY9TJzr5g7H+OCk6Bls7VNG8M5wSqWJxQ6
gvrDKy+zHzcXY/lSEDSF9UdP91HGbTtkk3Z1u7R/jEkUJnYwPUYbeQ3+J0vLkkdk2yy2I22hh1rV
tihbB920YDzvAvxBkQDFeXLAnTstxLWquUlD864OaxPVh1Fumse6ZSwwtbSOKaLju4HrDbjwjxY0
7UWI7FjHtJoeKa69q2XntCdKJpswcAxSXm26u53ViM+Z8Vo0mcWtMDrkWgt/fq7VL4nu9SbOTe7p
tCzfZlBVG+LQPB4Lxz7ECeziwgwtOTPp82Iy32vVPsrG/hytisatdMpDzzXy5rhZsnaz3ji4CRtr
UtOfWyhYp6BnOuS7JfA4WT6zlMVcCom5tfV2nznKe/jcS6E1OHJbeiXDx2jE4ZZip2xNP8Ynikra
Ir87RyS9d5nChlVdd1vLdQ0gj6DR7Sw5ZcM+1e3yqTObeVPI+ZKqaQrxKDRHyrV7MY5mqDpun1qv
WbXB3L36yxdXWn9mZU7bhLVUR57201w32pOxfBGqQmBq2K8ZrQGml0rdukRXNzNzmT2xSbIJ8rr9
/+u+R/p8TRJLWE4DMQid8JYcVGZeOpBtWB+BT4vvFBdUayfeC3V3Xanujh+PJ1Oz3wj7wW6oc4mI
OugvdqmGS22YaKKKAg2xi68U+OgeAy/TkLoKzroYAGNQu2xNHzHuOhsIdZYU2mE7O9Y1cCeLGXFk
hm6ps7fvJ/OtRYHOfKzYl3Xm3axJ++exMOXWys0nMLjuShL3VFmy+gNAa2yGlt4wm86JCvqzsQQf
90w9WbIVcF/FnG9dvRuuRsp/kHn8zoahC0dz0j57utls7q61TSk7juTHMnlhc48+oIlirJGeVoAl
zuLH0DqIiCb4+1SvF12UwQrlAUO1yck2moUqx+/Mg1FTZrtDHSG+sz56Beak8plzxYVwqZDK8QwD
Fic8aVQJDOrOwwLYzNfGGiD12UTmok1/IgjGXKN7S5+sIdqI2iMfZS7mr2Suthzc0ftMkMYO9Zi9
5vn9xt5OmTZWTyAgxzdv5hrhBtpn1uKdLRzvNgW9dwsIFVjFGQDeJgP7aqPUW6wWzouZrysBDTYy
bCILQSU9yszeI/FG9UaWSYeb00UgtnY7Se875BQTlQ1Am5Q4mm7E7GjRpAiTzDWZCffNbZJjA/0b
LGydGCyHGAAdrbGtP9qlKQtYdyuElHORTjdPMMXgW4K/8yfrUqSYsLouPqZ6a+xaAlCSyLIuGhu6
rfDwFUL9K16j1GvvlOSPONXqU49uLcT4JzCjtflOoSEjG42x9RRFTymOrjhnZqKaMt26Fqa8sVQv
wozusd9mu4VPjuVO2B9pau6ykhn85LQG3JWcUY8ZtSxE5Y/X5N4H6YKXLnKffFfhoiWCCWVAKva9
msAdCAeAWZPROG5dc54uvrRxD+gyTHr/X5vbz4WDAr6ZF025KzcFV/qqUs5tDOb3oqZ1dWPygMBc
+htLK9pNq9jb9CgoVj33YogB4UNXY/rKbwSnQ6xImtpP+PHfzaj6KiP9MyVnmhcIeTm+csbx1hkI
bwsFh9VYlY9XQhyDV7eATRKM9p9JQq1h5uVtVcm0PC6G4O7q4MpJ+9oM4H5XdodL3TTqgwnimnok
CaWfstqW8tOshvnYRjag6dx5JJ7s1loxGqzK8AbyM2rZTDZ7Ujo7uBYsXo2zLzCZqEZHSwbmkb6I
4UXBaaAPQKj6kfajLjHK9a2Ors3UixPYtXxXLsovkST0CoM9hp1VFWdbBv2upp61WaHBkWa/4iQb
encsyMICrCHqcWfq7mEq8JX7cuSXfXEQ0XsQ9A5wkS+ktG+dN0X7evDPk17Jl2AAKZRwc7YxOeAG
lms1ntos646ZQKMzKJXclAnKuyrgFyE88HrvggRpXE1z1R9qv0ChO6RgLCysEQwRsV6BPOeNahfX
RcCUUPRnv+Cs8KN3j/Z0rXvCCifTjE8d+/htrjPhLqS0zqKmeZR+OS5ZGtbajJj5Ok1zsqps3tTQ
sPQS5zMSswui4eek6QymmTTr5L2ToJp4JVlY9iIFsWA4JawM/OTRtlF1UcgF2B8VztbURxRlyaCj
eUHDWXsWrHLiqokMTZ+KKc6eBv/aE524sxkNEy/n4CrQwL5URCoeUvaVTs64xrGnaz37/pZcmxN7
itDhBz6nxtdUWeVV1BqkWbcL+8nDcTp6LXCeyQ+JLP9Wea8fi3465IHaEZSNrLM8e2MAkSt2mVzo
cb2riGM6BLE8WvIuFTxWodnEvDcHsna/ZhcVqK/+VItsRjTGP+LQHHRHzDCzDA1kT8Y6/+OTLvL6
pEVsEXwrJwuUndjZa+AG5VmfbbVctcdAtThSg6ei0v/1OkymaFqwQwws1RRcsdiY6EC5GJHHOVCp
WTElzD5cBjmr3sb2XCT+a+ZzDkbEuZO97uxEj0vU75WFm9fgRTMm7YXR0woHjrdySjtHI1AtmgPR
nZif9eiAmeaO+Kr47FF+MxmxvZTN2gwgqSiHbN+V1KP07Neumxu2Pe4m0gMjnGmj95qy3LBxu9dW
Tb/NMJCfmtjqrC1fAlML69qN9k0M/lJQ3oc1yS04/Cziewx3n+Zpsylc6yGt6ky5TNTSRD8zFjXX
59CY19kw50snPuyg2KZ2lIVKF8/sDBRSmWl6aseeOUHW2buqC/ptZnkWCLO9zErzEhv1KYqjbq+W
zPMmI/C7tqdfO9e8++w0/l2rRic0RoVeR1PXAYLNYfTSZMWOy94aue7vGGQcCjEa/7F3JjuSI1uS
/SIWSCrHrRlpk5v5aObh7hvCp+A8K8ev76PRVehqNNBA7/stAol8mRnhNiivXjkicnQbfTuz3DyJ
K+5t/WwXQ1hbw7s5sniqPBodm18O8mqH01bVfcwqJ1XbZo34sZ1bQsk4QWjD+rB6x0y+JdPgoFZ4
1E31DCRdaoTFQgacM6aEEeu+qnGvwBK5Hs86WIVb+WzEeYS3TX/Pcb4B/Z2PpJ7tcof5ZI2+PRoc
jw3BbISG49QqDX2rm23PWp/7NlH2r8L6Q1TAxjRHlLTB2ZkSu4HFCi91wMcHsuIdCIg1n7mzkjgN
K8hgb1vcrCYtO5JwtWzZQbLf6CKqRVfcVTW8IYXK20hrS9JkSd1pLQp4rCqL2G9ywTGKlsUu7SRh
a9YWqEB2z9k1BWmJ3B1pZ5+imtO/euxqpgKgIRZJL+gHnBK8GaIpz23ZvyB/RuFikftmx1z/BF5M
6UXXxsGZhB/EIXsoWBzmSC1JCJpK7exRftOvzirdvBTgLixtt57rzntNW+dj69SvHiul/WRCaAoa
Gyzgb14N9ZBmcK9WSEpakfhu0Vx0rszyNkrr2cxS+WBN452grY6z/8PsCeDTybqPmOvmIjsTOK80
D5a5udK481oz+MJseVWxmnvpzqp+OGa1kJrMdFuMDmlYuX+uWSqcRgYWsGdEN1OsrJMCPAPEw5hE
mfLIVixOdgesXVJIMYc9XY8h34ER9yBhMF7104H3Ee9H6yooi5XyeDfGyd3IYT80DlEVRfxcTB0P
L6Nk/9/3aegzKUZcdQhUq1HwaY+hRXhek/mvO75Xg8HNOCvlxY9/45oUJKxxTHqJvvFJl9hNBSaE
lAXI1mf+VJfMhbcMrt9FQlh8uw167ykpi5RJOrlRssbdtuHrqv41jki9r3vclzn6mIh+U7O0A2fa
8XQ3IHOyXTMRI0Jc8EwNYv8zqU6kxqQH1rU0fQveq+37khrvYe/JFFLJWOmaSSmEo5nMCCcXrTFB
d9ou1kpqWN9S85Wad5kN/yCtMMLLsLWya5u2JPG4MYZO7s4BhkRgn4U2bUIZ3d3Uj1fqzeHP3SXZ
22vzQegi7GUt7UD38QWjmQVTQ0VA7g51kK3x74jToWAhcrJ0IzQdCxjBb7pL373QX8U2yGR2KQf7
QXecIpx02CD6lBicHfgLT96iCCqV4YusFVLS87ZizzTx2PB+RuESwGclKafdd5NrfZi1gBcoHdy9
U98462s8kaSQKqj0T1sO3r9DwKsynRuAus+yLE6ykLq/eqef6gmmJl2Xa1qvxMV5rJSBL6ZNaQI9
5XDxfUPcB0fxZhYs+8p2CYWx/olGh/eYLQH3t3ctEc1exr+9E3dnTTMAnwt6fix9PJrp+CUNh55x
utQOy7NZm2swOPW0TSTrXq9AXbS5gMdoT+401qdhGhFLe0rl+PJ+6CZli14tiAGMnlrZko5nxgOL
CN5ufyQFycuG8j7y5HlK8v7g2e2nbvbYihrN35rDyjd/qa+WxlnB2oAXaOyNexdYz7K/4RBeU7/o
3muRXuietn/dSDv64oWO8f6RkBr3yuLua+KgOse4BuapeHI1KhyKuDyZeTSgQU75S9JOjwMugMAl
eWI/97N7YCtGvTt0OEUU12FOlydpMwNVN6/Ll6sToTr4aLfbLrOf3bSrzxVhlaxT6i+rIsshox/O
WKkV5d3vlYLuyQn0kasgPR42wjDfS94S1nZ+iRlCOJrO5sgxDmZXvOYkylGjrtl7y3eTrdmtkJcG
L8n/D29Y/qX7WlgX/y/mSTxRn/+7cZJ//j+Nk85/eMK2XSyOnmW7NGr/d+ekRZYvKpntmqajOjr+
yznp/Ae2SBIdOM11xyQ54r98k+I/PN+1qHYwMFo5wvx/iicT/O//8E0aZGbrNpMKkLhvqIyY/5bn
6xmGNGXS46PJHWubv2ZJ/+mUhGZHifVCRC4Fwzzw2LHrhFQrhnLO2aebM4IHj1geE3Z3orGJRcVV
mcZT0exMbT0Tio+tWhGZzq/n0vwnlIGlYU03P9YCVEW6rx4Xc2wKPLQR6Tv3e628Y00uGvBYSdJW
mWLpGdoLHdpbLHFPI3mEvQ44OVks/a1ne30cqruBg3Y1uzPpiNdk8g711HNQW+SzNMs5plcP+wnC
shttWvEO+bgnEgOeoBBv7Swh4Z9IqtjXxHy3U3/fdT1RDBGERc9E1gc19pnYTduN8B5GA9GUpXOO
CC/9H/fBHNJdDLpa8+Pr0WOWPI+1/yyJkCgXfHFEqbrEaNttfA/ov5HEPXpj/bruqA9CBXGBKsGU
eDi0lEvEXXYcliqYxpR8hyjQKKqP+pkiANgTdgRxUT62qHhVfKJz+amS+cPI7qavnF2WTl9i1K9J
T8KjT6jTq4HSy6Q25duorEHqB9Z64uyNbegtzdPiWx3HXvnYZcsur9iQmoW8T4iaiLNgKEkgsvIi
KNjw1jl97ma04+P7btJdWsPnrCOnfZHCjBli2zAC58WKMsIUFFlXt3inL+qlAfiuGYyYlwCL7CGo
s4icex4NukW7XWGT8WXubL8gIYdPQIEnCTTvQnsVC8gy2ojJ/altN9TKlGQohlRsQDEuPy4nQ/Yn
staz42H8GT3WiukWM+c27YardLyQWW7rDv1XzZViwwXzPodX7H1ND/3VR2splBp4GpP2sUuKo+iy
cNGZ+dY/qR3d2z0+qRpLnf/gdg3bv44iQSskkz+k3vOks4NdsDVAId9l4rOzy31bEEA6fLKT/Mhm
ItrNEbeMQeG74Jqagn61aJQQfvu0tk9J9mxPoPS06NDneqeL+J5Ew3Otg8eiLAWjtVtHG6M98ONK
zTB4qLxIab+wptjUZnQdVY1k17IInvG3pIzg7d6aUx6Uy8vSnpMIPw3JmaiL6EMwY3KNN35DMlj9
xQ6LPNE1iFYXr56WPSTi5vfezSqWU+v6Kj24JIFruPVQ9VN618aHrmwB2Urn6KcV5kfwmhzigf1Z
VnSfic3l1u0fXYaFfvnWC+fHJsYMBZWJD4tv20dvpUOCBWnm3jVztd3UdkfCNrBDmVA4i437QMTd
beYGsR0icfQHyPjlVss0FO54Fj31Dz3vrG4XZAz3J0O6D709P0V5xXKNCLoO1aTv7Le6bA/eFB81
Nz6YBqEyMv0wm9ceL1fnZGFZylcquRJ4l3mfNQz3+quzamiaD7npbrUVqVn7Tcrl3LK7q9HPh4yM
XqGaxQ9ekTz7hsnKvRQ7TcRf+rC+S0XRO/Fv4nAPYzYpQXIK7BPjxY6cG0GCE+z5ifVkAmnrG0GX
W1w8hh/qzZ7aLj5wp/+uqP0i0qHjZqjjiDXjqy+6z7SAUKZA7N6qm+82Ozauc6fTFLoxIJTwtx+W
gqvIONjvK6ETqeROLojDGgWJMtkyHMwyuULaw/0Wd/5UFSGpJC8yqk5t+yOi/Gjm/UW3CELVT6wN
//R5/uS3/bM7YWGt3JG8C8Io8npnzaRlFLRe1XgE8uYlz5rbQmKNAs5FVuzHiayZLnnOBQUTE+YG
knqBYg6dCK1y/LTQlSErsLcK0Mz0SdCGJ8aFwFq2flFyFnVBHkSz8TCLz6x+ZrwIAciW6KrAcXBR
G534IYKOvRx2GG4vqsC1BV2ioxFiHpYfi5nPTNh+VfGPP5KoAgzR80VYrtV0lUTSROMcakrKr9cd
EMhda1QnHfDc4VQyzeRpwta7KVtamDP9jtxHfEgoRxjyiM61F2iuN52ssSr7UBlyNAFvEzCsRXDj
JfeFFpv9wDW9Iz14WiFpofQcuznLWX83s0XlYNtvrku4mIwwTHWnWZov3bgO+4zBmZiTr8ZZ/uZo
CX3Ng2FlK7AdJ3PvRtkSUHZ6dBOlkxNY1sw7tOh+u/TDxSyjU5XUf0rqWgl/PkycbD7qCmz6gIDe
LsY+wbppqIQiMoYFfHdcpvdxwRG9ejsRkY3izt278Oq/WlP8xm75lk3VbwSiP+X4rmXevuhLT4Bv
UnwYXXNiPx2N4jlKC2qRQFGsDk9nDcIkE/lZx+2Xb3qkgMbjwUpZIKa8xo2XkgSUsB+s3umY3pq4
sXWZBDLTyPDjD+wnt8mlC9WMeaHFc+fpl6jp/w64Bj29xN57zQFVNwlKwKaNuMXqyGi6ll3Shdmg
Tb6HnoCdouOWuXyV03sjKSWxx50V4+3hzjZFSdjOOM/6NrvmjlppVa8ThD+XqNEBuWy7U509rHia
IN3mDflrnwgZPkBaUqzHNYr2U5W/xAY2+bX/rhTOGtv063naeayph6fH3eT+zfKHgKamO9luDAHe
Hdx5xXhBNEupF2HTLs8tHh0ofDxM5ieI4dm0KMA083uNqKZNrtFLXRh3dJneLbiA6JTERJ4GuNd3
HKb2zhUC+tD4Eo6BkbK12Qxim7DR7mWLNNhL1yUCyjk41nyKRZwEjcOKe/FZV7T2Swrw6FFOUNn1
1R+Lh04Xh9EsHyK3ww1UumfQlIA4UUQhCBorgtOT1J94TwFlk7+x5p2q8YlSxNl08XqwHWm7O6fs
+PxGy6ZJi5k1GPvLXC+u6iB3pxeyB7AK2CaNluS7ZsmvF5M+mnD9mcAwpuc6il5ZBAd6NN4bsOay
5WOcWTU8VW1eDHQ0v/TPmVm+a0ODxUZcRT58JH4O3FwhGqtjMtHSG5eaLaYB/GMB8yxzBBZPhKUI
Arbyb0jDCIL9di7Sre4TgvDreM0+9dKtJX8NgHeLfKPl08UQtqwdT64CdCTCr6avDywDHqymo/w7
OiAI8tNU2etsx7tEoTfNeiT2uvBv7ZKTbuVtHayBHZfxYYz4lGt7nw9T2aIS82Ks+bV1zPuhzG4W
XrfVNmm/kk8ND5Jeg+ko/AvO0VN6WuIXTe6HNj1YBLC24Jta0ZN+vcRcwO1tWj+ilr1bBflhfhTv
HEYpen4edJG89+R7Wl7yk8i+P/pZE3qD628tTwuBSH2t1Dlo6q8GCQoFjcioCl2Mx7BdIiVG/R7k
K6zt5oOvhtvlN1fYX2U/A3lyQde48ZPedkUdJFvfafGWlRgp+GPxFC10hBDtxFb/5jftzZHO/Ezi
/inJ6QIQtENHmDZCgSBTGcyuq1gG3L20RkDuEoCwq0r6VN2mPeChgSIh+bFBRyyc+5I3/GjO+EkB
zkjwxDeveJ1EYCPqRfTHitatZdDgUBuY3rz4WqBkdEDAelQ/U97Jh4DM1Kgg9IQ0LbpxwoHMQhkH
8/+MgXGaEOANAzJrLRKKyQnLvqMq+qIq8pQbeO7SXjtNxUg71mJtM2/Ez7AFX50JYGxfhoJ0/h7G
lmYCokipsqxsU1VabkWTwpVrpOSb7hAaJjtrxLcKKSd6NA6J691qvEZBSau4lw+/pDNs0aDaebmw
wOdrD79g+gSfxU8LJkYPHTITf1seNxTyEE7vh/3KnqRp3aPNmbNxJvPbXiYVCtdV29oEX2rnvZH0
LKYIT0/yO/nmDtUzS+JTUdrPKTOv2SVX18vONi62ZMWy6H6PWBXd6KYNNJhMqKxzrx1zE0SXBxqB
/Bblq3McsaUiO06uTKZevmloDilN2KJ8An5XNhzJOl+Mb5EgOoFrlnYn+EeY6MJ0TO/IZsAw2jCU
wnvosj3IEud/N8qT1pBPpeMsBPBjKF9OVYrLCd24BJR3WVI2kUcAl7aP2CrLmaWr/2ZIbTf63+w4
zvkcrq3D88iTrzl+cG3GgpcQTKWHK5XEmsvDLCHPrS/jW6KvhxUb9BI9Y/RHVBrW4sl0VuDaIcUk
Mr4NCU6CGpeel7/nT3FSL6pC5akZwe8yI7ta/qp8uwSC8hJe3c7FyGQ5u9Tks9wHvhxObVcxoOBB
PdnG11rZB6Bxdz/P9jFbXs21PmaZHELCy57psWHMB+XgkmvSPGvpGsv+Q8J5ZEv3hEPPXdOtI29F
bB6lnxyt/EWCPBGigpw/9sTN4q8CFZAif/CQY8ay2RcZDBwFI3xce13uEoQvbNlYGJ34qSjXY4+n
gz3QUVcdFhzWbsizTKJdASHuV9e4t7rXHgOB/7vYfAFYSP+luPEESkG0KOOJmcCLkcNvndvxQmMl
uXCM35HKj0hC3f7TFbxpjLMDa1sfTsAWBIRxRI/YHRc2tvZSbafxCmrsOl+Fq59cNoHJEL8suHo0
vSKMeDk0BsNBMe7c0Q6IBF/YiTcJjcQ29dY0OI75QhegfI687iXiJxhYrFp5HnjmncuHamW0sOUr
l2gMl1SZpz+kXe4jt6FVHh11Ts6OjQE4LqhbjGL7jsGAoMCWAcxIOY7HoOP6Sdffnv83/0ndWeKq
jIMkJwP9RVSjIJtZe6IYGK/uemxsPWfWjwgEBKmdqh/XljwapruydR5mIT7Kxn+Y5vLkyupa2gRR
rSbKct2+G717pmJ6u8aE6yCLUIfDzs6hY3ezYnXiLZwxwHa8iet4tjMy48do79nikb2ihVdDPOi4
dXUaBQN3/WnwWTqte2VPhKtfTz/AMY59OlF+DD1mzs/DbBV3JAx/QQ/wdpfFvJFJzMOg8ADfjEBH
7HUGrFdSwGVLcdMMJltpfWdqG5s0x8Lqrh3RghaNjkz8mK6X9s/Y6O9OmgWttAKDBbWf5RgfxSHt
Uy6w9Fn4696g6bgurBfHmI/ycSn9lWIQ+QBKQ6ccQ+08b+Uo30q2HTZmrs3U8JsKOzA78U4g1cFc
x3nT6mkABPnclpJRorsUCYdQOsunulrJtKiJvvXxJinnvLS2ECOPkgaSDWb2R5eBACE3StCC8rcp
Ma/EZTLyaE65txA/4H1J5ST9Bkj4xH7ACrw+uvmjtW/m6RAn1C4yebGMPq0zJg7Ho424K+tl03r6
4+g57iGF9T4PZKMk2IgwCDwI0k/mgniDijQbwKoqK066X+Dls+76OvsyJ/dlYdYwKUmhGo64GS7+
aVFerAEFzMXHZHvlo76HW2eWXsW9uw5YCFC4Kv83N/KdtRbNLi/z/eSKW1z/OOScCh+fLphgQj66
7TUfRk8jOZwhfrK9Q/NFD2LG+EgK6fIDhRM0tYdafe7kp0bk/+Roz34nVWrUa7Z6fI7ZhiWkVQD3
kPcsjK8sJ04KxGXLsx/JwQm6hN3dbH/3s+zgF0jCMMvh6veArsI8DoITQreMS65rn5B0DcOI7AAv
n8wEbVqEibQu/ZAGRvLa0ImKAE4L0JtETKDEA/g3jSiOIRcg2dfTOfOTHeN/6ACke8VbE300+p86
x4KSp9XLnJuqWTyo/Xk7mGUBXKQzeurIj5zW9m6MTp5I0Llp0+a/SK+2NdwI1cxDewRmtbkAtqTO
SzpejQLfTN+i3fdwc6ZzQihKg5zrhG7UR4Jj30TvP3TRH40Jh8u4dsuTyd+lTX8uougvWiEbC20A
WCYmj/1dvj4LM/n29OHXa/CwtZkFaZPlyHWcWw01RZqLbacmqGVplmizJuvfnIIGvRfnoXnkXCZk
5rH04kBrNeKVyCjouU6zXV09EeQTgVlu+zikjipc+WR/Gxr8eFRrxkyz7g3Z/Kuo+60wN6JMTzkR
rlWuaroe5JAEw5hccpsaiKy4L2HpSD77yVIuvx5TDcI61pkMlZrMzbvZTlnPZTbryVYeiGIk04ls
/pa7koSJW21U9e4Pb/FFY/tQUOWVev5uyes7ZjoP1xzOgD0ZGruICiITQUviQx+cJbTtC1hjxuPo
cV0vwIuMES0lBcyW6XfO+Z8l3UNaUajkg7Nyw1RprkBIuvHCtgZrH+eGFWPtm4gl82d0necZUU5S
IOWvPApz8lMKlhqgjnjbmupcZihm5UOpzSezsH7NagamYPaFmcV2leeXiJ2yucwn0bPsbWLO9ZYy
oNJbd/UsflUf+TIFs/fm5dF+zVQqg3l0+S1zkigm8me4ebxIeZywXZPFzODSh30sD/l9StV6HibO
peUeJvMGInZSFmjg4uxY9+KgMyu22rYh8ERr8LLfxkmQ30ONRuYzroRjHS49tsLu6Ls71KVxhVWU
W/q2GfmbkNj7NMX2s0aBnKfA781tQ7DvlGabYei3Bms0DaqqTxA2QduHNTnMuMIqsyc+XcNKMOzX
bmvEdoB5lOIAnhMsrkTzYtTDfrTCdsKlqu9HvQqxe7ZsJHii7QVJ63NBMgZJGbgtIHRuhJjwgTzY
kXYX62Stzwv+x37XldN+0R9n/Wngt8WVm0OpzixzGdsDzdZ572aCzb4iSr8yOk7iyXtoxrvII0Kx
3y1pz4jxJdPyWDh4fda0vLSkqM29eUsKcp+r9sJ0vmJiaEYCGGjsUOGxvAKhjjJc5fm+APQz6RTy
/JmsRrh28bev+lBLrz0ZrnHlhlwxaDyAA01uNDO++ORVaDWnRfc8CaLrXGKIOEzKxD8U+VtLkb1L
9yuWCehKKyVd6Mta7+nhbIf8wqoLUOURlGHfEuYonfUK2gk1Nm0mYDodO6/FyZwfzDHdCr14r7z6
ZM4fJeWqeyPOCRJk710V1Ft11qWu2Oms1XXuEARd8Ujq4n2UizOFEkHUaTOSK21xji7MU4zryzBJ
lanb/t1w0nurpYljHjiOmiX/tlwe+XFTA+msfNir+Apmt21ZdXUMYzj77qec+o14iJtTv7Cg0BCA
GvBaWjNel2j4HBPMEOXiQwNQ1lQSCcVyk8teVH5PTsrdx2H4xscK5rYcxhLds/UX58w1nRAWqhEc
uZPeDK2OiQHVaF2MIGsIALfX56qOEKYjK5y/S0wl/jySXvYBQkaMTLlrOD5iKQkx63fz+K7Ji0fS
cOPle5tQ4hypRLgHIf/UibNbmxNRK0i8Iw0aRsqmwCOwZYtCzkF+ceSz95Hab4wRx4Sb0Njjo08b
RS0Q9s8mQNfi/brWgclmKSue9Ljc+0YbKHsp4Rx5Y4RxIwMiIraj4e70aTkC3rLVLB+qGByMRhac
axP6lA0RkHsYQrMoIzxNbRLdZNmUAiSr09oLHgh5zkaNGDtNvHpO/zxOE5eMziCdRxnQXcwqKq2U
kX0KydnNMBdCh3V8xA0l2gol3+Iq5eqoJN1CibsClddVcq+lhN9IScCdEoOZr4i/a3UjiFoMV74S
jaWSjx0lJC9KUvayRxuF2VZSc43m7CnxuUeFjpQcTZYxwrSSqOvboATrUUnX8LzXCS0bQDAOFiVv
e0roHpXknaJ9L0oEF0oOL9HFPSWQw4QWT4nAD4B0TqrX1/JPTFeyeiRePFR2u3Tt3wbdPVMCvIsS
n6DIe1aQKIEeRCrmFUO0p2D3KpSM3ylB31DSPjjJ56zEfg3V3/8n/ysQADfVns8lCQidwgS06Amr
CseiAggwVH6UCikYFVzgKcwggTdw4A58BSCkCkUYFZQgFJ6wPi8KVhgUtiDgF2w4BiZpZTMGvKSr
sTsPcDAIoHv6qt4pJeEKn6iUTfPP0K8hs34fdAqZAGBCmSvKDY0PCKZgFVIBFrhZsLT00xV8n8if
o495bJeSkqjQDBdGw1ewRgu61Sl8o4TjgII8GQrsSBTiAYqcX3KFfbQKAFnHb8v0MeL0JOSv8ify
iMbUM4Ibq2ofS0xWkWRez5NbqvASV4EmQGQF3gme1eYkHoYOSmlasCnJ7iVRoIpQyAoZwYCUeXrK
opgsR/9HFw2DWFMCuuRdGujO+Fxalc2aEhzGgYtJFCBjKlRmhpkhXMLdLQqjkQqosRRaEynIBmaR
j2F21RR+A3JFuiu5II5l3HV6feH1WThOYmNbD6Ti1wrkMRXSMym4x1eYT8bbLctjr/AfT4FArUKC
ZgUHDVBChsKFWgUOUR6+mxVK5E47to52gO3mN1KwkaGwI2FfSq6zvcKRegUmuRBKqUKVpPe0KnTJ
g2GK/sFMCmtClfJp2AB1mhW91LC43FVwUKQu6azlETsi2B+FStUKmiIWY1EQVbKeU5gqU8FVpTOP
m6bjIMkWMskUglUqGMuByjKTZTw21b7Re2rnFbhlKoRrgeVqFdMF26XaJ31aRYKez3G4MjZrCgRr
ZHZXKTTMkj31OxajCkcvN8HPuNQhORVQ1ii0TIcxm52lwdRFRFbquqpe5VtbuSCXKzEDYqsvBKN5
uOL48TC+UwZBJWDusUVhuKW37she/Mtvy4/OoYiEAqeyF/1D1prP3aB2pmTZ1Qkh4llGalDtyLD0
WVoJBdV1JGvVS1kRqwzJu0wljopuPhIvO+9hlLeJPT3RYGFcoELtD5vAjseOogl2veu686sAp4QC
SwH9Bog/Km3qMwkqe+wr3KwUFtjBB7oKFIwUMrgoeHCAIhQKJ2xQrLEPGuy2zsSDUI5U8oEf5+Q+
HX3xuBgaAZwNzvOJv9zg4fcpopjIcGKvRPJYUt61RKYX00TeR2/tAJj77aQAyFyhkLWCInuFR8YE
nfUsx/Ct8PQcVvgAsZJ9orBKUwGWQr64/BxCgZcAI6jCf2YFZI6QmYZCNHUFa7oK21SHgK9ATj36
Lv6BnRCejkI9U5hPB0hznPVAS0HiJVb0QMuw2bgURI4KGXUVPFoqjFQooLTtihAivAx8EhrY7P+p
9GPDS/tg+CSj+PKWw6bmClI1O/2TkisEmCitd+TS5D6LmmERYQPh6kC6sm/Tz9Z1UQCsBwlrcss+
esTBJVbvAQ+uVjhpFCgOvaPBNU6UMPR4FMeGDAJF28bL6j7JaPy7+BgLpN/FG7M1uXBA6E4K1W2q
Q67Q3UZBvK7CeXsF9q4K8Y3+wb5Qv5nCf204YJm/6QoLHhQgPCtUmN2pzc8+0CAJR1w54tpC4GFb
sQ9yXUEVpWqmzaZ550zjhH4OfG+TGNYpXLlRvzhOPp9HMf5tnP4WKaR51LX0UFJBuFtmyD8+F895
stx7FfmpkVFmh0qfoVIVKN0pZLojBFAh1IWCqWlPoPpYAda6Qq0dBV3nCr/O4bAbBWT7Cs3GcCLC
Xp9ZLCtwW4Pg5mJHgwBM96Dgbldh3o0CvrnChIPHmeYPbJOTdEBcMd37xUC/jGgjni0bumGcf/GO
PyRec87mGiGrq8DMOyyuUVvWZ2+m3pbmEHSp1KvvpvJhUKA6UXJZCJUH/KMw9gKeneKIBTjigw4C
eVdr5eecHj25OgErMPTM8SmCjG8UIo8Bt9knCpv3FEA/VOdWAfXc4PYVhP3yD7WHubcUfB/PYPiD
AvJHHTS/gNFfFayfGZ+OgvdzKH4+LHd+a3qhA9/vKNA/A+nE61fhcithUhyuRZYk0MluonwfgW6z
GHpY7PjBUSaC9p+dQBkLDGUxKGXrhi3boNBImX+rgYeOn1xzZU2IlEkhUXaFXBkXRmVhyJWZgesw
oUD4G3xldDBwPLQ4HzLf51klanUIrttpKdl8e3S35BP6WGkXAp83Ky4v43BJLdLp8wwkRpeUrvXz
H+wvHBPZeYIZC8eGsKemzUhGrvibK+f8sjUazwwLOyUWQsbYOhjnSdjI3IvV+LtJxiDA5suozCC5
soVwPnYnWd0tGq6osYTeVxuOmRjLZfSGl0I459zDOW038tWYP5IutZ/06Y+fkEfo9R0OUVJ3y8I+
Gn4y7Qv6WLk6Y2Mx8bNoytjClLltcbrYyvLCz81JO2CD8QafiGNNZkFB+8peGh0UsU8unq+veEXG
GSZKc/goyCJMWlJXNWW5WZT5hlJh0nz7cwLgtQFLsfaux7UcEfa2eHTsrXyLChVnTBLElTQVRcIW
68mI5XtXRni/RmaXEq6DPXlztMaaXWJBHHmBTZo04hByxn8y8FerCQz7aI3V3JhT66OF+8Ie6d0w
6t1z0Oc83YjxrSfjLDr4krFp2dFneNeG5d3A0SQM90+tLE5VtzwMqkOWWJmbTKc3G2c+iS7I0KLh
tc4c9lGzsk25ykBVKSvVjKeqwVtVKZMV+QBBayc83vsqg1M3ySOzOWTluPMIzwRcQzVyKC9Pno3U
TYJcQXt8uGF2Iaapp4sHjHtDzC8FK12ZuQ3ycou7PlXlfF4e1Bb5LmNmvI2s7I92ZPDvRN9zRYhm
QZBUPvwpEuMvcaDGMrhbuy4IC3LK53XJU7YpLJXmZeS+wCMfRZ0Yacp0B1e/KwoiOHi4X9gWxLn7
xpIbUGgkGygSdX2ZMOyVODIxfifEftUr0bLFbuA+w7rNeCZZEQwg5U/dQIkRo8kzNdH8NVhQpWGQ
KueOYT+hEfLFSZrm3rH65ZK0d0vL/cqLTZzTc20+JQu/cCxw58s//apv71rdM2/46O59I+IUJhsA
0MmMHiaDVW5H9u8nEUaqYFMj2n1UFQltHh34M7r7uiJqS9gCE/nSROAxpUlTgxkFRYxw5Bduciai
/j//6n/9PS5I890MgMILdnaRtHkj+4NYcGpxKHIdy912uZsNnhU68dws4/jgx+a0G8W0hE46G0cD
Ekfr4av0Ub84vVVt9bQzCAUOynm2wsEyujP5IZ9Vp2q3sTEcIWR0VISL1LPsWUeI7snR07A5MgiT
YCxaez72TrrN4xr+zDYacgLIZZbezZ8FbwXzddnjViMZDqNWQEMTqS05eRDRSD2DURu3NVtaNtfu
h7rj760UBNKJyWCmoY8/2LpdcD9dSq9j1h7G5YIZVeJ3XU9NOxsnWugvViLnk260OH68p07M/v0w
VS2Z6VwcLD9tToYzh76ZDU+NM577tEL31FG1iWzC8GESkhJF63ymfeQhRmrSPOMy5kK7jFLf1Daj
BYrYvqus7qkb2+NYoo6vdaUFjeE5+5iAU3Ya3goQZ1levGvK8bh2MnDMGliD1eumgVyhXJXyeqcm
2qb1SGIohU0wGnmPp8zqCJ81zMCz+WFJDRk3ghhPihQiL9TMheirKJc7LccHKWzXImmzOrRe8ZFr
TNTJ0jkHc6ECazqvaWTdzWXmo7O450bqh7mOMryHR2EDsv8P9s4rOY4sS9NbaevncZprMTbdD6Ej
gAACkiBf3IAg4Vpr302vZWz21d8BKqtBJotl+TpWaZmWzIQIF/eee8QvaJk969033UsV+rbqQB+m
ItUO/ZtkLqwNqX2Ino7I34S4NTZG+aioagBQEkhu4fraNiGJWPR9Vd349CZINx/hTQ77OqwfRxzd
do14h9nNWNF66b66DdlAEMK3bHZq1TiPWarmx05lF3sdzek8iG7z8abKA5S84wBHRcRdSsZPzBOs
WxPlsFWBLryYVnW0vTI6ajSzkWNF9ZYMM56PFrQuOwM52aX2jaXNHYYgwBCUPsW/wC+f5iH6Drl9
VWjUxToKDhCBqStr42w4xNpqiD5rWHeZhvKiNPbjQM8PXlFynBLl7CnGafbKZBeCiScxt+5M8h3V
HdYWuhBMt5im0ZVZetWgMc5UXqu2FZY23lBJUy/I/9PEZ5G3kA37CnCrPiE7aNvGWiHkLhUsktPu
wKSzWjpmBjk25HQNdl4xRhtvBvoaBsFzYFYb0zOA39cZkqSJgxKuat97aXmpeui1x8CRYYQQMBuF
TLhsARQDRIlmrKmmpzKrlzOQq74x9mTdcWDU4Phzc23SvIdKx5QzKhV4as2z1esrv2u8VZYDQMxB
ZS5if4DjV8t4h2ol97GftHgNtenM8NuYwFfmuOlRnTTwagOd4dzE4XgLSntYqoC6cXX18Q4eweQa
8mLseYklwGLQHcZcnL1V7gtF+tFP1euaPncTd6fJDOnpzkUIIi57okY+NwZOFvo4fA4aVPjLufgW
xoPD5JLSI8yvtahTr3EKG91VbIMqiA3g2XbuolxhNMCNFpRXE8IONWAxzOtpXQ4bErkRV7ke+18N
VYmqxJjAVTZ4TXD+6722QAPJ3YS2/ej6ERSJDs5kONFh6WdzCXFsXdBZQj4fSzBO7ushG9w7r4V9
Cbd7q2hwkGPt2kk9GlcZDiYDY7+e8sfOEygdwXgyA4+5lhYfHDvZ50n9hddUAkEE6oTMznqKLKyw
rGFXpfldbogOeOTh4p2ZYGvqsVvW9QCZMQRRMcqULUfTWomkS0azyq0ddLdF+bvwcjxcwl2do0WN
bGGF7Km+1Qc4uaVeIuVgEYZDpThYHQDdqmaugS0zKDB81dIuRECK4ntlRKc8sgY6otpjwwrE+Tla
NCaUfL/IUXoER9wl6fc6qSakIq15i0gfpvcqImvxi4qJ1zoIk689189wIl6DTkCcX4muAzCWhYKA
xMp1Gvrbfbp33RRnVB3F2KBKUGWsSyxsC/p+bnlEUVQw6vpSzfVxFR7CiMl/Wg1AoBGQZI/Z1/nA
/eQM+xd6ThEEuGdYhWnrbMshuPXMqwlo6q1joIdNjXTJzeF03tXh2in74pjgdYGEGqRQg+TXjZMN
bRcWwuRXV0CjANTFl32sOqdhZqyDVIUFGS5jvgtNVSvLcZ8rKlWiU1no2fRrfU7sOzYF5tKKBz/e
YQnmYPMUDzU9hsyJ4m0VorYz1+7W7AzAntzMdaMAwJ4+ozZUYkaB2gz6KOEGwzchhqPPFanV3jD1
6YRloFljHV4zEU44rL5ZtJoaF7vwGYduBopt7lwjukForx5a1DziGUmIL6VCOs14zZ+UpYF0an2n
xaRHxFIFDXx6wZWDRKuXIIbzXPvPKMKHsw4NzV251P+K9+qnAKvGteP1qCnNpLeHJLNXLc4kA+/D
cF79+tY18MIpviPvsEgy+FI+qr28MB6G6xX70cNrpmkOTRBvwsy8sBF9cPvkkGkdSk3Rsgqb/U1X
cP6nzqbhxnufCUoBUnQDvMAGmZ1O921hLlX7mDnG2gPhj8jwtQnuI/qim9XaoroEZYQfiv7V0aEs
Cco7oUgyy4cmANMRK1eupZ4Qgn4M8L8AmICCbm6dtYluYpu8KEZ9CNz+yQZFMNONj/vwWx53yN2d
+ra4DjDgjEZ1PwPmzZLizvbor1r1977eZfVjkp7V4hJ53AUuLXV/0ZfIUnvGY+nYFWRi5kV5cNIg
vHshc3Co0jnoE7Tq0xjYM4hkXNAb93PRBbuk8zdgIPDowyd4SlZTgtpj5S65SMVYhZ2yaHpxl3ly
AMI0CXiZIV3VmCx57vchqk5B2lF0RYtS1XZG1BzoAxzg3BzbkJGnss2G4igkCpNZRoSIA/sFZrcH
tQHUEXpF4BKuGtLRMb7Jm6fceZnVdq2j2ImSFMr0ke4vQlqGmu3fJTUN4BZfRtcN9nQjT01aHkwT
vYe7dCTprywZWlt0DPGmUNto103tdsbsbanG9tfWbS+IPfphyJSrPIQf4rskEZ2SCfhrN3qgrZoZ
AquLhqjO/KJSFaATtvvNSHUenLmi4EMa8lJlEN0yypzRXzeM61bXXuyKkDF5mHkw4rUNDKRrFe3I
7NkH+K20TxYpVEnmpodH20QXoMTGIZKZSbaBAo6YJirU9gatlk1qm1/HHKCz3sCGpcsxMU5edWr+
FCjp85BPJ2NQl4OkJZTKepO+KF18cKf0Mm68XaaxsXowr5F905OhBihy6004Lr0IAFJk7gbFcRmU
EnGYBV4AH+pI1iGqAxqC9gEkAFVxjojAu2mrEsbqDAq7xRmitoY9nkXrwg0OyKts4R1e06XdYHeN
su90avzwq+pND67TIdwHfmnAkn2s62OIinbjku7p9MHQMdihKsqkMNiXQ7UsTeWz4jWvWgZg1ECC
KqH7CVhS0C11tfMqc22DwNKjBvWeeG1bCrhVZhyJuWsaYkzXt0sk7S6w+97nfQ6DlvoWaoJSPGT2
gf7tRYs8UNYF+9yKSIYZ2XZJe4rIgLPeeTRy8lzPR2ATpfy2Np+S6RxjqIUMw97SGS+i6eBr9349
XKgmwNxJ+ZKMGU1BB92D4JYa9AlnAPTjUDbDzD2+BO64zHCJxPNhPSoKQk2AXV10SyfUHKx8mcT2
wTTIIvu2v1I5HZcuuvdl8dyOTA3acpKTXFu6TfT0gcV3KtIpKPJ/y7vsVIAmaP7j3zXzT+w4E/QU
loKWaxjQR+TrH9hxRRrrk8h9rJhKjbs0fgiQzlpVPmCtQrlNkghNHl4+rV8Pg8ss7I5G6eAT5LHi
1Sl6d2z/S+aU/396Y5u/9ca+jM5h+z3/f//Vfo/zP1lU8qPvTEvvE3xIDXqkpdqOhvAVXMbhe9P+
x797n0zHwRkSk0gHrSDd4D3+jWlpOp904M2manq2q9uao/+da8mXKMJdy7XRzWQEZjp/xaPSg+f5
wR/bwTgT+pHqsqD4HChdwsT8sJYoqzxbrdF7LmVPd/bUoCBrbEwdS5Iiv+ldk+3vt91mKo0GxHuw
yqwMxK6FlFBrVjD6x4KxOVqb8xoHFI/ASet8AH6plo63N8oVQi2ovMVaRZia4O4UtMcTXJD0NniJ
0nxHQ3iNtAt9O4ALAYLyGFhYCP8msALIreM2uexBfyjwWHeBh0vhGNmHPMs+j29O1iIjXc/jAREQ
KGrWcFSqXL1gjuTswI/kadNsaFVLB0hPblBzBGgIDUhpTXeT9717G2TFK7OAjabNdMT65mTmUEvG
jFqwmRUkdcD77jssG6pUvbecNrqForUvYyaltsNQPbFydn7RrIxk2JKNmtdThdlLmNgFXYrx5B0U
BXly6mb6LBpdRsPAJrhQsNryOtB2PuIHCyVGcqhUdpZCGpCPI5YSCq6bo7Z8Cx3/2quyrv8xE3pb
f8+fvz1/5ELLD7xvUMXWPhmOA2/ZUx2M7D2Xffi+Q+VLrqo7mqdptg632cBg9m9bVNM/4ZWpWp6r
ybbRPtChNe0TeCrm6brHhmcGaP+VLar9uEUty9Ntg7aFxf70LK7mJxNZd3CTNNfqeKXCWO3qejU7
2IPTKwitnRaaaBIicznUC9u7d8z4Pbqfx/8dfC9+ddj8SMV+/3SY2K5hmpqNk61Y3H4IEMjW55hg
YBdIg3MtHzswQfMpUDT0vNEi3phWsynScev2QL5NUF64iUfay4f39YvL4Dl/CFPvV2HbKg9ax7DX
ezPa/XAVE9Lu2dyPSCy5zTqqEaNEqN1Ih21pxYecmweW9L5X/uGdG8TYP32mo8E/Z9bPzXs/kdDL
krp/7CvGBNLWYpYQuSqyjs0aLAsIGygToYK8crPOg7NPHldVl1VMoRrVpLzdCsFDpDujg5IcdKve
9crJ6J+tdgb+oZH0+LT+erKTZgMkxQ53uetRUDBT4iv64L87SP/Dm9Ec7xd34/EWDQ4dsoc3yv2H
J+iicY+kN0MP35iv5In15U7TwgPmqfRzAQQ3OJo0ax1zW3Am60Sj+G6BVkmtar/UqrasJ140GfyE
n189QXpR4a2TInoW9xMjoJ7hX8BNa0V+1Hk1eKMdhAfiwzbS63VmQ/flc+VG5Z9G9VGlbzYzrny+
R68YweBQh85e1WjSnJqxWWsGxnw1eHeOFXQ35bsHgFtutMtnbFFKQBdI4PrO9Oim56CroFSwPAIF
z8G4FvHmlTxNJ1Ev7Mm+ipE4NJDdNCPG0rxC+bpckMOMUt5fa5xQ4II2YO5yXgRWDAJr3ZhZfLAt
ZL6d/Fmude6AjHGNSn9qapZ6ry7D9H1bSAWXphwjvL8RDO3Am67j7rZnS7AMcmZ+dtOttPZFdbhx
gFuyDiJAYaEXH/CR28helu+W5ywPImap9zSFOWjsiRMUF8YKv5ks4IMZRXp0qCrmrBoljMXzG51q
Lb/anhxspN++NTWniygZoemS81YU9KzdgO/GzSjLZC3zy/kzojoI21GPYLtDTw+MIQJnq5rlqbfW
VaOgVsq+H6p2g1fgUS5RVoZcfufru8AdtsitcYEhyj6sC3nuasastOBiecZ1265ahOVGXl89vshD
G2OTdNnc6eF88tJ21VnWbuY+1Jzb5z7fHpqprubySkOm+/fxRP/Rmfs9oHieapCU6Q6hVQLOh+3Q
2aqdFnbJdmDpwTsA/onzA5u5YTAWTC2zdY7lhtXOY+fBNOwFc4QbzYvRxXRuTqhWXyTYiWJPyA39
/gq1X4UfzzMcskMVNQwOkR+ucEpQyvcUwo9K489FTl+ucuIFaBwDk3aCb4V/GURMWSq8p5I84veX
gGzHnyKgSSCzNZOjRwXB8OMllFNeWpbBQ5JLkAghsY2yepXd1v6LRWrVGSd5vVP0Irvxj2OhmE/l
tHAyvI15Pi77i8ZkgfGAh9ULy8gRIV1aOuSFhNQaQurvL1wS9Z9Dt4n9u43/u+nQov352ZV2CyS7
4MKn9AjlyOZSKgeeA2FJt5t16ANSwsCxazc20t2+vGcih8ZKtKqFBDsJDhZ7dWYbNyl1sCzcDgcL
ngBu6IYybB34JbJnZ44CvbCAPGOjbJmLAMSr7GNtAE5rfMFK9CLRrKuxNHZ1Al2KuBLUyGBE6Isk
x2A45QSx3z8A7Vdv7uMD+OnsCh1UGzSgedx1+xZhZXmDXwJB57+9yUTHlJUgmAZsSgJ6mLSrQVYU
c3h5cURgt+JsyrPjP7m0X6xrkxXNwjE0zTFNsq2POw9bP8N2A8Qi5YlLOC85uhuIlKh6LORFRUTT
WIVDyJ8Dg9OT2dXvr+EXZyGXQM0DGZxa6m3rfdj8QQjKHK0jGNisBflY2ewS8zsvOmQNa1wxd6Yx
X/z+Yy37F1FHMjjPYcZr66Yq6/bDB0dwg3BH9aKVkqYHjyAbCpx5pK14wi8FMj9GV1N6GMNxCynt
gvnPRpIdcXe2m/dFKcEHIeBVNY1bHDhAWp6MMqUPpp2yiR4ypnG8aklZcIZYlSbrNANGxD6dX3RW
bYnViSdJC0ewl0xbj5NPHkNdcwqxKPyK3y2Pg0U5IjRAF35jmS/BOF5m3r3JnqfQAZrEA9KTo5xw
Esx1HV4A77AB7uaZySGJ0CeJsyPNaxwqSNXAL8HuzfHSkWVVJfrJ7IcLjfRBtWZ8ekHiuslBLs71
Y8g8HKiEDscbUJc5l9xrFIMz5kSRPTvpxk6y3y5uNooyXpgtP0oKGnNc18TvnnGMY0FSCs4OsFbV
uJOt60wtzO9hq3Bwya6XvEVX0mOKJb3kAaVyi536pkc/veLbywYVBp1cgAchty0RH5WFjVmoJ0l1
lCFd96t422GY65pfggpSBdRJWa0dxmYlOvwvkhfT6t2GirUT5OfEcldIEoqScxNFoDldSSL5ll3x
/N9OSqJhriMRysGclc6V3KekIbJTUg5suUcLBU7JrOSq9XhpORViBuj+ytHlLNs0hth2kQc+E0Fr
J3lVAwZTthsP5I+3JWmOZEagL98ypZJjHazTUlKdMubqr+UFyMqQi41IB+UXyZVIYpSiwS+5ns1v
KUYswGGbFo34S9zJBzTEOXMiuijQGLkxeZ8zArfg1ZnyTVtJt0o/WiKoBLYFbRN5a5J2xlO9cIGt
mvzOt/SEq5Gzz+aXSZSWpzUawz2TnK2sTuTLDrOkMzwRuT5JTgCOrX2U1GPyvai8SEcWAwZGPfmF
LAHZFoBG1vLvFCyn3Eo/4K00m1ceazNS0XXFvpKiEHGf6aKzpm1R8w7Rsg5I0yT/KxgV9NBArIyX
gZPmfJ4ra5dCLWl0ugDBvA2H+CCfgl/YugKZlqrZMbLT4xxZV6DEJXW87HPQlh2SpTG+8szB5d9y
k0rZb+TmZNnLISuZp+wEeceFPt2i9riVBSyJgI5uNJTVt4Vp4uoEmTSK40NYci4RRSTflRufNB1U
3ovcD5tZMmBZwvJYZMc6xBaWhmxiC58vpBSCYLpoJxa/3yPnU69LIAaSeErSFjkdNmPMCp8kmZUy
p+WmJWJj+r4Ae/jUQ62VfKBsw4OY91nDGUQlE1JKHCKAZJMd96CpNd36GsQkdJwxPkolKX/ujRjv
C4D37W5EG6skpxyn8Ci3m9m4Vllrx5kuPOJEzOlVWB3BMsYXkrjtv5jBi9SE8nunmtDQx8fZhFI3
fo1Zw/KRrqnvIgqNGh9hZBrXrpOthpV8JY2kU4UGPzFQQpL8WkmzzRDRSYwDXcIPmank0XL9ktww
vl+7VfT2bV5iP7XMd0O/XFp2cJDvkUckiS+zvwZTWjul7mDBGTRmByJrxpq33zCSPYkuO54dLbWA
fFRAQ0qukTQTa5KN5A3yZdmk8slyPEqaLcWH5OpJKVvFWtbl1RQjb2VzTrAjdL6EtqYkq8VsXckH
ym/5o4ogGeesAhfiol+1k98rB4KsaylG33LLYb6g8Q8FITvKA5nJBfvJuaq0GEqEtlDqh4JTRkL5
xIrTLFRTQ/ViIG/mMyVEJVrCZPAltFnaKH9KOiXFA4cefQIfiBsF3QD4gf8hj1dWJeeVxBCpC0y2
ttQ53Yw8FWOCdryQ9yNhGeb1Wh5uj8dHANUW9aNbOGmZnW7kuWNvt+1qYyfLUgUiIBWnPFhlwmic
WhUFCB1QaYdBGnQdUkNjjvGEGC/a1CRVuysYaqtwcVuipyyatwqIlybvX15e4zCYe4/CKXQ9CQjy
ckbSKMkJpVztkuSAmSzjC4peHoV8jzxkuRTkILbLo8pblypaznqto+zpKYHcGsWwVe1RzbEsnWhY
7TsTNjMBRKoAiXTyCVIuxYRbt04O8vzz9lzhmxi3FGD8I0v5LYP5V/9Qo43+mwbiZXf+nr109Z/a
/PzUexfR/mTprkkrXbccl9a9QWr33kS0PjkGOoYef+kGNYkkfX8IKqqfkF/06C/RKtZpF/Lr/iap
aDIdMG1+l0fzCZS2+5ckFVF2/KEiIt+mSUn3TLQZST419ac23lRaYWB0gdABIK6NCRL6elsv24yJ
+4g8eqQnxS6GHgvdBLMdrQCw4gH1HzJsgQiSWRkhdRL2a0AxipiI55vE8M6KX3/GCShGDGEGjOPX
ESj6tFqiR3flw4kbkSVdFQX8HWVmSODp6UvnNDcD1casoBUyawOiOQakSaxrarGqL9VvQVnVyzr0
r6b2oibhCCvD2bhW9Jqr9YXdwQ1L2mKthWVLGAP2brovmk8eqmv6HhriTcl41w4HHH+DgZZP1Dw0
DqQmdAvwcseh3PLLNZAPuhv+yRFN1j5FZLDQr0Fsf/Gc6CpKvT16JVvY/7ss749AUQ8I0OTXrW+v
UV7CzDRn22l463SNVDIZNuc5TgDGtDBBFi/QYynWEWjPJQM5r6N742HcBKwj4ZzFX7rPdIwxcqil
PvJVY4nodlk437SRWOcGmoqSAlgavyXv9l24Ub7q7ZBneumQikKiDGcmrx4gh1rFLcYJUGNfU470
Qq3vvUl9CQ3icd0OiKckN8aIkgoEkqHSMuobIQo62BAoYWEgJgWTGW7Bt7Qbm3UX4iShDghO13UA
4WR6MJvhMo2vMIoayGbNp9T2lvDgsVWtcCULmhihmFfHUV8CJp6holwj33SZRNU9aidYo2jDfTPa
j2oGgAJTD4Q1HIH2BCkILm50ANy1Gbr2MtHmb7WPZYjZ7Og4ITQw6igUrm3D4QFmFpKxtvtca2v/
m9eBE2vEwcZx7u3R+KYUqAgyxao2mup+jsz6eQKCt/Cc8gRvFAmFEkQ4uTTvRJ+HI3ZL0M4q17x1
QfZQ97UmZ/BE79zqLgHdNRyvgIaiMoP06zzkKopzLsJnyHchfMMwbIMjLnSw2mBgpsbLuaTpVVU0
J2dHW1OjLRyeuap81ZInBmr5Zm7nRyYEyi7UwePBzCHt2Aco6IASO0QTBO7GKhHF0CzcLKBXtAU2
1qArOg4H3esb+LnDdi4Y8gd9C4zCfKjGJltaJf68E6C4vgeZHZ/zcrpx9GEXedWDgRXQAtNIvN2D
cKl21qPdFfcqEO8lhLJDNXjAz5PbNOwfdeyJ3IGpvlLfD+UlwhNrMzlbA/lg31PXgG6NNBMwgR9x
muv2sc+bz25v0NupHj29RZETwFOEVU3kI/KINTcqKlr/mTkWcD44C6Ze3TUaEOep6Y+t2QEuS7pL
QM/IGzUveSn6b92M+qixseSyYzd91ur+5KsdubFXfWkA9I7GZVWFVylHoV/1kLXS5Gxks73uUMVf
aG77NQAXx+NZzVb0nCD8lzSLEJrSMpIuNd3J7NC1Biw2GnsL5A9f6h7BJxeYx5hgnxXkDxbWlqB5
4U321Xbq4uciQcI+RVQiT+HpwQZRccSl9zM5Ys4ze9dmUj/Veq6vUSw8WkWvX2hDs2/nSENxDdxI
Oz0FgwWSfUzQSac6aUyYjGP6HMPjgPYefg6bEY8tNybNqbsvSaEe0O9BRk6wJv0pMOeNpVQ9gwNk
8XtH3aDYRByZ5svJ1A/hDODf8FDoiBTxohnMo2IG4bWmYLUKxB5DZNYfgiSISuK15qGawiOx2Mdp
ynIP8UfZDzMAsHDMnpQjfThz4SIdtajw/YNY/YqpCCjVAWtqz67uWjDbKxN5mdSI9nWJOrWvHJGP
gns4jrA+0YGuOwU6yRgsYEvoVzXJuzYXW6NuDnldQLTX9qbC+yiGwiUjfp3aEUxIDpBrRpTOZ9Ia
9e7XRrW+JAEp/ABZw4luwB+hkzvM9w36WjzMiaOmwdISfoS5SWYs9ww1YxLtlztFTZQlqCKqMVo3
VKPOhVLigW1VNpDRJI8vl0q94bNsaHr7EGOqBey8u9yzvVWPbAbYRBVStbGFCnbVMkw2MlwjQN0u
Uchp9i5iZb0HAiwGiwctBal21b9tQwKyNj9P8XivaR3OSxEStGM3hKK18gQIEhB/iLJCMs0bIpC/
camobICPa4lcCxNl4sKCNeijYgcMNMmWblR0VwRlpsFVdGli/LRStHrvh/GqnHC7amdgMIqRMEXv
kJKJEPytSqbRJSQ73QlwnB3zQ1gPw5WROe7BMBjXZ6q7czMXVVC3qHF11REWA+gZw065RvLPghDu
6StNozrU0JHoVTCTBjLtajfAV68OnQBK9TLM4RXD17vx3egUeZS4YVh+wdrxc4wr7qrKm2BbBele
L71XjoIrtRAeXXHvZ4DcI/GyGzEbXGomFavuPQd5c21HITI1XR0/Fql/0SndCRGjb3Ps3rSJjnBG
t40iDypUFz8FIvugBzjSRt384KTgg6ZyP5gIqwlHNnA5SR0kJazSOEeNiTM6sqyBAhh/sLrbWbWz
jd9iuOYifKaN197obOEEBOu6yV+LFO0xN61B4AGbpaaJLGZb/hmVWGtVJT1uItMzNFl4yMB7dnH4
agXBU4mBbdzbj4FiQJtCZ8aH3qd77SUSzUifeRn26l7zxcNMiX4aSmyxzdiq0y//lZW/C5xb9LX/
8VgfrYnnpPg41dfkB94TcueTaTF998igpcMLvuWPhJyvMEhmli4jf8NlHvr3hNw0Pjm2gQ6Xansu
HooaneM/EnK+xBHNPnB08nyBAvzn//lh/tr89N8fMVy69WMb3NGpqi1gtxZKrx7qQz9Pl0fFneK4
nHqOFeEE5WBAaAm0/qq2x1V/l94pE7pb5dqoQF0iznTlzSa61qg3rzoEMIPPuvoqgqUAVTO+q7vp
SxTOjk791A54T90l9o1mwzjcq4gzl8uxAkrjPkzmliONMOXu9Xifnr0Re4m1qLRpu2QqV+HdEI83
aImaqHVCGl1qyKprq6l8cJxDPC2EJ2nM+5jOiXtVVN5GddcdTjrzZTYy2UDbGfyQecAPvsOu1gWe
iCLnfITJJZywao3mJO2u7xEdnVTEH7E8gbBFYvJVAQEZY6f2JUWdDTftQ3QDiGjulsA8rc9BtIR1
JYp+TG1ACI3QNY0KTY4HNrzozX1xrQtFWw3P4Gwv8+386t+hR9iTJwKLD7devVd2erwzv3bTpYL7
2GZeqit0NPGKwPAXz+Ptbb/LF9TdqNzC1H7FMBvhMTW/0oYDgCDB+CCnsXDWzYoW2Ma7w1yqWDTP
+rLeB80mvi4v1F1EtqjsUKbtt+WlQTetW2Bt5wyoE2Crg40KhhsKcOZjz/WQ19cPzoudXunjF6s9
ROmd75+G9jbS700U3P01upx2tievsZOl+YL0IqJc6ZryAyEdyEQwcB2cHcLVpG8T+NQY1HpQsVHG
W2n6ontWwgUG0VaCnd8xn690fy1Mbg6BaSNywvt2ol15cB2w2EiwLAaXbuTSuiu/ma/YG2rn7Dhd
paciRAHIvEbDCNN0M/juNk3OzD278YseTeXGxE88MR6n7kCnyZrjV6YLwxph4/fpyb96D5rNXPU3
Ue6ZkiP5v//1b/X3suMlJz/gmN5++D3iaeYny0H1DbAKkl6a+T84Jr5CjWGCJAJuyDjU/Z+IZ9if
iESG6uH14Kkq4Jq/RzzDAvyEzYOngT2ih/HXIh5R9McWhK6j+WegxeEQckEU/Rzx1CHIlCChOhZJ
6LYCAZitSoJdgySrNVdXZoPstnuOXX2PVwyGctA+z7pxY6kk+SW+Onm2Urt4i9bvSoN1McwxsO6K
6QlG48nF7Ib7oneWJg03OpJwNBeAv2cdEWfU8IcLRFzz7tnJXlUg7adcOUGkQ7A7vQ+Y2foW5Uq7
8BRmwEu0iD31Ns6uZ/96Kr7NyPH0+SY29AXYDrz1ZuMNjIFjA8xQyPQPY4NCxQl7tdEBF4X2lw1P
c0JmPxaKdWRs4fcBzd5D4IPFS/aWYTsedwsGJBnxjIBmGacywGPRbsgt4W+jy4Y180YeT6iM2Fyi
o0xNOvVC1CCjhhMQKdyCi20QsviWgbpdtokUMv4MPbCXZYUJX8Rztl3Gh2RKig0ZFhZAAIC+noyl
X9LF0RFOdo6qDQpCxw6WToaLJQVJ61Id7lyaIkKPHZHwH3QHA71wn6U6SXCwQathq5XBJivCi6AK
14YIa/nfNZiiHgxr25/3OeyDPkATIYCMEsbbAQ1TUQ+Y+mqZROeuusRqFo414wnKG2+lodJP/wE9
LstBTCeFoDbVKM9QAXtcRABTnp6tXKdiPY4BJ190M8SfrWRZVsDW0SNDCATZgelR38X2VRB9paAq
mmcHuQjTrYCkafgl6cu0eKzLcUWROLT4JuiPFh2HQkO09SxsevR6ESZ6lKvEfgFLJXpZIbzR4KyY
yCVQWGI9sqlguxn8HIL06zp8y/q3Geg0Pf7KqgJfv9IBH0RmtdRZqGhuLBUPXSC6Z5R8CKUF3MpY
neX/eMT0bFTWDJNh3AEx1899RfkaNotBDkvlJZu1xTA+5ilsm7gV5D9vjzH1vEUKbyGXlfJami5m
iI9mDV12MxrWI6352VNWVQwxzxlWJdaLhbuo669F8wjoC3XepVmIah8LguU1BMZ29tAb4GOQOFnZ
RkjOytQIQRszvLWbrVJAf+i/jLS4uxguGRMdXf3SNgeN7gTtvZWs3Bk6XTFCx2hYtQECfgMQ2ipb
BvZjSQNQ9SCi8CY6pIkpkFZqee7aqwqDOxESSNy9BxvGRlagJC9nDaQZYikjHCOYwnbFZAipHFp5
bgmXHjply6B3hpqC8y2ZEE6AkeD/x9Ws4UZRobXGzQysFfnvqOW/jXPJxdrztNJV9bJCp2fMpxX0
Gl4UWwxtDMjBCwSAVuBKlqlzsmusIanAcbhdhgeFkYHSH8P4/CGi/wLe6Ajo4R3pL0Y+xF6JjUAD
dGkRm6rzEzDAcFxEkdoIumf62hRAPK+9cuC94oc5sOT8dMuqzzK08nK5M5cRhc5Ww5bA3ZtOtizn
cTPxxntV2w/TFkcxl2BSbrCn2UjXt6SrFasJkJZqSTm6dcdTre4k/WxrWf7IXqvJwssxG5nOssnG
8W0PNMWNqp58lPTBZIKRwdeVlmEWnlM2kKs+ms420w3YrGxVUVzrHn28BvBxXfjq2Yy/UHLxabZ9
QL5jNdTnurppaO4pyFy7uA/zrCOZ+Aq8zb5uwltMLZeMLH//dLVfnjwfnu5PcKDOmeBcMfRkvz4k
432VIGNv0OJkj6LWAh8xWrTVq2FeKfHVpHD04AHU1JdWVK1/fyWCF/7Te4Yma7sQrnUwVT+14fNe
UVzIt7xn6nCIg8g3sNrRMDfVPQ/O8oA/Ajk/FO6V166wQq8a6Dhr2LkL8vSiwLloa2OM221BJ2Ct
SLdIL2+S4jqDdFSdS+uiUvZKxN+fDWOboPug2rsSXzmlu/79rfw0UJAVC2dBZb3K3bhv2LHz8y3u
SUJZ+V9GDFRYdVP4Tuam9l4Qy4DYBJXQuSy0+p9g4X7E67ztDuFH2I5BTUat9NP7q7XUC+lT4Wxh
4kSARvgKVeau21pU3S9N8E9gb+CNfn5LGokQsDcPhgVVpP4TRGlwkcbR/ZD6gXjD3GKPdO8e17Yt
+IX9CJcUT1L0gs+6Uj0ho45623JQvLUyPgKhQuoiWBcjdYGrXWnwviba9ZMSXuhad5Qonze0+ebk
MQBlgUnxS4C3ZbbzovAhNuJtziYfovabBTPbx3o2avezp9OD0pfDiK8i3Ry5ijSNT407HAev2pn5
2UHjx5g2tUuwoH7r1jOiSFgpV915CClqzL3K4SpphOLQvoqZflZb5H34m+P1OKkoa02XfWbsA7SF
RjICE3kMR8PSF72Mugs2hg1++dZHe6JRvmSmtldCBftN8pzqHM8VEqaQ0/QlKwUK+LjKnJNO5z3q
Mcwk3kdcthwPYO2xp+FWfPqKnHxyt8Fwr+M17z+qtIcL6ZWZNR44WIJbj5I1qPyMIpuDqUSKF6IE
+tqvD92Lg7sxAiM0n1b99Lmn8EWYjHYhurMou3H4mQrdww41N+UbE9HPTXVq503Ql5uYYvu/KTuP
Jte184r+FZXmcCGHKntgkgDB3Gyy4wTVETkDB+HXe+HKSRqo7IEGku57t5sEzvnC3muTLgPCBvTH
ssEpvEbwIrbQumrQ5phKnPlHTx/QYhC6wKK4o4RB5KKk78vvtVwoefky63xINaIOzOlUkFjje4kv
VXmzzXq9/Mw1d94E2Gop2ESNc/7ST/TjkcWcnVQge5+GFMAl/zIQeBGSJQv+LBZHrskePFPdhTst
zl+MuvEVbTiVA/h2sZEZwkatfZ50yTfZkcDu52fb9P27JiL01/kmS3EsxxFZ5xSLloV2ZjuWRKIk
pC2mqzaevHLItkkpXC2s+YS3MiqKOT/OVuiFXCuCS1NX+bcz/7VN/CqCUnXPdRmbpz/3smsTyNCm
H21krAoK2MB8Zh3mVuUP5Ogly5f1/pGhur9c1xrel6U8qkCfSkWDcRFTPjeSkX+B2ZXn7HlOMkYN
3XbKcbfqx7K61mAPegohlQZaJzw+LTRKxYOwk00ShruuImwBUUu6PBAS3Sc2bpCVCjysNNoIg21D
SG1QtBRVX4P9qVJdK1K4bo2jRWo1pmE8/fzvGlOCQrkXfbta/gabmpoHv+SHGwXgTq8EXs2z3AwL
QoEbi1UW/r3NQNCmjT2Wc0AM6hYDnivp6rYnD8msMTXjx6YUobpxQvaMvJUxxIVZhOuKK0+rbzwB
bPx8CYwEg2bcpCHXYaVSa0RQ50p1h+SYlTEyEpkHDIJw81xa45/bqidWkTABVOs+hHg/h9agkbS7
vGUNj8u0VNXjPe8+lybCIu5o6TGaenAt9SvN1D8/BayBVSW+FkpumoSull/79mspogZ9V4AC5FLU
qcIjJ9qUQKciKyLoRCD9fU9j8t0lHmHotekku4Qm6D2buHJTLLuf6osFUZVWvjqAsG18tUjATo2u
2Sk7s4of2oRqgN9HSMuuZtU6rgB4rnbZNlLQwy2ZVW3g18bNZtwS9895fSZLji0F/+/SWbRs/iQY
v3C6NdDOGZim5aBig/q3xoKnYWkdHG5RhwdNNylgbYq5FkieejWgmFsm8rv4WwqEq7w6GS9hd4X9
x+B/NVmfy2euVTVN1ldTcO5TZ2IUdsG3r7K08ZeOiiHwxcJSbtYTl9G80mtjnTkb4u63/Vivawbk
RU/HgjddDtoLIJctxjcegvegfwf+TJXOp8db37xDrIOpW66SKPf5Wlfj8NwnT0rxG5NhPgBNAZ+0
GdhUV/wMsmBWGGyMfCFzIp1rWAUUfkVJz5BLWSekIS7/ASjn4m5jaXbqqSBx0WcM0bQRl3xVPFRw
FEspcAOswLJkrFVGf0o3b5wxckPZb5VrnWL49qvs7vSHLAJ75lokmARAar/ASa3Ce0dFvHzXQxFv
zVsGp6bXf//rhy3TAjjfI4FtKZuPugMFBlnFLuGL0U426rbOkvVAjIwxTlu9zvgWBxAQWNCBehfJ
ujYkJGFcuvK2VH4xsYdKse5N9Er1STAZpMrAShIaBquOl4J9qJJ4qD+JTDJP6NsglZnxk93fOVnD
kp+MxF/Ki63JIfwTkbVlpwc5vA+wYfL2IHFuBlVO3ONTqd3H5EPieOYGCHh9aFaXxXRBREJJkjRw
KOtYZHcMj2F3MdNNLPwg2qXK3pnP+PuZs/FbLEXQ8pXN/bPldiWbDougOJXYCWLCQ/voBGAe+Sjg
rw4fDiFyJWwfkPFGhIlfF7CQEMn1xiqRFExNG8dqdopGSkfqPElhfZlHBqKzukFdgr1b3jpy73W1
uWaNTF49P2Yfucu8o2bAmQLOTmsGnJpzT8N8ozjCnXinDEKc9YIXieNPydqLk+RrJXuvKPwJvZPa
aD9Eflnn/AyMXO1jw4VgNbieG3Ot840wyFVewmAraaCbmuUBklxgh+vSIvWdQ7LID6ME/ywBlMFA
Mpy7NT7xYH4x1HsBa2P5/XkPdPFmqU+4mFdZH69D4MgkW8QYrQFWQLxZp0Czp8JYmwF0YBJg1H6A
PV6yiO7WhgGmZ1IpD5qNjUhsdvSrVuieOjKX4ZDMk2OXvzTsbEY0zqoZsl3kdiD/sc54rUoCPTqO
KupGnWUUWAqqBv43YExKdlv+4oZWtI5AduXtLlczV7MRjgyk4/72zEDk7LXV8h3eryLl8Q45D9v0
V5lf89LXtDu8glUP/EWX7gMMZ1X91VSxKtg3a7O05KTzhRO2aPwuD4rK2aQA6x/ug9at89yg9egB
3mzlGnaS+TuztF4+kopzrhkNKIn8sFPk+gCBUIX/mjJMAXBYffxesEJAaoRuZoCTxrZaeS+AgQch
z0STQaIlJxkCecKogXjXNcwHfpgZMCQgUrBBCZEAIzkvGrnaBiipgmyPJaqiEfQqZCaQVvjnz2eM
ayQ+o6TKUMkywUf+yOSexeymY4WcVjx2qAgmWAQdL2Ca9OsMh/+AuX8iwTNJWARy2iGe3kCLou16
n/p501I9LoeExPQ9U461yXs36mAUON4dJNe0hKM1XnN69+WPOWyDY7tfdx34/UJ4QLXcHhmMkCnC
9AgmQviot4gAzeJ9InRJCSiNUerWzLWHU8tUKmZ4kOTTogXlCOCymNSj01wy9qhLt6/ZI8LyzRjk
vBKpmzFXm9FwFAy2h5nS14gOeaqRLtO4igDHmDyLcAKLTDIhguEm3M2x/B4PAaf6gKYZdRHzjs7o
T3RP+3Z+NIHs2VxnAttzwHwv1uHkANej6F3Ghq1GuiN1Xldew4o/oSu4rwJfs1hbUHimLVfxOHrL
2KdIYeFym5OksMmk2R0I+ZxZsw/KR2PwyrOSTmRwXxSVXNnM+PEeDHdzPvA4yJZvsKj+M4OE85FC
FWlZeddUabFGmBTyjiDa1DC7AEGuOrYrNURvXszhK1nu053I+A6i7xawidUF3JSwJJn7tKZ8NMXz
PDdnsne8pWaP2B9/E/HUskKRmRIuRVYmBeBN0y159hdpaM6D1u7mrkZonTxrKHH6iEVtET/+6Vv/
X2uE84fofup/Xf6Zr7ICA0xi2Z/l3f/8t83t3+9/+S2bv5xu3v0f/+Tf/YOs/f7zL998dB9/91/c
oou76dr/NNPjT9tnf/tLMN4uf/L/+n/+5efPv+U+VT//9tevsi+65d8WxmXxd5vPf+6AZgb1j9rF
/3FAq6wHdAMWgUk5idXXoP/+m3ZxWRywF7BBTbAxVWSFTvm/tIs6CdLIophbYZFdfLJ//e9VqfMv
MqMBPKiWjtPU4J/6h9XoP1uVWjBc/r4fl1llqLayLA103Lgsdfn//9eswQK0GZrkUq9j8nqksTuk
DS2cLR8a5Qb5Ml/rkrZWKSEK6vJAbfcZai0lBdOkRSQYJOu++e7QRGtaiiYuWUtUAlMJCt0cfbPX
PZG9JSa57lcyhGMbXURLhJoKAahBrZ37BTFy0/xuKR+6dA5MwcWJNUBgDaU674n1S3q0JN0HCOpV
0rMBmNSP/JWyipth0SKx19W/akb7SR4QjAqeaHqOZmRmaXtMxa7lbyDtQaKIF33NsfQ+dpwttPN2
9VjVlDnJ43se3nmQkeicVOcWF1utI9cMJo/D+lSx1pUNcOdMaWgu/RCz2pZbQEVSDVDWaUh1uxql
bwEXk6yNRfUUSO9FdnJYAIQpW19swYU1rUrrlWAGLtuLMKFfpSvgcdVHqZDqlxDz4XcBbD2jJVxs
rVJ8LdZJWy55UU+NBJFlrzU2d+yuld9S65DQhynNY0WfOBAWAMxspep7ofxard8V9D3V+CMax9Mk
7bFPjb0enaIGgVVPRkF77KELgetNwSSImTx6NC+J3m9DOAnQgQyFLw37jtyZHQcRLWGdbnPtpWgs
wvTe1JDwZm1HOuFEKoVme13cHlQL26qgznqJ8y9Hk1etICiTYACHE7Oc/VwaLgzP4hkCpGZhRU5W
MpTXbnRI4LTWbRSvVe7V0IncIka9zUR6llU3aLKTql5zfeRLoEOjlpU1flZ5F7MADskuyQheKmlb
hT9ptwEUBYD+XcOGqGmzkz6ZtAvzXmMQIgcn27xNVkDLRi4UPawDsMlkfDRQrgcBSlJAqgpUPOqz
KD0W+qZjRpDsFAe4r313nM2oPbEHfBBRf521C+xspr2wOtGMy/1lbI52Ih7mECkYtqiBPJe5vhBg
sDL09Agyc1UjgClt0sSa8ptsW8vyJvto6c9JcI3iTRwCEt8RDqnZ72BBcjvei4K5I0i3jFdkoGO3
hfNIH++OcoFLyyZ5anar7IkybV+nwzoZCU+d6aHGYI08GNwcmdNMVYqiWMUlzCZi4wrNoV0NGWH6
TRU9aE0PCHlmdQ09MZe5F1Pq5A+aEhOTBpF/dPryprafk1oj5JYAn36MfIMRDbHmpuXWxwK5mPpm
h8E5As6lxhUPL+9ryercyQ9ZrGwz9aOZqdOe8NFup+kBxD2eUPhFtbLNGTrAEN0a+toEtR63rBsi
nHtzUy/MkwLwumYfWnrGbqCM6761Fi1SMRKT9WLbNeTEbGsxOiythqgmXE2CPY+MQYdA55E8oQ/d
KY5yfe/bLYRvlm88jU3GSGd4T9J9V31F86e1rN7RZRkBj57zmWnXecoexdKyItUIeKRAWXtm+RQw
4GmyaV2P+mFgyJPKFhOmGwIzwNYklCiAXQ3VzwoIJYlO+yNdJuUEuY5pWNHsszLexvmv4CSyZJ6l
Zi+PqVvkqqdVxi6tPluWRZHIKJuKDbWoi8d0HwoiTsVejbqNrF6xAa0c7ZKbkTfOijv3s6sb2V7n
uAgbFjizdgpagkrA46Gg3MWJvJqlA0tRSCoxY6IxhjTXzJ9J3qNzeZ0jszw27cA2o4s+hEZiVV7j
eSCtviOP0O0sp1gT6snr0qW9p84oLS38zJRQDFUGKqdV26CPdggEyat2PyvWyXCG/Kwb5n0Yq2qr
BJpJkzc9NA1cxYrMVl3YYj3P32SbqTQjJrh/Q2pOJSAXmPhwv17lOv4SMTArQ4IJjpAMwkP8jHDI
2QIk/XIi82AZIT5OST20ZvCUG2mzLawlSrrJDL8wKIJEvgOjPqVJvM5amjPS3DZEb3iA9imNKkRq
egtjG/QksUVJjdCm/1FaQNsIonEXGilRBI4du6YT3xgiXms0NXJOFxG0wnwt0dI6KvqzooverJrg
OQ1/Jb9n/Bsmi5gcdaMNPwsCf2HUD/rsS5GAIusQj54FY7+DQB0vqvi+hDRHAs5Y4cEXcy88iaX0
Sr+qFMUu6GgnJ6GkALdpLaubJl8ituNf1ky9o1euI9Pljlkp7ygjfzDdgc1d1VXsl1PPUmKiFaon
tMVdt22Nly54GxXW7DYdfT9kD3pAznipgz92xuZ7cq0GMvkcJQ/zNGKpA8e/68SwizBbR3Zdf6lx
dx0m/TPSQ/3qGNzgTSqRHtjE8Xqwxn7fV/LPqHDrMR+KqmA6BzIK1q61YBeFYMo8I7Oqc19bvxxu
WJ6Uxt7Z8cz5FiHci2vrsW9QYikc9qgSWdZ1/UUJLLHV2lMmZ9M2VmcI4LktXCiQnh7PPfGYDkun
ot5n1vSeiOFTndBKVbPNFyugS7PCtLv83g7EIS5PRkMKEI0XcaTPbaA+sZdj3lfbjxHKrjHhDXBa
DjHyCEe8SZuOEB8fteHFICzMTPTohWRC1tolQ9B5ZrueCPuJeGcb8TPvB7aBnaVo6Dbl/pDEYAMG
G6KhZUWnJLYCPxAJByA2ojyEMgv+tuXDwQ5SJLjZNnJI9a+kzTNDkQzYtfIyGLa9kRDzq71CHFYL
6I1l7URvTeM5YygmbnWAO8XCMTtzGZ6DRaQczIlxTpRz07FQrHMKJGfMPxDqCmiA5bdR9zJBHyqH
Fs/oqKErNtAAEDR+1DQRbsxsKiCDasNFzvXbhAPCNwtGCbHG9RInuJB5pnZOZt70CMB70sg2DbV+
JnKpUeVln0rM06ZDa0w/FJGQOmn6uu86RFbV4I9BG+76kfuYP8b2oYnFMUjCZ9NK81V3hJXKyK0g
O2pmdFXZSXdu+MPcqLbwkg5RGr8dNWBd7vntEi+xvp1ZvekDyzGdsJW1KbojEUv4aJ2BUKBSnERZ
72QVx1083dPE+Wh6+6xi5pQa7QFt0EbrktJD0ZWovt5ClBSbgVKwwi/AToruvKQWOhiZnzTHQtvZ
argdE5tcjBH/LaO/mNETdDgI1aGXEelDzvZO6T5mQNYKdppLW89rrWDzz4lpQMkNy/qCgC+L3iPl
yywPmvKjORcn2jYUDRm/QdTe7PwmxZhyTOPStCq/5CUPd2GBbkbaSumvmZyJVDvnIuc9iZDIg9ZQ
oYs9CMjbgPGqKtpl5b4KC0/Yt4DV1FAUvsx2vVP0jwm38BiOe4H9RtUwmxeBPzHeyJ1D1jHp6PIP
cJtsD3h4UzwtTCVBviiwBAPWb5Xy0sRvE8Bnhngy44tm8ZeDS+b7BdR/SOtHSmhraF5KatfOmT3J
fGcPRKo0nkba85XaPLRVejdh9cCfRvEDqBmzgXhrRfMYJRfCq1C7+GaWe9Q5bNPmlUav2vG1C0oq
gfaojx76XvZMnW54iI7WoLklQon5sSzS1WAR+i1hvYZLo5R3plCIlh3ngcWCS2AkfsmzMcEar98c
ppPAQdaJEYDZ2c6Ss5ebCdPHdE4kOJ7EK+VElvBiU/uU2woJg2y8ip7IH8qJnKUW257ZIdi12O+o
tUfb1yuYiWPJjIiqGpx9E5yiriLf+hKolS+M2Q0tiOuf8OZ5XmdinZArwaQd6xVJcapIdrZ8ldPK
7VGfB/CfG/MrIsmxH92R7yobOzqYk03SxDx+p60BZZSGC+1q1P/0qCAnFKEJ4S6LF8FEl2IyNFqi
jw5wq8ViGHuQK9I2KTszJr7I4fXyZNmssl/abaMgMxivc/TYM5Dv+ycJLjFoKE6558CUSA0IsbyT
e8tVF7BxTFQWpWAebJWJYXypGR6WQpzbJmV1tolzy00t22+Nib4qg5RphZco5+OtdMISLYT9yfzc
Y1rmXt4Ql4kDAbB7QMpgZbtWuaun6CEe9FWCzqUgEUiBw9yNcGF7dp47YUZrWzuHxoNSPhBFs0Kv
JYePtv4giN0rLZkdD2Yc5eiAoB3zBajvydrWQTKGIms/jDobJ3YiqU0S8LcZ44cw13lztXMaAMHf
GrynEZRrPk8iW7wYRK8BVoSkZU/D2jRh+wrl6pGU4ptZnYU+7jWGO2pkMcaqQHEXO9mOXIl5TcUQ
rLNPfdm/2BKWjfGgSQeU9F4dQY/tXrm9EGPN68R8YEbEHX4mrU5noimBwMxkbS+rJ17GBFZ3KgCr
gBDJCZiJ89cJ+awy7+h3Suu6zNxqsrOc8N0MKQgG41AFHyRKMv19FOZFa1jPqHLoKdZTjXNpyQGL
6b5qNdJXMU+tXfINvBqNeNJ17gZL80qcvFDEp0laaWp0Kap+V9FepNq+YSDcy6eQjcjilJPmbW8y
6beR6Iq7at1HKh+N7BOm8CvN9LU+8SVpaRocdFf6ru/2DKfvDOU2GSPLTKcbxTnYWrE7NtWtk/R7
ANk+nrFmG2eVDn70HIaH06x4xXiw+FE15Rkzv68j68Fjx0PEqFQxCQqKtmPFbHEEUggJRpCKzuRS
+poZLmYddU0MQTeig11W+7hqCIzM/SAmjbrakk0L4AI5spFFlxApb0E870j6WYBcLCovRf42ILo2
w2on8Q7UoXrJh+STREGG26HlTqF1rJcR/U7j8FKSS6jeanv2rajfWu1xJpnGwE9WyU/VOO0kBpkT
NFV115jN1tHnvWVJhxk7jbPgCenhc4HSoC5vHAsejOjbH4Z2QJZXm3u0KM9yFO50s7lWXMyaXR/z
GgdJ+jwxUcCZNJGvXRMXZDwa1t0A+18BvZ9iBJLTlL46ScgCqrn0rHA0HNNmtQ3S3iXrhatPvVry
UXGqrTwF7N2RD8SW/p7bfPQ6XHjpZHE2KqHuFZK1zFIn3NnlJhwhTOjOtnYS14KgZRhPxMnysOKs
y5gJhSE51Ln2PYIItnq+4vZZRWFjhPUhCqTvyYZw7BRQuOwroehXmxYyz0tXst8S+Ro6jWuU36N5
b+fXJtH2iZ1S/z6ZAebMZb8Dt1pxODdaEkWEp9VxsS778ipi/aBMv7UwPDVkaEGXEBrjV5Xorj2V
u6pj6N1HDZmfFLJE4C0R63nDVmgCyIsgVSgNK0Xc6AbRe/bIeNUbwvaSxagWmoaJhHi1J7SsxtYZ
ePQczGcs2kRxUY2QpaK1Mx1zo+mPcU7sK0SP5XGHrU7D1FFzCC1zA32fFfLmWdGna6oWnlK8JY60
jiiVjZjc1fZndF6mTCZjlSAf/bdjclRUl1IbvDzArzXuzHEfDrRsGNeydOKjwgapHRmnbGpCVqZt
alOuZrYb559yEbhZEx0l3XhTIucc4D1NrfDKBng141KNtUe5DpNVq5+Bmxgo0wysjgYxYlZGYxpa
y2hqZxQn+behxI4x2g6UGWGekWUGUecJzdIeByGyYU+By1eS7CunCGTLYq2ZvMVqvbeCAZcs0XDI
eWObGO/2LNlXkwNQXzOmzQrttYx9JXH2aelsF4G8XOqbhG6sCg7tIpysois8Ai0CNoAoptMulZEf
ykK9lQO94gMZa7dKOnTJvszbDW8Fr9wjKRyrEbeDaD7hfN+xTq7JX8Erp1Eq/vaRHwJiKaPpU7AC
6SPin5DmxCGCXaS/kqre4vqJe7RJXgL0WNZn1J0t556ziZ+BApDQsM/7nZPnW8ZrZr1RpFdyPF5i
pjZkJ3DXzButHv1QK4mwyjYiB3RAEIuyR1riJ3G+dm62iThkZSsemjXCe4k3P+oPZnsp56XRJJ07
ZDyaA68T+2a6sfchrXAoNvZgbid+R8VK/Soe+B0GPzfOCs2d1Q++3iC4CehIQXXEueGapbqHQIur
UYUYY0NX5/AAG1JF8bNgWBUHD3mvrq64Ykl96hgk3rvMPiVVvWkISxvCm6we7Kj3wuTViYlwndVd
25NGwH7BivsTb8NKI3ocfVDHZqXi5ZyJUpg5B1VbXinkdCV8KS0HCwidYQEcbr25vY6qzkCZmtAE
gJFe02D0VEqVQna+0p6EmjZal2zFJiMFCfaiBLGbDdNXHf1mqeSq2p620u2aQ9LQ3LaQ6ctDMZBn
bc449u5t/CPL/ZrXjfUzvCTZ3BgO5hRWdvkSbqA+jOB1ygiuLpF92NvWkvlmseSNHGYAHKsTE8Yu
q2inL2nY+BNxEAr5qRUzCWSt18c5i3Y40qH0EyOMXCJgy1rgT2XBt4f4wqd8STRWpjHOjz5aJ7xu
ZVRep65B+8s/Qkua58E5ZPf31XUzKBYZgyWMEAe/jkQ9BCSd+Ao0vHi2f4iXdriW2skg89hjNkTN
2u5wD3u9Iq0FbkUn9kJ6ZYcJQJ8xLDWaPQHFrJCJQt+aFTUOih1M4UZp4q0+oHgK8+hUEHdh95dh
CvZtetYd/rCzwagsHKZ5iCQxdbsN4x9dYaijk8gCIiAVcAYhDAwHhwW1Uza+sIvVMJ3JzEJnzRTS
/raR5E09k7liYAJdb3G/b5uliqp+s/GljWYsfz3qZ9UDX7BJkD1KTkzKxKaSEaXzlvaS6jZdT7n4
NvMsN9NX2jiuWbUwVT5ChY14SCSHmftW7avmxuKuRnCbbwkYRB/9QmCu1meUUMTr8TGM1WmYQbzI
QPKQKYlincTdaUwu8fRhxWJds1pdhr6OwnFhc95wqosA2Rc4JJ402OCenfmKcRpQl4TTfuiOs5St
bUKwRoJZCDAoyYwh+9vcYf9kElyu8WS7pIJs+udkmNDt8fR3x5wSoyY53QToicag5Aq2L/KE2Z4k
RSrpqgv8Sn/Gx0mGn6+iWOuKe2W8V8Jh7T+t5PicIboqQgQcnVgp+cmcL7IwXGyqIa1Tn33p8fNM
arGlDf7EDjHqeQna/k1zruEsww1LXFoZihkysxG4CJQP1jGJieE81yW+t5QAv8kfkf31jBTZnrn4
/3c4lybqO2smKOwmjH3FeDbErFnDVMOb35TobT2l2ncmlXjyhcZxgw7qW+t+Mufe0kb1+WOFjjpT
PqL6NoMgdfrtkFIIKZqrM1bDA0+mxavpoG4nm6COD3W0l0PTi9tyl6ItVpYoHEk6Iqpy2xbfqkrM
drVpOXs6i0mNfesGfGKLeUATMc9dvglnFvx8AsZJw2ealOYhm38U5IKaPhGQ+oEahHhTQgtGhmOr
gbzXWhWkSgSEdQivILxNKN17SS26jHslwAZMP+f5RmSL29sZG56vgmNcA0MkoUkJ5Wk7p8XJxFTI
l79SjPQWW8Y+UciqYm1msmOg7gpR/wUdpt+B9ImPJQDCJNRyds089VRSu+gYiSnexOyA7NHtkUOQ
BYXEJUGH8Y2n33VI+O2kU1XfRyoZbQIrh5tPid/Zoq+z/qDZlcdgaKJEFdNDqw3bQG62cwdRAnGT
YtUvApOHgLCNuu9AVtRpYieeO2xv8stkT09WVy/EJvQVuAjCxGfASGax7lR7IyUSwEbHpryhH6ZO
u0Xpyca7Mefxc8ezZC2O9uJaKQ9FddfHTxKXdq1dMTNBeS0hYWE704SHQi/XUvdbVUDDBgSmWn1k
9wlR4hoMOV8iaQbEHUuo2ZTpdRYv0FcNy1deg/7LyleOQP9mFFsRPpWlfsteif9pObNGGTGeLp6Q
nCypsg9VJdZKjWhonPeD/mJ2ltukMA16IOXzB0EXq660iUdoj4IJZko8XKMQWGuzipT5xAVIivw+
RxUWJqRj9tS8jfL8nMGPM03udIwpQ9H6NcOg0EEXM73NJQilhkOOq7ZC7GkPSMzHz5l2UU+ep+GC
J3xSiD5UcxKeSzfIcEjVL1rCFsrM3gYGc1bkrGVNHO1wWnWivWWGcqBK3xNxw4TKlKHH4oXJzjbg
qFC2POQKu844St3BscNnQc1vcC7qwUtDS9CPzTZF3Mu0kU+/4dJGRmcVzLmlu0HrnUj7KRFuMeIW
UmakRsmTziaurBKaQRQ+pA4vJLKieEjSu12VbuswqhvahQ2F5wiBSxBQ7Nj3CHkdptxthJlLYeyt
OKnfma/6GFFARv5gkRmopEdYaDNKobFkfEnzRwC2F4Wk7dh300FJY79l9UufmE9wxr56DJTOuUBZ
o/UQzkzsUqrLgBWe077qDnNuMaaGKKE+WXHlpt2Tc+iq6NJHlafWD6o8rifzIOoBqgDr7eAGjSZW
SJvKtKdgxpZhiIi3koKOYbD4Ta320qbFNpqjbSLECwb7ldGa16HJPSSfK5TUu4nkKhERElF/t23i
IkI9NPQ+c5McOkSIZCRbRQLZi3XycvxfEu6T2iC9phfIYY6dCHaGgd2IhAtVZ5ZNugSDboabO76H
Gd0rhDXVFnudaX6ovHER+uKLk8BsH8P+KM/bWFxG5x7rt8hTuHAV8c1NLEWXNH62Gh1BpDfXL0l2
Jel9mvJ195CX6qE2V8Nj1flhtOscr31S9F0qTmoA/maL/7iFoFPnmH+Zf5gfdTZ/pbnioTjbWZGO
m1VDzYhlTCANW4gEU88svMi3UoXYdPrJFX1vxrWvlK0H5OMlqcdVSe3E5o6RrnUd7IeOAUdu3ua8
PxDFuA1rb+B87+YE6Q46gmrCnYuQrE0+kAzBlii9jp2MnqsbMpCRtarMH8+zamKARd43p944FG7C
Jr4W1S6l2GBvuJdZONTcsCoOM6zMfDe3ggcjRN+mh/sYR9dywRcNcMKaABXshe2Y7bTgTZp/TXRq
2UxGNY1zq0avuUjdubUwBbEUVTgG8lUamMcYXWbETG4oWTmOkAutB2KlPkLrJjnFo65e9e6oD/Ym
ZcXdlkw+TWS/5ovdMjnIiMCePVNTH61+UfkC8LM+VcXvmdZ3hbLB6SdPr1Tzbp5YL1qJhF95l0vk
vP2HOogTZ4HOMrma6dzSc5dcChoBlTPK4sGbg3JlQXy1YB7FIBHUaniv0g8z1gne6nEVctZjfQmz
bmt9dmpEE0xmQvgmdItpx6LHQG5dX2P7qVTsdYs8wBUQqUgFxSnOu6se4ncrKC8xmlv0CUnWncv8
szTeisFZdXn0A1PFK/LgwQkFisVPQ9oDaNpE6nNkyaeuDLbYovkefwbnHM3KC9U38pJ23UrxN3n3
ri1qP2FJKyWMNEe23yiSW52Y1ohyQiI5hvUVolo8Cc+F9RTmvwWpOk1wyRmHEdR0SdBpT9ySeiqg
35orRIb05o+liQAWn87c7poRDX+er5tMchEYgzP5sqv2bA/O1sQRUhrTHqjYDnQ0+OGjLZ6mJGR0
wCyF2m5wXsz81yj4DPZ2TN4pM2CUcEFBsi23K1bJTs9YaMK81VB3UGujVsHgJ91RYnACcETytdDO
DRXq455oeJpaPOVEJfpDdraqEs+omfhRFm3UftxZ+rAPM+H3UnRryzVaQPKupC+1c9za6vezjM/e
JH23yvZzVa4UmWkfi9YO5Vy4BMBbnoSsVjTJjxVBg6Kxz6fcM+YfLPRR/Zag50xscZFbbdVWPypm
NYhOK5uVUaePFwkij2k/G4uPIl2HC0wY0UWBWFhzgpdJvUqWTvxHeeAfxACcsZLht3jp5/vSMLCS
f+tMPrt08i3V6Xm+BEMvoB0RXf0vZZSfq9VT7mhegir4se8Z5QV6tTOcbwVhq9PHYLbw/tv7dtTA
A7ZPacG0CvFBQmZtKm/TUvoBE92ubec/uDqv7biZLUk/EdZCImFvWd6xqkiK7gaLkih4mwn79POB
p6d7pm/qkPylI6kMsDN2xBfPVc2SCWQUfRLXJDSvFUhsxg1awTWjAwl8Ejl6xOc9FWeE95NwjCeK
fg6qrQ4RxvjIYnREE6hqsWshE6jhEdMtsaSr/Fsh+g5mTrp5WvO0uKBXWiZwSzzLqDvhCDg3Xftv
LLd5hPFidne1T/u5ArzkAG7341NFIRtL4iiuL3F/sricRQYFpAI/+che0hncgwTLGGWnaoLD0Frb
sPKPwSjIjnClcQKwo533IBTb2GJeyiERHFv97I/dHxnq9Slz28OQ8fqkT3PLDSYvUfKau8dtbZJI
8sPvEL64y6piQCBkt/AUZDiDJwDnfvsQYPzoiu4Jv8imtYqdySghqZUxHHdlIVIblnjX83BMuWkJ
Y37xHOyxxBMeDPOLhcC6gObA9Hmo8Q6xnVzl4X0Y8ocuqW+a5lrPw5dFcrKDvSizDxJ6iPg4kv2W
5hbDAjAzVft6Ypp2yeIlHLjzauNA2OhpuPOs8Wbg3AhvDYbniYEZi1L/nMXBR+tHzL3DQzP8ErmN
7oY/CyNzEv2NO6YT3vyVMAE4WZvGPgHrobnLPgtLf46FgQHlV8uwmaRksh4aLgHd3qDcnKSWy3Zu
nr7H+S9IqAMT0xqu8Hamhya2wDxlffltky9pB30sLXVQjGTEzxhLhla9lssnj8DUpLrD7P3zsS+V
FY0GeIErnEclBn63BZ+EOSgnODT31ismvwVYSlQ25+MZeDdB9KKcmEF3A0eTsNKfGnpgnIq1q1m1
EtFXwz7VOVu9D58iyapFjI4gGvWlseqq7YhmUTAJsCihWwjXHj4msFvqrnVMq+K4Bi0BPJS9L4dr
DPk9VouQiuwkKjZ04q5C0eyNZQkXGa9cNNdVdnPFsncetln76NjzyVnSSVSG8YQ8ipA3N7ZkmAJQ
8q5RuFei34aDd7LAZzlWtIfOslIKtzoS/WJ4jjBE27re2oKbp0V3ZuUea6u8hkW0bn+DEH3ocAYu
qyKUdmxB1XtZvRqDdc31cnNHVkiGO5iCzYB/C0LNU8nZPMxQmjkZlm67ru5NS14Le7PXztiJQVVn
9XPaTStVlQgIH7b9kcwMoh5HEWiAA28pzNmldWLJ8Oox/LY9FYHiki2G6a5/qXV5bJ3wj2XzKa7G
ep/YFDZn8sNSjEqydHcKDYZiUSAt+ih1tms643GcmIpKcITZvDcTk1o3vhkiE3S3RQCQJ97iFI5+
0VhbryYIRIzoMfGnBznKgwH1pPPjbcYpMt2WegENZGgI4d8k7LbU1tNkG/0y8mDVeDPul3p9a4IS
mq9c+Xo+pvPfDAPbqHo6PeV7mB569luT/WYb3zVCyoiDMSjfffpIopRNd/N3kjtpcTqIr5r7Jznj
dR1gorNejFHsqadCz0/udQTWuiPms9KJC98hPDRRt7QxPlj46HRxEZTNu3F6sDNYDHjj7OhZOp9z
eSjMftt0/G/R48z7XQfPZBv2FCCAdozZ7D/O5lNUP1kjxX2IQvYmDTh3ULgz8cwOAsOXVPdu9r+9
AiGFOwOjrIaLkJVfVSw55TvPcTGcQIE/MD5So2hg1q53E/CvnqW6dNLz1KvfiTl8iEI8iIGstVGx
gHH31MOuBZOgFwAng28NT6bHKMLFrJ71feyYXVyu+p7toPSI85DQZT9EhCn94Hvw4o8Wab1yqIJM
ZEd8L7x3E4GHZvycQW416ndVRIxSZXZhQZ3J9pELquM8m0YBGoeM3TxqPCp9+J5Dq4/5aBaPmEN5
N0QkE/Lp1s3Nc1PFF2eUKzVZ+APM02JnpF1+oPejN//06LVtfZzn/IsiHZJuoU0Ool707pY7zZak
9KqiOLDPrGJjzI79hrh7c50uOWWxGe3mnsOrO5qvQ2D/jTLzrOP4A1pC9eZH46aavdcyaKgRNxyq
RkEnrAtN2WnqQhpvJ7RRYoCLkSp6cozAi+jX8bm24wrjLdsa9bM5sBmtwVh4AyXGFC9L7Xx2gw0I
2S76i+DFLmbVEjejwSVjV4yqkH+UlAHSMXELehBsmMxZ03OZmwFePJQz6t3IWmqHUSPPuRpQxU2c
QNJi7Oi/fmeEDI1+8BQmWJOCABNrSo6hKYA0Z2Z8TLsupD5VKNDI3j9uw+7eERHODWonbZrRPYrD
1FSOECjIOuyyvH6L+fxmCh3QIZVnYUUIUuIwjJPwETammI86fDXOIkb+s/8G1qMO6KyN36P8PlYj
UDQGj4WHnNUHN5w2uUJJZndaLBM6Hh7+D3FCUqCaXn3ul0G0t7yexTe9NnZKKYqF9yylVPINHODW
jeuDyTxbu/RH845B+WOTzzZenkQ0PYf9EJ6KaMhfbB9TijWYr0XCYbF4BWz4arcpxNFR16Q+2Vdp
70+vuYS5oz285a4qNyy2gKe4wXog/96E8W2was6G3aEflytCBUipy/eUZUsKPNOSheZIDW0MtW/E
ifhQDSy5qqxd96nqVmHGemeUhQtakFPwqJAf8aBKxkt26m4OV1o+N1iSG0FTAW4DMeJ8tHAliVts
pu1RNOPvFEFqP1QtetrYjysMa8aLgJZQER+bk9pjj5GB0ndKCeXjqgTeBVB6LyPOlyl6TFjdyihe
6/7PjOZWpCb7ftzOJUoQ978AfS2cJyDj+JFHkGjIZHDjbZJnEwQtAJptz1ZwSOAMLif0RU/k9m2b
G8/hThahCuFgkND9+n8559C2xNFn/5KR3kPerlobV9+TQusKot9kddc+r1bqfBlFjsiTEiDEH2Gu
fZgDBEsJTnqSVa/LbBg5qyV125NZW8zsVZZjoR73KqG94bMo9baqukPo/OnxZBsOvpzgl0hx2LsP
o+OxvgsI03Ljr9HZIXONnOfpb9gifcIqg6s9b4Xk8J3U1G+hk7HnA/DIu/+9dL5Sm92TBtO7aeuX
on7zEY16Ux0WH+tcHatwgdzeq3gE6MOux88xGjPE4nZJeg6SIbj8PaDkh8pU58Q7c92uWdoVkji5
+TmYE0rjW4VoK8loxzX2lfCFkkQ2Nu89pBDBzVG5qAbEvseRG7oNIJRnTbE9T8qTVf/jCGEwHCQT
V/cB0wHJXPfqcbuQXkbtPRv9+WGRnkt1pGOH7u5s5QzDKn9GcZo4A+uzmZyQMJzw6qLVmxmdyjrc
jfZu4KTvOZ+9eKo9Yq8pJLNp67LarmbytpIODghk6SEg4skQvwr8eleoYGVwd6SO6yH+iyy6KvQZ
vwMXfFCQ5SlLKEevEOl+cGn0bhc1LoDqSon1skAyWHBgP26ar6ogeMD2omDlZpKK69SKiB97L+wI
SbMdF4gKEF2UU7cD9fseIOF2yXvNUzM6/BpelQrzc9Vsuz5Z+5hsFycmLded/zYjSjvisVbpqZI1
QCAgbjUKYv2eqkNTZAsTIyXogQhVi1PUf1vhrb6F7G17bnaDdRmpRcHBrIDmGUQqnNNAUkBzRq/n
J+Kw3PJzILcnL3yxMIsANiC9h08ufynS/phxRI/r52mAbk2TAzZ669bEf8H6K0xO+Iyy4TIF32GP
thoBcrNLtkkbnzusHBwyjiYJzg9v2ruYJ8nhF9+BokBl8bjxIW45mRsORUPBP5e8VDojchLlc9xv
mPRI5xs986/gCN+Ux9QGdWX/MilN43bWxeoYppQVnZL0V6nHB4djKHHRpP6HE5QSNY5N+8rGWANa
D4egWz+EdDcQoWdrWyG5xeFudnAo2zDnuJR05t2gVocwZCKukiOL8ncTxrT2XUTuaaBCjWm2AyMa
Vq/jcDLdrT/tTIj1y1tnZsuecgQyKUF26y8KZ6t2K8dFjjsGKJtRBDfn1gNSKKz3NvvHjZbsPo2z
XC1lUnE84d2QqoeiYbSjGqI4yOxldr9Vv4/yTwfDZ/O3IjNf0fVGJV1hr43wl6wxkgA/MPderygm
mstpi1ygkrG++dWTN5lqLxSnkrbp/0xDHVFeJtyDmJz84PmJoAUBPLMHjFtxEto6YR4TjUmNdbu4
5wzydRmLPkSWb2naH+5sYGGeyOTmnRM+B8514JDkCdJ5RkLCe0Brt5poXA3N9Jc0sf+qoC+vw6h5
bzvWlElVsRDoTKQatuaVj4LsFbtx9B9ZbTu/Ov1JHJ4SnBzw2TAiTfnGnagjWUVAjEDIWaBxqTJs
gH/StTwmx/5fUU9v7hJLxB7GK3ivcpxFifsMat3fxfD8qFj+ECxWfxcNMMOCk4LNOouDJbgwq+OC
b8Sm2MTWAK0LcNOAa+YaieY6db9MPvY2fxHpQWEO7yLhw4B9IuDPYV2BcGuxkfaJRJm/x8ykFO+p
zM5dMGH3ZMHk//PTnWfepip7mQgRueV8bK1/oUbTHKrdDELYg1Dw0hhnP/8LieMOJ3qFJ9pjmH/N
BqyuLsGnbtNJhDisNINLR0+nqad6UhhJlpB3DEpeZJdyfA16+zEIPg1yO0b/s1hcbo6UNqAj25ss
Hs4tcEU7Lo7ZiP0EH/dwq0xqpC0OsjoxP/LWepwL9ueafulsDgNyxE2NNRYUW6bwvymXhCQxaMMX
JBrzne10NM/2qzSkoK5JFIlfRp7CS7k/usQao8pxKJdJ6x13/jeoyXDvh6vTSfBUMy9OpNx9mhnB
jkk5IrdEsWv2mPRc7/ARcfMTAxurjAS9ZvTyGjD5Bs3hVl2Ph4B2DPzfnFcsekPGeUgJ15jeLTfS
c8ias564OPNZEA8WWiOB+WmVD4DGqJZ+9eu+ulhdG0Py9wc44vnZlx3SBavxp9B+ZIH1lOTaIxen
hrVcHFtzgae0GkhnG9q9tgVaedEM1SqhZWebHEUJ8WYYAFMstmM1TvUln7GfY4/ex032O7AwKDAQ
ix0z3SHw1MwrBU/feInxCvvZtY2KCqobpd+podkwFZ9iAgSv0t+TY47Ir9naUM68U1nDOjvLv5Fw
Fj8Otkw+tixU+AvxbBDyEa8VdDreQzf+cQnTng+5QSfbNuT+3raYZ9wOA19iVMeCtScM7JrbnZwc
JkaxC2OP1UyJIAHctA4AICdN7K+C1qOIQBnBKkojRI7eRXJCTl6SX4aul9MJk2JkjpRNZVRkelmM
AyPOnwli7PFLMEdg/JwbrAlVwa2/FdVHqdMDycBjZHPni+L+No2uPHsLzmGAzxClwb4rC3z08PcT
lI3SW/ggEZtp7n0iwe4wNhWTW5icfr63G9NGjsiepzFjO7g8ZLmhOK0vX/788Ochd7zpmFqDZi25
fPnzQ90YrFJkfw2aIDhy+BgciF18OWG3obNJEGF0q7QlqR0xyVTsNBUtjEeK6s3j6IXzfx5+fvY/
3/781//1s5//qvXw//62upzjo98eK8lbcOXy9B+nPsTMIlQK48dA1/CkvgUiIq2QMPA91KOsTkZj
pv/1pVl4eLsDs9UHwNsUwUT1CedhdfrPfxBcXk3SCn4+HY16IBvnmN10/M9DT3I5HXq8wRYxnXZy
vePPV/V/f/WfbxOnhrTDuJP2xSnO/u+DlCJbWX5kcLa0s5OD5Qph1jmxUZt3WKPDko4KyzCIFy4P
TsquTy4P/+tnYWPkB6MAOOSlHrda7dH4xFec45GhMoCMNG+vqZN3HyZdSgu6lFPt2rT7GEIpgNbH
Wp+73M/xPoYlvTx1CmxA3+LOsU/Q/JOW8TVx2L0O9slI5f/3fTxGVPi8/c8v+PldP7+0W5gMoXBL
gFGjcUbD/a+HjmaD03fnsWgKzfT08zBQEsrV8r+/lzwH7Ec7hAOb/MKOso8vbbXWyXFKYjU+ZaS5
zp3nufffaq3xM3Ausey7URbiMYzRP4y0feylt5lFqu621MmRte2nRS4IlxgOdYwt/m7QHECcdszp
SiS02lnBcdYChzIZnc0w4siyRRqf3dT6wqDjbJVtQvCWGqEVBfP080DAU6ECGVgfuro5jUnh8yVJ
f6srA72BWOS18hTN6ndGBwPuaMwyeCVUWBmbOop+RaHdsITL+pPHggvBijm+BL8Vtq2xiVEYH9KE
jJ9Z9yeq5vrHxjCf5t4194U3H4pywFZAUfrB9ZjRAoymtTst7RzIcXAY4RfInePOGMZMOl/HKPdY
HXfXNLSrQ0JaP/YNaGHhZ9lzqrBmB7gVVX6oS0l48IIEo29q7Hr2yxs5B1sBUKCSOKztMuFsJjlb
acO6RhnpPtM0B4iJRnyElsFQl7Fc8Gk71Y257DKSpzJANlOzzs9V1DCNFepWXWZPGwztQ7xJHFR6
yuDoe4ff3DatulKP8PNHOyok/EDfy6msySIMyfxSUjtzmEI2U47uX1yDOAvWlJ9fODXI6ILDJrwh
3C6y0u7OydFawYuOkEqsV5/zzKZvkoYlX6W3ow04P2mDFN5nFd8HjFtM88VHa6bdRnRFs40LRtBU
Gu6+cEsTwivDqdfMxY78D8WeQD9I2fZI9HqGWT8Pd5ckpIenLbPUBKmINkboxVW+AHyEyG5VbV76
uZZvvBbWpqKMbxXPrCZtyKc7Rtpubbkay1ievWTVCAwKqRj5M6KmZnJOFlbhsDggDqH/Z5W6pHIy
MGCPr07RZluV99NnQj7Gq8v2FunsaQLQ/yRQiOrE8NgldN6TtiQtIAhHNU92PFru3Q4a9+7hvOVs
KIvt//ysSRdV2nJwUnVjB8aGst7I1LeepglaSLNqlyKN3H4eVBHT1cYfaUlzJnPmxVd3ts6htaRG
K06squRpUiIydwWtsucxkdlW6BZZ29bRqYCjdUIiL3aVVCPLeBQbjxuhjs957UZnJmxTXkDy2yym
k2A5pSKpWVO0gwlcX3DO1JcmYoqoaqi+Xd6iqjBob5Ue4WtbRfXYaL8kAeW0O3eR1FTbVJcwbHDz
ejRkzQ7xlQixfF133Xhm4E8OMs0venk3ZrQBXuce84fofLyKWmpgVV30m8IEDo5BJ07EJgmijhb7
2dK49Fqos0EwfLQ780wfDA9WZ7Im7JBm/IvLLeWUi8S7xYKtKR0h015hUQ8IFN6zPKbIsBXkcpf/
r6aw/LVj2zfd9EhGpd3eLUN7t9IhnWSYoJxsE+q2N757nJ3YpHp8XH45yseUStHJg80A6Kadd/Nc
Rz1lXviWY0RnM8W6hz/D9KE3OXD3TglF45u48y2U1Dm6pF0isBWz5m3Sx7GLzVOvnlSboxMVgf8Y
kXw9mdoD9zdO8wOR2nAzmWb/mFdN/ziK6O5G5Ll5qe11MdG7JLPG31hMhGtf9GJt4NzZ+1a8IqLo
3iMZvNZ6ojO75Fhn9a71Sw3wqWz/YPZcm/GiDwd2JE+yI2gKZvFSBdraj8NAX0OT5viLppceK/45
dxA/0k5u4rmYv2q/fhksQuBhajYnIynSl6AlYINkwsue/WJWKjYhU8TBMmmRE5S1HRqjuNQsUG/g
85UXvfhBYi1VUi2R1MLZdQ3uuZ+LVOggmhc1HaJObD25DY3n2h84AmP7g1STkTX02mk4NQWvdjd6
AzWJSXbITW8TCpxDTkuQ0J6qGMSq4s3lAzRBDmYH1kfaPmYYEkSa/Of95ZHiMayhO6I84sAcxvii
jbNyoorfkuADHMOm/oBebV6lg22z7J9NSi0MU7P0dxvv2sSTcfl5QwUZcphZpePaSaJkz3h+GPog
O3H7Upum9tz3BC/9Ypyq94oL17UVwtiVPsyqkf6WaxbH0dV9jiphXCMuVluR0F4k6oZvl5/5zBZ7
yyL6QJuifBAut89eSu9RLw+xA3I+TmbzP5/oqbcvECRngPSY6Mfq8ecDNw+sMSkSwZfba4IghjrX
BoNd1AdQrVgMJ5zKLHUVQyH2LW9OONMJeSCzfw3TzLpygLGuAAqYBsoCyaIBcJrbyaMOdYK/NEn/
85XSDkpuhxkS2X8TjSHbUoeHdWBkb3JSAqeYJdeQZK1DBiogilvafbRJCrAnpD6O/fvYRdVlSDCz
+ahomQQJQnomWTYs2eOoKe2Jan8nU4tuZq4xNz35/1TspTvXp5oElAUAwJACmek7iAWIfSW3YWh6
KxdC4zqZc4QfjzohaLLbBi/ynhXYTbLmxEVokm4PgX7b1OZwBidiP1aEpfzAPzUO4op0u/cUWi8Q
qn+m1eDwqRP5qy98bigouhM5OEeH6Z68dnrMHczKKnMIa3HrDxSGhBB77s6z+y1NZNfRssGBqQPm
XQadybkRiXpqqE1TcbgahCW2FshFAsbB05xAUYTpMO4GrNLHJPy0nSJ4dgQdcFYLqq1q6PzGp9nJ
Fk9jEYfHhcgVT2TQSjsxuarM17ltt31GUbPqgHcCiLoXVb2f/ZKTH96tgRZRp2wYYadqW7DCKuSS
CxiNt2LU9BLk3cVczCSNT1DHYOZ3h/Ba8kx7cjGL9Odp9C1qOW04eb5/tWvO5Kaf6OPQTwTorpPM
uMM15qEYM67D7Q0xGLCJJocOXMDF57eqvfza9SVjRvYH/Ex0qucKfFlXsiorXoFeIMLlm5qTsevT
Ps/8CPKojb6sFABz2eAjcMvwFPSWtae2g9vO/LuP0oNpokiaxtycOzm8iQj3WS3mi2iGT9/jtKWV
5mJk41/3lzYrE458qu3m0JisBm0st9lI+C11nKcycQNWTIMBex4gO5+ajUhc6zhVtrdslBAbsnMQ
+M+GFcHqm7+tBOkdrQGzV9xFq9Sokq2Rv00upBLMCi0Ib2WfokmeaEXaKK6Rd1kNj8pW6hzZ4jEq
g/Z1yHusGwX/9Km+B/7sPXC9c66RRs6bywoVHufYMcdoyt1a400rYKEmwAHcxNoqqADojPEhtttu
y5pjcdPSK9U5wUdsgW2ZsvYcOHHzGKKgY8ywNqXoEFxCeIBRe2/T3PgwVbKzfP2cx9a1btsGFpU6
GoT+SGJbwMkCh7/ukF4Z19o96XLjQNXbsRQm5JMCrMTgzC9jPpTPHlnGM1Pbayfj+8/49zP0hYJm
aMO3fvuSpqBscBlgq5KGbM41ZSN33RI0MD3w2pOYEtwCeNJpVMKRWnHb81MWWEV1GbENsqbSq9Sc
Npbbd1vWrWo1579N3by6MeCBEG4+7YR6M1KOlKr+5gdyk1ggPrt8pJGTAzggMpIPpgvvZZq+zJgq
OM8cf2MRIPfvBnrV12G7HuJmEatJp9UAhgb+3vhqOyZ4Ija+7ci9mv6IqdUgjYonnvAOXZ9tlR0M
/kbxwrZ2ii+cGOHOVuAsK9s5mePf2XewYE1HLa16R3D7Q5iRtc6q2rmYnUMcHWpZOnzo0ojWoOcw
mFEpMo0Vz7dlE4wd2m8DFsN6WqiAvsL0GN9nBz9XghOVvMhSpYxoBYanfx69bN4ZHdJy2t0ICtOa
IIr3eLL+CduTD3lay3VhIW4VJsb7FEt4WOLMn9nNdbiLfa640OoEPnLeficoIJIVs5bpm+IQsdFp
06xLlPe/wXQrVf6nAh3XeeS5SsGLahROuioc0W7alEVXXrTGCgv51rRacz2DjQevO77G8IjcsSlX
npt9Wt6Ub+2U4kcWzUOnsAR0zSUoBMYcXeFB6Dj8K+OlzmClaUq9Oqd7pcJiHU+otbZjPasZmhlF
2ailZpXrd7O1vgXVWmdN2DuwuA2aDJ5wRXLuWXW+cxrZnSbACZ0ADWKHmzjLKbJtnK3Tp8lG4k7R
Xnmfu/Ijdlii9w6GwiFicU1fx5YcJRdA6BurJEuOk06fKLAP2+pf5BnhrkwbmHhwDd0g+pZZ8Q4c
ktKxmHAUKv4+7mwgvQFUnsmP/tmDNdLcSQzeNsR35cbIzMP4JTzjVzmUmMFpuXyYmGRcKz5DfqMM
frAfoSwwFlTVX1u926DysZY3v5uA4T2cuINTVvY5hYw6Qrkbt6twheErqiUTcd+buDMQwcJcrVzL
P2tWxNUUlxss3mSRqUcbRf9YFiCXmofqxXA5oXcm+5dSvXPgIaozcf/05BOIjXB9d8r0q80bkr5R
jsLPBT50h/coXkKHnfcdVaPcRbQIiZT0GQBsljGZeBLJnyxyX7Tn7ux+fp3AZOLIKOClEvt0RMMy
xQaqT5eCdnvjmKXxLyPzWFvqlAmm+nI68M1the1t9J3rEi0SIQxPewTtHbb31HKQ6tKG4jJ6v00f
lTVY0BGqnNigCHPb1gTph275eyX2wauJ2/g57oMxlq/2jDDmOjD+3D9tVnjHYFn7zjV7WY77PjAD
WhA3tmpeU6bRDTSMXVVGp3Ac120WroeEK0MicRICnElkzemOBbBTy3zLTMWe2UXO9SZieBYZfQGF
MFH0pGIefU5H7xRhHOz9GSpCqNHe+uCM6kywdzK3mTH9qhtC8m1Mp0I68Af67gzvAbihF3BuoY7t
j724Oa0vLfqCUKP3mUlMPV65ccbGQ6dFzKj5qxVh8j72+mXi1gn4xd37Md3hEa1WFZctt+BcRCIf
eE3yYJfFLXO9S4UltuTQb6a3zof441e81mnJqa2oaS9t+ZB0Xk10g04HUgDgOfJjAlaPfai3D8UT
XBpKs0PuaAoXFXh0UZfPAw1OqQFeVnjmXsR/gTj/KVCdqM/A2s7pc1WWWM65zOFhFc1XoLCciTq/
z8V0LE1zl5Zl8pLgGR04hPFMUhlSDvlKhsD4S+5KoHr6Vw0m7xCjLvExZjlrFng4YIvFm2kCdwI+
5YT2Rc1DQxVFlv+yoRZjVP00zadB1890xIJJkK298ju5wle+PDE4E9tpOvYV158wtPdmE4PDDyuw
1Gl7t9P4w88C88HhJvWgVHnK26HYFMnXVGbuRkrgLM403s2ExIIV9ribAa0xj7Y7L80hdbJMWLBr
rTKbrR55khrP3pmj3pgmnCUjIN3nZc9lYhNbKvTO7PqMk2uQH4rAJgroPtU17hE/Vd90Gj50S5qQ
yBgexRqtMCVu6kjhYpO7D3wEwrIlm5E1f/J0cret3UGHCJ/ZspANGy8Zuvi669ikNENzQXK6p0Qe
9u3y/PUejBsxchBdCtMhpr/Pwn2JfeecaXidHDX+NUUbrl3Rw0wp/2RL6k/a4NJHAsQPprTfLEvL
h3IqY4gO1l/ovTescxphEbbdFEePmUTYq+b0KmuzWMWRszUi942/5MyGMH3Pp5hikwDPzWTPF8B+
6GW+QDXkA7Cba7H2WgKspH5PXsAeFDbX0Ca4P9MYR6jjgkDHsrRMeEB8GhwssKcSMQmwu/JxciF7
SZvZofLw4VSViTaCJaE2cpwxA17PjOwpFJG3PqjHDasD3sht4x24qR/yWrYnqtZ5e8+7uczPNW8n
X7oDVegdFGJkCQxxdum9i7A7cWk+dVHwb3JZyIFExOUGPWqy7GeUNkCHseTOnX3Oc9fuokI/5q33
lnkV6BYakqvfkVFf+Kx+Nj+IHrTJkpQNgSYQ0U5tnvzIuuRpd56i4VaGVrOJmffYbDqMi4R5+JeT
PfZYojg4qEjLdCB/GmhgKlvKJAbQQDV3VwAKn8TgkEd6UV4N6f4ZVP3VTz4trvW0lXQqoC1fvTQa
jkVxoFKTEEz7NrFe5QV0v1Ig6iintlqPnbmaYJlTycMdg5kgl5BH4bsOYpchTXAIVGDaF1AFoCuS
Tnb/MqsaVnFbrEvF+B+LxqQdwNdHxV2dwewT7xnQjsgGeoBsdPL1OD/wBLzgUg+KNLgV9NZXAym2
wa9hGlreE4ZhjCQ4LR6MZHoLiDo7XOhzfR0s+epG/PsFo3FosJiboTqXGZ9wzikTLmYDuxUWDNZp
T5OSpCYMAzQLtdne2ZlbrsB5V67TzOMDBEdnPed2c2JIemtHlvHwYDaVV/8qOSvWaVzvs7wJaGSg
ZD5PEHIloTM6IWbD+j0TGNN2RD1KQutRHzP8z3bEhXqZep8KA/644YFiN6wGM3bpgiAfm5zCqTTf
AGKhla7MOB0BQ5xs2GFgw/bzEDyJmESBa3jzalBOzB+GogtuH4ZZg1NUYYxrUa0ztNOV5fKbVR/s
G0kXuG1wpOtSqku1/1aI++CFzIggSB7MIMO72775C8XH6sNXpbrPrsFi4GrU17zaZpI22lw+KznO
dwDx5J0Ev3vSBeZ4e9yNStN8R7Hw0lybZKcwhJce6iles4e51pEIV+MA3rhu8z9ikFxNKcYa/PyN
ewZv5CgQGDNH3oyte0KibDZ24F6tprtI9epkUkDW69dBOuCL9wsKKJJPol6M/aKiUSMFIpl60Npx
+1bJ2G6hnT7rCkxSkEusniGq+KTMswKgGGKC2QWRhTetEJ/pzEqegpZD0XMx76gF4UPIZYXSiTB2
/9ZxFXIXiIAm+lys6ZTdRQnIyhrFKvcJL1PTsDDlDZ5hpyfh4LQ1gxr3an/On9jbEQMKiEYZefXS
VSEnAokeOdfQrmT0p0AWZKaEdML+46UZrWslkatNgsr2nNEJiY6OylfvfAuN2Ew1Haht3+64wm4D
Iwi2Bg5EsyPEb9jsp8NxyC6qLC4qYPPpqqK+piOzlaMwYftJ7exTFKo84s4etx3hAqBRNClT1iPj
rcxKcx82yPIdG9XZ7r7SKvs/3J3JcuNKtmV/pSznyALgcAcwyInYk2pI9dIEJoVC6PvOga9/C7LM
9+7NLLtlNa0JLUO6GUESgPvxc/ZeG1jVpcYdt6J2wWQtcDCGdnLKY73l7EfAWvhRmAGi1zK6Km3a
r+UMxo584njvB/Y6cxlIFindGStn/KFzGBXBvG3y8DlDrZAu0/Wg6C85m3SYka+FBg7eGAP2Ux74
6aYd0KBaUfZYeJzaEKQiU8LWDajRnYdTZGFACVw4jKYqzl1qfJl5ZeAbcfUq9KrLbJTX3Wi997TR
VmUQT1eJb51//gQpkLSFDB5pyExh7TJKIdFjzPYhS2YgzO7KcxFutRNmxzALWdIVXzQpbraCzFNl
jMSFmXx37QiCFq5di6K+jqNv0JNI3WxvXsiPe/Q2w1NvV0eKu2KvfAQ/icTeZldomqLY6bemQjlr
Fuc+Rs4UmujVSDTdztgxiXmBCjhY3iFctqvY5Mr1IR6pAuZ1OXS3Vjwc0UQeBiPV53jS3zUnU+oC
sXJtsgzSFu9AEKDOrlx9mlIsY7Ib/bWATosoEklQzMa03B6wWyqwNgtnp6TcE1n3Hvcd8G7oAI2j
rVWXDt/xXLwMgZNvYJ53nBB4TMd53WOHq2zq+tEBVOlkiD0SxDx+cMOoiPGDFy8abRwQLIvgpE0z
JI1iiq7buXjPqnSibuounlbpSTXFdeDVSO0gDsZpk98wJXupTTLQZRRBEDKuAkErlfoFhU4j5p2j
+DaS3Hih1JyuCy9lqDFzCvUig2kKj1wpplM2KjJ+KFcyusOTDiyqsULvqiHfU0afjA7igzGb5mpW
XbTmLxOI+3CHyn1nwfCnHdTCiOHZB8k0x3qXxPzFUszrRLj4boue2GtkllUOx1343GZRl5O6Zhy4
RfLjYLq0ZiK5Vj2cDjnxWRSAhKYHOhjgxsrdkYhFvhC8UQJY92z+qnguI9OIWHb5HGbRPAQd0e9G
UXJEQuAXVXN0NjOcKTMW8RChE7s8mRIV1oF8bDy2Ob2djXA8TDGcoVl/T0w8r3TfelvF/OFkkiuR
JTK8QWcLJCd5Gf1YbNNYEHPl4B+vQ2hB+DvqdlqPjUONXUMLZLiGcmyIdz12jxZnDLh1NOhLpNR1
ZXHz87v7aER5BIsjhXXLWx+RTRaUVQLRB3GBLBioddIq5/8P+lzW4ZkjYbx3VP2oSkswE4t2jmZp
7if3FqD6Oc8QtDiM+8B4cFStwWz1IYF3CZavpn6vknez7iQcT732Z99DXmB/TqX8dAI+R1tAdBmj
hZgo041wrHct0/u2kPg7i/6pUTjK5wJKbAXEAv0QKzcdkZTs0LXvf3jEFSSzfavS9Bf6+2cjUNuh
TN4nzhYrbXt3Y0AOVKhxhk4FXHjXRL3Q1uNxsmEnWgOCrKJ/zPqK6O6OQSFi9e3Uzv2TdlpwzuV0
wDNzg2QfQX9fdpu0mNWqK5D30nm+Sq2AnQTc4NYOYJdw36+SUJH3gRvIpcceh9jq2zIBOcjhasC0
sMkIqrKTfthljAZXok1yjsDNIk5a/gsPj2Ua3luDydaKEtRdWrZec2Jcpa8wDrKqp8gm7Q7aU2d9
V02MzjUL3vM4up5rPAYAOH9hV0BYCr/V7N+YQZB4i8epNnviM1P1OWX6AUEP3sh6W7dIWu3pIWOO
v3aNi28cW0GLNAto9hYZKfCqrEpiRizQdxmsvHYYDnkQSIIwXRoAsXOMWFBQZnW4BpBiz8TvJFZT
rKYQ7oNsYUMymfHj4i03aZoOUweWH4DuPHoU+waBAfYuHqtoFdSpt68R5JtJkRD2kbzTL64gQcCx
7eTwRUYigG9MfebY5jso4MHVAEFD53DY8gKxfY2lCDk5H4lOPvr3Oi6/iU33YXgH884d0+caEfKY
N2zUBeAk9DibmAApvwMqNHo+jd7unJZYBmfJZFCVNFkMWteqwtloc+EN39qPlgfDDUkcF8w2uSSp
SrGxphwwUB9+xNhFOIOes8il59Q4d2ZhvwwNYs66tvkqXL+5Qmod0kGeN01rKfxSRYnEFdPBhLKS
uovU54klKqYvfaUCSalXYSQcJP0hwgVXUYRqzA4RyRjeYouPrK8sK59qWGKFbSSn3gYtgNOHq5C3
KET0SaFmvHIc/ZYVxE+5TvqqnLo5OG34YcY4Kw1Own27KU1YOE1XDXtbmrfB5O7Lpnm0bFrSjA4B
KIQ3PcddTEbFV9WEGiCW9yZy/6MkPcyYqjvTSx77CBV0atQFCKVsRQ25awXorRFaB2MlpvKSbZXn
n0eDnHoLcyUDz3E7qAb3kJfiiqkSBAx0g0zkMOTiYtwF2Ou5IBFBIR+cDv/yMC55WhyxfabEGNUG
1rtGwE3Qd7MqycSIrIuR4sRKUQpbjvPcdLXHRXWzVZR9GsHvLFWojVwLAwFdSiCBuH8b0wXhOOBY
idBkhUN56ibxHavhVzcgOIwqgrPdstoyUUQV7e9aiJvKcN6ZAH6E5hBw20E6B2acu8hiQ+wxRUAp
2tafRtwfDVH6B/Q8dypsqtPUUbYVYrgYAza+zqBNG/5GBHJKNJQ5P4w/sTA9z3ZM6CRddKNy31CT
cdKc6kPOykFv1UGay5SlwRWyGjQZUPHw7L8No/NbKZt9afCormiIZFp9BJTwqwF9TzqD4sVdIdAv
BrvUnKNVVTAaGpFNY/vSW6flwa2agR6V61x1kf5Zt55I4mSROWQ8BMGA0XwW4Q2ani0XQu4QH2C5
MycWMBwP31Az4Bb2mhljLh6SgEFSTmvf9WisW9LDS9q86wy//ChNi+Bu+PB8hNYi5IdJOEAyB8yZ
/C78Say7wFrJlmAmjo+7eQoee8+zTl2/1/AOj61dbUFBRQfZ6V9hQ4ifXfsujZdi5bvR8ICqHpXY
mF5nrMyTnzS7erTu0t7HglehzmzQ5q5UOh4N0GVd99A3XctyEq4dR/qMSVZQwK8SBEQoWc70kg6E
QgDSqyF/92a7+ENh1sXZ+OQ3eAc7Y3zO6P7AY/PvHGVeiPUDyBx4n6zK9ILFjDBmYvNqjR7BUqiN
dVCtu5bbZg6gDFS0kSgdMdDdAUidPgRc/XXS16wELVz7wugDonTmbk/ZQV/AdqK18IvPouIviLLn
mnkpA00kWnG8RLiSfzMG9R56Ygq6PD3GAybPlF6YiGuEE0P9u6NJPI7W79GAq1awivIRmFu37Cft
hOLGbrjH9QxtAouJmjmUyVht6oaWfINVcmSKvjT3rBoYn6ZjVRLg7GVgMtuBkgK2+oYp3XXlscL2
6sbgM16JxscyF+qdzMn2HHNSHG0qrXhAOF/EHfi90XzPlQbWDwLDQTRGRjHywaQHAFd760R7u2YG
p1NywNgUifE8Tixas4KDgf0G8gM9Nw+pRdmB+Brn/GWed0la/u5G92iH/GuZFLsJlBX/EO3X0GHw
ZzHKIkkmZuJ8KAz/ZMWYv0haW/uhqQ5mOF0KDW/EQrRDNi+4N7N4ofYwN9rDgYSiI0dq3w1zxGze
Y6Qomb63T11cPzTIiYBXAHLqJjpkvXjgfLXrhQUEviaAqO2LE8cNmipCbgxOP7Q1cEJpRFcwVq6D
eX5kpSGpbyI7IGFFb2O1ZGgvB+MUJ4Ktsu1ksArIRh4GivCVE3jwa+HgXDl2ecnGE1Gwz62K78wE
M8cwv5bRmzbsgzOgkrNNTslF0fP0OeImpmtKgQXCv8DOIoleMAQjGB0zfWdOv/WZ9fDcpN5muTkq
vDJMsnKUFFrfROWbyQ65cpg4se/XrzbdnUrhEyyT6TnO+m6le1aW0Snh9K/iCJR+or94F9dZ7N4t
JuBRt9dAuJ+IgITt1GzS2B/2c2HgBKWnnTkAm+dwfHMbnwxotZ8KF18WzdoqcEuwtua58e+GyAca
FLfPkQdX1H8oovEzha6/rV7nhGql6gDyupW6tbPolaKzWpV2Y21655UV1EITOZ7nzjgboEMRu9B2
rm95CE+Eje6RsPcIARUmG5/J/FgkX5WF2xmdRbi0EYxabyOLo/YskBxZPn0k24ae6gLys0zxwchs
bUQxE9G42IuFzZp+anquu7YoqbNGHHBDRMe08JcW07iP+1oA19pxaIKSZStvV0sJzrcDUTzbxbxW
y6SxM56trPJxzyxBbS1pXUb1lGUaNDnUXpuSiSIKyohgKMMUZ2c2MJ6TmZXEdB16gFZ3spgvTgPe
KTGGGeGm+toPs/swl9/5fKrwpPjc5DGdyVUT+R4wIMjqaqRDG9HeocLG21erdp/l/nVrdf0Ja+ly
UAe4SBf/5HmEvc484mlRD5tE/TIcUH6+rG9Hy8KhEfaPkaBfUA3FMwJ4rE0Ba8xMt/WqyYO1qeiZ
uLQjGQCMzKBcpjQjbGr4aB9OynwJ/cGnF1I2SU8/ZrSOSNkaEtgFdOSlRVefMitd9y5cWy52U58Z
SiAk8JyvXFnXnva9LT0ePBYNjucW6EI0O+u5lh8qxJuIBdfGwMphiSHUlNKUEFih4gI4kq5TkP8e
mejRzM8NluyrcW8Y0+9INC9JJHccbO41ySGVHeCNdc482QPaKjqkkQe8LSIMzMU+6AX9moHOgHCV
J8+y96HkQXJplhRAzcM4V1dZERg74ko82KdirfPhLFK7Phs9Pkcnag45M06Vt/0uC4dbq+7iTV1y
EB7H4ODJ6pdmRGBMjKySyEUU3GN6zIa7EmMWh3cNPqAw1tQvfFIrtQ6mQ78HMs2B6nFt+3Sc3db+
hZpO8SWxHhBhQC4m03Rgisa6LJJfkTYuRZk9JM7wMgfIBugJ/yp9u9x0FGZVJ/foLn4ljZ8ekLJv
Mrx2tmi6NWaidu8rtbE1EK8q+iAVyIU3U1xLMKp46AIPKSTOdQubI9T86SrvcK+0NaBpHyk/g6yb
0JyNY+8YT4hyPiNolZtwHF6nWDMDiJ5MwLeEluHOsB7miUaBROQxpzkI6I6WwEi7bdYuLb6MwLgS
+WxapS9BSoneIK4lfcl6s5uJjlDxzv7uul+Fbp5EQ6luBESWJO25Mvpjl3IAKXXxnnjwFnPrzdOk
fgY1A/60icSmlvH9IF5KM9vPdZxeI8pf9cHGwgK9SjF0dS3ofGP8ILv8rWi6OyclHc2ikBxicURq
DSm0XGssqJzbP7BMP1gNap92ICaQSflGlGhmLWYJruo5SFrmLWOCYW3Tc9nEfLFm75QIK4q7hi3X
0MXz1Mnq6I78D3pDR0uNd3GN/rsP4eLPMjgnEvt4CFAJKx+ETEunD73pMUultam7p8CndapctMd+
lr7WJdkVSVVTiG19fH8R/u9q2zewcbC34CybFqYEZOAhi69VjIIdDxALZKOhQsAh2co7ryCJeFhM
GXZtA5t0ylffofExTS+hBMVpl9EJIAxBm7T2N3Z/Vi4JRz1DBInNep0EgGI8y+IkP4XYcvtlB6X5
NUY421t740/qmdQUuLkxTaP8FcljvR1M/iW6IqjXUY7y/DiKX6tWfxdTSoqbX1/Z+XQ7IAFbx01C
E9f6RNCYn2wfo0tD253bE1aHkNsoxfYeFOrOjLNn94GeoL8HawoBOUG8SHSUV453le7Oc6aqrUdJ
LtjvKC9nrP+GPIicsW6d3I3NUtxM4eMg0l03DOJWwmlSNiZsr2ePNyN0cjJuDladfFtlum/b5yyt
3t2IIMu56c9lwFvKx7Xju2+VYLmpkWqus6hbGscVF1j4+8C2voOREZBdN2trTOht5VCQQrTiCOu2
qpcPAOifqx4OE5jodaE4XBW1sRni/l2lZO/qUV93XVZsi76z13OHINndWAkIDM+T3tq3xGtlGeue
Um2NyPApMenS2sQ/rQ2S46/6YYIAN6LeQv6J7cYtcFfnXwlT+nXsufaSbnpMFymelU9fRKFQeHT6
sY9nvjuaCFdIOE+ZLecF6IpjeUGDuSDFJpNIT2jzynqKPXRwtLbNtXDpPtsTA0uwCUt2kLHkKMNi
dDYY6z5DoqTiwH2TDjTFwaOXMHjPJq36XaUYPZbQs474notSVSsUDQ1clPa5Kv0cRSvIiLCP1+5C
d8hQOOOKRZ08+RBajfpJ1lBLsHL2DgyUPgmOecS+bSaEZUslXaLBXVqkqFaDmMlv1/b7RNif4TjR
2RJwB2tMt4A4XLDn9A30JY7H/Zh0NMAWitcUOzUO8eq9rlwuSFETipHK3+Go3mePrJxSkbc+cnyO
rJwtQqbXNyUD+VXWsQmUQv6a/LcE7IWNmWYNVmsxkNmP4HqTlUYhtBZo+NfaMFHHuIthy4Ycl5N4
1DER1ODR1gQ6YPqLsGN5UfTSO65as10e2PWmtQiNw9z494agx4sBw2+cHZwJ4ypM0utqyTVjtoGV
PvOe6Omjcexmbk3LoAs+1gSUUCuQLAgIEaApAzvKydr9rUHCk9dDVo+FtY6ROHOqJ50VlDAJ3P8W
aCedwE5eOvEly/5bciG2Q668tZX+qjwa+qQWrTKUFHGA1pGDITGrA8wuArecQWUsSuTJVqW5ZQ8J
qGvRVHqW5rDkKA+XGwOFtiD6KUQtgQ5bbDt0YCsjLIztJBheCtvcmWVrQZlwz/NQ2zsrhK5QzmLV
9XrliPwsw1d3bG9Ao5wImKyT+skIvmksnoWdP3CAjWFO0FtWmdwkMnnqJTO+pop/4yl5tYlNgpfY
E7dgWRKkCgAEf5i3U8Q8KI4re28a4oloslLlJ7fEx1JFFeurXZHZwO2cdgvvtH4npxkYG/qsQaGe
cy3gVijS5/CjDpFQtpMqGLhFT4SD7/tlQfHyk9H0XyEJtbj9mekm8GjQ7lzJL68yPqxKuNshTr5l
Yle7wTYRjjkpeIyZMzdbx03e9OqWJudB4gs8IhzFhByY1P8OzedaYWilRXLD4IxF2kcyngXAs6M3
RxqvmhPEVg3lM3LPh9Y3Oxxi977VNtvZ7r9tjReU3M6KbF+kKBU3W7aAOdCDIP9RB891uwMDlJnr
xD+u7zXKn9wiTwBeI4OrUOgDPZgvpE2bIvxk+QIjvmBwFvfkx7xk/Y3usjHfL26XKJleZitDyPPW
OSNDUUhZZnWIISc5uSK/E1FX5Z8QRiBeDKsjdT5vpzz2mC3xtYAhBUrsrMgQmPv07LOQ9OgYc5jS
YlngsX3Owb7p0/3g5281VUGsw9M0p2/WzJJk6G3pvTU2x/IxgIIhos/UYB/6VRfqVMWX+k1W4dmy
XkLxzhN3HNkFMxhA8BmZDPpHJDW3FEbrpGo+FTAJQs3d8QXDLAF+/fDkD/qGMf268hZBBW8RbnI/
Fq91zbfQcxyQbXMC5ZA6GRnSaN5II3Z7c6c71MPWRhT+1r9jNrKRBNLmmXWh8HhvBmfjBeeAVqYf
OhcJqaQQFAyLKkFpRhB9cAoycMZx/oCDW7v9dygYgw6+mK5GEnxGn/z0JNn3dvQiKzAOFKo93wwn
0rcS1TVl/JXo7V3k6sewTY8F4fN1fe7t4cu2nizijlhNSCFON0nK4wl11FH3kxlyRpmuIsO77Yvb
aeII9P8etrr7Xd5+5L/bn5TUX//fxK2SUfq//5VqusS5/jOmdfmo//jbuWy6PvzI/iNzlf/X74+2
+8ffDPV3y+OYSj3PiMMzHfXfoauGsP7OlFPA/5HCdlzT/e/QVcdeklrV8htl+55n/0/oqjD/biKI
t/mNdGxfkcf6r7dH+CvRQcVfha5a/BuUG8t/dvj6x9+kEhZvz/Rs2/eFT5Fs8vs/RK6OCOxmxwQH
EPrQtvvqi5kw2dmzc9fandpkjv/IhmdsaJRTHpbVJSh7eWA+s8Mf81igiqKSxvDoYUuvFMXMH77O
f77f/1X0+blEptf+42+O/Pf359BcNE1fSdPlXVpLZOwf318VxkWEjmxlMIHdhn3SbFtTB1c13VCm
UAVa2y3n8/3QoFZgXJxcmtDioTRAhFWdfXRnxpR5vMwJ9ApVTI/zhv0ECuRj6uHkNr28vpPFYQ51
dJrb/K72iulW+c1HXQrGxAmA2hxC/Ibg525rlvAqzKLuj2Edf5iTpW8LkYXPpN3jl1r0elEKo0VY
H6FCXOqDqj4PoxC3UGc3QzDei3jM/29f0Z9Tc7mEDihJYXGLWa50rCW7949fUa2m0pV2ifqci72d
cMyffl4y1WE7GaHzyJF+pWoXlZoTZC8mh3x4eGO9U7TbVmUVe6c0SXZs8/oUTVSxVpqFJ81gzI9j
41Jp47WV2XRKezu4uEZ/N5Pa91gq/AXYpXetDmE9VBUJU0XBIccjwL3xo+naijsymaKdmzfey8i7
YAMQJMZmo/syIzlG8oSyWXiUUUKY+M9EdT8to5a/vonc5Rv4003ueLZv+kI5vi1tIZeH4A83UT1N
bR5GggqLRVBjbEgzeh5oIsZ7nB/B7dBRtPUyOSEd5dTA+JqWtQnE1uhBJzv9mJx80d10g7yt6Clv
rR4UeJDq8CYD+IOCLr1RXZvdRLn9niUaAc3yoy5GWsw2E8Fk0+bF7v10nTlGtYU8Y1708kKxi2ya
Lst+9hHxSmdILz5Fh80o9XvK2rMshurSzOb1uJjhfwzzPy/Sqv75RxVUG+IsnVMQp85tM0txC+8j
3o9ds0+jqgQd6JV0oTuQuqHwtx1owsQr03cJOGDr5Ck0HyEtUgYrfT3F0WHwYGAMy59+fhRHIePz
Pk6OkQsMaEwBJi9m+K6qixMTaBkkUOvT0Lmt3KC5Dkpm8n99+ewl9vlPlw8IirA53Vo2zlFX/dsN
bqQkh/P46lXtYa60EbndRpF75muZrnwcS7vQLEFcMYZ7GkVHEplXw/tpGYhGZrsJpA63HLvlQzYC
yuw6776eoas48XRLwktyXYkqvW1T2pfebTYM9XO1hNClpSqJoaBnJUK8xfXiAq+cMdn99YfznP/4
cML22RgEw5XlI/7bAodvN1U00UYOmOOn4xNVpYtI3wQO0YbgRG4izi6DpYEKjuAip4IWiRVfDBX8
imIPCqURRJefH82DC4RS9YLBJj/7ecnVkrxGGt46mMxdZoiYrCoSZoYkddZekCbPRlsqFFrxJnV6
h/Ga1Pc/L+4wHSoDhzvDium+Lwd1rG3OfD+/jJpsuhduRAOfHWBHVosirfKcQ0g6qyYgb8Uf1frn
jz8vbkOeVel6IeTziWhtuKurQAn1Qe74OZ286An3ybArBKHKSPM2hu/Fb95EIRiM9cW0+vJsiQoS
SQ3jSBlERTQ+cYk2cLg8rDBUFeVTVmbJpg2FfcA2xMgqyxYWypyfZsHZsGG32ppuf68AIdyhQA2f
Q3xXPb2NS5/U4TMaug29fXk/OtXXX19i+X+4xCzSyub25fq6avn9H5Yfju8qNgMGSYMnGcE17iVE
i/NYTiQ7zu1rWLjyLZzRqUYJguHSJS1ueWE0h6gHdTKO36N2GJ8ORTJvDWIJ6Q1HF+kN3vXPi53m
3rXInHKfcwJFNxnW6yGz3zHOdTs/cZ3rfGiK4+R2p7ghW4muWX1QrbBeo/mu6n37ule4NQhkx0Xk
kPURuv1zmNHjx/vymZfS+UrLQ9eIfVeVxQ2KHGZbdbWJkpaEY+NgoHuAU+LTJJ7MOTjS0v3Xi1ur
9V9/nZzs/uORcW26BXSrzSWSfkmk/+P3qQ14Yk2JBmvUm0g5/RFbKt1M0DUDOJhAZUzlh+4QEfib
FFLeZ8uLZz2CjTcvyeCGt71X73v+5tP/vNRjt650gPy2I/hMUdQ8kWS9KxNlvciaNpqXE19SAG6J
TbJEJ5SeOxbP40CnDBXXJpQgIj2/nO/RCLlrQwQgjPXs3lhOdf2DwyDkgZgXGvarDE26b/GIGD6m
ELSe2BnEF6QStaeEItdicZS3y4u0h3HVt+i9akbI9eKXt6wpPHhzc0EOW5/6niBJ0wpMqO7Qmiqj
Qvah82c70icDZ84ZuGIHMrQ/xjVH6J8X4t8gGhnRu9RLzydojZs+FcZNOwt6rngfuywA1e/EF2jB
OOY680bS1PXaydr7Rm2f3eUFqROi8U4w7y7nbquHQt7lEWDrxK/6C7Zzc+1XBgnMDaC2gMkILYEm
wzSS3cll4lPJBT4xOONpdjGGtVlRvo+xfu0r3dzrsCpuIt+sV3PgFO+Inx4R3Y3XbTQll5+Xcgbo
Fdf2MW9mOgCBK0/jJPBhJ8YvzyyLX39914n/eIhdy3V99h9beLbLiPDPN51LSHQxYUBbRc1ay6G6
R/NT7ZsK/FzCBb+RvY0Dw0802RQADKO8Hygq08PASOYkdNbiEy6+G5ljH4pwyu/T2H0JCp+tvYm+
mPoZu8hwLsV0KdPQJwuVXPKWjuK9M40jR3LEQvHkX/+8gAAbt0FsA+aL1PBUoads4HC8/PVH5u7/
99OBS+FN5cXqJaXtU2j++UPXfjf2njOlKOXY66fy8eclA6II996+H8EQ34Tae2szSXOhi9SqUV5+
sGLqTTkQACHRwV4bgY/ScdDxs4cBFj8vDbef36pADYfMceWqHUX0rANAdggJJLkm24kQ8ycviZCq
tJseze/9YGYd7TWTSKGuJDV2+SPuVGLXoshnkzTlt3aEAzeX/W7qvHNDujYau5YzeTEhIun0qkBn
aQ16JD4Sa9XQPNZJGNImrr8SzPqUhPV7md4e2ij+8lLEMUY60SPz3wOJs6uer/Amvk3Cf22paFf9
787wvguM23OF1FwbpDpF6fSuBRsaXc5VhqeEiJxxsWdNH/UY45AR5c5VQOy1wBs3K2fnl6G9YlRM
VD0GHjYA786DzTq/+x0c8amIGW2hZ81JO2mGt6SR+9RNPzxcrX6NoNJiGIB9GxU0ky3WcEFOxjB6
t42HZ0cGBl2d+hKPM762IopvjJyeRsI8KzKA/VZl+mBJ5haDTxUlg+ckTl4b41Gp+mGYXOeQODC5
mgLw95KdNKjxxSg4Oxh9tkrqDmebNu4SD9l8b4KPd3L9lDhL52cJSBp39jA/gHq/SoynyAeXGxU+
KYDVJXW7aqNDROQWuj2qAdqojM1KJEZXNXrFbd7UCGStYNfYxQuyU4HkLCa9OLOxKch6Yi4+Z3vT
b1MoUcJbCSYJool3tSW2FnI10DfoXIxa7kmXZMiC4XQrqvCXCSbPcL2vWpmHeOpJYY+JE7G6PDiE
94HvtFsnMxgNDijuMtmbG6u848zD6pSvPTehdQskPvdNRuf4T72+kIcMyr1G6bSzmgVSJz0JHdM0
9jY5PQNiVDkY1w42iWMhsVb3JaxkgLKcp1dWRs4KEJcrXMUInysdXhtVeuKTuRvCG2iS2yi7a5DK
qNaMXTaZdzT7vyMDt81gh/E2itKGxNPivunNR8hAAImaK8+r9spGxQJRv9YDFI1KHiOf5mWi1dmr
Jjq5rVim1xgTEkZ+crKtWzudn+dmKDYtODzkY/ycDdHdKla9vbSZRmnsHg6H3f2gpd6gtjfi4tnv
vI+89ImF2kPsuFGC4UfXmd1Ow6F8JDnuO2uC0yid6E7TNpgaCozR4XIiSLxhtgW01o6MszU/1LL4
pJ29SyLk3TNLSIsYLQh9Zz/NyRarBcIO66bSPr0upKAtPbAOSEc/Y0Vh7PhsmOaH4YzsReFLhtB/
isz9oIar9DGOLNRgHfYXPKp3NJzvtOVhkX5hksZjWPlvc6OI452MRc24rpaNSrwnBBpE+KeNlpDf
capWIazNQf9GWVe+5bzxUSOeNMrBveTHEM3SXT7hZxkxGlzZNQ/zJMt7O/U/VDrjJh2BjdLHQNgY
IhoLDS9cZx7eHDc2rJvBZPxW6vIKBf70JONkD/GaKaTPRgh9FdHUaNpHsyEr1xLpV5VGDmGNDdid
vEbtEyh3M071xS/JYFRwNmMn+Wwx3dH2JeIX5Ta2OPJbp4FTXpjNV8wD3km+It+kyp7nSp3zY3Ac
PZ7AZtT7vOZJw8tgbyw6FlcDADnCpIDPpr/JRWWGxhRx7opNUOTmTtJd9IJm20mEFzgdpz3xAiSd
AuocbVqwBBxd8pRJR+jMoMfz4J2pLMS8gMnxSBQNxd8zpYdx44+WcaNdMqwGiB/s+7EPUqg1ySRF
cv8auI13TQvmlgv+nWS8rxZ80lVtG0S/kZXRGf1l1IhglKzxXjY7eLvDjasm1nS74iL4/R7KOPhg
0lVr2RxVtgPRWF/1KX9N7gavaJ66QzLVW8xazJsis1oXZmmCDuye2gDHXGpXIP7I9DNF9buPb3zr
Pp7UN8OfcBvHMJ/DBqCAVSOutIL8pqnmeesE00tXLTE79ojSLRhT0gpG2KwNT65lkIk4xB2xn8D0
LZH/9rw4e82hW9DAY+YTz/m5EGfZFk94v+4bW9W7EL9D21/ibluP4rEobSaZVfzgds71iJisSpL5
MNhzu5PwFbu2ibe51uPaUDq8C1y9RFI6vwMA5wtzkRRp76H3xmlPcraHxzYDDIbWJENys+ttfUJT
4V75CTLcbEIjWMBgI13czpD9oea6NzzKvZKJtsa/aNaWd1c7j5ZD0lIyGPl69rNLMpG3QTS3Y6Tp
DXYGJuOpVWzcYg9xwd3QADJ3tsGwOf7CkVIfoowFcfwv9s5jOXIlS6JfhDaIgNqm1kwmNTcwskgG
tEZAfP0csBfT783YM5v9bGjFokoBRMS91/34FGV7UVWnoiOFOxsKfe0jAN9wK5QAYP2Cf6Qqdbfl
oH+SHlfftYFcx1zlj2y2z5UCx+8r1zrXkXa2EdgvSj24V6bbX2ClZesuTr7LEKudj5qiT+tm6QpG
eHFEAaaPw5NHybXJrOKP1Un82HH+ZPVkwM2qTlKnHaahtlUxdfHcVWk307kztTVvNQZ/DQ1Zx7it
r2A8VKBiLBsbjS0w9YY+aHS3QE7CsZik+vK17wFg5I3/qVfdro5hvgVJzv5QNH8Y1J0UnQ5gl8Qw
ZMhzySOhgVVGKM+8MNiUOW/KhFVq1asERjr+tF2BDc8klz4bzx3V89JMRb9zWokQSPSoRQcD5Ehw
m4b8MdFHRnXYcp0aaWOPKIcw0btiAJw3RvFnPDnXOtbcnU/iCDlZ0I/tXBz9pppQtX6kc1iSjMlj
Kwbz2Cbe9O8PxtixNbH5lZmbnhwyL64hQ30/7rITInW6kPlRJio75qkgka3V7Xkq8uMiSlj4FhHx
QIxdYpEQ4Lo6VhDUQLnmkBdNA29VYjSsBWJzp9sGH9j/8J0qmja5AqvfWeo1TsdXN7XqjQefZxcF
AyTe/j0Q8dy1yPaqmEvcRkMdotn5so4TYsdJfY4wrKX4WBofmgJahNemnCU3RIu7qYMAAwm4IuqC
sYplt9NOMUxc+AJ/oupK/VAXExlz1b2DImityECkvmfjc9jr3YiUkVZbZzxksubRjgGT/KTb5yC0
Zc2sRxfDSEJ+bJaT/JkkhBTi0cJSEIA6esVc5+5EY6Qr09W3lSN67JSoNwCVQXEq+2sZg/dU9aFs
0L90tg5cHJWjHJsLE0I60RPy8jIDukM+Wi3fQ4RdMcid2CWgy+Q81PMNY885ZrRd5JgQXlzMJU33
FUlnpzWC7nDx2E/JI2NU4qV968lnSI1/T+KK9ta9o/2Y7QQfA7KFa5ogTw0X83Kp0DBWcwf+lE8t
/mWixIgvPqAgmXbG0P4JBu8Ucu5aYnh8HXSv3o+kFnQ0DyQVTdqgXg7HaW+n6mki1s6HphEDdyuF
1W7SqsOpr1CyKR4SI5L1NKFyKrW1FsT0rzBVbQ1sVLFAyFFFSIVgHIpNUlLquya3ZDvla+fHwzvM
CoU5AOU5PC/03kC9oMX3ne3uR7CHoI2LDcYRMFYlaFCOT2UMw5gOOKAuMAThoznU+Kxzpa2nAUVa
bWkE7ebmxjeIm1BTEAEJcQh9SEFcICpCZcaPNgEJ6qNnE6WMoX2CNtSPKGQGrkElxYDqHWNvEhvr
eKpeokCd+tTHUUASchaRM9jhA7QbP9pqPo5RaGp3iWa+TNW6aLp6R3bgXZHzvnl9s/VgbpL9Saug
i9XBYZdaN7qz5dawQXmTciC06r33HBLaCZXh2kb4VQnRMb3fxxrkJiPhatcCZoWjHv5BkXBLixLl
dOsgty2LD2pTFpyoGlZmxoEWZwZm/yRHCKo1mymmTEjH+ssKi2Rl8OgWCXGEqj/BH7tMkBgwqkTB
ygSgdZ5mHVlOfIDD1kAVhPBW6RXl2yrnQXKMLwCwcx8vhEHcCERIY5VMwz16relgTc3d4GElw8WB
vZaYSmRmnAttklrH6SMzemKsZHeubHfd+M2M/A3btdMgY3ARqKFinA6ODg8M1tDbSGhpBg3Dz+bI
J4bQQew5zEdmXl6HhtW3FXRWke5H1TyVYbrWxmja4GhGjlsTdSeibtUQLWBofXrQ6szC0Fq9N7kZ
0aJG/5uZiJqhJ9wF4xsKk7u4wtJNwJG71KgLHGP6SLEfrmvTxFU7nSJziLAAsBWZJfdbG15qCS7e
mSZkKh4CDQl1dJ3JMxjYr2jEQZc5/ka3SDovB5cZPEhIhi7Rc6bvONffJbYlQVAOT4JFpRzybF3n
/JTn0kUL7geE+WSS3DLYg/Fo3VRUYgl2QrHNnGRcjDUVsJv4/c3Otb3yabUnzckwzA9Tqr1hZw67
H3b7No93ushXLuvLrsYASi1LZHhXRUAcKuAcrsYNZN/XWvjGCZz5u3gPGPosbct+SkyxS1Rjr7RK
3KnhhQhvYmnIV0UtxG2hMWLE2cJ0n37CiJ0hNE/EPRnbInCeuqy8oiGdvlLiJnIH8Ds01GvY8jDy
UJ5L3B0HlH+7UT/rZhfyompANBeezZMbAK+ZU1RDxHTcPe4q8CSkKSC+WrPNPTel+OAOi1adTzUL
mWVc2joyUQQ5H6ksOJr3y8lC1ISHtCkTd5N2wcFOA46aaLDAVRFNK3EJd+FrUqa7sucXaB31d6uh
YSt67gMcrZDQp69Ylq9ISAg26rsTFA2YQgGFkGMQxziJhwwBSa3p/d4L0seEmVkYh0eRgAvxzCZZ
hTZgykBOL2NhPQ6P9KyKlcmGfNAc6IrMu5A59NUGFjNvkOrZXfU3o7IvTHeDpRewXE1d9i05ktbp
xpZBtm179acQA1npTY2PR99ESd5ezKvXISmng9xsGGwAGOk6FklGpntNYwqBc2irFaEJB6Sg56Eo
LKV9rSZ97aFa5gEPuKlY8+oYQU5HJGSlKLEKCds0sRDYmxkpT6p2dq1yTxxqHoKCGcxoqnWDuXDd
0epBMRxHDGzsKtmg+H0Ipgs4RdoDY1Qdyx4DewJnjIlofJfU/ZfqAQNDiiXLzguXiWJPwb1y5GyN
fbz7abz+qRoqqL5ehKeh/gnxPmxzXFgq0N+aIjpqGVBOXJ0t3SedIAID8oTEG7AobcDCg7MGm3vk
eqUjoCEQNqNzHHDmTyPrwxrzD63MGTTAgfVd7jPcIGpiFs2wA2jTIFiVxNUZSEITc0AINKUlT2HT
Yj9ZZd5kogWVN1yM8UrV6RMYbQy6GLPWCf5LDi/K4fSQ9TOli4CsCGr5xOWo6Q271pVzMDMs4dqE
6DDXas18I0zCgvlG/pxKbrWWrNvO2PQmlF1xcN0Mp3VgT6uAdJHIQ9EPqtddO87TL5O0G+lQ6wU0
54hMHacj5w3G+kMWYC90OohAEb9nKmh/O73BiZTza92D/qeuna8TuNNwqPfcQxgV0R6cSITztVJQ
YCcgxCT5jQzclpVC4JhzGFj3TJldDb1pNFxlHh1AxwxkTekrO6FFAKlhXNZR9jNwllbOq+akxwTe
D/BJBMrVHaEwrz1pjZxH5LUN7Hhj18Z3avpXdOBcbWP3oDdhxZkaO1GQpe8NuiM/A5Zk0arjvU7e
w/Cu7UtFPAv6dfyzW38UK26F50TImcii0JWl1mloBWKciMMouczACAyfEg/kvT0Fn0xvauKOw/BU
hQFaUfsBoWl0vZVKzw9lV97KqDlrZp4cB9me009INWkw+Nxs+Fvg/C1DB8agU8cYpCEc5fKxqI1H
gHJRZ25mQVVGT4NP8o/Ir/YoVHelQO4e9Qm7X0H6TAV2XmXZ3ZQITM6GoC6hmv39LBmYIDcuJNLO
2ZpWI3cI1F0Akn4JgQ96Lmro1Tw6MrOEHp2MnsvaklRu8aN0ibzEWm1SnMxhDSFgPELSrKKi5U28
qqPM76GNtAPgJGLVA2Lfgmqr2UhMlIdWiUOyNSCor5Nd4RFGlRCeCDPJXDjtYC2Gmh8qPqKethCP
q1qmA1kKGC6oSCvclM6HFTIBLskNWJjAqrJKmveyJ+OhprfBTEwhXmQ6GHOyGXrzSTj1C14tGsA+
jGIgsbPbg5Ncrn83Ge6aQRBRbU4mCCtFzOakVyva30850e5I0J27xLK3vio20FKnnZSbtrmvdX08
1knlr9sQ7KcW07pQzts2aorXRJefDhrvhaWlV3APLpd7OC6zwLzXw5aMJjJCSXR9DZBjxml2NVqs
2X6foMDuVbDLpHPqmuYrMX4qV2acoFlELHDZLr4tLw1BnyuWiBjlRZKPa6FTCpVVtK67Nrtvo3A7
+BFWskXcyYM+jN7ebpCuKLjTyWAir5vqd4iF4eqk64Ie/uztMbMaGX/OK9+QJRSKpzxDmTp0LikK
huNdxIDVzDccKqFRDxbJoWK66BVXwSAEHPfWtLUHrEAcIaP0XPbUXogL10UHDtuf6Oh4DqCA4gTQ
sVgGnv/MRsoqFSbPbh9DzbdKGoE6Z+yAFr87VHfayCqWD3STaB7YdH9R1+mEmGVYCBY6ZnDWY444
Rj8tnbL5iHtdP/ZzMRi39tYhs1TScVm4jBfcLjwPU5tuJkGKSB009iavQUIOvYVKgO6EZVHK9whU
yAO/aHFQwAWF5OAzd9i5UfWnSBtaxA1EPs7E0niwZhOJQ9Ioim0Qmam/atO05jib7Aw2r0VhgtfC
WPCte8gJ0aXsaASQB96Leh8btrPItFLx3IYPPGH7mEb5EhwbWh95l0If7TCLnyKRvKTQmDuVygdd
DPse0fU+EkgAQ71667Vg2LcPuI2qc7ga6JctHaGprdcjSiW95RIaBmkLeGK5Er+rlePzZiQ6/jZ2
XXdWbH0zxEBBnQHChuyg6aniPvKare+z72cY3PX6g7WMP8xgfnLBlGbe3WhEhziIHiJOJIPHBWQH
rJx9yw2Y1kiHaqNj3OIXeNjUsMhQ8xoqIpfXs/bVYL8RM2UhUp/cnT1pW6+pP9kONKzmGqlRhrZs
Gu9UF52/ZVj402rTd0kPEJJF92EYnJGzKCaKrrmO6GUODero1OeslM9YBKpXyA7CQ/8QeecUZOgG
ZMKr204LWcRnCDfIJqf9FFN4xfKM7u6Z1jUtjgKIe0yPrq/dD1wx0SrCiLwy0gKwMOOPg0/7skWJ
jEpTNltJCIrphcUGMnm8rkIj3iSgTgsIwXdmi3XIIGqDROeSgcVD4HdQealpgiG7oREFW5Ve3Whf
uxyFABzgMKxljooKRFHznTQ2r11KK4sXcqu85h7X28xIAqvNoOUp036p1/iJra76YQIhFwFxV9Ie
zGvvTeR7CvcnSzBHe8adnXjoWOsSW6rDcZnRJrqfKgTuTUtr5vWwlwUvHPgDdPf4FgI7Pbtl9MdL
RrHtkoD+zVysaM244VmQfFmjwWst47H3KuPRiIutyYkZGOrAeMmjRofzUaBd0cerSyoHBgp5Y/to
90zruQZE6JN0O2hL1IjBxebgcvH0CdtSPvXLGNJ2JkefYAa9vRBBS20mixOog/qieaQDJj0VlvZM
WPUP2S3Rs1HY7YmFm2znOiB9jZMb/n7/2w7jI4Dh+hSD5qvBFEM9R+oO0DCnT1lybKepvpaW+tT6
4pg7Y743Q9JA+sSowVEa9tIgwOJPjGesqCCLWbm+RcJtbzA/GufapicQob5f1Z7en3t86DcoBquK
U+GtLLaAoJsbg0L8poQ+l1nuMJaOi9me3fBa3DkEL+xb6ag7EDz9ndc69a71OLN28UeXtfY1juv4
FlmTfZzs8NUjivz2+yFWRFCGgqIdfsuewPv0EnBgvlEfIHsgMAFGYMBEOrIbekA5HpUoJFrMKEei
7kvr2qWUEsabQtVwgBUV3SeQJu81DrKLoQ263fzFPs3EQdMapjFKlStV4fH2SvxI9Lr6td0lsANn
B7jWN83G9ZPm5s8f6kZwD4b9RU/s+uYXY3Dkyb9mLdGmMtGtQwQr/yFw/8iSmpkhOVJxtrMTqddi
VVuiOiGm1py+Y/YQ5GfTHc76ZKqHLH0avbK6UVP3D6FuAR0qpwj2NZ/qE5wxU0TZZvTdr6Ljxl/q
xAd6OVZIUT+KpPhJ/Fw/eVVTP3q56aJjzPzN7xdlW7Fqy+lxtOIbREX/pTeNloZ0le38SVmPNmhH
Rhj6JvA4goI0GkA5OCBnI5E/mJK3kFqEVVk24IjNTlvikheXTHC5JIQEvxaDV/yYERE7CBuzc2gD
A8Kt56ycWA4XPwROEzbhdZJxwwDd/bDULBxnwrWsam9XJ8K7zwVDjkE5XwEV9bzpCG6ajyEN32Ws
q6faigy0Ae597GmQBIC3oJ/CuoL7LN/O/dNTCGXuIGatXlaZpzLOSgSy+AdqUnRdzdFvHkp6YhU1
hbW4JIjdYkp8EhadcqH1hyn2HkNpwXjVbLRDHbf1UF/cmLFyy9B1ySMet327pgNUP9WtrB5mXoVh
nLtoVC+FERQoKS8wplO2g6w/jJIAX6My5bHl3OTk6NEjlGOr1H70YosMwYICGR7MDl7cDdB7cbG1
AOl8SBJJoiXmWUvVXqa89LwouNb7rH3ObGNZuZPNtSWjtXIYSwlCXIygDF5sjlsH3S68ZWT/lLGA
8xcX2i2J68ex18yDRU41TTfAP61VhifaK/dYwsxVoA8EnkSDeUZua6yI5RGseQYJfVVaIMHKt7UN
h66w62rbV5p9PzppfkcDejNULbbrbk5OK92jwn5gwyHfeDSRFv4s8jA7CT08q9bZ2N7q8XeQYjL2
8IrqZE2Zfag6ln1I/AhIwbTowjtmPnMP2KdqY0VaiEpT5CiVp3fW32DnJi7Q5oiQModEFan52c3A
2bGr5xlm4bzifHb2dolEumwHwZ0AZN8QrzHHhUtRQ8j088zbTtT826aprkmLQEXW4U/fGN7l90MO
28CtMm03IhFcB943YelsphhLp8r9xGbAQRjSuZ17jGIhAp0g60AC6OoLwRvr0fTlYXQie137zs5n
wwMB2Hdbz+FCLTXXxd5O1ryUPVmzC+QvzjUB2bxnr8O+QpVYhqhgRqllO5Lm1GkCibPSRFRCcSrH
o6u5EMKciFqgmqW8AfwmAmbafZS5W1lW1p8st1YlxurMaPSX1BjHE/NBRBAxtk67cFaGFYNknT8U
ETppTb7UKsvv3UyKW25KjVjeV4mQBaR0Kg4RcJmdWTTveuHCRsviL4G/Dnvd6Nx7KCoXhT83diYa
tY3bnnKS/4apQeoIK9RJTJ2kNFoxVQn2EMtVfnV0dF2uDc9LTxnwU2zVH6bffvl3xtSXt4RdWfTp
DIaHeSUMbDPj6KZoWGoPHnVGEoPskPCB3sqy71zmuzGZxjszccqnoNe+tAqtuhaPF+LF+oOXJPsy
Au2cgqaUph2fdY3MTWXZeGJz+1R5jXcBIcotOpbnKYyerJYJX59I4z5pMbjBOUoWmuVBfRiksc3B
O5wxr+KTSzp60Z1FAwTpLsoIgHZlMt1LtMg35Q3HugC6YM4FSmJEIWEXQp5dlIle2q0dU9nrxJIB
9jgzp4dHGJQd6v0qYYXa4ogZ76dB7MOpdC9yaCDKNWl7iiHpEJ/Yb+L5/wcrr9FBLESTiGtaMEj0
G2uiNw9vpIyIeTfwfa+bEQupQVH5JMu5tx6L/jTmwj0OtUnQR6kYUDRC23nwrJ9TQQ5GaEYfy9Y2
+rMRjMTJyspcGroLpyrVuCm7Mdn3RZoTo8OHNIhpNuQmI9UeAazfofz34k8veOqMjMy5zGVcznoO
AQvCJSEAhBL25NptDD/ZqEz6j43T+I9F9WYyZbsTk3ebDJb4fOrSjRpKgeYZLePogdiILXmhmqc2
rKrovtlNzPNlahlgMpV2NvR+03WGddCKwGKkXz9PTLm3ocd7brneTAfu6DpVeXbydKyFyHuW45Q9
kqiUH3NaZBC7O0SIQpALm3QlMYdxSYxktjObxzAb6mOTBOhndfnStzZQslDeK8wgPx6FaNXIVZ43
kMYn21799zkHIuqeKfrvnkBQrfmud90hZ6S+coIMI9jskSs9icBY77b8NmBMjkYVB+35ye11tZ5g
UMAqzATkDzJAmS0MCwEy5Mo+1LK+5cOjP3BIqV2yNRzNORABZV+5ryB74yLdRHoXbLPUHdeFGJsN
PyCPpDG7y7ht3UdHBVtEDWS8cWc8ywneYeMcrML5Tv1xmw1hAcsURAuVXLnqBxfubwOdI+3ID65d
J2PIlqpzMKwd5T34DBvxzdoPlk8/qpbRB0wBuoAyr08VgMZzp5NsYcjdWOsPmUGKUs8BaVm/1m5k
b0q3Mx7hxbAgBho92CnyDww9ly2uCThHeIaFTi97mQT+WkpaR6gqSOlOM3p1QRwvJ9wnZBYwesoM
FHF+FTMX8QJAn+lUmnf+QCzm1IbWTmRS7YISd2QFmvGK7I1Zf91efj8zg8qAtax7MDry+FBEwYew
VYf8bHDoTYTdrg+nYos40FrSXy1vlV+WN6G+0Ibmdz7nhjNxSWvyIe2TNEs+MGZaTqRpoSiR6moi
NLp6idcePcu+StHddLc2Ln6Q9o99/GiGuvn0+0luPZQ+iWapNB9tzsfn0p6zh+PJfwPFsqeIgYiX
Rem2savgviFg5f6fFZDMeBA4/qf1wLUtV5gWPQLPNrFqzdaE/5BuV/B4ofogIIK7aaGeafR76Mn+
wiW4cS1iINL+bIaIjBzSdCchB494/oJw3Dt+5q3I0Os2bCnFIqng7LO89LTR0KyE1nMWy5SmhOEu
x5pYooaQBjovRUB7sbaONKRnwcYG3b1L4OHNTdoz9UlxLQei2bNKnX8/aAPDsHxATvP7qR5/lhGD
+sx01TGQ3qpRTbMrlOccEeWE+zoKo6PvCms/EiBwyJp3W7FddeCTex4/tBsRt68ZXq7fzBw1B+eE
5CwBSDQG7Jke52AusnRjWXQ2LSIZ0CznT6lq7SMMSdQyhULYGjjPQ1cDMSwmGAhTsps4ckArQr9K
0UwEV855nt8j3izX32luOY/g9CMSPmNReLG3BaDZvuQDUEjixvNL2U+ESKuCzGcYobeODvGKZCJ3
83vlWRGYtJZULjm8msEQPzOSwb8xpJIcjJcBYc3t94MnOIzhrDE3xbEI0/RSBG11Ijpp1bpa8VC2
mNP/+fr5H6Jh10F1LVzXMT3TdkzH+Nvlk0cuAUhzf4TEzGVQEz1fRVax/lTJpL11DmRIhQwHrBbf
E8ctUGufxc006VKV2Gx4w+KNmwxwYJgDnkMPkCCLSnQdXahCVogTF9pWAChbfBaA1ClNEE6EAQK4
0nj1G7Lr8pb9q8ma2dFbbnCm0pqumJAbhnUN8Q3s//kpi/kp/eWOwZHog51Aq2H4tvj7U9YrD559
1UL76wpFF9UpVomPPV4V4I8NIhPyAZFjY1JeE6egn9zcXulNEN3hII7vIh3hWwGu5xChhyt9p3kZ
okI7FJWerCTni7dOziMPdck6iEzViGnYK/g5GTqXsP5QevA+5SXkWbNmDlk1yEiL4c7i4PgSik4/
QHd88RL9YGTEq+FBIfApQ8HJ1Co+0hN4oSLKHv75Jfm7fcn1dJBHni9cXhVsen9z+MjSNMNYcS1r
kOMXNJK+nUz7IUeMmHNtbtAbqAOULenHW3By/vmP//qH/vJ+8NctjzcCebdlWPrfLkGR+00fRTAN
glF8pFr0Pjhir6CVA4sFJJEY2oE4jIlgEoawPX7t4UOkHik1LW74f34s/9sLQYPC1B3D97grzL/e
DSyDWlxIJs6BmX8NTc3JHoC8ghkE5O3ohKA7XDF1u6Iy/9+f3I6zgRf/8H+8B//Dn/xQf/7Nmvz7
A/+2JpvWv3QdhT/jJoP5sTWbjPvv2bRseP/yKHDnr7iuQUucbTHH6hxi0MXPTNNYzG+gMExD501m
Gfn9kvkv03JM3fcc3+LL+PT+D85kLoy/2jZdk4eAM5m1BPOmzmP5m++va7t8KoOqWrr+uRMzZq0z
kchAQqwpm+m4h4h6kKQwmEJH0FLWx2pnZ/lWTd3EmVkbmXSjJstMdLEcXpd5WX/JsUKZE1n2AqYG
JCFgOVPRVOTfOcgNCOCZYsophw5q0jegEaKbg8Zm7Z/w324rUw2Em+zyVmoLDBPJqqqZNGu1w8kP
7qaXp+gaA8bs7UQvu2WeIqi1Q1IVBoYeBiZOwPlsYzL4ttv4ydZVtw6DjPhYsKqQNwB+B945i72J
/jhsjXS4BAMjodoYv/oO6klVqmkx6LTaMk6iXcvOb0L/0vrBYyCUPKa5Pq3nIzX/VSKgmXLk0YG5
9+JgNunh4rEBxrAvHYVj6ctip9Xk6ri6ALXu4pxK8sBFS0WQAS3rBUHR3VoLhx3XzzqZfAZbGqSX
zKghz34XZXVXU8rvYGPNXgZCL7w8xCsRZ+uo+xUTIBzrShBzeY94kXnpqeHMP4PUuk0/aih2puq7
TkZtCyZ9F7Uq3XKqdRoGYWX84g/PWmRcGon9duy/Er6RGVryQVyCpDp13udCBhg7yOE2SQ9TpQEp
E+ZPho0XLwJFaYsblP7oxat72pG8QZkDsy6drPdee+jtuUMuaGvAlGYZdoKdU0JX6lqULsCeZgXo
ZzUSalqfQtLJlgI9PQfjxuCXowBwSWtxEJ6uIlWszSz4CGzMY/lD2zHKsdA6L5wIg8IQgPw3tlS8
G2mP51L9BIYOGix87pQAf27H+5k3SAW7QgaIpaevwE9r04fObxhDf87+RLwRqAfSki9lhgB0/jmZ
xltg4m9xrGjOGxbYrNy49NEPrEQkE+Jda7UvXDW7lswkLuVqKUHez2dNMBma9bxPbPhtCRvnssRu
saB6g2ZqnwPNw+iM/otEFenz8tGZXLiV86EVZCgJHypf42Eh6QOIgNrFi/oTrf57fG0X1/BeUdvy
/prZXUS51vTiIaxrcCGWjugwUPsqVz85YXIDchGvnHzUmzxlkXW3mjZQQZ5KbbQXyp2H2nD3rfnT
yuwT+dFdntpPpEGe6CLfWdqHMzcg4QYtLTt8ccL+fhwONsJMaTc31yj/1DLYyryls52eRRlthvBJ
oLvmxTuOeXVrK1gH6pQFQuDPmWu/vDZX6ONQDBuP0nH2SUBDFsIJkJXUfK1qeeOtXppvBDt/mnHJ
reFB/LRa7Y/lRa/0gpEiIMpojp0k4wSs3LsnEvRTbcOAEsd0pFZtgza+Qw9jVT1yIouE2O4axcbe
qsncQAvLPOBDU8YfbOBvfcsVS8gfoXqotG3nWhbm3temXRmQ9GS0B0dyMVp6dwoz7b7uGSDSEjya
OmBzImKooAvoqCPmkjADN20ObxlOTALCyZw0aWuSJf65cyZGFFbTvkZx+uJ71I0JGgyH4ya+vIco
pdfadEDKIrJeF/19bUApsUzFtNE39zW2kEXGZbjEUv9SC6hhOtKdTpfPzoiXCuXL5xCOm7QBS9WG
yWPlpGgYivgLoo7Zxn8QbO01Ic5+llxcfNC8BN41gs+l1xPfGIa3jl7YIm1w8STEA3cs/CYFe17k
L1Hv08sb+juxBDDZGrPSxcFca7veu0UXH9MYAUS5t5MN9Js6ZmRRyHMkMuC50ZGmAvQqG1Rq0Fpn
+Nv3sBX2Tdd9WXWBrEfBGSerPVoUGVdBCRhbozOGG0E7gskw15ahng0v/YwczIBGT/9Zh/vZ1u79
4H3K+T9T33wl4OI1MK0XKsJ2YfPndWtWW7b2ydWY0M6PgV7z2tW4bbGn4KU07pVXHW1J15QV1VqA
87tVSCUdhevAlu9GjB1N406ixb50Ugj7oIa9FUPlTdX8YVpODnDVY4XrTYmL7kWVdrkMUTvDtKeD
3MTVyzjhPBqagWcKYDsynyqhvdfTi6+d4Wd+BdI5i8Raax069cnYuxWjPz93PpifoI8h1ctpp9cC
ZfYqnQAdqRjpEGCjIkI0P370YjRWIhT3EQuzOSAFww/IokNIx2Kw/BcKjnIzNBZC7AAhqzyWrvdo
jzb8ujj/ohQjbbiAMu6W3anvPVZmYsOSClmxxL0GOswg/JpIMA0j4WLSe0TYHGS7yX9VrfWTIXwk
Q5zgxQBdyJRhoSruEQyDLnKsZ2WP2ATmyf+MmHII3gti7Vk5yNBo2WGhkd51LHvg8JG5nUCELlrA
2cQ4RW9VKwjXdDwgA/LL0/YGSasIVaBbdGN+z927jk2AaSHZr4xm0x1uyAYTVYc/jgXCxBXnTsHe
jINV2FACKEEjOlNEW6Qe3kABc5JLfqMZwzUmOmWht6GNoTNBolcdOicmNy6uXqOmnFFe7rtpVA+G
Sp+GIAIbMeRMq8w5kuYw5Gm57GLZ4DJkqe8hC3rjjG9iFxQR+NCuomcrpHfUjZ6AFqiRGngVSPtA
45Xe6YzqmUl06dYrA1Yfds6lkAZy8+nUgGhgedPylVgnOAngjMBVLhkCtdCeMtO5qAwxK9qSH7cZ
drpbvgwg4U3p42NLHZK33VvONAlh3J8UDe6Stv1miCdjI9vMWvta8KkjiSA/wPBXaMcZyBXezoqI
+BuCbq6aENPWlbHOWvh2SX1rZMWZY0QOnsXqqBcBXHbf+CgGf03o+C4s0WJifaCTFc87ZvCoKYSU
om5ftAHV/0jmB45J+FgwILeanqM+Dk0aWni6Gf4S954jwpsKJn1xp99iqUPus145DyULh6n/GvLM
wTAUZ756mIN07GVY5evQY8llx+uWFkHU0iwo6nz2cX8+aw6WYJKlL1wULeBuKZFl+4fm/bS04UsZ
2gDCO/gjmuCbbX8/eBB6DQ0L25SOm0g1l2oiroPIvNCRO1IIo02dhew5FdolLIT+2qhr7RjXQNIq
3drp6KddHddm0LKIYe1f1sqnY6u2jT5+hjZvftpz7Ai+29kPG5RbDgQKYalxG0FZetZsSpQ6Rg80
/pwhj/WUNhSN9BaIsXxooemuVFq//RdJ59XdKpJG0V/EWuSCV2XJkqxgOb2wnC45U0Dx62fT8zY9
t2/blqHqC+fs0wULkUX/0jAmITh4HcP8J4wcIroqliLjC7I/dgcZZlflRJ/CuIwIEoEYkPonyuZK
Vb2viMFYqtH5TWJ/XXbVheB6l9EiQ3Pmf8v5JiwSfi2GTm5dbrl7lepYeTVIf05AupIHlAdnIpP8
wv0hs/k1YiboV86DJz9dGA4J0W5VXWsve6nIDV3QD5PabjSnLsu/iC/pFqUoNGiTyKJKk2JVzWFH
cf9Sh+mFBorHr8ZSnHqv9ej+NA4icy1s1j236SGxjXWbJ9MpioevSud7bobujFHG2hF7jPo21V7G
erpNCu9ERLw7hrIebpGT/0uC6tSJLNuYOFoxkaOf65sdaIVXQ+JM09LuUwQcl1y+Kxuh9sZvYBhl
3TjHn3Lt5uHM+U3MBMm7YS8CfeDMtQ0Lshtzw4IQ6LRFula0jIejSrcXdkJO4IBrRDGtwDquL0k3
J9HRzSoYPuVPMgXULwDIml8VpN5KVxQAHakwriKevKkEYSV1UaAPRLvUVZm1CsuAQNbOgqs82Mm2
DOGtKZZAfqJ73CFpAdyvYTkVfmA1DNYkGiFH0Tg4Wng2u9ZUq45Ce2vEwUtAHb9hWYc6vIifnLTN
0ex7cOiLipqwzPa4IQ+kXEMxZCvHMUvJHNkrNZIMo4UVolmj+BsNwZlkncYO7aYW6T8OlMilkaPL
iVJxowfV1kF+1MtJ28jc+i0I7sV5uJGuttMSn62IQLrOwk4tJyuih3TkPyNm0dFrkB9NBpBundpv
7kCoGfbZxjWbtW+auNHcoF1awkr32trBAeMo/lkr5x8QKpWB2y62caVYs+gLvffS2k6J7y77vPrr
nPaQql7bkn/7ganfBg+B+kdNuDArZEJWOGxVI5wd5HFCE+2S6Ie1MzDfr51mN0yUAlVSiKUPbtnX
6A6NRD9DhPrQXbKCnaK4a2n0WTUDh17GqmwckrtqjZdJT4ggbRU+do2yTrzrAOi4yBq19mS77dl4
HswW9VuTktoylWesUCjubumQlPeys66unbYHQYYOPoRqOQy+tcdP4BMozh5PKy96BVJSjN1v69tr
whcF7psGMYypPyMKNVeVRHudmJA23YQ1HPFH9D1RtQpKzzsK4gbmR9o92NlIfjQDYFeROwo5mwtl
7j6MANFAwdlO8e1tjEzu6igEpPSfy7Y0niCIt0vyFAV7MFZWsrwHRJ9Goiz3gB3vSi+zbYewbAHw
CnGzLJ9MwaDerrE8ZmP9JUP0sF2v3RhDJCdR079OII8MJ0HE69PqBf98U4hDqQa469kcIMosQhc8
mEMv4wUs9HJrD+TPwKmmGEf2SNPAmay1Yg90eG2OlBK1XR5InzXJoyA1geSDMucW9B1UZkNMIkPB
weQi1cA2aaGmdpix5y1u+k+ifpH99iUcy45GKd9JR61rHeAoNk4Osm5a1eNkIvrWeDFtD2VHpF8A
g92CzNlQ4yO6NzZNHWN9ya1qMaJaX2IeJ75JDieUrNiNWBjGrpUdGtjh/UDGUWBr+gIA1QlVIxIE
TpfUaV8QTvlLvYEW6xnlPzXDX3vcXkut0TZ2zDxbOgPCfMPalVzLyG97PIeR9sokvoqdBjUjdQvu
aVjTGcezrJ9mX9KS/D6Pwx3pSC3IRzRofuhpQVSGHEmBUL/FJHgX0E+hNdYwhMbtwtMb0gVHErla
ryJbIS/fc0FnCVqK7R/kT1/1j0zrxlWdZ1SeBGEJtqAAsOmfkLMswIfBQuvxbLqGudyUll2uaGPJ
ghLuezPa24K/a0Z4v/0ItCy35bK3+GR0dODLDK+gLSrM4VovdjEjgwSt+EL3y4NGQNkCH8V1TEme
mFFgFao1dtSoByHfK5cAywx6EbcQS9bAupghkh3xTrLDP73m9ciLUq0rs1vZMXhnpkmbyU2MZe67
HxkpcLlyDnn96vr9OwvNOe5wSJn1lOekGjM2QBYPXwUyp9Jwp2XRF2VZWRCNmJoMGNIq+Ekcc1uR
6RHYqLMloIVVKIHE6uLlv6FEB64yq+NijXMff2aj7QpZ3Udp6YyM0FiLh5cT1krogwMNc7SXg+BL
xoaHIo1fhFuZh6lLrmZT/onpKPRyx1FrLx0HULTT9+jJg/Spl8jkGXJhzLcX6LkYD4huh6ryFbs6
pP6MpRPobgDXf1E0aLQdJKg0OoE9s4RfRBNJGz7hPljFA0As1VvnJxG3EpFVafejDANgNO8/gOh+
00TtZyvx4fvoyxfRqtYYwuilEXJsxzxkjrZy3Iwd9TDHxl65e3nljeBNIu3QG+NHV9m3hxiAlFn9
N/WjtW2hgfIp4jnThm2Nu3sJ2xQjZrlzI44vEp8J5ancpa3xt4SDi7FIIAJIQiCkT5xM7kBRL+CK
BFNA1CgpvyBWvDL7tGoWZem1m8gUkMSzDGHzC/H1YWSKLEIzfoBnaCyHgyIf/+K8exfUhBhpElqY
+h5J9xmD3r/O1L+HlIi3+SvHUfFjqmhHlja7PGteOaExn9IB3b7zY7NwrXL9hcCc2xymFpeU8kkR
MJknr74kDIKIQJup0Ewvae+elbzpDeqQ//49lRffjW2865zvC+BNm0LH/eFjM5+16LtxziI3kQnR
/Ng7DzwRYVgZ09gMP5qVVOyq7T3jTmzXJCpZbLRxAiU4cxMeh1FNECqg/Erz6DFMCeD2xRzzAerC
hRg2RUIGTzcQ18quvi/r1zruttCJ6vVkWMYKTzBz3oyAvXD6iJVHt4AERZRv2GgiVh89h+dwTU2c
CoLFbT3V9ySbc1DdT5azzwPA6aqVZFWWQ7vSOe80uj0kRWg/HZIlGbCqp7z9IfqKt6sPzYXmpD8x
rYUKvfs0GHdYL2LZs+uhg8W4rzOVGyWBimafrXR98p7I2fEC84et7WeNbYkEPQFLKJglxTI+GAQR
L4gXp4xzMNS6EZwb+Y14hKgbs+rWdk2onLCODROWsLVyrGJphDnFAebR7Ks8PLflVmc6iUt+xZh/
U81/7mj6d4Af2VTypeqqXaQXW68W8DJGBLaGdLYlyH+G8ATBmnOsc2D/G/g9ONz1/kCgamEmONPz
R9TaD/IvcSUzLsWq3r5rDPaBzJC+0wzlR+MlH0J9Td3wLp21BAu60nOknHEcMbxmAj1E7kupJ/qq
94wDai0mgiYGOSvk6rT/s5759FUsia3I/5eV+Vfd9oeQcUUwQdXoI34ZypKo8K3vGkbd0oT0zlVE
dtkEKNnSxqWRogUN5S4YaprTDjWq0xTXrBjf7TDG2cdRID39uTL8bi8sQO+Ecxyc1D9MFlFmjo8R
niYfHHIIVIMe20K+2FrUykoT0CH06rlrupORS2slBQHVTrwuuN6XImejltrkhVmQetL46P3nj5HR
r/LjV9nyzfadJ1CMaCBtZuioU2KxsCsQZ0b7pEkMdUHmMUYm1hjAEWGqMEQWSPsuU6LjRaHg0ObB
RdWzLai77kvL3GsGI58kBWs9TBMlaIa7VhXyNxkZGlVAYnDKpGQKVfqnXboPUUrsr0275hXhiEc9
Y6XE/jCVi5+zhtiIIT3pgUX0U+816wYysQXzAEuz8ZJ7c6lXBle959c/BfKsRhwbBKo3cfvm6uFt
TJmzmLWhL/nMeQOMRVkXJd7HNKZcAhTtUUPRLWx1p5lVCCTOagiysOtTGSElJeokiBOyFjB+jZNH
MLeh3gjnwxiD7HIVEL22imW+0Rzu4FbYYO1w97IfLtd9Er2RdLnKAhagfsNQiQMLR1Dy0RnpV2gp
Yz1O2qNz2IdUFlriwBMW3/tADRclazkWH2UOsJOIMN5wx1xL8p6pq9M9J+cr44rag0EHPzSCiWBj
eEdlUwm9X8ZwHbeyjKlOnfheVPa3gqe7dOq+2pQ9OkgkWxxKE7ETboNWNiKooHOdPyRxGb0bDHwz
p1f0IrE0TUWy3Kjh8ekpndt6ZAoSlfiy6GQKo59FqSNSpLB+1Ru9WaUtn30QgGtwtd+YwFwUdtSl
HVMAMylWlgd8zveyS+d33zGbtZqlFjge2vCoEMwVymZZSRclu67eVOo2WClgW+FNJEAVO3+otDWs
M2fpGNXBzHNzldYfcSxP6TDY2yDIsQOwJiGSk4/dyXSceSVi5q8mvcSbugekVdppdjQS65EJc8VO
H8d9YY/sZ7A4NN4Ub6wTEhj4qVPwO03iXGtTv4/SNwRdGSXQyKQbpw9OMosjOzoWTOlpL/V4YWrA
aCG7rA3XMhaOrEfOD+MzZy2oJFNJpPHlEmcAwCT/EmjDYxjc17TT5x0b+cXMZpZx4XY07sm4cfIt
qaP5gXNlVN2SFT9CR9mtLaua00GTnwD4tx7APzPf9SZ6WHPEX95Y/8ag+wbKl/EslSurRHgShZz4
usc9E8E6hpbiH20XRtOIYtqm1KV0sK9ggog3nB9vPHHERAQddQnNlRsFgPtbRiVJJ/ZV3SxMhxkh
6dNAUTOEhCBhPItNFumFuE1q9C9m1a7JcShGCvHWoIHwcMwtVHAoYiNcEca3mJqxOJiatomwNa/7
5sevFBkuFWmzlSAgDDP9IgHw79l+TJTkMBM0ZqxFfuZo/mdWKfE5wacqKNBbk1nrJOXfbHMk+QYZ
VGQsw7D9mirskWMObbmO/tJp2I1p8eELRH4UzNG6spmujJ61xpwYHFN5VRJBep1HCOSUOIwTNKMw
BBaImeng+l+CZGMvsvunZBBHnCCfKTgO2paUD8rttK2TUWQB3DzEgrfQELlJ35ATUUVxUWJ2BbBx
MCwUT7m4R9lTwaHdAAtEUt6ZgFvSelVRTKkUC1elSN0Y1UcjbNzvRdrOtibuW9N8soPhJZ2iP9+P
QSBi9ltWFS9d47LEcXLvO7HZe6AFfeNGHNapyxefCv2SV81OmyZ7N2nJV8Cttglk/m+ymGybk8FA
p4WELPQQibVVa9tCoblX0Q+eU/TFPV+ld/yrcKGG2ikmHs1UO1mH2pYumXCs4bkKfKS0oBU7OmGm
FRD2+8S8+TjlFmPtuCuZwh5sf1zNf2mkf8mIQ1jpZXo0WXO5abjtw5Omk4wg2eWuI1SN4+S+hjUZ
FQHdu08cAXZXoCzCgRMRWDxZDoVt3bbBWqZatzTdjhnghLja9D4DM32rZY/uvGpeE3BcLsIB1PX4
pqk0PlLH+LNL7pDZwmx23G+CEXY2EOQC+o8Iy6o+OFP0LEXuHrgbt0VEFyZzRCLMrHpTZ8KuwyrA
2cO400bJ3wDbSJMnsqlQlngpTR3It3XoTbwIdfabe96nXOkVIVbou1liT9bRgpWwcFKZ48DsP8t6
3SLLjjq7/EO4Cz4tZLBcLzLrisRr4EnqGxDJEIGkkuCGxpsMo28U2iziJ3+Dru4nKqw9atuT7W8C
i4RZUzOoTuN5w0guUPuekL1I/k/2sAomWVg7ks+wySj5dafejKAlNnoSPrupRY5RoJ3HNF6PlInr
ap55maPK165RxisyJfdx7KtbbfjbqKumQ2kjfTXANOoCWEXH64ttfFOj/wdFfS2DArfIXimke6Xu
HJ0JRaFr5Fv6VTzYtGHmt8OBv0kiZlyhwo6dKjrpFtf7cnCTbCO77jf2C94eZ/Cgn7onJ0YvF2c9
xKB2PNoxBphec+tD1JOn3gflGVXiOdRBo+ToA1d+AIpigQxuOhDA+u0VUKlyoX1gJ1tFEcJtx2nr
VSqST5cNYE2yYTxq0TofE/Y0PSlIsRoU9SIXejKx/uzaY1gUkGTYDvTO0G1pHfZIIcqV4JeFGwhY
gO6TIRvy63YfBvYBv2njW6W57nLoFll5z30SgoeK1WIzDhs8KmwvQ0STQXfqQ7IMuXkNABAZSSu9
YxfLpLFQACdyl4WY183AsXYF/BraUKaxUgrtCRzSNY0BK/iI8djhQdjixxrWfufDyQEYw6YeNGZh
nuIKqXgPboazM534jOWDNp/wofZoIbpmcMVpPlXOVvdrfoe8Yeywli1hOxuTzdZKWgVqLoCFhBW5
gU28lHQjnG2vmefuM7uRWCSGFAKciXSV6wziDdl57rRPy+S1MFt3GUraIhsS2WLIoEQTQ/BZQY45
csGDy5sFIlI1TGRqcUq7+NM1HYcVN4lAfeMi6SNVJU8a3kEKHcdJtxnkA5hDCIy9ITmEifNUEeh2
sDL3LdabTSisLeBigZ191gaClFoDFp2tHgYzCEcBkS74b2fWcqSd2foTkRvzQCxE8NvVPc5NKAj8
vP9SNmbEUbdbGc/6biN/GH7bM6HvaOVRdlMzQaKMyMoFTon4x6xJC7Aa+U4eCI4ifbrDQ5+d1+mr
Xw8ck3p17oPiwrn3jkyKGxJggesOFcO0+gAz9161/CosuHPCNImcLMRu0IevrlC7YqqjpfIRg4Sl
+nP4bxIrpScrA2wKj7pe7XQre80le8rWNX5MeOQMkFGAN/VrSv27sjKx0+REWi5MJDPmcSycVkA1
5CdqGb9tcq/ZNQ1EvDqfgZZO5jFE5TrrxWvhceJqgfYo9bFf9oZmLHDWJEBZRrzLq9Lzs33QHVqs
9FQgQXLPhXHUXe0Zt/Kfp3IFxGWKEVA072S5/gQuCJY4yA4V4MSctiUAGB4xbG3H4RC43TWaOQIm
bdNoGMW+G2aWkMLa5hkxfCmWwHVd75NSTmtwmHT+WmYuFdQLuK/hkmqQuNPS98AKtR/Ca91VVEIo
UJwjXVadKLt+nVdw390hsMUenetb57LbcbjrwVr4Z+VyGPi2QzUlylPSQQBzPQ6KQdtJf0DmOsbf
Vef/pl7+L3bwsjT1dC8R0WfO+CbzkRU4bxXOc1bSHDerQU9/Q/ZfMF7+gjae9oTWOKve7tkA2pdS
d20wEsNlwD+KIGgOGMum74g+1SsZtExhe6mHhHsI4+hK61hZK6+ZX1qgbFUEeg3qEsvQItxk1F0L
3Z7iY2/lP+QLzBbpPly5jffUMIJA7v+Vz/GUlsTfrL+h5IJpsCUSu9pjT0lW87ZShumO93leZkYH
QBvVZjcNKUECBDR7ccbIaUhvmbR2MenMNJvuOde5eMwCko2vb/qa+B4RoVrxDOOL0ojl+6QYS+xG
U7F8Vez2hYg+8CKjA+L1MUNU2kGGtzUF36IHoBoa/x0D9qrDFY31h4FmiwZmUiuR9rtWpydJQy1m
ZOAZx8mC3kBA40tdEq+ssyNfmmOCE60a7B0AOomoLmzG1SjBp4SunE5mSdKfBxm5lGc4WEh43DvK
6d3QDO9QLbnwTP83AxPBNb2bggmBHrF1Y6DusjD+6VSJXpA89xbLX4I5rlkDvDsOiElDLM3jI09D
b3Q7DqaTnhy5JXsGu6OzJK6FgX8FpjhCWG2k45pdPjv+M+6qX5Wgn1Nz6GnlB+MqT8gEJOZ6WDCe
IayIfx1/eywVXmHLrA/aq+4M5V6U3SFx0pJFba42HQ1iAm9EtFGKJa6+upUgXcMMXPq4cZ2M3SEf
5lEuzmrIEEAIgiSlyJrE0XLxXyqfhBJJd+zXQY2qqGg3WYh3CzJkukYry8gJVVKkZHWqI05la7zb
LCqT8Mc1k89KVyFD0yJYoZkGwc0gqpdBcYhTusSR5HOzj+ubkxQ7vcj+LByB33Y+3UQh9V+nlHuR
FR8td/QVjBA9pzcUR5/k13DU110bXtgjlLuYroNHV9CAtlX12sXW3ta9VzPn8VVQJzf6UByaUCVf
tZZdx4KG3a2koF1t4auNpL4xsWOnP1267IJRMnzC2PSNVI3IYg+7k8fE21XRXzxiIpr94LO8LLA+
g3TqF+VEOzXK/surxrdCGCkm0QHDPKfptnUJwis7+xG6imajYrJDlBeQlMrT95zIbzC8tQ1owhcj
xabQc3jvA97AMWjT55gNfdIxXmvwYmyZx6olIxEhemMd+qnJ7HAOzgyBEgT0s+x6PX/c6rI+FXnU
Pglb63jncoKjpNQOAQZLWDiwPyr2tPtl2Vj92euLC1G75Ypxk3oirTViuJZ+tYJYdoB6AAetf9Ks
X+eTLCl3CozmxrBgwJFW+40EQOIKxvJFursoN5hLIjaBahHmrbVGigC1m5/Uz07ewAhb6fWXKNkA
xbqndh7NgjJhq9TQp9E6yQ8kxOSbBklxNnsbi6uzZSTxU5j6ukxdVnKeXLLCwDlEipXHUGEZIZv3
Cb5URv+FWGne6bLFk6h2Fm0OccXA9IZUhw8iY2U8cVyFVnxuezgqGhkh9ZwRUuYNQdYp50SyiyfX
2+QlYKa2yM9ZVRMI6RYnyxketo7HJPR5yEOLeo6KblC4lI3mgVMlICyXTPfOCW9lWH8o57kYCIjX
S9R21JtHWRXHmhpsqqydWTEA9qsRoNLA0JPAtuEonfpYK47sqBHw8xuNURSlXKzVR69DHNZ4Gtpe
uF9uxBg2VdBLEwa4jmBnpY3xAXz+pi5q8+BBhOmaeVEQzxuBWR8YGkvf0Nmu1w4dRAMep9CaW50i
eJGMdzzdgJUYiasMu12miZM96Hu0W2u9FafWCvbcLuqpHamCaiRLAWIhPJUb063IIlaC8k0hN4Gu
9dvDDpXXLElPOSNHTUcLNKbedU4brUMmIwnjDggyi2Am6FXhy5huFSUAChRQIKFG0K3r2V8IQY19
Z/9gaSKDeiB3L1EhihMWOTBwzCS/+Ob4O3+TAZY3V6SXrDLeLDu4Ky98UahIuXD3VTRdyzB6iTr/
0dve0SWqoNS5G4roJbP/+Uru7Cm62bF6jEb0amXBI2+d+6gh/B/fwhqeVzw+ssI9Bt2dccN+nFLS
1HCn+s1ZpRYJTcYTw9+9FrKVEPQTjbuLCJfT5yvF5BsdWmNl5V9NcGuq9ugxWdCa6lkL/V0UpNCh
oBozwVMua9984ZABS/d/6DFRVjhnRfpt5jPAqGHfoUHVH0Lev7imZY0iqhmsaqW1cxK2mX7PnRmV
Gc9+pJ0os1+sMdx2DZNngFR9tAtExs9KvWsif2QAtKfzf2+05Dra8k6UO8NuIp6NpxpuoAW4N/sG
a/zJnfLPTbl0B1u+unH4jECEpYMoEA6VTzYT7BQ09MLiDan16QDS4tQq7QZ+/qmoB/wwe8ePFh5o
HIlCbgS3rm/d5ntwnghXetcqebbrcN1X0VqzJ3RqE6Tubhl5iPzi9mhyHMNrBL+Ih88LtSMdW2ob
l8yWn4mfHdwmeiur6RWS57EfJUO/8R82j+/GNU5tRycdg8hFYkyAtjXuQp2/GZZPfkNKUGn/ObNS
U3OOo5cwmR7fBk+7aSWokBMoCLcG86oVpzbtnsJqlenvIBguYKsq2CHuR5BGb1HVfaXgQezhhmDm
K6ffSxNUx1V6mz6mqfgryuoZsN8YMhVohrXFh8IruPZCoF8d/UYIBMQPX1WIHCHpb3HlH3KCBPHv
bCc729azcibciC6okN22t9KIt3Gwrzt5mipxdLt+4/hqF5rDPhgtIFwo50QN1eQqKKI6AE+WbNCZ
TIeISWYBhDqe19JfeumfuQnXeg8RGANDZUZfimEAMaXuWgf50jfGGyt+gmw7JunT3bG8dZoZu1r1
98QwL22tPQiLPY9sPvjzN89Rbx5NmMavcRx7sKwXX9XnUllvBi/k/AKiVQNc3+KxTjdZ0N9Mod6K
tLiM7v//3EcsFRxARR0JnPxwnqUdXv2iuBQqufXJ8Nqm8bkn88X05Z1uZDmYCHA8cWyM9o4e7xYV
0yPrgqtiXdHaZ02xgUL4C5HloaX6GzxQ25UnPdQvOpwHpgSsadxjNsY3FfHNq/6MjuuMCZfPrN30
jXaXVnSLGv+sZ97HfIx4vcsyA9oi3/2IZ7mKH/EQ3eaTxPdG7PtLW6w8932A+tikr4MDhr3dSCDj
ZDW3/yYfkQkIJl4N6uBsOKvy0hr9CW291xKr9aCJOQ1xCcqF6Bp3nJDsMHJoNmOsjnrF5jRNLqNM
brWmDv+J+pL4tQyNS2TIcy29j4aZmVe1e8PmnWIFGV2052zaCJLKPalu8zE3/6vstl7YAD2svn+A
eGCr7Zxwj9zqNr+wuLm5enxzUYyFPRlEzfsQD2fD5WTs4jc2yBfZi3OWxa+Jb5/s+jeTkuirAqaf
ggyu/feDtW10szT7Qeakm2vn+fvx58+zZ05JVVYMd6JVDlbPmgn40FDesyA6WslXpJpDp/xz1Mav
VhKe85Yzmi/l8BMkpJOX1XmakhMeuTdnlOcu0u7zL2D+7+dWe4I0Ba3qhpLoCR3aY7DGtzqOjyMX
XdAl75YKX0cXrTG33mfsuh+OM9znJ8roPTjvP6rKLjTNty63n20V3jwU9n6eUwX2N5p/mg9URzx8
MZjJhDm1CMar5WEV9vhapKvOf5bZwa5uvhqJ4ZhvHBYr6P/pOv9Qkx1faN+wGW4tNV1ZOb4kUt5R
6H78d+no4sM0B0pYFsPRK9LQeyzERx1HN6dZO5a8KFl+F814EGZwb2ZylAfblMk10z/lD2sdeG6E
VS2tf62k3+R+RuUevczfQp5mO6879kbwMb9RfFZnQxpvfT+8ZHKb9MnZNNRTVV9bq78Pjf0t4uJC
JXVnN3BzJrI/CfNR6Kf+e2z0/jE/vaEz7gkjW05McD1be/Kr7o6m532a+lui6W9Iaj5KYHbY0y91
Zn8g19iOkGN5MrkgSCpXwcMs80vOCzrfk4Odb2d/QsobWSXDNej6F9nFNyf86zmSbfKxbM05gGha
zn+Nxed/12uRhi9S785Dk5+MkmjXONyOdfptW+ln8+ZNzTXYBEnwaPJ/KuifKXTv9qhdo6A9E3x4
yR35YHl4nsV9LLZa+EQ1vzzh9XfdTN4lr5xmuwTFP0u/f2jNeKPdLVm0ReN/Zcj8bf33a/RRg7ZY
kiyUZShr+fr8gR+8/vd9kuul9S+gpH4jUmMYIFDnfc4/hdsR75qZV9s9+ORqscS/j2H4ktjpuxnp
b8RVfGBxR+0tH50MMIxMTwOSGX+Vte3DFuZzw7lVzwvGVPn30dOf8miDwH3nNfwNQY1luahGio3O
H4vyYYfRY768THPustZWU3x3Vftj5OGqp39y6ahYHoWvVu5sIEoQgqjd2rGAJzcsS7Hg06K+bbe4
qE/CdzeWpp9qW64dP9wlRbxNqEkFHXviyCM0mBeEFftclE+sP46OMW18Em3jKKeqTK/zzd74EI6S
9ieSoFZjsR3c8NXQEE1pBkRip1mG0MItMTtZuvJCFO6QGL8y06iTTI7F6gUAzrfTjK+5Jf7aoX/O
s+dR829uEG11F/yt3b8kELzN1DtWlre1S5JvWVoY4c1R+sIFyEJUBUyZ7F0q+HD1uFfeAFqFjBxJ
vQzllsLer3aevhIjIy857TzERehYtgH5Bn3OX0DqJApFGpa5XCnklXGgOBvsZeHL45QVFyucR1/u
USQkE5XdUSX7RoCdmZxnnUXeCEfrwiURnxmg7rJAHjH7HEeYsh2D6k5/ivUOqBoZgsNvlcxGwf6W
OW+89fFzHW9s6uE5SdcD3GCHZJCGPUJoyBN6vdVNtZ/hTjpjSbhAKLJewzA+DmW+ZFJ3nuV/gWey
mw9eDMIWHDNHLYV3EUZS/ccOlfLSWQ0hJQxaT10vD3WsH+CSLyoUnmU6bubPea4okSXqfnhE136Y
84XMngjmSh1IVDqH1Bye85347c2VMXwwdcVsgOS12pK0pySL8L56zor04iFCxB/GMmdC1RnNFBFW
CegklraLkKj/CXmKzIQTSfaPsuvvloYsMgHD77ezoNlk6pFcQ7iVNV8ufSc+BfIrlUGjxcQyqFMf
FbvJRiH2LD7iUKCerp5qRluj6//ZbXFwmE24jkG8GIHdGJJ8/1cc58IVwBsLaG9rcpz1+l8CEHBW
V3Zim/gnc05hdqN9N4IbZkmJToNRQrD0eRNJqVmT7rOY/3/QbAugmgvyxtmEwovtr2BKlp0g3yQv
lkbH48U3E+ITSc1H4SlUQwRgoNHV6PVFzmQsHODARkt3k/bmxgJWFKuYEbZ3sLRiFxnTiQCKXdB6
e0xSIznpylybwt50CktQymQmiEgzhIrfPleAF70YWkigVgA8ngIyYkRIaPjoHQhdasB7YdDp92Wu
P2MQO0xDvrfqaAu2ZmU4CtxGtu+Mcm2rjUS9h8IU8K/JXhHZYbu2ycdpTHw5IPIoSQf916MHd3iB
iIHiLubm/rWQuKIU4DlF6upba0/dPPs0fwL8r7lenn8LkI8Y/jer/4ABbXDzxPiqpe1W+PrJ94M1
dD/dP8STs2GqEDMQjW8wj3eaVWzp+j+KaG7VIuJe7I8kuCVImfoSnLA038Y5euSCsv8jYGBOl1UR
/irJetCfHF79qVSnpgXiUtKxhfmlR11QNeSVVm9Zne2TpN3OT0GmkxCjEV8VlD+Dy6jGMdHl2OqK
QJ4lNS3PvBl1Z+uIWs3Pt0/JmZbE1/+PvTNZbhzbsuyvlNUcz9A3UxIde1IUJUoTmOSSo+97fH0u
RL40y5qUWc5zEBbh4XInCQL33nPO3muz4XVoMEMSOsLJ2DWwHMNRcMeg8Rruwqh5MVPCtalyT6HE
zjfKF7GNz4aZgkyc/gSixWB53ku86xK3IjAW08qp0DWwDPpRoly1htTH4YHn9lIH452ByVVKBZZA
ovOqEZEqdEsVNSurk4JjZz2a1nDbYVTiNj6NEAbX32ZHt7XE3Bk92xr2l9xgNc1Dd8aBMY8qDkIK
BX4d55IXNHyNxegOneroiQ+p70RFskmOI4Edc0iXIzpP+uKho3aaanKDGQZpw2pKYAE+qdUlhHvY
ydrMFvKVz0COARdbMAKPR/PMLH1gMVgl5/r8vWoqiFz08QV760Y4xeltHvLr3KrHqdTcyYoOAv2+
6EZHYD+rlxCCbVki4W9N0HiGn0jVJU6Ui2w2nhhYxDzdKya4SuiSnoODzuloWAntC/kUC3RlXau8
WVg8fak/gH3cKra9uNmlkXZE4EkHbaYONneFEHoNv9VWJ5mrStjpVtBZWslZk4YG4N5sDwhDlaSx
W6HxAtJqlFw/6gzGx1yluzU6spDuTBEF6xQdEy4BWVbFMvv6CGWq7d6Ax+ESGtwYifxazVGx2Ill
3Bnpv8dLuu9VlCLf601l1ta+RhAtaztzyk9zFHsqcpRk1n+B244iw7lJdsSi8qVJcf+pDtXuHlLK
pJnyrMGfrNBeQfoIgminjoVTafTx5OPMrVKsXFAcztrwlWvkNPZMgJrslOmFX+/EVLkS/+zIqgaF
lxWmH1z+YO6PZI+0LDtGkK9qpp2RW15eky3HZer+JueM0AyDiydvYGZt/rnkvFarAhNiKEdv0Qb+
hHXUXt/kDGw6SyyPjsOGe+Wz5/8pKZRhLJU0qN2gkbFEcQjg3+RVOPI4uWb5Qbqyq5fmbhLCm6wq
l1ZUXTMabrHQH2s8h3TItqytTBBUN1ZV9riHsKDEiGYb8BIAD1SIqyWvF2klVKB0Zn/oBz+KYXWx
qBKA+c9aLfKlWyKwpoVBkEYEHIz4CA1t9c/VmJMeySZIZz06ahV3MLFsgqGD4hx900ShFPeuOoiH
rDPOaZHtU3l4VIzh0qXYGTJp0ZTKmPTZruVDFKgohi3gmohtpBa7wOTOhUaSsLlHq3hs48GN2uWn
axp+LqcjE7+vd3LaxqvH5rJU2WmshBt4oJOiIqRFudI20XEZuOkK2WF27aMYI7OiOsjtUx4ZVQ2t
V0iVnUffBnUd5IFsReKah6IqXPTTHp0ke/2iawPpRpz7s1bss9vCmSTNXsMKQJCmXkRBcRBA7QnS
8qpyOBdGBoTL9JtZ9IIYr1pg2rABDnXdXJB2X4Ls1JTllWSrXRLn+zyc7lVK0UNMNazhXUMKBnrZ
I0xa6Ly8EiKbBV9nhrRC5GuY0KTKi+nPBSNTjtzmcuzmkqQXjN9thmpLrdWfTE4UD4VRmVQ1UhUR
W9S1SYoBLX/wUGQB3X6ltO6BxJjIUZaKAXFOJQDJ5H/5IP/mg4ji/48P8tLnPUGi5f/9P79FF/+3
P/JvQoj1L0M0ZAX2hiSC4DDIB/1PQogs/ot0ZXKrLc1SNCSgsDn+ixBi8luapiOzgP8jiWse/X8R
QpR/6bIhmyA6QHtZiqH9TwghNGbN/zcK2JBVWVU1kUhlXVN5j//Qb/4bnytiOC0HAybFFOuYjZ4/
8TsY2mCAtF1d58c8lRwrJHYtsDiyaMF4MGv9FCxptlVmnGcmIm0txjjespYgLIUo0oO85HD+ISfs
zqOAe5gOfuvigcG0m7aSU5OvUeeB8Rab0HiL6Z1UM0xmJm6rPPVVVSUJRX5TDNwGRaGtkqk/s6y1
yJayZsuJcG9l5NstECOJ9KBFJ7Jl1ek69peiU1hjtbMMiBLZbL3Ko7UDDtogAiIrblRJ2JWzlxzh
/UmQShtQLmpYwG9I3Bp7yEfKGH1wBr4b6KEBwnm4kSmqzqZpO7dIyxZNRbwPxCgFvCDf50hRiA4z
VAeaLXKT1q+mVneNpiPhsRVfQiVhpw4JDNLrZdsDGMBOdLcm6T1rWTKCqVlR0qZFq3WQtkpDFm5o
EB3ZL5QQiwLFQySrQUk0z8j5gSUt5w2q0+9wnLpbJZR+UVuJHRnJi1QAZChRlY866sRJUpFYMl2P
0KHJGS2CxY0LaxsYbXokrJUQoFjCkEvICi1CGz3ueyXqoYt61CEfADkVybLbKKCTZ5IDMe4jWe2P
c5ldJeRnzjADmNeL8xQ131LMzZNpRugGrXrvG1XcdrNBXMQ8fICf0EqrJEi6v6UlQLVYnf0YWnhH
qkvTSeA/RuD6C0ohyZgX6vZvZM4hh+lscSzrN21wIWpjRTyT8THhhtsaMqZJ9D1HFCBEXSHK2cyV
+Kwnq/NjGvbFjH64GYLW7WSzPIiTsgv1kRmMGMJMwGcOBlzZifqAPpuDkFvmJLSqkR+nyylBiuSZ
TfUVqiZCT1rnfgdMK23Trxklpg8bFFpeGdkmcw6myj9yn2p2onYF1RJmXDK3jopEBKlknUwOo0te
BAywJ9XGlEiOFkBowtu6jzEIwE4O5suYZyfAqzDVssGw20589kgL3CEesDfIhmJbmsjcrrM5+PR2
LxpUG+poI3+V7CWDFz/TZs1Uvd5ylNyHg4yrs7U2VPSFPeB02vSR5DFULEm3pOwfOtQ8ES5BW4pW
6QMOEqUNcsavnE4SUkPF2cQEFHCQJ9t6n4wyc55+eMp9T8Y2/CBC+b4lISQWU2QWCu/8ayhEYKNT
56yMrC1YDM+cJN210uWJBVLaNgY5p22jvIutwjpiPBB9yoA/u0fFlY0E3GNTRTRfkMXXaaw/g+qJ
/+djxPzah+WlCAjhk5DIk8UpbPuYMAU9iyX7VkxKbAuvWVIK2+xZy5pwGImm6tNKJXo9i/0wv9WW
OzeF8hZkgNCYxzqCxY09M1t0iD86N8zM3VWvMZSCdGzMrzbROy+HSAECp9+1AxGlWFQfbWUd+nSx
CatG+0XKiyBxJCtBsFak0R0hDuodFScWVkgCySFOdmKSmP8k1aPNmrcTQxW8fcrryLSBvBrk2Vqt
PgG5XZYxvM6szH4iTAywGHOStMGaB+iUYeCa8GNIiL0F2mKD7s/A4g2F5lJraH/CBTNPXJT1VgvH
2zgIZL0EEW7ANWh1Kvi+BikiRsgy3UkZXqinB5/AR9jhmfgWyzw7kmphDFkliFk6n8Su/qpQhfuj
NL/muMPtsWOoH0XUEqOEnTgJkhujfJyIZGelZgvHHLNDNTK+F+hcuCNshyqMcOVxwodvPdN85pZS
DXIYa/EPqVDqPldACuSxZas0y2wNmC69hFc6sMq16LNnpqSnqV8AcpvRD5ghY6tbETLZUNv0FlN4
KaJhKXPsgqUsoOXIEdMg+bq1lSSfIxNZUDuj0xtzywHWMN0Y56QuiJvYVvOWZV7KUT4OpDi1phuF
ZKRFM6JcU8lzZ865gNiXY680whlTgHiPSBfHYC4e2yoUj51g3ERDI75dngRPqFv6eKV+Tk2oCdXQ
00ZGdBwG+JoDYqk39SI9lS5VPSMq3wMpbI5D/wp/OwFKtdhmJ6Ix6VXCvGLeE76JZCNxBt2rA8g4
PFASDS+rPaXkd9hDUdW2JhX9NQw3E8Lpg9iEj6hW8te6EEBNCWidTDyIU9JUbgpfAcyfDECXu7rD
4U6JSDtxzpdX0VTKk4TFb2gCC0+laqAdbt5TJg2nRQNhMJZo+7Ro8C0V9d7QvotFEu4zKUIyNkVn
3cQp3mQ3qVnjTGly+CrmcTvWE2YTZPShQxZwXZKQZSqneNBVN1rUD0y4MJ/nak84qOWFTqlDq2iX
tH0oxAyI9M/PvQZ8XjzD0Ky+VOW1nJGVdbMsudC8FbutFn1LwyzfKmMT+cniynVtuqoy5A91wYu+
1pcKCesAQ3C+FYTg7KEMBNGETZ4jij93aePSC+92I1ZH4ghpynU855C7IBsjRd4B5dbcxqiLF1HG
3FDK+vRp6MQKTMif6wWNhoEhU6vj9CSjPdgo0hpi1CKfS5qof5aNdgNHrB1KEZgB55LzUITJexE5
sxn0TkEJcFRVJTlFytqQmt6tjKQ6M0XWs9TPdu5RQS2BX0VQcRE8RddajE6VDgt2qjpMDJ0GGXv9
ZZtj3kHrABmtFMtT19TlSWa5wamXrEJcxPp6oFSOCYbrYA2hdRhHknrY9T+slQEeidN4/Oe/1BIx
iKbw9WHFRHwecK3wzeHOLcL0FBnfkzRpdGGQqwoi+CuNVIBYbpjKAgVwwenapZIgZTRadgpLQbsN
AZiRf7im79Xml0xedznKaLsWgVsjKEfVzaJYPcFcQ+umEYhMeo+Q5x+cK4MbChA0ouigqvaytJ0K
3opzlxCeB7UsIdKtTBe4xi5pmb4OpJqhp1UiIAKXNAgodLMe34Fg4JHmmLer4azJVjYedMV6r0Gl
RGvvUyV/BroOZGeJW7W8d1Nh57PsFkL2YIrNsg9dyK5lGYcVeY4qusUqsVCrGdoT9dwlCIGGrWSp
Wn9Kpn6VawgxwH0UqE/BGj2qtlDVUk1/7cNJ90BtU42ZOrDsi6V9Tqskpq6dQiqO+TDbWL6RxNrp
pGIj4TArEJrEam5wNKtkxk1o5YIwdZhow2EYJBHRaGcbSomGVym53F1Pb8ms38nw4GHECiC2qegm
9eJbudxBXkO8R+K0KxmvY/GFAmkzmuGpl6Zuo8rDcajT/Wxmew5yxwBFToXYJSftI+tHnxaHV9ct
QsPY7bBh12bgNcKzj+gyoNcpFpoWqeC2lbaFWAPOjC7oEHUnQ+gGvjV9jTrnk+nDlUcR225GxjYw
hh6abWF5CLbrJfqjrxabVd0NGL1BmzN3mS3FiJNwo+cRSKz6uyZ2KtYJFLeuZHxiE8H/TcyrDuNP
NAc7HvGu7nMh9CUBy6JmOuvCqdIC2IwFF6cjY8yygBGVtqpPvsAnlJBwQwHApUxTZ+xxqJScTgy7
10EooCPb5lhwyNXM3NhSUT53GO6HFgbGnwSakTal9sCpfeGkwfyAmQsa4/iqE+dLk7zlPAYmayOO
pGlP0OEnPjB9iCFsNpY80GtCbichXsAoj5nmc5JvuUW9EZiksY+AuyW8H4iCVa8tH4ZI/3uuUl8s
H3NxbJHUGCC9AjLFB4ZagQDPaYaUDwzlGK5AlhQ+AubahiRqFT4dJn4XOf8ZWtymbuApG9abPiWf
QIBuSRYLDo5cBoDkgyMeRXmel3Zep5zPEZG0msU8v5QQFSC75Qwo/ql5iUaMzirI/F7+6fCsa+qz
YHqUYjHW6PAg82WNpgnGsEvARxISbEA32Wt5MOcFT3o4wE5j/AqnpZY8ZNGersEYmOTIGWTIOh2T
nXw6RGoS+AruX3IuyFNgo6RknPYgRA6C1Qlb8uC4P/BKaQk57WB6RSgl0CKtmSw/k7NVnc5Ho9OA
fL03vXWX1eVmNOBDCEtEJclJojZP8SupVxfNaMVNrTNLZH3dEe3yWDSoBOqMLrJu5XtEoUiamMF4
cH4B//1tBaCiwbo0FKJwqgT8+peYBPaqyQmynEiVI51o2+nVTRznz5GIZkRy2U3o8hdSYUiNiuoV
7Laq058m+Yn5wNwATDiZ6q3asHZe9JAhuZH2l0xUMNPqh7mXvxKtORnT8kSGFrKfoEdVIkBUMjCF
jfnsdThj+OM2CooYW5qHidIh+6xq8SkLOZkOZA8KfEQ4PiiIUet3ZuaoGPTXV77kOn6+Sh63xJjE
W5V84biPoWCUBqmbOeQW1o2AxxCdrexlgfInaGrdK4vwp2l1T19vM6OZVsMY21fH5bE6pIFhEzzC
2CLpGtZfl7fdboryv1EtfIHvAcBT1RKVmegkkkI0gqDpWwMpLNbF8ih3OSe0uXibWkGBYUlzV8JY
2WnCbYYR4OO2gycl6JihDN6jLkcNFjNNhhUx8yiywssDqhPsWlkFaasJUqfOoehkugEyo6DRDlWd
J3ybZybsBgQWG46QdD/09EUPG9tAtdiWgYoJJb3lzNXpCZZuURimGxQyBUdG+AxMJY6IZ1WSzG2R
dTS8YQ0EunqRRjRxuZYLbpKM2GDzjIzmaJpt8sepirWaVKB6P5XFJeKhRORh1tUWUXGLID6igwjV
rOHZSpV3kH7bgKgHE4M+1r0NGRAkFU0IEWKeBukr6s59fDBH4kCchd+3qvtETT5a5FNE8bZSL2l4
L6uXydgjBHUFVGBB/NvWX9P8EwJjWHkuV5CP6fwcil39KKdbYB4ly21zlkL93sJmnEK4dn9lHH5q
129E/FykYDNYpq4A40e1UunNVibpq2S7jMePRN+LzUXovrL5MrSocOnIlCWykZkq2AcGxkeM0hct
/yx1NsLeN4WzK4fPYXmP+h2yfit7CvEr7Qlq/oJ7CncGYpg6eJlZs1OVdgNV+VY0KOR/ozXEjSo0
5Hkqytcwfc+De08uYwNEQhnbr9B6JuYJgbUZv6XB30D4s9ogkS2P9G4M5IsTuw+PChrPXQNuYnEU
UItMQ9vpm2wo0BIZDmuUO3thvFUJRktnUfEh7TWTeeJTLd4z4+WEwY3JVKweCm2nYKSKCpAbgLSq
8W09pkQI546QAA3Djxjc46jUMEuNwRkMgxYe8g5m4/iS4VQNk2csA03DBh4TINiNLnrlTD21Amso
e7oPP2xJXmPolOSU9qO6cUU6ycIY8We+oEgS6hZtrfHvIB4xY20a+Gf6i1QDHGPgYAVftbLvFZft
faq9Qdu3UFlNRlhCFTPd8kLJ1RoiGjRrI/TXNX+X/osny/t+/kSl3cD3LdFHjRK8sTPq91nhOTZh
WpqHMD6BvDb7Y4vBTb50ubZNCGDICfJuwLtuG5aY4jCAFlAnKonKdBfMP5rKzfpNAONGJh0cg5VD
Fyd5TDSV1of5I5JeWhMzEa5OM8aCMN801S84GdEX2c7Zm5Z+ZOExyL6D+JpzRipxnVb1tzE5ReEF
ytFcDov8rLhpB/08V7uCrBrAa6RTVO23mB91w1HTc0V7IbgFYHGJud0sKvKILbZ7VkfaRYpwDVtt
V6X6BufYhChGO4iIS0YWLjSIOJAP0/AMUo/1E4MYMXqgMFlvc6+ndliMp55+Jhx7VQAqvxptHlH4
K8zg9vRrrxwYPWThwVJ/JPUnIa2DepaMOQ9Qx7DQvmdgBmNhbww/wD3lqt+FvXmrR7QOzT3tZxwO
2VaLiNR8H1Gvjn91M9gHjKvF/tKGd0rzGjBBMwE1MG4mB5VAFXag6nBPfQ7KTu4upHwoZPYJI/PF
nAOg9iWix0ZKEkIoyiZzW1memewGyKqkWUG6RP5fXolj22IJd8NSYgr04Gfy8AJ2Uev3pFSys1tS
yMb/1sc7tuxgpBXJTqYx01H4jMyTNuvBahDPY/hq5Q/SqngN0Tobxi4TPo0KvgPHPIkWgglfpb5L
iRfnt5Ij+2RejfKlVR5Kp256jtvQG6w69QvsM3X1blnk7voAo0qDIderHLy1wt9o+rW6gwDduXXa
kQ4Ao/lrEL0LykuhIo2iDOxtPfvbWnCd6FxcteHWVMfJOpbGxcKQMnNW/62Nm6Reux73p49s1ULM
D/IrusFlpUX6yDAttHuBvvXB0B+QdpGv8XqMrtABaoHfKCNgIo7z+r5anmF6W+RzkJ/x+NFBHYsD
Xt5NlbdbuPo4uMXxAzihLPgoQMf8a5CrA7YXFPoeDO7RxMzkcpVZAKEeII0/QSgC48qI1sQVqR6l
4GQ1/NkdyLW+OAipa6gvjSy4JvEqXQYu6auvr7l+qLh8qnQrcw/HdXey0LlbJ6s6kQGe1ueuZ/x3
E/sXQq1gZvCJ9PlB5s0wXoUYbdxvm/xJMNHnw01VgH7e3jV6QyHrsOROAX7Rryr86IcbC82cXzLz
PCTPPD5gmq3V97Y6CuVu7Fyp347LLoke+ngs2cQGWlP5r4Em0rqzxuQMzeSTFB2QyarVV6kp20Fj
tWd5DS0OeaTY0nY6LMu9EsJ7wdVu6586dNcF2cIdR0kovpv9NylXuFh/sW5mPNQ464T5DjGKE2mg
nXOs57oniTa9jVTdE7zWhR49CgDkzCl2M2LD9BuHGQ0v3r3V3EOHuG81veb5GywwlyulkwrRX3L0
IhOJcLme4C/4HcP3PrwQeJdLO7Kn6eYDcZY92pZGZVP4cRmhrYKWIUMcDdLAh0riD7N0VVYHTwzx
YHhV/KLER0l5sQAFK8JnTHIdh2YBlkyGJy9lpnjS6z/19Fja1yz2ivTSJlQ96dpc2qCJ2IQRy82o
+NX8k0LALQATvcb5exchF+PG6SyIZPWZZ4Q2fBkixgEH6FrTJad5SM4XFq0Tm7Iyutw/Nm3eMYTr
FUIXgy94VBpCsR4SNX5hffXdC+FHpIul0d5YXti/uDK4qM38zreyAJqWJV+N9uZAIBSDV4KU/owS
Zx76dtb83VUTME/sFePbXD/M6bbGO3Ia5yPxFSylg5I7y2cQLeummId7dd4H2W4ev3O2HO7f8sne
lwAqW3QPiU+b+bPwrim/Ukg49h4KS9U4Bvw3yTW6vxoVK5TsLn2dFKCCxXM5NO29t97AU5R4cCr8
CaRiBtKFhy7MfcX0A3FXzl+D6WfyEWRFarr98o3xfhL+ZObFsE6qfuBFEUlYmFGrozb/ITidK7u0
XgDWVLiEADtZRBOBvxQJsUdHbR3xZmfuV4W2H8ppuiEz2YnSHtEqy2lmfS/pI9GOyfpwG14BTk87
EfVLv4P/MbiYMjlTjTH0KbbXtLhz3lCAVE37jHw9bgjYEzJvFtfsgM25jh+Vg7JFXQglnn1+KWPu
ziZKf8rIkLa/SVI4jzqqHWYp3A0crFWFJtqpUcmwvQu5jtin3yLacaQZzmLBdClamfpHi5R43dzy
c3xfBqJPY7i2BK0maKyHHUJZdmbR/MIixDjrbgRHSvMUADsH5xEh2mc6bWqDt4WypM//DMJjJHBb
qm7I0grJtUr6F21ua/kLDp9Gwi2/Yxkc0XNO+OGE93n8GvhaUNkklc/ulwzXHg/RPImuUe87TFgt
IfePfLJ18FKZ33W7XnT0cMsQhHYaSWlj5YoIasz4VzMIv8XLq3sMB7mLleA1K32IeNS3mejFDecQ
NkShcCdk8pEbTsT3weahMIxY10pHi5xIc5T2OSQPlmIUmDOzxAaMvYFG7CSPtiqR0IMBAqvkrg8m
v+f8RhMNwT9HOkINZSxzu2A5mbgzVMdo/YZbXHxpV77KAJNEtHtvbTjjR/X4u4r6ZHWMFvUnlqZQ
PkWCl+kXIyPMe0cceZrCb6CQqx/4Q/rpNKUwOQxccr6I9XRwaNtv4uSaKI/EzWosewdxbwL93s0Z
C/290r7z+F1vXlAziIsPdIRYRcXclyiqRVsvvdk4GNrLwklBpqV9rygKy33ZZ7aJJlrwW+28eg07
apCFZlWSfIzpNWnvpezyklRmpGQeBowesa30HijuSeVw/KIYX21+kHIChtyYuaSc74rOLmA9K7QX
wI+P0M2o6MflAj49z+5y/6Upf6Lqs2MqmALg7wsfCaQRXRv92LbHTLblv8pyT/Q3DG5bWVwt4n8B
soFbDNRXvb6i5c6yR1CdkZ+XTbIB+0WsJgGrnpVgaHuJl8ug/iaxjY8vqvcIaHTprko/SXIH3WPu
wGYkHh5j20T0vKkpL+w5OnXHQMcL/VEJ5IIeA/GUrbENXjNel/EvkBPmTazUOPkseLJwlXJn4txF
xFL85cgMcRVK7zep2uKP6WK3mt4o3WTxMBB8X9NjhLejCfy14SYDgPuGYW4zKu+LFm8pmraq+IQP
x0/YNHsYD+70hEDAc2ydS8qzWEI/eZCt9y45Wo0dk+imXcwRxzgfIpeeVrUbreeUHwml6yM/y265
irJp+mOwQsbCW1c+FZBKhvVZKx73OdrMprjUyRPrE7JeBnJ/FetE0Nw0u0O/p1eB+XFCR6dfwrU7
HxIHOAIMidEi8rlINVWop/xscrPRk/tjQF94+ewNrhGrZ2E9FPFqSicAo0K1W89frYKc7kCpQl9/
wYQDeoZ9fehqGxUqeDTTYD7h6p3bTieO7hpmuyNWge2ElbKhkJIBSddOo9Jx7d974S2WsACQlFRG
GNKDX9L+aOrBernm4ytAyaY7VIItb2GO14RqURlXvxNiVD1lEZOusvwqR6dSfR1LD4SwqpIvd0j3
ARBn9vhcfPJIttk5YpIX6mcxf7P0FHLUPuvuZvg3Z8BTJNpGHj9mmsfJeE21c086Cg6/bSdn2ymr
N31C/6gk35IYguySFnvG7eGB1u68Be4if3RQiz+1+DFTGsteCMsTTW93qFF/WlTpfCyFvaOBcRZw
Ii7AES1P1n862N43PmI2Wgfoa7reJmzZWxhbkfoT6OI2wdc5wqCsTwLLUXiNyhNflhr6WNiX6FUo
GLRCUch/e1Tz3Hc0Cy6RTXk9OLEjOARpIQTMOBNnDuvvvP1uaYgOLkP/5L0yfCXYE6ZAVgFhyFga
S25Exp78E9S/ev7GeaQsXyrtJMaHTnhu6IszdD+tjet9Ir6gzNvQi7Y551Coksh4y0eO4NFfkU1g
KhsnW63XQL5E/VqaR3bRyfxYuuvSngvxAXdXcIg2YaQqplfC/mjHkCfuSq7oiDUw7rU5xzKR094f
voa+ZgpNM54WZ4drOjhp012rPrTOiXq6R1RfyTXvP8JhdnLhp4U2OkMhMOYjg7z11mliezQOmUGH
T76uFRBR2xGW3Nh6VgnMtxHhXOemlm3VeyX5ELOricxy/NaC79gUaQIXdklN36ooTHVmHwmG80+5
Pg/2N4jNBh4j1eqzDhxN8Az9OE9HqXzINFbaj3nemQ9ROIoyejyPIzQn0UrdLebrIjll+dWASym/
khG73cXiIrTSDhp/HJJHSuca5BUvoAUIggF411xfaGt7ebhVqCHbv2SOiLSUoTSQUc6sGgxCVRwW
HI/kjY8/M19Fyw4sbkfks2nz1cpA071m4lL4kvRm4kGkAcYpAs02HeP8Q0CBXCORf6+4D0pZoI9u
g0vS/jlAMx6kFWahgxeea19MVUnpCEsnmoHyrrno8ytPhxR4XQpSReGp5xFZJ1E/Gf1oK9hL1Wu3
ALI8RBxiDLzkcDKj+2y8C9au3HzDc0QraRqvWvwWZ6dUhxB0Yn3LlLeovRk5QGiq/YOm+ybgoQAd
5Adpvduot8kSga1MU4M2nXw3AdAH4k3Eg2z5iwzBDoIoa55K9waQJ+soh8jgYmxwTxg+S1bBPhrn
7aboRpYiXMP8GBPHLXVDJT8M9VOb4dHGAAj2VbXXOHEMNkgXHqpYEsD9+oTJ6tk7zbVZe5WWY1Pt
K+GgxbrTMbwY6vXMpeNHgbZLJuAfeieTi4a5RRHVOyMib6BrOe7lzNUZ4nOsZKXXXpXmhGzQTive
LVBH0H2CW/8Vk32DvJOxfO0Z2fcg/M6Ye9TpJcRfZDATUNAkIgZNEL+q86fGplKdldBrSIBC8UDo
ae1VMyLylhY0gzqCDKkcavkSyJ6h/bbKh5jfi+aUJQ/gvRJG2wSe7J8m/e5wnsXRhfpR51EAgSvb
05EGofhIap9jqWD57XwrgtuY+230zOZDqLtR8mXBOUXBKo3uxZxOQUZq5isG/C3cO/m5PvcWQ0eW
qhOFdvtXBwkxby3dCYNDn9fI0Y4T3HoFF7uXycSSMtBhco3u3Wt65O0efTmRHmRAjqtPrbIYLhiI
oLyZ+qMUD6EHe1V4qRm1t59KYthRprore1DY8Lm4B619aRzq6ERsANp18kWUjyJ7iE5KC1k9qPPr
KpUSONpI6yKe0TjHFGHuxfFEw4kR0aFgHUmLd27slXlWUed1lj9kj2i5W+knZhW9PrTK5e+baH4k
bC3K2hPtrurkTHByKJTzmtY8ra9006lv9QwaHha2ENCVXD4z41vDMpVLiG+vXU2TEf9d4CRUsjvu
ztY6TtNblDBfgGeI3VANf3tEYCO+ZoXInZ4X4UElFZkp98Xgcsaba6RxqJ5ZCru7zDmlMV+m5b64
i63Wf0i2xuvg6g4xiJY9bjghkTFsAK2XDUI/V8ARYxVZWoXvNIiUn1KhAbHDq6Oox1p3USWSgJtx
CgvqAOsKut9Qd6YNPV6GCrFDuic1Mjk3rsBhLVU8cQvGhe/dmeykvhnyD15srAanbNvTD0BFNLxm
68PNaKGbGF8TIjxzKHI76VrN91B0Rue7Fv3A4lRR0dnvsULO1P7YXwyo8v6o6BsGotumuPbU/eK3
ML4NOd5LfoHhSR9fMalUEffpllkxOTCgOAZYgCBi+wgZ8PQZwyIaK8YOyTtwMewxl/XjpFQgHQJk
NkH9LBGZRQfRFo1DK53adUPvOO0S6m5darV1gDcdS2J8vobmVPVPLpU+0MdX9zJcW8t8yaqnpfrM
xGCd8HRs465zlf63w3ubz081OiDaEiiDePkB3mez0cfDqP4sKKubi6l9aakTz78hoSbj8gNwAdjU
S25958KX0QDFBJdFqgo9mF3d+91B3emge2WuqEX/mmrb0YLd6EirjQhGAJ0v9a803dPxEdK+tcwd
Z6xZvnEZ6syxSLCnTCezbu3lS1//wdJ57bZuZWH4iQiwl1uR6sUqtmzrhrBc2Hvn0+fbBwFmgCCT
ybElcu+1/irxSORp5bbljexeEl5yr1pPRBNstVXMBkK4PWXGZIM1hy7e8pVZhB5Up0bFaP0BCTBE
G9DWttzlCsmu+4DdoK/3er7K3BYn1HreUEKj8wLiYdvK3CZBsqXYwy16pAs6cqoJP+Qz8CGqK/hb
6aT3OAjbt5DYRyeSKIbpXPJgFhUWHcRnFa22GbOFRDwiIHOEo4mYtwVmZ3LF1l28I3p7Q7x9uR6Q
vawH56JNr7pjLYya2lLlKgNepNGPmgH/DQjkD6B7pXpCFgsCMndC3vVJYmvmqmvue7LWZ8KXPFoB
IKjhTOO9HrODb3zpYBsfTod1obrHr3p5xmEuTp8+wfK619e4dbN1ZH2knOIkYyzsPuEJqBDFvo4r
0PDqgk0AtGptedxRILYrfzlPO9Mn/EPmDrE+TRpErXVPPp1PuVfMjIpabTtY7OmLmMQodVm/OPgf
ym2SgLFfi/FVl/587eb7d20iymdndkgl/yaigYtvM3poygRwAIzynqZ//6xlp19CY50zkAMAnGMc
2SmZMYIRjOozyp/Um6Ci+0UGughdkQm4hs7gJ8f2sY7iiwPCEmbqshQJYiHO2vwP5IhZX9JfBhnN
3WJk0dwR+kzY8rFbipKAsww/p6xb+SQBCxkViRHgisOSUBBI0JFVOfe/g+ZXHt+ILJu0y5jhJ+FR
qbjdjQUp6v7ZMJ8Jf5UZewAOLLqHGn6zYeFF3eIBjwLdYZ8Nyk32WUjHaXon4DAlhbi2YVnKv5qc
wT5YdflHnV+N8WOuX/x2ZSND0JQfFbGTVG2AhHMO9rjdNvprJeJTi4uMTDCE9sEhv5csspAXKd4o
b3JJYysBAg46/lW399AuLsYXmxF5G67LgZhGmWBE+JjeYaTPj1GB2Xo/FsdUCDQatBMBRs/yZnf3
YBWu6WjA07gafpzfcWlgGuS8BIKNoRK6jxzHN2qpgcLCc699yxJNP63m4eXG2Mkp2n3ZXGGUPC1q
ksGTulgWjeo1AGSz9FS6j9a6MvHWLCPhUp4FeQKicZUkLyTox76bbPVkBjC7rDW+wLY8JOZac7FI
oJLqPF4QxdxWzYdfUvm4Ls4mg4oM5FRQXzIIwDihQarZSP5vZByDiP7HDU8EUW00raL5XWTW2UHF
zJPa3zhqMW8QCP5i89L6G6gZkHa6qK4dJeZUxaT6MsfVyB+f3kpY+AYyTv+EAkJ6MwYHzjHit60C
iwb/v20pHRIEHXRsLeT2SCCmKa1Dz3Gpe5DoUbfJ7IeeJ9CWymNvxOQxyrfRw0qDMhfN2TrcZvkW
PIUIp2PX7GmsbrVvvX4KpZmMaomkRfguwNCR5EcYT5tjJ3g36ZkQP7gCejII7Fd0ehIBXYr5Oes8
q9bcll034KqR0BViMyHnpd5V+bxUZYKLgtdMeTTk84A0osPYKNYz1X/94ZqUh1LHyvcg1HmljyfM
eX6Ee+k4DGiCrgIwkTNn22as1jF+3Oqtzj4yooa7fFXXq55lKXvvrJ/O+i77J2k4vXpE5ehSa9x4
Nje2x6cIiuPh0XQ5pmMP51VCqSPiDZNHgMc2+tbDe9Zdru99fNFxJCRrgqMx2njU1S/NZJdqXG90
gwyM0i0YrH1rNQJGrA1LT4Yl82QD71F/umgVDhItckcIi0z6TmB5UWdx4DrtsudLMIja4CqoM/6m
1S7BenTbRRe9RtgKbYQcgfO3IyKZb4i0MnKbMUYTPT9Bpyjw3KVyyyOw9Z0B115vdOUYZCf4DsDq
nmWBP9R1mJcg61QAHp2R32o/oqtl+4sB+KNZyi767wVRLXDMCeEsDBd+TxoYBoaIaU+O1k67UrkK
0UEMh4w87ZokCcDOeR1a9Bjzyp38lQYJclA/K2bEEO2jhY4+fZKgyMcbxR7XAYWjnyAFEOevfvot
jyRXBMgi8qvUnkG+3CjYtrcJ6pvhlmvSvoyEYaIldQkOchXlx2zv1Kos1fZEdyaDAeezjlctIcgH
HNd4VsGVf5hpy39W0n5uXxTnnmfsTCqHhrz3dbbT8lb59E/KXPNkaoE+yKuyXqcIQ+KBgSQifbtb
kce0KLSP1Pq1GtBA+Yzh0I2MFTm5IMYZWWCUAj1IA0N8gTXYWtS5pwwbCrUbBNvOTHo/wnoaAdiK
ROQM3y3/JZjJmyZ+NQowEfI62lvh/+kBlYP+ZnCO3SRYMQ6WrDN4DjzbXod/g7VEAZDMa92sUOOQ
jrQGWhM4T/j7/wWj3tEExVtznQ63fxcqZGO+caTvkuesGL+1ksQxZWfn+9LZBjzE3V+oP4IFVMcL
K3qO4WvND10ds8WLg0yqDr4U6w0pJJo1onkCvuBiE1TYXAeiUjvKP9jjVelhxDuLAkUepnLX3xyH
YzvlAoiuUXhM5heSaSGeP7L0Fxzbk5BrwJND60ugEC9af1HOMnME6Bf6RAcVSaCtKTNBMdtTmvrH
FjtCNIgLZQDTdpulgqSBtyHtaep1FmXwbckm9+s226QIXH1EN0uJDuvg16bkyq3WTFzGtB/Zu3ma
CGaPGbp6K/OyxWP6x9WhrEngar3Y2M4gZVLaks/Em4gXqH1a0OBEyy8deyckminCrNGCc1uNXgDS
Smhkf1da/LWJQ+OaSj3A11C+o26hJuEkMaJYwivtdcuJTYw6hmETcs2YtKOQSYEk3vEki/UXNHKe
meI+OvUSTY+q+FGxr3Tjw5RfKQWAf/Qtz6xPTG1+fo3gSXtEAQJ8M+n3yNns5PwrkDZtg/I4OhD9
12Z/vfI5oTjOqNBEaAZo/dfwCGRu5HbVI2CFAc5S5Q+dX8+Y9yhYkScSc8sGMwDaaQuC0slJHsBk
0v7d+JmqdzILFw3ma8L0TkN5NzVkao0Nh/ODRanGqC38nccB9QnfddWtoDwCxdOzz9I+Ycn1LOt1
3GDa129S/qFGtNKYSHrJ+qUNtDCQSF1HzmVWIWHIBoYnEwi+6kKJvECE1Qi5KneOEdxV+jul8LvP
viwIiDEoPYnAgbR45ZPiRBaI2/RJP1Q0HVXjdfafGskL0038qx3pYYMw5MiBRps2Hw4+KbxSeexN
LHW0bjKwpeaVLYEgKcn36CRCHWkqHzr0OhRpEvyN0ecTptbcKiukeSwbmbrjAti2SEAMEKK02znN
hpYAJMK15hM+4mooDIr2UfsAdFBHRUiez3JWcYCSmw3eMUEHj8kqB8GSCBQezDcrv7MLULBIFdRq
3CTrLFkjaoeXYiTeSpJbYUlB0oxsdS3v8u0AHe/sxK8S0tQFyZGHX8T0Lh4NDPUstzSb/XQoxKzw
IXpNpp6IOv99/oA8bJJ3he8XoxEC7TRkwdlL1DEFxQqDwNxS85AWL0XbuHVz6sfnxDo9rcV+RGcZ
+xbG7GPtkdJZwUTlcJZQC9O0BCLK1D3/r3787pGciEUoLSl+5F4IzLO4uo3+9EAep8OQJ8Mzqe8B
QVHyC8u3nvyE1E3J8T2cr+z6Svg51rcUyZKAL7rsCicp4TbCBrSgWBQWzlmlaO031nKArduxw8Fl
SyEBElA1HAncrRURAvXwbdS9J34WAFb0awqwZfci5vpKoLakEMIFBMcCMW+JBFdvyN65NFCaCicz
uTihV88HzH4oYKXNE7jSYCLgTRyoUFGHmlUyB0QFlZXRnC0pE9CwR+trqTkpJSc6ZtwWfS9i+PbL
9npX1Rb8jGveREo53NB4g4uX7f1UMmhmp1p6rSYyDaNPf9zR1Txrx3Z68ZkVmw+ZeC/pJWf5ywl6
SHedh4LZeendDir9olKzMlOkUW1bIB7Y3EVcrxt+S/gPgTUtZy+CJc1wG+FuGlGPq39qdqvllf9Z
SVeUURaf8zhdkzbjuHzVrBUh7DOUA3BHZONUPpnyVod2KijtQ3KvWhwZMnPIfOunmzgfSTkSu11I
2qGHZSfal/GZfPR0WlsFlvqKSb7eS9W2ytZqssGzwiBUldeEgIgctQXvnTIC/7xb5ktk3CwkqxQk
k+d+1+zPLqJlGEjyHNhLMmfWIs8EfIQZCt3ZmDwSVCreuKJpOhUv1ocSnQLPXlaz1+Esc6NVr60c
+xAoTyn8aVUCqFhvznH8kDDKZW0EomAjIyJIBOQgDoD2qs8QAQ9HBFmm9qOANQfC8AxnVay7Ej5r
1eQvlrFXSBhBAw2HgV1CPGVoscA8lmnJW7IlkgNRjpQe6n5NoWMCg5zUP2yBPPExZQxy9I1LLAyJ
GnlRDERwMUMovZhX21gTPEuUI/AHTbGZh3XW0Xct9Y5OuBr09wGCyX4N49d4PLTjtTA3ZC2AHMEz
jcjNkLo4W8w40TWfV6Z6ifn7c0ZomegPTjaJzsYeH9pm080unvolPwt6+2bJt83nSYQAqY/PEih7
3LX9nSkexc3CUFwxCCe06uqcHc6UggEzwNMWZtqZm7CuigMXPlZawUpjK+ErIIxgYYunPmcB6hld
2hgLqBvU+8bYOxwgBq6pL3xlGHF3OKhJyQTWsIeFXaNPXI3Y/vP5z0cTRaa1c615veqWPhVGsLi8
DdGJHzFe9Zt4/G0uimIwpBNKGhyT4o8EBfQcBA2r6mqyJiBEXuZqN8OusI1BMaGzus3kIIGJ0vTg
KtmRiQGr4Tqi4tFGbCsIroH1cgkXQ5ax9PCr52R+TiWRwkm3tIigaBvANkQ094SJrwypbsJ5WFls
kTPoECbMhazsJx7fyRg3ekVzUv9jEfZK8lZzwnrDi9tvzG1vrCvmk4W5pnhuvDlUO9v5yYy25KsV
ymfKfAZtrbF50H2DKvyRSi+hqnENrsLsgGlMU98SlqH5qvU/MSeMUe7Eymeme/L7YHmJfoiQtlds
9w0QM98/IrswedQaqJtznDQQZDP1IvxaY/8eKOuaifAWjMJttiii74bcb72SVyyXRKDsiQ5aQtGJ
vaKcmX8YSFIS4qkrt+VPpdllxdmpP8TAVf5wxLXRZ2yxZNvsfjmvvIDhR49TGFpjHIxFXbKOwJQH
McIy4gkCXj3WO9REcvOgd80NrfUzStbcQyi6loaxRcLT4nMbd41PAAnDbO2fYwnSYkEdCxaep+7/
IpDARSmiIk8owcUFLiBr92nBkvwrERcIWnOozWedIuRXKX6DHN9Cdw39lceAcubpkXe3JjvJSFOH
4hqjvUrR8DccnBBTrhaC97hUTYcH1W2AWq+COKLZcdEhNtfOhYX4kPXDalFfPdXJNSjKogGPZdY+
VF21bhIuR0azqFwhf5ERQjg+Oeooaf4dc81bpUKrgXIK/zNpKSuFgnb7h7SqkE7t9kEdBBHhI5Yf
YlJtlEGsSBUlA98T1SToqCP9Ro/oauJ7XIFWTAv0A5q2DAgtis65i1129gb1jbAWQkwUxOPQtiBA
bSOEIWzsU/uIYDxGN5p3gvAu/HvJAyFNqKdKeFV+d14bVHTLEdQHDiHsdkP5VxV8VZ5MuIpFB/G5
MfiZhtcO/Yhz54Vt8i92n0ojFvQVlAobkCVxgNHg05/z8ZUaBS9s30jK/SI2iu9X1+/Ysd2AmObV
ACpLjZl2ChbfFUtqE0JED40Lg1QYXnNJQ6FFlhWRmQc5+hZ0jxYpiTnygSI+d/h1qDZ0RQtj9z73
Z9L12pJonr88/+kIN6tK5Pbd03a2KtMt85vS6G77lXMGbzXeivcIyT3m0F8FEqr0g6Vlg67wOvB4
SR+cOdW0qLtNrJ1iQrfb33jYDcWJpVI7MCtwt/5oJhTopRa3376vXkb5Jtj/aCNXASwDqOFwgcCk
i8I1fUS5NEMNNSJDY5dwkuj870seKt4hIdYAZCq3waYzP4zgK4MYHHiBnQhAAfcvFIorJQ+iSjzN
BLHRllJPvcBNN082fYFt/SK0DWPDozrcHWUZ2TSwE6KbIugjJAVTEn8+b8QqW1tohVYRywRYaVSt
SPKHqgBk1MBzNgyngD5kUBsOMgf/YSt/JMTawRoNB/H9R1RoIC6Z+93q63HTboZp186HBK/1kJ76
UAwgeYQq8qOptgQ5JRxJpodRnLW/urX42bKLYF0kSit4xrsO3ucdVUBVnio8ghWR5JhlrW0TvQOo
DTH7pr5CTMXbbNPRB1gvDvnY4fxBdq91BIABlOdbkqskUljnbZvsSJtu1F9SVvlb5J8Bp7X5OSKm
BrWW+QkTvejbPVNbdKkLxQtriuMo1qqR8AfURAzzhQ9tpKx2yW06bQRq43d3OUShoQjCZIVYgTQj
Ep3Yh0t4njJG4cQtFFgHh6wvFoboPUGiO9zMCW6PBHzgX5YnH90ihJ1w+p24lGdkXFL9moKesIpR
Rkzo0rSpkdKoF01Zm+R7yUwfTF1i9kNdPtA6f4AOFac+etc6sxFCfUT9tZz3VnJoZJY7hsPp1JdH
9CsesLIMuwvcJKVPEiZwbb0T2Ed+GI4sYouQAN7QDgP8q9iE0u6DcirKzshMs9cyfONMobPHvafg
GqdEDQm4hcdZJjBKa6/1kvKV8mg36yZejjxiXH2YmwzrT7gkpFOi8vOzbTTw4HmEPieEsrPPqfoM
7QuP5KhuyWxY21BjOhkftLWBYrxbSyI7hkPEYihDjiYXcZ5ycfWIFYa/sNyqHFMser1Hnj5Q21GB
HG7gZkrtR3K+7PruOBt2PwLN+nzTKpFrtF89Envg45CN1yh+uxVBHz7n/egCfaDS94ERsQX0IscH
zG6evvFfrmEXWU+mJfdadxC6uC5ba8gb+qg+NsU3NVe1shBlFar2EJB9F7+Kgim/Rz1+5egnVwTh
bAE+PYB9YlQQDIR8Det0lan9KqEnNgoE+DJbLggcVX0Oik3wNSPfGsYLHXV4g5D22EJd9wPHyBls
GVuTf2MOZCiPJUoBLlnrzUHMFa5jBvV0H0e/gXMhJ3XxRTqFdu6cjTnv/ebof7NfdN+BvE8Kxl6b
PwMwb+asw07vJx0wKq1/FDWUHrrNmiGPiXGgCUBELWDaA+T+B/uBpbBrtd2OFW5BIIFYVhuUpE75
2hS/071Wz0W1GiAveRaUpRl5BP4ZaP2bjxrVpnq3XHa89AqKQbp1VnyR+FV85V64MjQIfRIgC3dM
LgYCcv/bcTpSVuwFnBguD07tX4qfGZVVvqaYJHYc52zHEKISaz3zWbKPkbczMDMX2P/GKkM+I1Z7
qXnCJGmnIu/teSrebK0+2+1xOidrVJ36tlkXa2AUrn2sLkdmBl/BGh+6EDx91fO93clBIEyCpquV
3B99Db3FygAvLIiwYNkOv8Lu2SrUZAEPOG8tojXSRci5WliYRXi4q+gcrhxXHZwDuRacXxeTdzpX
TgrRfB6jxkj+HYJXZiaGBIN8UB9YskbpmL5yFyVAQxlpliEIMOE5i1pLBeAtYXMTkq4B1YliHLNH
5LDK47sAwEA603skknEirgiEJrhOYPzgb1tMAc2e0FQKFHET/DjlV+R8TlQPqReSCQfis6WTAJT4
K6emtYaRsz1AKRcd0J/uxgA59ZHpBrMyIWvXlpbHfE/kGCKHdfirRlC/nDlftrbpfRQ38XfUnaT8
DYyDQP7pa4o+DMbU6rMY3wY2YMFUC11nNHwh1eC40RCnAeZXIpPbDQ6dT3NdX7m6Zzs//3Z/EPlE
+ouWRKaYUFg8fCjUGarAvpvlvCIseYGNHKLibeLlly6JfJHK45RsGPBMBGonv/+USLYlEksowkPb
96bgJzYeUlbcnOGHKMlFvJKIFxcc8yD9ickwi37k9qX5ZdiFUuvYwfP4rQeIkoZbxz09G1c0wzpB
KubOj06a+iL3+yj7JN4ENc241sOTSmo57ufZZ3eLzrAH3ANpS8DHy6B9CvKkodAuZOw2LY9UDQaj
bItJ2bWTYySv/1BJt5/k/qHVR5ahHxMutwpqJ+D1qxENdQ6vACBpxoonBHaz/dXIr2wzlkEUx3oA
cUITSBwaXS84hrT+PoU/qiI04fhr3iv95ORbMfyM+UWIwJAb9f1uCi8m6uRW+nKmfVrJizZ7iwwi
jDCnvfXznXh8V6eWQgerqaxD07830s6Mr056SmcDaJQ3b7gCL+IQgBLe6NJKHAGMjA6sTV2txycV
GHTWNSOQBA3xf9JwHpt3DXWf/lIl52Dm5ttQhR0XjCWHdFrCDWUOcoKegD8EcR0U0lJzVcA7pTlE
A3IbfxVQqEfopH+w7Gtn3qLwL4rvA1RCh7wL+JJHpDZgwVhxdf45uGXiFjFZLnmF+MWD6qdvlzD2
HBhfDQLFLuN0rs6z5PK+UUZgamdJftOh9igNYnEiVbW5mUznIemRQBliGXKStwZFY6JdAmXT2htr
WlVLLhJY8lsCscJG3Za4Dsxzqt3aiSEieUb9T9KhLj/DAqB1Ym0bMb8ZtQI7/GdKm77ZK4iewXkr
8oK3TvEp1nS5ufrW7edjNA2PwjMvMh51BNzc/aJlo3JFvWBjHNVDxvUeS1/J+FWQUv8WaYzb7rM0
vwWFZIHhzNBeVo48oKYEAXBU2BY7wg4iZ68JqQV1LNBvG6ve5+lHXb53mCyLN2qNPE15O5fhp1XY
ywGMXWXW7v46wxLPuUK6VLi22DvF9kTo6bprD0BM9SreRoi10bRyOAUBT7e9dIJfgidoZF3V6KJR
JmMoxNzS/tFoTeleg7Lpjd2J2ElJeeKasTogbQWhhTDKlw+HMAE77RYVFttJPUnRxalg7jkLBNg8
IAjftc25TI5NvsqLXbhiOuUCGNdgGyZdQ9jnSq4WgZHowwavgyDI0W0KZEXjCyEicUE17qql3Auw
QMg0XD6vhiDuxJvrL9mk5taDjdbPFbUB0VsaM9ukuNzpIYx2wfg6FRx5GHUE9dNVDHRgg6onRgyo
QhTJNVoxZja92EjhBvzIqB92PTJK/Cgst9azp955tL61FpJ6oZVbMLwYKiqQOOFxhM3hidvLAWMO
UdKAvEUaqphNZT4n66kBFqhJ6arSC5GeSCrvwK5cjshpK5fZt3oTy3UPNzLmj2AgbZBDReIfME2+
RljhWj/A7DaLfjy3dFLh9I2pIFnp1VaJHSqjkQFEmBWaPzYEpCgLpco8Kwz5ZEagVKKVTFeq323q
wop4Pz/5/QXs4HChsGvL0cBzwBFas1YsjBfVORNh0nU/hfzW1x+5tCtb2nYPiMlJa2STD0ySGVZO
Zy405u8xP5rBK/SBq0DzdBwNdclLBYkj12DviDNqXIqSfJ/8s5n/BjXjTnIwpF1XYV1BUoO3cCWb
LCNkzPI43gLuCapPg6ZfT1wW9Lu6zXjJ4h+xA1ucgjZpGwrEsM/vnHY/I7BRonj98JCYLmGcFUot
YTW1VUhxzRpTOMi6//JPYTGfI8ZSgmZs8GnESLJGGe5+9F+hUnMyoiYWfJmK9dC1OaLjvF36NFbV
RIQNiNMtG+CEfLOZqqd0Ru1NbYepKhzLH33brdgpPdEGz2/cEAH3bwxw6m3srzuI48C8xfJBSArL
ZIDFzFGav/jaNZxeguxhOG487xKJnl7cNyRHej4yUpcwXJLwFpgjVNoPFpMgOTxTHha/37WJYqUh
hYTQe4wgUOHkRuNYSGgUuIKMFSCqorBHu0WL357pHxc1siFwo1W1CbejTiXOW+XvaatDqclHTx4O
xt9k7AXQIKTcsy8twvTDCl8j/btVX2dke7oLWBC1GzNdqd/kXJseQhZCkX3PJACkFjsmQdGMMVeK
3TWKEJMUnbjhVcR41doBtT8aeew7rQVdxnWrReuUpSkCeG2Q1GI5gTDKg3atKjOmQTSvHOO7qrzz
VYQOtzbnS03xcoUsdgLOGe8VCiC+aOiHJUQTAwyrIJD/ANCndFeHW3SoXwYPwUnoJRZknzdA4+HN
YpeCHNjQI9v/DuVbxPphmxTDv8YW8nDjgjgZ768Xs/EG4nxiqq7lhV6wKy9Zs0mbAMQCaUNkyOA+
wMtqj1H/SCCO+lZbDtWrPb2bBDvKEYksv1m4z5m0loQXFz9TWyHM42nNQRQYseUEeGDxTthKpRar
Nqw34vmyWUWjstja9rzlWfM69aQWFygRCH8Gra39ibJCHGh+xSd7G1ib1PmFmhVcQ+wLYYmbuPxI
+hdxvvoo/4hzdH8l9BR6+uUrv0nMmURDWdcc+fRAeVHxHcx6Y8AIheELIqjWHbUSKrhHbd8vU8ta
9MqVXGZiz65WsdXsC8aEGqtDoJO1eM1HeD9IEOuGBJd0MY7+eEdkEpFsH1PL1YWH20sdkh4F/k+L
s/jkcm3DO760mbDFMWjXJ3yAsM9cfcAc8AUCF9S5daujuqayZDpLK8oe+2VGK0b6Bztvxu/ECQTI
9WWdJpZNVBykFAVVt3CIX2YA9Lk+ykxZTk21CidmBOSUpfzm+z/hlK96PISIK3XpR3f+ouItIBKB
m5/PVYtXBL8tJm2XoLlROs5M0rLZUDETz8pdTI1a9EhdRpbm/IO2rKhZQSI3Ga81TLYQdKXjCfCi
QyDS/hQE65YH8UW0FU49XSVEh3SYyqGDTFl8Sz6GbB4KBz1Xf5xwXhPvi04qBp800e2yWewLzsCQ
kwWulVL7yBUzWJ5shhdOGExN/nz/DBc6eq/FV4hyjUvUK7m9SQAD7LfJ+GV6tR2vlzJOgNTdjsLa
TZdCBRYffCqodpORVMAC4wMbjfpKPjZvufTF0xYynDvjTwru4gB4hQC5NMp8+zOwdkO8EG99SM6S
sI0QqlWzhyAZ/ZQSzvh0M1LPAhLQtxZZ5u8ouCWXywjqURhWoIyHjSAO2ujZWsJhamf3JhD5RA5Q
BtYYXvVmFrJ5qEOEcdgh16afr3vrouekG+JPs3z3m6A31DaCsDQvY/IxCrKEs1bAtzX+mPQw8S0W
4xfPOq8uYIe5h6kxYfVqrvA0FJerVsFdfOXPwALTa/+4rHiIomUTT4z2qquhUkkwb04jWAcTKqHH
5nSa18G2Ud+lZbSejaMAMqp07a+5deH3hEhIIdOnQ5FB1Sl5HghbuLps+xaJH4K7PicKDsyUNpL6
odJLGWpoLkncqTFunbsAnYv9l7QENGh/AZBjcrfiM1+aR6Cfz2WB8MNevNX+qXd97oEv3XgC21P5
i4tr73tIllU+BcfxFGVeRgM/Dt8f+Yf4+zbi0KD7coTIYthotV/+Cs8dXjB4T82iK24/GkCVA6iY
+pi0cyZ1m8KyUDw060GtkMbtG6oHpzOwocde7Co2R2mIOtFLXHNOt1qJcp6Ho7dzUabI1femf/Xm
t3BWm9F7jtmPT0aG00/FScHreS8dbvYCkRCrGRgHKa78pA5Ab3OhpJri0r04CWqLJKRlitTFnp7q
wCeRYIu3HnlNa2qDYkl/SsmZJomYyqfsUMp/VvGqiTgj6M7ggzKckTz9nALhPNxTcNSw17N8klBS
7YzkNc9w/66n4sDIDEAtqn0yPscMLXrCKwyUw/v+VpXHqrp0xrfNv5gKou2MgiBVBOhVs4u0CBeY
gBeO22kMWdyO/BHCNaVwtKRYgvf51l8H6W0OrwT5xAiV273fX1JNgKui13wmnwD2sCLgAVlPsJ3p
KMAQxA3QhBpruwp9lHgD/FgFJxCfJCMnWaReBE26tKyKg3Ja27K0EXlfBop8k+OCX8GXyEsYHPYK
ZntSrkY4/pZhXma4KtxvW6Dk3G0RCWLi/YEFm9DaIuiq0kUHhciN5ypITIhIYgj7tPyC7EBEe6m1
FEqu2cmXoq7KB82LFHaRO6lwRv3hK5+dtivqM0S9Xl5xzFjOZ5Ja/PnSaopZPPpwocmuA/fZrgK2
Sz+ns72jOBaCyR/ecRMCHIPIPdhkSbMCYWRifME/XGFz5mcOMDdH0MCq+mqY0j+NtzEDyZ1qFLcF
JB156QvnQJEXVBJJ6yS3VXuxCfkzVqFdSbcInLE7GUcTaRscT6NuyviQyFtDWpH0K99nY0Ner2mz
/SIN5ZnU54eFFDTd5FvcHOqB4EGxHGEynohKQdzZhiurb7dOdNUbRGMtTPom5UccuDhxzcJ1Lwfx
s8gc+Qx3dg8Ciiq+L1PMvV5vf7LuCetBwbcs5mE1ZFGUPqVyk9D5UQWvjXQjfmq42/4Jh+YQEZE5
uYOD3psCCsdE66+WSy2lUH7OlhZIEBC/bzB+YXnw5GCrV1+d9FfGr8DheXHu0XIEAOUGUkEFJhbI
YDm0R99CWH4a0i/VZuIk/rMBs8GuKVRVFoNtPf0ym/I1su9C7JpfZc7CpR0lepD7hqu9j4BYKtx+
V5/vI31QCrPABjv3K7og0/6vrG4qag/ysXi2yPocS+/M5U1IE+p1gh0ZtWBhTa9A8iGtHbyQqHz4
9vEGMacRXrJRacPL+PaJoNDtcjEVOEa/RvyCi+eQ/2F6B0n4qfk3Tf2bNd3E11Gb9yE6lvAwFHnX
a13FZrbLJ7o4SPgV+lO4RlO23YTjtCbsN+65EIv3muQkihrp/TkiB8yjlfZO3oQ4ThVpB+fskONC
dDY48j038IGcOh+mM8ATT651hVmu3JJpWirPSGOscPaS/FX3350G+pjTsUI1uIh0KiEMSgsJKYrI
IPy2yRPjmkSackvFddzu1erqq8cqv/kICXwCv4SpIeCqHdgr8iUhgWjtDPMXoDUorwAZOjd9utSc
EymwyLZE1qOxkL/pdmaTdLlyMh/A79ucPmL1y5Bbz6jfNZgDAnKAJadD70QkFQAEIV4VsGdQ/onv
NJLeyZ50R2weBA9hot5yPPNFtONOBv7EUUHk/mRs9GiV0UKYftjSR+n8UVzNqVBI7z66CquUF1P+
zicjtS0mHBCK/lzEJ7Pkm2/ZaBIySdbJMl7FBDFAyWho51HmRHSTWFvLeBbtl87sUobXWQJwIA7H
A+ACF6f+lFZqlrarwqZBx5prx2gf41c7P/CfBBgoRo/YMzHY2js5/7y3dHB7JEpZITiMZ9kbpdkm
7L/gMtZ8KnqNJYaW1fonylCOo+hgfkjtY4rgLG33sAwk/1CECvLTIxiJ3VbmbzGvqf1NyJg44COd
A+2ota+W8RfBOITtBZLFD4gFQ0pon6PhEPqXgDKvCdUvoDdrjllK/Llsdv4nmXdCkQKyCDHBVZAU
X35/DM2j1p1rgKDsJyHTdNo0NWNla3taE7mZ8mt7RJb6Pwg06YdmaIxKlDmE/MQCEkDubLyglxQb
b9+o2Kgw9+VIMymvHc4q0VmV9NAabVFbH6NBjWW9NUwNSeW8FK1EEQUOLjGYtgdknlX411HysVGg
Cc+NaxOqGA6aQ1qDVZNvXxKRQ007Gl0Hcu23jP4c41WtX2X/zfmbVpMHx8IQ2S5glgYB/zn+nlm9
xkHGsbG49kTCPgE4ql0cgCw6BvzAUcRgRKKsqvsQ8WHGT696prbDJRGzSy/oa4OolvwPoV63+rs2
X1XjXfj5Zk4stf3GmiUWdvbhOHtI4TOc7sOEVWsvIdrm5eChVFEHN3bORICTDOu9c4sanEnHcbxY
U+xmw+C+wdZFfw0a0eaeRpe8jv4j6bx2G8eyKPpFBJjDqyVROSfbL4TlwJwzv77XrQamgO6ZqW6X
RN57wt5rw8340lNgT28FJfYVXDhiEEx9K/DW3h9qRuik4BVNlmbjLWuucvXJYIE6zJ00hmHLHol9
Lr+HXM7j3dg29rnkitZQ7eFBRLnOxSwdm4sqP4P6x453QbZAo7vr+2XYicmhvyCBs7oGzpl/igza
otTfEJuI7HS0lIjNzrC35zbOEq9nbV5xNa0VddNDLEejCxULuwb32Uzhrv6CsR0c5P7gwUix2ASy
CEcgQdDSe41nk4tK3MtMC5BouXK2SxK4u5xnAD79H9UaGJ5jzOPdGMwzIEH/7aQjgJW22hNSUOVh
9nrJ3kEuDkXBu8NgXfq2mvfJuTM9bdi12HRgw3SomLGQL2U+kvTcM0jsK2wd030s1xK5K+otxcwW
VW8GgQX1fILweqFmmtcf6LwAbgLzypfOQqg8JoWcz7XFmF1tnJmidnOHZX9msBbe2+oWc7Mefxfq
y6KZKJE+8m/NYI9h81dB2EQLEIQEtaf1GiVTV2wj6QAc+63CTKus8gStOqelQRwDYkDxvWuhM9N0
1wjXHonlrUNEo7+ymGIJwW/j8VVJCz44UXaR9isLrzliBukpZla4Hd5sVg+6dxCfhK9+pNY2nwBM
svUf93lIdlD/UZvwNym9LGfrES43AsY44X1Aq1yhVIvQejfsJWwJhF280JBbSMVBihft8LBQt8Bo
fyN58s7qOjuP82JGUnlZHDNyUbKj+ANE4VOTEaTNWfQqd1ZiwIPZbHBkIGyxhu9hFTI+oplHGnti
nDyLITWW0qnGs4E6XgE6PhWLwGa/QPc/j6dzwjbnxAxO87mzHR6Q9EsyACfWMzn9SPVLCjPWgB7l
699ZfdCK66R/BkjYVDRx7Z2CCi2I9A7uLeznFEJhQ5Tkwir3zVyeSRMDEoISNNCaDvhmgxddRqI7
Kb+FdhHJUdEiY5rsYUQigUZhgFsXG7s9sbm6g9p9M4xXLRNXtawJ6Ms4r/z3sXyoaB3FXUvCFX8I
FLYG0nVG1R27dbQJKOM4TEuk3lGxtvKjgSY8XBJMQdHAkhksINubYBul8ya5pjKz2tmXY0fAiTjJ
x4rSm+7d+3SiPRlo4O62aO3m4A6CcqPrVyFckcN38dk6Peaj6taEX06KP5CRXQV2Zg7RlZv9cyxe
irVpAd8kr0pdDeM6DO9j/0zrdyn7jZoXYTsE/dHQVmuL2ynykDscUVPhPto25TNnPk0ew79uUVEh
du/7Em4x9TF3e16eIB/61Y+NpzVrbhOzJJr3Uc9Y4Lx85ZiXW0Mns075jPWPDm2T3L7kfMvAgQs8
C0ml9fYdUpFgIzOPj/QdJzea1d/SXkwhJlLXAo6orgLR/Z/q/Cj1d9tY5DbAgfycpCv7jWalOMb6
XyubMxsr4beJvO9uLYwFPD+x/PWCn344I/acxEdqbTrnVmJsIfGB6coXz1lZIkm2CBWib+RjqDdi
OGSgkyCxgyZLC1z0FKN42lENlM8IZfmYHIgENAux8e7Gp3gRsX6MzDExMCvQqOhAdIa31ivigZCU
R8mmtdN/+GYm+dCiqPFtVHsqHglXKcUNtlXzvZYuo4nYx0chXTW8DTH1MXIMtkuuAhzRWKQ7w3jP
s49k2lvaHkNhRZAhR1hhn1HdwF5dUjHoZOtZCIxOXbMahlNhoVxw3Li4E4GQoYSgLa9hbv9vxWJB
wmGfEtXFF9xwPOmGKxJfYtJHFm3zaeeAJ61PIYNESdqaLmKpnuASkE7EByPVw+pMxeTsIoXYWcBD
H3XFYyd0omIXyfG1mAzaFdqIOmpWav4zmK8CbXPM8I2EvrQ9DTkRKdvBJPCcluhTw32M2xeUrrcU
4uQ42A/dkvRep2PRCEUDZXHhnxokUFQ/39Z7vPW1rXD0Kw33htDdEZC28tVVr79l1VKTX8RjOM0p
hISNagfArivbJJDcc/YqCMvfKvQvjMojdfVLrd9gUhKHNHs8q/vN/SvcfUZuocwGh7shzK+2hSCV
bUXt1g+rXkeM2Hw3Uy+WccSpkbxyECQyE3EGUKX/b7Lp2P/rDphDykcYt+g0H6O6JNg9aekZ3Lb6
TJHfguUeyGZ2O3VDAgEbjjUCXaQM7J1mZEviU57juytXmkYhsh3aX0o4hKRMdvlhw+xC3hljGgYW
9yjnouGuMv3QZdYEI+MQpt9cD0F6IyWxkv4xV+J+x7ZVJMQx71WWExytmy/vCx5ik+UwEYim/DEy
zbBgXCvVGfFUKq8yWeBUpXjnuDQxjUXWK6OezqYVn2a6/1d1ByEOgAiBXJvP6d/1dBQzsCj7sMhe
EJ6mCTivge0t/TB6JlFYrrF8Tvu0uWTFzTMAXH03lQBYHQpE6iZTu1qHvfOyi5Mm0tmIBZt3AcG8
DKzXOGyCELrYsdF31EppzSGEMQkXb7GUv2QCgpBvOIL4APyHWAgmgDdoAMnwU3hbm0qcQIaKKZLM
tdOw9BngerCdprLLUKnsqxAikZiJ8PqjVcRHy+fpTuZxAC+E8rQw13m3swJAb3eHqgDKQEEV56hc
BSz7tUPOg+0hQtkw4C/Q77XMxnQGZ6KdSQZ9GeaXNs5xRybzqX6CEvPSl3igSxI9Eo3B1gJaop2c
2hpKXJAx4l8K2qDDOE2wWKsRk0i980vGECfNfHfqFy/9LMCsxK6bA7JBHKopn1WLKWDZtn8+JmuK
JWc+NSiWUTrguhXb1My/anw6gXMalPXo6q7jY5fP0Q41C996/H7L/P/pDJP+RxdajcpeVP2Pxw4M
leS8QznXy9ve2UCfjkhyShFVOz+99Sd+BhOmhVf6s7o+1zljxoVHiXgr52ge82/Rd7ZAw8jjZVYp
qV9wlOVihz8dFpE6wspxeOW05aifB+k+AXO2tMeYbHz/jEbRlveaJpzUjET8bShSLpa6v2FuNyj3
pn0kzrN2EJ9ec/nge+si3FsMD2cVCLk1Cra3Jv+Jub6n+lLqC137tbK/TAPPQGaP2zSfUXl3kpfq
3OQ3MhHbM4kNs9HVZnH+IbNVEDpHE12DNWRUWzmm1WfbEpUn0ElWRFvq4q7zsnvHbECpCDjnMdJ4
NEAuzHzrpBkYMdY98ZKQ+lzSNrm7TRcry+QvWmZSzPyDZqNTE2jN0vhm5QqzBo0hNCBhGDcXvAjW
NyMgprmocsgLMMmnvtXpJem/w/GUqz99qK6b+tJUGitlcECE8OjWV9LvpuxQs6lNuPUmVgSFcpOv
JvqHdP3v6mQz5l8F+So1nwZ6w2EFSJpH+gDkTKuudr7raB8qp3AB3gDJYows+hS1/dYxbIxPwX5p
+mXdHZvkLAMCy3cyI1CGWfbcwPoR+cz0OCs9AqjhIVN88VKmS+7rqDt0426q0dsmEI55pZibyWCw
DhwBJjUYworwEhh/HAowUyx9RYSN5/9yGiCo+50QaQwMdSlUPOyQ+m9HzTwxPexZPMbqB7QBgzVk
XVPZ9duYVMxpjblgFv4lNSKiZ+ex0voe6rXCsg4fPHmoyPP0Z8I/WD+N4UtKtyqHRQ9icLh2TFBK
mWoW1IKO7NbJfiTvVBhuPSFHYvm1E15XFdNOue4k7muLM/vwT0Yl3ZgezbIS9qbbJlvVX9vSQzXI
iVli1VjHuL4M1BwtL1ByBvKntSjmBZT2PIXHnBEwTYJgeOAzFU6AXgbWtyNHK9uFI1DRJfLIBcSJ
rHv2WN3rbGspO1BxVbG3inP7BpMQLQJ4mOKm1he2/gWWcwu9+TxKXe5QdFJNfxii48j9IrcE5FA7
sqiGdvfeUjHm5a2u30fq+fpiVReHS1RTV7ADU4Z0MRodMagqpYuh3skHstpDGFSzdPjodA6s6Zs1
v4B2N6hlkOfbHfGq2QZ6u7lm/N13HyQszHApkBzOvoKN04qWUCvPztUjuNpbRQiEh+5seX9EA0/o
o4secR8nlhwMb0FxVGu30BAnUHet9GjrtCdn2MHWHFm8w29nmhl3z9jnvKsPNo28SsZEFx5NpvVF
1iAfemraWso3qX4QDuypWqqLdIHtWWgW/IOE1iESogL6i9hNsyV0dOGb0YanxZg1BkExQxKTM3WG
ddxvJ3PlmERmnpRyHyHVkk4mHVyB2PxhGJ/KeEmldeZsDfhdNQNSpXaloIQGZQPYQPOHJbA5UBLO
MvNT4RSwvA+xLwPXizrVyt7D/gik401L91O5iTGVJGh3aL0XvXa2v/59gOMVS+2C/L/I28vOte++
IL1wxUjeHml1piDvQ8qcLUXLpMdX4WeOeHFkrJy191ScrxCpSw0WmVeCk7F3LQOP3tYPfgRxroIM
kG8yPJCO9u7X8hI9t7OpG5RRsM8da1Ys2vQY1JeiFm4hc9Ni5RjVp+591/Yvspl5gyDQQu4tThW9
ObIGsSPa2jk1MvQqMLbawDQdx7ICEJEUJg/F8WbQWJRfGl4Yc5faj+I5kAOqWziG6C9kEHt82wEs
nYA8khYBi8djOejQMjCcZPwtGd7DJhh+ertkOo2Dhp4VixlLlQomp7BQp1sygacBeficqjTmqfKW
aH9wJfHv1qgQ2G6E6tVXtjoNt22cTMKthJ4PoQx0XH7ePABrQLDTrDM3irlJGThkjMda5mZFTz4Z
OELT9dN1jtvN3oljtHYWist65r0Zn1G7tmmPhhusyEQCaW+wVtJYA0wjx+Oe+iVl/obWP6lA1p9Z
NMw4X2RrV5D2MEd53FkfnmjUIUCxflo40JBluLJb7aKGjwx/kIXtji1jeILaN4aHonVr+4GGBtk9
ryOWVme8KOENurTD3FQNvEOhfomwFk6gllIFlkDLsBT4UzqcpfYgxw/0qvOAOTOYqXiLrDQ0T6S2
u1jGDQzmxmz0Vn4zZ1IXuM3K1g8BbfdKtxdRfKRmT0FutIiNZZQw4pbooGs6eOi4IvQWeCIOV8TR
hh0gEQb7+MHSTAtBOlCN2U9k6NxRbXLSjWeS8ypZyIHjY5LcEFLA9FVBgHpACaxdIBYXMWt4qFQU
ycCE/+mFAl7p+NA2LhMrurw0wUzg+t5j0IDyHsZ2BQYqRtHUVytrr+d7a36nP7TfpkUOgJFdCWYZ
4nOWXcwsmLBhV6NYzzddcLORvEvOvPdIVfpEZBjNGEiGZ9HLoylTGcyqh8pgVP5okD74K5Z2xbAT
VT5OVIm3jTeeh3PqNtK4BVPLw6jB1IOfZlirxydRgXAd5R5x9inplrkgbEElcu5J6gr3X3Hpc3ZF
a26N1y+fxOTcmAzx6oDMhmv7D9iHXBeoLYtIC/lMLoPUXgTDCd4CVlbfsGcZFv8csL1sE+PNzWho
DVEGb9TRb7SSLtw8mmeeyc4hdm7VxWdWJk8NPjjNMyJGeBG+8cx5Q4LpO44I1hM+ByifuOG8eT6Q
Q71JKrpnMZKFpNQdawvxw1IbACPBDiGqBvQ83nrc1Uq75I8NkaZPn2O0t5MtEnQPzIG9shE6mRec
I7O6YeO289HIQwRPtU0IgNggpPLAIoN5vKweoppJLzuRHKRHVkBS5g/AhDhB5U/ON+uwBjmMGE8i
Uenj5ZS+ZwDvnHobkrAujuByIczMqr0t6nOobThkCgdxJwgbHtfqXuPP1bcpRbpMfGVJu7BxLPo0
1AMjnRWrfY4qtTuTxVGMl7yNZpPPLlKAKVhGSAbnBaL5/6XRCiUR394AYRSQerGQHriUu2o53SBF
+qhMs+Fa6eBK/H3YvAZn2QnHLPtH/5WlLpnmZrohHAaLJH5TJOq3qZiLwYuXziVqfHUfJ8+epSag
AlVZKuRm0uzRKxqgqISYf1RurfEuvFjRZ47q257OopuzwoM0j2ZKt/eRWfmEgjz8cj0pK9u7D4+M
oat0lLxrRfq1s5ONZRRhcwaO2YwILi6JUHMHzGCi5wOwAJv/QfsOnZPJojm2PqJlsIR0OIU/pcTR
lpuzQfpLYPrlq7IF54gwuC5w7zmXTN7qPdmBdHHgdg/yuHbkuQwUYhRaP2XfNq89H0NDXVpXJ7CH
+XguyfIZ9GOU7GUktvoJ8UtSNm9MAsT1G2lrXt6y/CSfhq86ZmHgE0Il8GIBT2u/EL7KvP5KiR1U
Kfo5NcGh5QgMmPaWFIZ+vmxoYIV+UjrWCD2kq/gDtpAEUnk52k+fKNMQ66WaImGBihivEKC3FdrG
cWXErqQ+dEYBhKCIwUu5s5CS0QhZ+ByDNXlybw1NIMqzLuQu6556ABHeO0b5UoPjOjhYILDtKcjd
AAwyT+wSbij7aM4h5eVPKY5nNocog0kBLhCTJO7zFDtlOC5ZjXGVMsFZtuGK3GCtOmNvHujo7eoF
h08o4e3rJGqVjjWpcRE65sH5Fi12vy7hd9SfetsvMuyaL94S79y12y7dK9pd2IaZ2Prx1hw2qg7+
mbh7oAm/evnemi8ftUOO2FapITAz+jBKd9QXhvk+skwFfReoS9G2hcZFuJf0ci75+8o5sN5e1iiP
WeuAKRB1smKfe+Wd4b2FNsCHxscSmCO0fOSG22e/ZX+nIEquVLpRA/dU6HrD8K9RLqH3SH+n6Pgi
ibh30W1m02/e0dYIOes2IryBkHE+L5k4KsZuWrsp0lnt4AKTWVZvAFNBhGQSkduniUubNSBRm92D
7piZnZkeYY3EADTR7MjZkYwSN+EhHeqL7O2h+wlNF4w16mh+W4h4xWUCSxYHjxpfhSjlNJVXbC/o
UIyhC8wyBop2VsrPTPponBsOZoPBg3rNgo8aaKt5Q2fQihs4xFmOPnqj26Q83OV43YrRgImatjkn
5SZDOgO2WKeqHl95jQjVmbNf8n978lYsUI7oeYQ0HEQcRY/F/0TM6BBx5LCjhqLFfhyelh8eRL0h
xy8W/rA/UK32a4b8CzIeRmZa7S7VliUTZpWi87sONnqBVBZtV7Ji++MYe+CSb025EX5Fttdiok2L
b54rEBxKBLRYe2jVumkFN9lI3C7lByJj5K+a29Bn1XXif5kCP+LvKdb5D8R2oyU/cl0A5uzZyt4z
RWA1WQRYt0YFqnuzfJUdGss47mOfIXKU5zOVjtyEIdw7AsCFisuN17QKHqpFGvrwJGsHteF1y6B8
7mwgEIwuAmMvDNNx/Ske83jBby/7Bc0PbGQ1Z4kBcpH5cXUE4y6Gm1p4IaCALrbRTg4Q3JwqQEPg
AMlKbBYi7VdtLmlPo8MKG9FSsJ4XuzA7GNYR4yJRsXefrRz1zKwrabnItiecep5Cv67Ch6QdGg9t
Ys9a/VNPlpnPcirECEXgNYgGSUeKxERO2Y0mOxeGXmX208FBUneM5LTwHhiXPF6Z6qaUrnWOtmJj
oHSBHGlv7BShj7ZgroxbkTOjjrZF9ztS/6bRIelQgme0o9ZXFXNIl+uBmCDSykSHpSlfVZqBkflI
uPosQrQ6FqbQtvRwxF7iPSqz/FIVdp3EYa/Rg7F26XFGRtvKBClVVHyI87z3b5VhH2op+mur8pPk
Eu4qP9PnhqScpkm4jqgV00z+03TnFKTTI5UBUFUKkAbm+WqEfiyQtg0XcVWsiXs+KNZq1PNXP332
pEnafLnaQC6XLx1MWPJTbj7rFDxa0C1t5jlB6W9zGPdRmu4rKslQblmpKnf04rMWFz+YmP5ioyQF
u4q0EP9bFpO7gcmyhH7hTbs+ULlMsYGU+sphmdJ2PHBVzKE5urTWLvr/mRpq+30wtIdObg+Woyz9
wr70aiqzcGk5fxcF2kAtkNDNYAjt4kswTEtJ0cGNOks5ptyUhqPKLhJJhp07kIkst2tMd6DPEqzN
nrOmkpsfW49YNVhnyxG7HXqJhPxzhG8OurExzddWiF8UyB8y84Cpk1lcShVS7AiLzhyALw6LKIcm
Y43LfELnQvasZyO9Ai3p+dWymNgAs4pq1BeHsdT1KyUlc1AbN70s7ZMg2xVdSHDYtEqQCbYIHxSf
e5Mtwpj2ZK85vFRIf9TUbQtt2dJzlgBeQ53eOI9PU2rfOwerR2cap2Lq90FULA0fsC96ZCtR5kMp
YnMKGroJrWGC8FHam+FGT3kiqLBSfG+0YE76nuA+Gfzh4GMKgra5M2AIyHG5aCyYonAfxRojj5Rz
7YBhI6OMeGI35jUKg3LX82hQmADQU8m0LJdRbmE8A0sE2h5usdvZgLRYX0wKyfVCBFSRRaNwUyp4
vu1up+hfkvyaAKoU4uz5USwANhYRBDU8rZqlJxNTj4pC5wKMqZRY2oJ0/PB+RFmSIFsx2OsPpyhg
Ws5qKUJtGBi0SSgDY5tFucHaD2ojewudubEeHZzkvaCvGh06Z4I2hoPUoH8gGHIyodOA1mowOhsM
VE3WxOOETqyB+ZzG86ilwxnAu7JWL1J9ppJNYYMLG7mzVcoN58tBu1SSDqYgJewRKIh/j06HVTgf
HsV+W7SLIFbeDAxXnMC+TG9MpxlOrjdtx+SjnGqXH3RBzOYiMZDXTRS63Y/eMFNiTBIdbWvnhdsM
1wfDVCrlOdIkrWa3zvlh4VcYRDca3AJjZSlkgLG5JLaeivCzmy4U3Wn8KPD4tmSQhRYiO2YTyNBC
qZ/7QbqsSXew+UQSvB4JGQBvHoMyT7YjPHYWQoRxrQNw89NFjbZTZxAipfKdiWLLsSg+3klwbYhC
kGDgW6irLZ2PDe28+OFCGtok53zQnh0ZRr2QX/IPLExKlYg+VEhaEtIGWYyRaDL6SN6xe4zUVC28
vRH7Ndd1l8/9XlqoIXpbb3AzJHgTXgErWxUB68ea8RpNJcLsAolCOFKVgAZS0bNnCsBUTJQpEKhO
VGo8ShVyLfQCEATQPHR85nq20oB6FV680ytlkVYj3QYNHIPBRWleq4I9WPibAz42mWGoPOGC7mU0
6XxinZuLCEiHPrrmA+RwB19YjZewoTOmE1Esxm7ITHOSMxykDgXadQuKnQXBOKBeRn/V/Onpl42V
WNApapV5MMtKUbGyv1eSZ9WBnNW2MLxukOtrOmGAQJSI2bcUMilmRK70XGJMtIua0tBCBzaM9cIH
t9d8NenWAoA2MO+q2c3J3No5P6sGiESTrVXfyW921KCsiGaYsXA15bwpTYWK9rNTXoEPSzTlYz73
NimmtJL1Qh2whUyEA/TqNqneGxNXGGuEvnn13rMbDk5wT5xjoT1ydV+H70r5AbTCru5Ssufh12gv
lYEqxaBhYcyPNKFQqQdrMAP0Hw0twcDf54Pb1jpXBhKKwds4ncd66kfvwQD3vy2iNTFBFTMROXok
3DOFxQOEn/Kc8aWk8Wko2eirX5nN7CFR7kUE3hXmCFaLeQRJwcswG+SEEiDbyKGID/K3oFqwzDTM
vQJRarSAHY/covesQNQX8t29pv5kmZ8pauhk8hbC/OHoIbqSlwFR5S9Qb22rQLZg5hYwjIWY1OBy
DMOvsGZqTyQU0QbZX98injRROygfNUaDAnCI8qvEfzZTqeIzQwYa0czd5PSFS4ErgHTIsxQflQqm
10eIqlqY8NRLGIFdx7ynVPk8VgGzpW/rCUdo+dXpd3O48Un0eEFYGYOWiyUCucJZZmwG+ewXt5Qg
XeBH0ZYIWMUkR4g3kK03iUf5emQ8JAfLlM1sfFLiYwdR661V32WF9l9yAxaCCd8R8AuLPk7DoVbW
SwM926jN0tCb2WwCGqrQoIQfLRMiIhVwxDCQynwWOCobtgWG/c5/hdAP65P5lXLKDDlVi73UeOj/
SbETtH6YzDVu7NYOXM03txn9rmEV84BRnAfJNk5q9koQI4dPrxNowOStYQ+sMlSgKUQwTCgiC21+
+SNJBF6+GvJyFVdzkR9CI2KxcUdWcWRUJcWEqRx0YthoM9IVeW9Qo0Esv1kp/UO/J+dmRELZu/kG
n+OUurCZRcWu3vmdUr4ox5MZ7fzwIoHXQ9PebmXci7h69HydO3D77kn1M4F7lcB+towpDOUmHvK0
+Kywpfj8yLkz8EsiWReCCPtwImRDpk4JXW6UTqsIdRC6CpXuKZFB6Yco1PW7FpVzrTvpXu5qykXS
7xLpkpr6Urybmb4U/4NV+WRm/46eOsAJblK2I4Uq0D01w1dhfGTVobV8+EcGQRu0h78aJ0h+DjOi
3v7U4KCTSCpeyyz9la27ar3qYat6xwL4jLXNEMIoGtPF36Qq3FF9xPFOitYln2/tL7TQdk0NTYTy
1zH89p6wzoDCVt6WzzK0d0wTWNuxjGm2srMjigfffW1vK+yW6bUU12z4pdP3jdpNKT7SFJHtH39m
Z9zl+pU3ZJzec67ZbPzuEfKl5Seg3yS+ojCc4GLKB92uCegmLVldW8O9pg5IST+sNX1vs0hh5t8o
nIgfMtdPhLO9ck5yy4xq75UXs/3OylU52Bh86VtCTHyExmcT1z6bqbK4q4HFG3PP8uc4goPqr0Zz
ERWCIqPFdXPsm8opi9O5GexU5dIZ14YZSgK3+NKZpJttbFf1D1F3USnex21U0ssdSEjn95b2ugdt
MZ0C5iOeetXsj6pQZgZ3ahIfMbSxT3RkdoHHitOruo7Bd5p+KemKnWarX1L03TTrxnRUmzUOPE3d
yqSFKNHWk0dMtcuyfYYyYsddEp/sfGN5l4DBG1S73ttWrCq7Q1G6eg18YdMaF61FZCnfJ/PWo19Q
sgMU9IqW0VYY3tTHHMMOH7ynPJtsUxf7RPkIp4M8XHUOgja888goHAP4n0vnV3WMnTIhZuPGFH8c
jV60zl4da10rvjE0AcMe+n9S92Asr4z7MGJx+laARaAk87WdybIO8yJLFB/DIbPLPr8Vyo14IQSw
RzPCgoTvcDpJYCHF0uJm2uuGYZC+S/D6Rm7hsK4wduy2x/Y9ZSPf4/ihsxV6V+rGeOkZR/6iik+y
czMZxdoGI8qMEx1pQnIyqrtlHoIK5tA5KLdpgIp/PUxIIlfA9ezgFCBfJDLC0Y6RYc89mSp8ySXH
WtxC9TtAy+/7s5m8ADskfKN5iy6PLJehoNbi9OyuBGEX2W8CX7P8ibn+0n3gh4sWxYIdWHPFe3j6
qqvQoLglliXnS6peo/81RU/Txpsq7Zz0RHcwX1KBBLCNK87SXPspuGtsPFgDapo6R8vTR4uQ7Vbu
fxkD+dCUeqThoO3Mk8MYkFNPBxqzfgiUrzh45N3TNO/FyAJmUWULzEDeuG26nZp86mzns6MfXAz+
GaRsM1BQ273e3WTuleibw7E25qqPJ2EWspYCo9ccC33PgKVmUoyBEJkpgoSvFAWl7V0cFmi1d4kU
6ie4G+pV9X5kvoD8zhNRphe95Qv9K5iVIWLkq9cQ6YK5bTc6wnKfp/ZkD1vf+9LrTaEwH8s/R/+7
kZdGz/i72PfDISIupltH0RGeMQ283a/IqMNczQEf/4q3qT3V7d5Xd2r1To8tQ/SMoqcEf5MySte+
u/YRycsS1SRrDWeb5GyI16H64FlNiu+6WiPLG2wyR9O3HAkSwRI4SUg1ZnjyCDHbKGDtlHOJczLl
LO5gQ4KzhdQ+M+E8p9DDGIXOKQsL259Fts2s6le8YGJ4UDTMCveRsc2UJUdbqz8KMgDQLxrpX8Ua
PyRjkg5whhIFtA4/WaFsCEP2pbVsMu1CkcppYvebuvvAB9FMzLg2nrJjeOjgqo78d5UZNxXwW91j
FebXNOjzNkpndNRkqq7tlsBR7VcXgQrUND3avhh+rWwLlT0nqmWd7exiMFgoNkF0E20aP2xXvehS
fXjuNmNYURh1KEatirwMD/XVLkt+NRxJHePfEGOhEd768Z32Lqf8iU5ReiaoLfPcshSmh9Rnq72z
46ue/LYK6335Y9C/C+O7zP9KBP3ZTOlJFdwE/Y8ZDzMMrqI/bKUfkXmY0od11VVXn3DBaqoQiWF+
cMGwyhj9U5MRbuIlJUsqWXv2Jm3WXg3KbKkQ6GMBr1oOE9nwlya+2jbD7vfAOSSPitwFqIoyjDsk
dlTy2V/iXFuUvsU3tyh/+N6/5HBwANUIxiwk41PBVCRkmbjjxzVNF6gBIZQmbxyF3RsvTVA+eQcS
7ShhzMofI3O9ZKUaqzEjHPUW+jsLJjQ1SrWp+IuSLN3FXccaW++5jqk/KnDjiHDJRodMxrdT4khg
Q8M+6o0NHvQNlZSgcMlfRNYtYkDEOTFaKFfWBvmSqNOaAtiHtNZGXBQcjIlfsEapuRB4ZUak8KH1
vtKLcaGPEXoQ57NLp6djqo9CrhgysaxUpy/b6wTr8GxzCagonNs0O4z8Sg7NI2bqFlr6vtOwjfY2
2KBoU2sar2yOmOPbqwwqiHFtxDDinCFdp3a5NQdqgyLfeajoU5stsQ1MT0L0jRRgAFWZJ9XJtLzT
rmjTXWtYwo21COTMQL9jniJLRzlHvhW/FPq9CFJAE6rqKolXWlpvh17b9VKMh+5tsj13GgtXYkjp
WBEIQ1SUAYSQ4H3waFEszIBoC3C0Lg2jWaYdIRRVQXy1ocyL7gKBbDVZwUHx/HNtt+dmgMDhjLTc
uya9+kClu6/GmQ4dxVETABKI5UVLadoWw6YMP2UUA+lIXQvfqVWXWZjsUyLZywxtioFwmFA3szt6
nPUKzbrcXTEIFNZx9IdVymivCYCIILUaWepoMICi5kvOz0K+G+KCiUmNy2L1rWSJKKm3uBrhgI3P
OMpw7ky7Fg2HMmCabHbOdA8Tfz5lRCPlJPKQ5xXr40wuGlTJ47qOXx2uMEY2MZkSWP1WfJVunmBU
8YQ1Lv/2gSHTjhbYV+I/g2EImaBQrVTkdf4y5l+U5oTU0uiOQNQxEs91FWEX4HqpG12H/DKTyC+D
1tCgGCsQOloqrmVkFTV5M10JlN9akM3MecQXzSxWpW70BtATXjmxwyWAqOm7qyxh/2sTzp3a7C+Y
3Lr0IlXTMg9JKmv9naaMG7tur/gTp3zYIc/cycnIC6Ucs6w50wAvdVLqcNbgGoUUMZBTDz8hjy4y
2X6lLT2Tsb9Kze9gh6veMu7gdQ17vKh+su0Kf6WTo9Vg7G0SbVfq1U0qo18pIe7KFPLeut85d2so
vsqemF6zf0V1di0Unh3qUmz+vd2eemk49IpyyMzpEMRIjDklm4CYPTZhjilswtr4XcN3akk2Ehp8
eYHwISMFKSmTr7oqOERYWwxEMlDQ2FcHMthAi45krnMuCjSx0mBJDmvZysL3pmR1tP+Po/NYkhTZ
gugXYUYQBGLbqUVpXRusRDcEWhPw9XOYxZtnI7orOzOBuNfdjwM6+2JDsBNW8UnTK+H+7aSz5zmx
/+VSAv7Kxtsu/GfE9DQG7kPlKki049Zzl+NE83eppm1omzsSZrgibGhj0sWIx/Fi5EUXo0JTwAVd
YQFVOttGfKcnzwI/63/geCDJU3zJ6ApcBnVLrRYYFzJmF1LdJOCVWG+Obp4otYEJLa9F3DwNIeGz
wnXeqzkbL84d1H2epk31Hk9LS4z6x1jzr5koRsGgeGrAzl15ZIZs5UPWh/kw/Gmb9biBSSevKGdr
skBfo2h58XVBd8OsHyhAxNhkuX8qWn2TnkTcxB20bCjYleitglgOlTQHODRPbntMOb1slhqpxlXt
uU7fJSVVIcZ6wAP0tehj4CRHd4nOMmhP7Qy5F9oKls++Ti8OI+2Q4/rCf1IEyO1BcV4SRbvRBK3P
PXrQKUL7ZqRtKpKk72CQ1MgjuKt4hw5Bp0/VlG6XmqR93z7YM8HxNAF8Em9Ilpx8OV29GFa+bW2j
xPvQQLnyqNjoieuM7lt76g6tN1CZSUK4G5nC0qtmYJt1dQar8ygocOfLv1t8IsmuwIb63LjDcR6I
Pg32WaRvZuTLLVrxuAzmw046ej4YtdPkzhbip8GkW16CKMJZCES4MbsmH06rFYC1/MCbxt6R7jUA
8ib78mLEdRe9I23v47o9j3r5WWhI4Bq/D13vZAaelSuCzeMJ7dbbchyJK5GNxw0jiuWms/i81XJ1
E/uiYucy+NA9NHR9Dgg+6r6bfk7QrnIYSwU2lWTmjO1B+pmuQ53eNqk+TyAnjcByCxqB6GBUzzeG
ZWOi+qOch70VQ2tS1SGFEFD04S1TDfmsU2w1t+vfjoBSxzqlRXhC4tC3aojuejT51iy7PLBY8plT
l3Z4hPrzggQYsPVsQOFTGb8HqkQVqfA2Paj9PBb3TgtY5y6pznmyj+Qt9cn8NXFP8B/G4d6pGKPZ
s/S3dIG2YI+0/qkN/jxw53P428m3dh0ji6/KOvjRe22/+OqBbI1Ino0WLIEBWkTXlv1323xr1lFx
NrJkZ7HlffStt81ZHsz3CfexBNZkI6yND6kjTAScVQRMSFnEgG1BgiK8Jz87hOeJG3usPwd5v8Lr
VcQOxT67pLzG8nXdbMbhY8i8IEFrmO5+7NcX5LIZbWhe7VrwZ/5XzM22Z3eOws6AnQz0HMIykfqh
Jz3Gqaif8bff0J5FJp9z0DWheCIGnO02IIizfWd98kPoXkheg/K55sFTk7f1qdntNyEPSbcLMZNf
i/nBb3aDfVwYZzn59jRsu+1rJo58HF1+tqI7EX+17j9HYi9/9t2vxn3yJLMr9F4b5658cvQv3/ci
hnj9WYC1jP03mG7kjpYOz9h1r1eS3E0FlLBJ9BZE/2DYlrGb9/bYxgnB2EjEWXZrcHmpBPo4i4KS
AIPl08Yy1PT+cYGH1h9vgEtIHqWHwtH70NaJZk+06i75e+qxQfrHH4QVUGixjj07LyPoSIfHWHBj
5c8Vu+NgJBCiycVNIJu7NR/93lE26nBA4mHdrLs2tsJq+ZaAMGs2alT2uNT4WMGnn2FGQy8qYixO
Ubv5ThPDbTnbJpW3yyniaZHnPCunozrcRfdGIshl4VHPA2E8POG8ufhKaVzgKkLPMX15UFG+T/s1
OdvuPfbXwci8MJ+wftCIhkBMN0dGgldG76CWaX0ACVsCKY7PYJMNG/YolXiR+k3sUaBB7D18nIK/
ScFD0UYNg7zjskpWsUF0euHtT/cac9tAfVZ1FPmD5bxEaYFG8VWkf23nXQwMFPeROdGtG+5TbhWB
d5sGn7UCDhT/uPN9UNyRO0FC5CC/1FCJ9feKdnOItA03Zrgv0WBm5Kv/520muaD4iPWfSbyWwP4W
pqURDkLevJYxqe93jlFF8Bvbb54DT+Ql41YtnoYRFaYn0+8VjEhYzadXz7/6fAxJ1F086zfvqRN+
TbKHhbGZooxFvnB1BMElsR708hzDpmaBkjtfGaJDvLzHFfFXONWo+txpNqmnNjxQ2ZmjPFvvlEFh
Rn9KCtJNFpSQd4MoG2Ds43IMv4bK3i+ZIMP13OKTafO/hnaWUXDT1f9UoRD+kL5niyDnxnIpqmJH
WufP+OB7HC/K+0xzXtoSA9Gkz4ql7PA38yHcY+1AziTugpl+q/t8i4a3r7zwce7zw/pVGpJmtzLI
erGLOWusq7cuqI8qxsNoIHyJkT5YoEkZ7lOMsc5ucZIdWyXCMgkxHuJ/TrkLa+cUWrQO4uc1Ho9U
MWxnFZ0Ttk3R5F5MVu889NTaAmhGD6oXspJ0p33KI3iCiOumhiYQ/lm3xvDPorFvpnh6MKhxueJi
Ifxc0OBpkuzEzEx7EV1OY4Bk/RSn3C8X91a79VFg37AiXPMcMXyR7AO72POq6Rwv91XLWXlqDmXq
7ZYgx/giPmoN66QxFIdDvgsO86Ru45asVpWggKwGCCSZ+CWGahFkGPVY+064PzgebOs43fXNk0oy
WhlptUvw3Oh9sqDyEVeOFA47DL45A7RtW9AGs73DHyE1XOEyujTlnQ7KKxFokCONtfeW8JVfOkH3
pFSUzKm3WWxcAQ5cEAciVpPBvqbmClKIcqHCAUIoADItDn5gww0Ye2SOYFRNSG1EcOp8B7do08EF
U+vquW+2FUcczmZJfzU0wKTldNvrZVfg8ihTyHcx6v8otlM/76YpOltsgPDmCuBSLT/PTP5Rg/BU
+XAIZh+oJxK7tO8GdmlLVOzCTUt/iRu5OyuYd3NIvzpTtgekkgFnp+rpOE/EXnBk9KHej6Ajbayu
2ncwLy2kcG48D+c62ncF6i3ug0PDJoiVxRy8pCI9F01wZC4Z7GrrD1S/Wf5714Vbm8Uk53T+R1EF
X5P0aJbunAT0f24W6+ox0HkcqzLEx5kdSAj4x+YsGVOc/ndiE+TiOJnWiPI/K3uza7ZOmdlO5GIz
H32IoGKoicON3w1MmvoOMm2ABie9TbVK1NmAsRh9l4q2JHv3GwqKPzXi/kxS1B/u3OHNQyWqolPn
PWbqx7U+R2b+zOY0Ix7a7Cklu0s4/6JEtpcPSXwTVxkq4TLymrrbWlnPOm1P7GeqXUYTddnpm3U0
rOtlG5LXMZSkVI8SoMy4z9O7EaRCrj8c89yKbz+/keNfVR6NfrOtfSqfAxo8y0Nm37ftTxGc1rX7
XE0nm0lOWtd02oIwj8RrBDG4eVBDtitoVhHNT4ZmpnsMd8HXIK5r6CgGl44D1A6+ywlH+GOIoqFw
GUbuajmJN/1Q7UKf0vWPRKrNxCovQ5ub1I+9ZjMJMO3dYjhri9yc5kD5GtovnSU2/B/Ae1gR6uCG
eJaIJaiHpiSDWFw8QfcC7jjGQA/6JEcST5AQtDvKi2gKb6kwRgVbf0xREJ7wZ+TJkAFj3XgftcZ/
Lkd61p9keD+nMPY5XPbAvkkgokBgxbK94ndAGxeyO/XcQq1MIc3rfY4aOZI1sm47gcdv6s9xSwtL
Ctsgjlngwt2HFVlBxmidftuS33MNcpj3UvI87MIB/b07iHI5mFDuJmPjTTX7uu6eLPkZcZv2WbyC
KdfhtJFhivurO4SN3I9etJWR3ove3Y5ZsB/rBk/2p5wZS+DihOFtp18iJ/mzhPd55WPV96F8mn1L
9sAOIm6qktxD/tMPBN4yXj5Snuk4B4JWdyfKfKilzu+qzL1nNWzPOW/4etQg7kHH3hRSnIKLuMFG
ipILbhJWPd0kDNYlPpcimQ9FxNI+/iixO6XYKmL3zcErjMuqof1saarj3IfgUdTOZPCZcFvohX7H
2VDYjvmesGvd0G1GowY9vYWDaasksI5yVSHDh9weR5vNdI8L5Z/hBDrRerTeT1K41Qbtl/zbKrO3
48xT+LVHISoDZBa17Lo52pi6o/aPICUvridsMdAxmaM6axwtzsXJuZQ5XlubxOEf8KhjFD1k+rVO
cb8R5OB411uXcQQn9FujkFUOwZvin9Nz9BYfyzBQnhRvcZqtC9V6P7b+H5cJfDFU11n6WPvLjmcW
vUDXHm63R9NoHQ/XdgouQUfEwhkOmuKMuQAd6tYCcQMdJr+OWUIT1DDyEFjuQM59YAUp2Dqr2TlX
orxx/O5O88KZiNuUWc9X3X3uul9z0dzUQMEWcecK2DA+l8YfpyEXsT7oVW7tl4HHTMeqpDW3+TQc
6oFepVzcxmHy1IzidU0eSY3J0Un1Jci5KOyaWAgV9c7tegWI1DmOs/1Lf/dNVMXgzIJja89caD2M
Lw/Mmr71BNS7qjlPi3e/uDdRmHwvWfUUsZgqrO6NfR2b5woSfw9SIhp+QTYmffeUVy4OCoBz/FRL
zD/rYnDoh9sshK+UrryA9jamvjp/CQcgWyG+5fylCNOdTywqS83rUHVgTjitTO850JbOck/5jEaO
IwpbFeHCbN5XcXfnJDUm9by7cAFdR+HhM3G5p2FJVuJDYMRYYwZW+2H7aFdqgnS7XESdnVik4sDC
tB6299pj1lQ8wea2vWkZRHVKl52Xv49uizkjlr9d0OxVHL+5sXqNxPQYocWF9jMFAI85b9JsgdoK
2af90QfH474SMDxS8Poz4WnoXbZkuXdRMzmwNDvYLa+6am+VWL8HHDtL8VyFmGHE/BJa1LkYh7Gp
1vmbv6SHwOVk7Ln/prg62XmzF5Pet1P0aCr/lR/7lLnxrcQRFTeYBSe8m1YOq67gsO95010YEtMb
OMqjeD20uuOug+s3JnDY1pAXsXIn8ifpaA5r6Q3yrWudB/ugfoDhvw3og8i42FJ0zq7prj5ULCb1
VTWrH2Pc4zMqmhwassSPcjH3S0pUjDif1eIiX/GmCWXyGIhYxqc5sBMkypEnnHD0TTUu71jhOJ/P
N3zz8Sa+28Sdc9abyJa7mRb5QTHMLf5ThoHCdlJwrtkNOep9AFDRK5+KuDiQLLfi+b3HpJAm7h6P
K0IvvfJR+7ywxh9iqi8d5zpn4Y3q2cQNbImrS7RQGD7BMIWu6IEV9QzGH8ltsZHfC8OcIJwVTfa/
1s53YlLHdJSXOZMveWzv1aBOdY3qSUcroH+cB/tCx8+i72/xQfyLK3crk/7Uw433p/3I122kQh1G
e94npwanSII3K6VdLHPy/aL676QP9pP/iMVvOzb5bcvZRlfXOSwRiBA82MrCLD/5RLlmFbMOLe6r
kW6CJnqZTWltOZDcTd5VhILKeA34RzC0sb2yvYEjM13S+KKlKW6DtHsw1ZEaWTiSJrJuixJIqMSQ
8h0E5ii5fpeCpCHwDY1qHFCNm/GwLxcsLou4NhOxuMHGyKsu5LDf1OD/M/98ik2dgH2Ue4MyKqBf
sOHbuMFdO3mP8xrf7NXfdbvmZNHFQV9okua+WfyrHdm3lT0TxZwPvQHE5dGMXY33q3mgYaqarAUm
dHkflND1SpBUbmDtpdcdRd3dxxNQBsLZIsz7PcPInw5ggIgjIIU+VEa570ETiHm8gBMe/GU7usFb
1RIFjdBvqqzbsJPA+bbsgtuyxHYdcF6NCSeQW8lcfFF9/RTiVNMFbgO8hfJdje3e0HnA0wq5L/U2
WTCcRzRoGPZizsDWhJSek+LIQhTxIXocGqaIdJi2TTFfDZIQje9fTU9PXHcJyuKowu4qzXjKJXRm
dpajSq9tgjVzoMw9uGkMGb2rSPAnlehXk6Igpz71FlRfHjqWxvXjscfvnQ196gW5voqHIJ0HNXJB
P/S30WuOYTGdf4a62NdzuAElJ01/LJZqn+GdmrVL1VUAW0CCmXA2Y+vtbXvc1+DXK8UHX6B1Rd3B
djG/VGZbQOAvzIFh8tTRutuz4/eo+e6YyMlhXhuKqWymsobAQpV9+KATOwJAYEyDzyaA4v5upRWT
FN4IgSM5TrZ8xHude2z/im20Bidx/DVdD27hw9DNEG2png/J6/VQamcw4+upu2axSXPUxCCq2Cqo
lbhAqk6zJ5GrZQ0TdvPVt7iysG9phlpJO2upSWzUsB0X1mAo85qArWA4KuivXhIS1GO6f/MlXB2b
B3YfwrxpiA5iX8UkyZmBypSfsb2WCN1B8jmn393yPq4rogKMoUfQB54ff8yv0hq2FYdcHl2k9Cr0
xmofSGKd3sVGhtJtwH6GhbutcGc/Ozo5WuLB8Wjqa3UPTZsDYiIFLTuDQ+9zsZYNUtFQDQs5hJAJ
TLiwvmqrHk9lR6Iv1NiA1ADE2oO1b6p3vw2SrSs5rydvxeJ9y7T/yEHCbIWtt/5C4Ld3Gn5+Gn9K
J+XoVYo73dLx4wcZjtIA/slk8WoBHzkZZo7OdR68BshZEbCsqQDNNfwRqkxxDPQxZJd2BommqG9F
0993kCDjRmPaHUp/3/dXK+IR5rgm2PgFLk+LQtVxWVWVnC9Z4sJLWXRQ70vqR2QunKMGdxI2NXc1
gek7yPBhpm6Zohdz7DRKJEePhw9tqBwmIfxGcUbdItYq400+q+1s2/lRd60IFzq+S3MnUWbLd7+b
yQfVaihyjPJn4dNZYWXDD9C+7Zh7+0w4u8AhrMyCaRMwIJQa24D3640rHETrK1fSSkH2ANrW0dFJ
4HFx/iXaTCd9EGKG1Z+9X95ltfWcuQrQTszMX12Tqb+mqjnmU80p2sNI0C3zNSC/leTjiTdW7NOC
M49r7oPef0rLCEKHE42g6NKnMEkefFHssoKs/uJJRvXeRi7BHEDmH9AkRsDJws4gAsrizIoepXhA
e/BDYu2fYjLNjiCx0fTBTZGBw+pB2dsUbkwOa2tHJbgC17+UZYpk6gMoiA3PEBtTr0qDczsgqyb1
k2PUP+k90MgBnNFSVP/E94sNdzz13kZqbB0Puj+vPH3qnQIek/kyBZUJKMnVoXQho8mEL0ncPMu0
JoaizMHNubhkN10sf5SHsLzoPi0uxRAdAp81cuEzY8W5PR1NEV+bGvSK1hG28W3Ac3NjYjifqQ0U
v8wpBFvyfC/mBNCHloDfo3HXt+QUAzbVGzm7w6HlKmrWxiPVfseDn+3iZFk96MUxUyu9BvqjcZZl
Oy9kNL3V5UQvlxj0tO9Ly+yC2vxOTfHTO1RyeKJjRGeL77Cmt9OXltbvU74EFHLl8m8ElrLxEKuH
CM1WdsXZbjCJ+ewPm6C5EVmDqD5Aw9UZgK7M76GFkaQIEAQ28pUj9G/cVyRYsgV7g/gqJyzaU71N
S3Zvbax+urqedi1ISFvxNg3wtSZIJWKhc7GgnqIrcgfuTYZ3NER/99IP0snPiz84BNUL5ieK0OwF
mXsW0YfCCFAt8U9b4GjNJE11KebtsCje6zH1jlJH17JCSPOAZzUz4MXW944REst2LBnopOs+2RDm
0PoOgm7R2geszxptOda9/RfnxpI/NwvGoTkGv2j0IjkPL7fBxE6nGyfStYKzEJVChf5SOYzWKXoe
HZi5CfKmqDBZjiLemYRSD4vr3u2979QZL2lLE0G5KKoUCU44zb8piv7Ngn2A4Vyga8xzTcZYinOg
jDWsZP+2Y9Ta+jZ2/ND+jNj2GIOlJ3WcrTuvbmqH4LKW4bmR4M6F5X+EcPNGiDSd+5QFDBNSRX+5
1xQ8sFhUdI+KrIkY518hGwu0CfWCULMcH1QED7A8shcUkZwzSfgydVwZpflMPWLG6UIvrHD9m6p+
zlhPeekosHzzcbg+6z/rUHEq/hP43kZWMSB+m2phq6VkTVhldI2JqUmIcsHKYluqAsknn97HsNkp
YFZRYTGw4Z0eYoeTTdWTvR1rPBVdw2nhMcyqi+8Cuu6o4U4zDcpmxD0bVT5epGlvShdBc04BTyzy
agLoFk6d3Cn3Q0twAFEEcjRafd0BtREQElJQ1MLl3WggYPi+eexlfZWuY2+bhTJT1K3Oh2LjIAEH
DP153rwh094VQQUUOLJODkjtcHAvFe84d052Tl0ePY18eWB+QmW1JAkO1TXbxd+aiBO8Z6GflfrG
sdyFSpWH5v93onHTndPKczawN+paytKGHpOHsu4bbHU5xy72p2QWhoJ4l2G28QM14Ad9bNgx5Jhn
iLANFL0osodTQ/Z9PQllvXoNO8yd4XgScU3uFPt7G7P1Em3/mAvCPp3DYaVoF5hM4HowXQm3+nCT
GBXNxITqMs0Y1UL9onRoXvqT1J3clhZ39oZUnZojGrFZvVgl1psp+Ew7TIrGLpHqldvgAbkZFwpB
nCBkLW9BnMOCHI+kEG1o3ev7SAn91sMF1nntY4ffB84SypIbVu9l1KKCSRZ0yX3r238RB56CtqVg
MdxT7Yt5P5wK/KCk6DyPu7svcA5GfnzUKDlVRw9ZVlDtoNvhzHVJWDEhkNatRB3jQMGACzinJe7m
MQy2OABecru/il6BLaIShHv12cX8y7D2XnKZoo5lm0TT9VF3druzbWqGe/2rRloLZqdh5gPHi/rW
bFr2xY2ljlxxKGWGr3pkwJCP6P55GiM7EGhyKmtXZT7/3hV4+PC9NTN1RmH7g62WzWoHxzGDlJtU
2evosKW1PDKGivnJjyMsveyGRi4fdjSPbl7m25HwKwfwajNNBIvCdIhRI8QTGNHK1/ZGtWFOQTF7
xZJuWhyLOKlTFvWNU1NvKUIAEsu4I2M4R4W97YdfVUYcAt3xXXGXajo4NgM6j2rdpxKT/yhLQOXz
6O3mvoKFEDzExl8LxhdoAyNqdY5lI+ns91RyMnLFlGGExpk34Kjl3L3snLJ/JziXuSnUBy9+kHXn
ciPDvpQl/sUbUH8jpLFhydoNX1JC2eNtarPSdpQit+0oMFv5mRoGwoYIWqPV3RhH/UYL+sOo/lpz
Z6O3Grb/OWsy11PHOj8VEwT5vvupLQwqS7gy9plUBvsd8+uCDqjC/GB5wRsHBqhxmm+iW1CWa+kX
kc0hyz3sTHMd3ur2IbebtQMEMFQykBuaRvNcwx5wM5RuUuTUDjnpsnlc+iwn8xkRI3Sx0SqdvKhA
xkdPsrPUY+gd0i5H1BrJQISNe4p4pF4tqHF5kX7IUt3PrU3ddfObdDwyrczh9+i/dVUrvmkL1BH9
UpdivrblfVxFfBo2e5rBwFbzA4hSjKxjXBGucmIqMolJ2BpBZCk1+0BQmKaKqfWFKyDmhtsBtZnB
woIt6y6T4750UQGIxyXbq0u7XM+KfG9Q4NOhq8kvGjLpc/Xpp2sJY4HO4JChgLjLOt2OH6VTv6G7
zB7HOSuFwzO2ioVi9JAHMiI1IJ6diH1nk5nbZAyolYmkuxun7CZre9ZWgb5zMkMWi3NXrNEd8rYD
njEMFMGwn67tT7oo9KbynJrr0pCqmtpfwou4YxeiRnYkd5mf9Oco9x7qvv+qxoxNG+69Q4etYRw8
pjLj3fs+FuKpqohFMYaEeSAO0cAJzmbbVnNTdys6fPs0XncbFuWrfbA+RgHfmVC/qiH59WU/7+32
umREhAYOyn88BGYmHEBTveKKZBlQDAyTbX9jLfWdsXzSrTILtk5KIVsEXaRjQkyjgh3RRKhJdmwY
shAP7nz2ZE9jjwjZtwT2XWZzgJcxvNWSAbrNcUcSDox0ibQXD0facLaZtCC5CObewaFWeUo3NTbt
jTDy28gBmZSgQbgwZlqp3NXdeAbX/uUkIUHrFgkqK+Gs2TxQiA65kvGzX61wLd0DblzbwAO958jF
362T4E/QBUQC66XYOtau9Of3Mfm2muKjtJqPPmVZEIUkWSrdvQdJTLit5+OPO/dFqOe0hO4N7ZW6
QJ/70dTvROb8Wzi6chnzREitdpPQdtobGIZZL0OsNMUh19Wx6DpIh6QMiH5WFhk4OxT7mS5pIo9/
ugT6RnRTTy3cVtic67+fKo6J2Awp7bhOazFe77IpzzDmbUFLRyE03662TunqtEhWb3ISkdZR6/l6
YatcrwH3oes+qVz/8fEw2UtwEWO+nQbV4lfjMMJ6ZTuMVFgGFSfkeRJPJkYgp8Wd3cGPqwIBXItX
V4TfXmGoJZwppUw0FiAWknAxqLbV65GXPSIiE70DvrjrAvmJk/K7Xponzx72KfulTT49WHJc3ZEd
aMDqrTQgDBJ0rS5esA3k6xxoCEhLQV93DzNF94cBcAPukm4CN1mkJEm8aR/GsDxmbVEbPiDA+qCW
BudKk9sEorJJGf2SkRHaSZCLu7SHtiawmrgnJ619kihlsSst3l4/JdecBe5RWDxFpskxtM/Gx2AI
MFzbkpxUEOyXmmQcpq93U5TfScW+aWkRSbBMvgVVR+TMPVgmpewzCJE82DnqMjr+/9/1Ot5R8/xY
FfazjJ1nFIwfAuqXQXGydiRjYVH+PyUdk6TkbUaLHNd+dwdGpZ3+iwfvrmueUhYFAGr4ks3L+N5Y
y99S4oqxiShG2YuZmH3ctn+pJInukmNZt6AFZQ9O49IOmH9WNDsGTbUNF5gAJRuCoVB4SkJ16CHK
Fvzuf7z1J0sLOpTN02RGDaEcY2FZtJJWsmxbC4v51pkOgUXNgJRE8NIQz4Ftc7fiV7Gv+u4S96fA
zap18p4UIeTaJzWR43S93NuGCttdpUlP1tgMeXAh/iJ2citohyDeNkn36REvKxPyw43Elpl4489U
Wy9dmCaH6m2IUkP32pUswJeXLIyYHZCWBtkgqVhBxckEUzHM/tLi4ayuGUcz+7BDf2VmPWYYILE4
ZS7Hv80wEO0EoHFxxzHeAXgFC+S7FMTbFc29V+KEf8c+edCufe6zgXA3B5hKQStwhs4liYxpKDNh
vCs8Hi3JrvdovfQJI9RReGxCBpd6CoqdUjy4/fUr1atncrt3TjR122LkMwuD/kWOGMgW/8e2lIO6
BXGce5WaP/uYLKkirreJe34kT58cFFRxKzOGy3kQxaWZ+vcifCli95yV5SbHpzZ7KU87k7MGJBRe
oYHmZTXvloZJPDf1v6H130V8bCN5zyu6ZDEBReNhbINQzP5a76vZcPQYWNFMmfgraSONevS9JazO
OpzXLSQ4NGv0j9LHHJVNUNMXDoODjM3Wjzgky5HDdhJH6FFm28A1dX3vvZ1caKrSrbY8kQzyvoOO
yaMLXY97bjfOG8lLYj8cxzuq6J+VzRITrfMlhuZDFcqMzrE6+VT+3gcsR1pTTejTbbgpRs03vp+t
bcPMvtQiwr4w/ToW97o2Zhgyy3z0apCPrc+3baiZ/F0PiXNILirn7GF00PyJ7bzmT7+ewMS+TqxX
O+QcWCY1o4yQx15NK6UDV0dEPQ3STLphs0xyWVT/lhYzR1EIhnnVPXsZdiIMA8fKyJuQmzqJSd6Z
JuKd82RO1K/YLdS3gBCdIHTWAYvzHIxPwUa0aXRwqGFgmprkVK72BpqDTOz70sUoXkcWvCRDWeXQ
w0mpYcnWNtpLr+adaWmL5SwodLnzkzrCWPiZdy+L4tifZZLEnAP0QBJZJQ3KtabQUMsCqH4HRaNs
KwwLXNO1W52FoeS5j/EeWZ1/YrTexgVfx9xlFzKl8IqSmI3R1KMWsYojE7Ei3+IAA2M5T6+B4/vn
mmHfT9lPsyJPF5yuHlH6bijTm260HnvuY4fMNF+yQW4TPr+v8obqYpDzu1TyedkVJ1YxP8V+VZ1C
41+aoVoN1ndlZftnjYC5UZW4zAn3qjqJ2yPnw6PV0gkdlyx57chiVKAFKo+h06rZ9fdLx+1L5uYj
tPG2en6T/AmrIGCBTwwN4+9OpVwe2oF2XA2wOya+mUhe9h28g3RrSgJnbUiFRTX9LjVHvT5q7geL
UFOGrFkFdD1W1M2UGX48PfTd2R3UQzCP1VOJGQ0Rf0DCumXWgaxvg0OOElIe/YE7/ryzS0rFlvqD
3RbHLBmws+GIPi/EPO2cPCMPfKoL2z84bvhE6yfWUAHzbPChInGrZn5VogSDcutvKkwKG+IzR1aS
JFr3Y0JphrGbAVsJy6KlNvi4FK2WGQO6SZKjozwAfcL+6BJp4SwYzkvU/i1X70J68lMmzTIH9evr
FdQ5cUqSf6LK4TQzR1AJ6nEXcVXK7JR5/H3gwBKHydHu8PNz/6JLtMncN4FTc7C4zGytZvTa4R/7
nAUPF9hHbrUlpuiwuPZ06waT2Bd1dewL+btUC7WABXf40NrFmf9oF7S4uGZFNSb2z9QDSqomeTMJ
7L6i/BvF9bQxBj6yJHToAHpUQiP8zJhhEybiRlQ5Xbf1oVYB1tisQ/Qs9SUHAwJGmURN7fvPSlXN
IXPNFk5JfOw4IWMYCf9lXGm7Jf6QaVse4zFbXzJjMqPWQx1LpNHJTQ9VL+kHp+ABa5flbLukoKdW
WsVRepjdmt7kmxoAW8DamGZfjspz8EOwqhwF1Jwg/+FbBSJsGbn3l8tmjl3g84oQXMy0J6YJx31X
cNF33FzaDgc/VzZVQCN5D8PAbCmD05ZhBYY1HreoAN2RsU35E7ScYWQ5UwiQZB2x73ofZf2nPTAb
6TH5j70zWY5bSbP0q1zTunELDsAxlFWmWZMxB+dBIrWBUaSEeXLAAThepTf9MFXv1R+o7EzLKmuz
7n1veMUrkgpGBBzu5z/nO1+XdFSHjFouiXbSB4i0WdxeV+To0g6bbLJgKzDGTJdTR2NOYT2VM+pN
2HfugXsP80BRbxOqw1WVL9eZJ0jNJ8sJ3suWNAW9qHX0nodf5w4CtW/j3WiT4i7JxqfKhFCsGofx
C27eOmBdWurVnllWb61Q12PGREZUvG06JweHUt+nJZ52J1qj9Kn7PPj5fnbNV13775XgvBQXODK9
mZk9LCZNWc2U88ZkBlItYOskw9wUywDup192DCm9cmlgCbB0RNG8Ru10tskZ1O2T6JUlc7gUHL2I
0iBO6bq4jEL1Kmfu365kqe+F/5IOtjh3AX48p8cxnzlv3Kt2swfAU3owBIq0xUuFZa600tcuYedV
jDs37JtNE20miX3S5xjbKDbalOOG3MmiifqbFPpWAlzRUswL0hB4+3pvIRGz8xjj04R6zkptDgun
sEu++ihrTJgV6wlsD/kLG2I5AmKZapzg84B/2Tx3fqz3OdfqRai7YyFjtMCI0y9pybs68J9F6Q9b
uRTMHFNvmyZwY7RF+WqAcX1IlnwbweeY0xj8o+8x3Uv0Q1HiQiWCMTcGKmbwMbtIsH3U7JQktGGS
+GlOJU1LJTcaT6c/W6eX6JXWaUpiauhzAjLUGqYq5m5tED+KmepNh501tHqOckojO0YPTsWxNB5K
nv0Up8/om27fzVdxFEzc0W0Q+F5IEVsVbnW3TvFUGe/NgnBmajIVYVF1h9jejo25NhGZvqb2jr6j
pyOgk9vR/josNS3oY40Rv+EGQhgLCSBodqCCZMsVpSjq7CmnAnnwPgOw7cruFwPGfOsm1kFODgzg
CG2V85B34OxAMhuxOMvkfdBDXmgJAZCvx09pblOv80+4KMfjYtTPHNcHLNPS2piJs10qnlFgFQ7L
gRWBvfA4SLoM7U1sMhov/HTbTgP+dXqIXSuI+ZrybmmGcZfh7A4ANw0RzyfmMSotpnrrpuJblbb1
lqmjFfgRRX79w0zFWg9hhlYMmrEDXKhLOfzM2PWcRDDeW7R0bFQZvRRx/CPpVX7lDnRFJEEaHzOr
hYCCUa70KEQjT4eLr2GFTx20T18ku6VskIZGDuh9+Y53ATyp44Bv8Obu4IfRRzH5x5zLkXWpv53o
qtF2Cc7TwkfPiCPY6OhcefwbTijPaQjVRJrMZcIYAD2ybPBvi7K2aVU8hcYBVm9AUjfpuxqx9dXF
CHaMq720ZQREfD766px6U3I3L6SzF3azGPFK7lP0BCUF8+aEJEzV1LfeZFebOUW4jMkDnNQ8kB/k
DuagZBHlM0ATcK9NMBL2wQjUe2i9QxCO1Ubi4Co9+A+OEwMdqhGp0Sb8AEqr3ypCpQxESUQVr75g
E+FpZ9r4QT/v3Kp5Ue/ZEu0TlwxLT0p3HNttZR6WKMu2IcbyjcOzGRYwFZKMvrikzjZLi32JG/Ib
1/0bxWEFu+r5p/E8+pss8kEL8+VIWO1VarFJtSBCFAyACme5qVWwGd5VKd2d9PsnL6+vFvKdi2a0
TpyJ+SDNYt4PQUx0G/YFVG5rfjDLddhzXmy6BfhdiZlpxm8tADA2iXAfI071Xkqpg8zlVaE5YGbe
dD1YEHHd1ZJtJDZqjpUDHc/sFTWWNiTMwLlcuSGW81GtyjZBPTA75Y+cNDhmB3B03PhX5zFO0RRv
ZjSgwtQ59qved/0DJ400It0V9d1yYpU/5AEjVfRRFDFZ3/eOe90tLtvPCSfGeoYpcWASkeMo33TO
sklhqXpiviN79erJoGENTMmWyxbyncIzOMF2j3himn48VrEwXNN3pcbyvlgEaIbYg5saY1MfgJmu
NjE7VzGwwHnXFf6AgTQ94XEF5xw3COoiJDUwKXDvOLijhLIeD8u7jnneKlHUJOUVzNBcgF6EJFhI
lgccc5TRZE2/yxXLx7T0KBNhxXIRM/8kZ7dzFf6prkPxHFI2orBpMX5yjG7nif5AXGKBUMnetMNz
0UFoIu45birFn6beeVbMTdK+r7djUN9YAOM2Kt92WNQ22KozzBbcjrKo6q/sdEf/cHI1Qpdm5VI4
GjWUNIW0Y2X7NmH1ifxqOuTpcOuNActU7eOc9MOnOKkwsQ9II7oD22LUfFU4wXLwbYa7JJGtiy9/
/Mtf/+1f3ud/TX42d03JoLHu//pvfP5OmFBlCbbDf/70r/ufzc1b9bP//K6/f9V/+qLN439/+uNX
o/64ftw9/eevXP+5v38jP/5v//zmbXj7p0+23CoGc69/wqf62ety+PxHeKDrV/7f/uUfPz9/ypNp
f/7ly/t6fFh/WpI19Ze//dXx4y9fHOF8PhO/n4j15//tL9df9S9fcF6OWU0U/798z8+3fvjLF+H/
6XOMRn9yQ2nbURB8+WP6+fk37p9u6Np+FEWOjXXB/fIHd7Qh/csXz/8zDOAF2r7wbOH6AY+gb/Tn
X8k/MTX4oe3RNOpGnnS//O9f/Z9eo3+8Zn/UGhdbVg89D0YG0Zc/2t8v5vrLBbbjOoz6vZAHJ6Mg
jHgU7fvbQ1Yn69f/twhHCJneddcSCEwHEClyW8S73CRqx6QHadSMjDvLtd2PGhfTg7JR+aBuFW4Q
NG4GFRWiVFbgHuB5euRCpEwlIoo84NlL8ytvELtQ9QJdCr1IBXofpPWbouwUFbE8RrzP2FZF2L4z
6u31qLeZtqxDqVK6VSoUj75uLGTaTZ2AIOktsBQ6leZcZxShD81dFTO+DLRA+3CZ49TpjDMpt73z
tHDToBqekp1KX3p9S9mkDLpjXaeHokZ+COuQA2DNBsOGw+iD9OMWJzeZGLklmYIjMLPAOs68E1YR
FA5N/KILd0FLNMdjRw4HnxOBX64gqfotkhzmA1tQ7jdT2OOVWyZwhyyVP6e2r7azZL1eXe7G9rDw
jiA0XICG/TTTCjy5B4Kf2bZjMo3eSMuJ6yOvqgL1uU5xTw35MXX6ELs0OWpBlQXXMjp8QG6o7l76
Mb5B/ERwoKHmUvdEH1vdXUeRerDW2c3MMWOtnVdt416QB8aSs2p3i8gPUQAwIEYyHwYOlVOBLlxi
N7komM/tnNYHnuzrBQwA9qYZJuY6TrtYPJ8J6Bo4qXCTb5uEIPHkS77f9cHsLT09tsTu/Fm+dMiC
kWDj1QEZEKN6HewMq0jbPXEnR+0u0JgYIf50rOSbNdQ/6wm9sI4HCkgoIHJq8n5TgyVKFv2TaqLd
lIcLp1N+TVRDnoou5T7Zik04rwixhlqSXgJZR2DrLe4z6KouYZ14QmuzcOqsphXVE+nqAHINAwOK
dhgbgB1fhbRIT1AKR9KGh2wUZlY2ayv9ywcZnXEDnwQ7oIbD5jFVBNlCdmckJ+j2roGzl5L7ytS/
gs+JxKoWzmwR88y3twL7UCB4/szQk3HVDhdK/DKgP54AQQbnpVxJEDkdL52H+QGfcl31l3NG3UHE
7ZeBPGQUGiDEGK17iOty6CkVSdkbRS3WWofo4pgG+xq250OtzbSrdEOkh/FZ3mM5gqW1s3hlGrOf
c/+hcpKM6wD0LUA9sJkpPRSDwCnQuQiLZW2+awELPzXtnrf/V6sqbrU9MfmtvARMoM+okYTaOiil
TtL5OiTQqWZMpVD8qlO8DozyucJ1a22FdL8jC/DWCqvnjFNsuPDaDo3UnBlI5uDVOThinfvk1J2R
sto7NSuJGKBY48e7RDQMt4TAXsMx4Xy6zPYu7UfssbhVl7ZyaQNkCjDgLwQ8xqnGmZ1N7jctvXft
mp9+VwZPpRPZHAxtztrI0iXgVBsr4UYEtGh6WPKmJLoP+bG0oYxcKOxnsTh3p7nQBDnyZUYAtU5Z
tnBsXp1wOIOd7dw40C9x5cXhTTLiVug7AZnP4f3oqdVqzpDykGASiYmTyA59s0z2NenyiUUe2rg6
lJWDRVxyDWqjmX50dCPkXLVyrPm1FW2iaGPsWcjQGj+8by1ocMD+WN2EfbZT/4UMFVJUjThL8Cgj
QrnXMU0KRUQsUfP27hlmN8sx6cOA65knpggqdhumpJfFj8hbolXaA2zGOXCOjrfa8nL0mrJaLfUz
Q39Dkq5YCUaygVUZVh+zXSHzwJTdd6Shwor5AzA1TgQhY8HEnQbGEQZ1ind3H4Q+CCeWGRVb90GS
fRuaa0k2D6pG/z4s1kuT5V/HgAgoxpszAzD7IalFiKWDcEhlv+fR8tQkEf1+vD3bLKc1Fh8tVZNX
Iw75ifb0IhwfF+ozt5lIKZWnZJluYBBq4Q89+kR0/GE3+UDykvibr8ywK9HUWhSVbQyeZ8C53Mvv
8EsD5CIYfdgKrTz74Y79RxIy7HFjGxyuhWtc4aWArpxwCGACuqCB6gDXcBIYrmQsawgbqb3JluxO
CRu4wSqIo1HQYBiEE/hQKlbp9yz6xwGcRYtVZpfkxUfEOs0BCulFKay3GfNL25v2fv1eY/i/wAJx
ZVkxqxiwr5JQSLVK5A0jl8LxarBr7asuk/Ew+wh1BeegoeSeN2kkw4xcwoWy4xYb2d5zJw9XMHkU
foZjHhiIHiPRgNWzB2c3DVZ7UzEsZ8IKVcalKzP1SSpUOifdYLKz1DOMtkjcsZPdBy4a2SIS1A9V
VOBgEuCMkBLz2eNXweO/6eOI2YfTPBWVizWEStqF1KXV1sW+qCzw7oin3NTISDkS6Lgt5CWjnmvM
lT/sjHRVusmFLk4lsV6uzPI2zBg4NWnVXXXxVzYJ+yGAd9hMZPBzG44eJsz9sobt8sW65ypdkcQ3
WvT3ZBWyS2ta/dTDVSsqaO3j8h2TZcvMI6eR3T9D0oRXlSpk6ebcFaN/kDO5/pJgOwq8+4ivYtzM
vvUQItjSURjeMGMHPLnBc7LishyveSvzGdxezBB18WHyxlU745BOAI3BTq3b5MaU08EXrqJm0Dym
Zf5ScVrxUoRtgEEQRwigBr5LSVK4UAVUBjeBDQWm1WnPRecjUhYN1HhlHN6PDPoER7uNXZwHwxnZ
TNG2F4m/z9ZgisHcGTPp1B5aVmfMdd3i8liFgLIdz5SCU9Dh0Anr0KVkm+DcL3o4r7afcI7NlYZs
WgZ66+Vesc9L1vouJDsVuAuH5L7BFsg5nosdab7yp9fBTdFhfbD0U4m4USVAlnwqV2eW44upDTBZ
+xWEt0CufKfmkvvSNm/D/OBrTQiei7nPyMiMCduxJgO8JkKwJMP9J/8x6J8EFir4mWwzsfy2EsGa
ZmzI4LIX2wnneWnPqzemBbOFeqHdls6Wtsyx0QKjx/S1m/2lvAy9iq6lomGqgR0+WQfQORTd17hh
erAkG1w6sPCLsvPxrc6rQ3xwT4ZIzuXCqMASXnk0cDx21oyPbl44l8pljTdcjTE8iizozWUM0W7S
AzpRKVn9wui7LMjlzQ5AX+HOKIOe4oBLlcGCNw+cbuLt5p5BV041iMKayXIYuMT+yPE6g6ALwy9+
tm6YYljmIBk73abAuLMJ13bv9Th00bp4eVYsS+TAhQti796tyZFGDtnx1nPkpZd4F446DF6IQ2Py
WnbvWO3pf66H4MHE0YMMEiA5y0yJDcZxSzvWpsBLcuHZZDAFhRWGgbdYLN5Gcq28ydFfwkPQF9Yh
N8RL+onptszIeckWWpsTLge+U2NcqnkI/vxMs9ZyVDkli1Q/MQ8iZ6hStuZZi2Q6dDM9ImKzFOx+
84zsh53U782Qh7g9YiIJmSVY4kmYDQWhUvi9VABnAEf9wfrFoQYxmfqKBYqVScwVWpHYqACjgmIv
bi90X2HvIuMPoimf6uRKOwkjb2yzmxxDmKOz+lDxlS7T/gvodiBP+SkqEZQVTpiq/AkNJAW8ywCR
/hgO1w2cMXaVPWb6xbjdRowO0U+hrxx/jDY1qlyZUG4xoSEMNg5o0TxmESk0RNYd23GYvwHLeVnH
0WZV+ydU6y0MO5mzD5RL+uKAnwTiXnxl2b6pbHM9tMtDFgzdtQSUwXQEDBb+eYG6sVPmNiGcXVpT
9tBvOkL2QhNQELwXwNI1wZAeFnJf0AjyFXNAaUpUEBJvdHgME8IajorsG7UO6KIbd/H6Iy7iYdON
TFEqhlhxqL51/gI7ol3Lq556y8ISkyHyakVMIW+o6lGzj0Gmk3f7YmCLF60SpBnB0k01dO8JS9KS
TG8kBq7oziXyvZiEcxCoDje515oboGUhWVH83HS8sFG0AIJyZkUMH2/Pkj952v6qVyWMqcpDkhN8
wgiSljjlhGSbWGu0q0jnQNbD+rQClxfOZfsl6b/rCIfoRO6Z5ZWKXS0PVcpFLZqzNeM/7WOqbMQM
El9+K+dsO2F+OhurIrrHWKev0oqETsK6h7ePPG1z0K3HViZBamoa+h2NilIiRnQischVl4EX7U0Z
n2OXTaITPiy9Tzdxlm8x5DIEyqrrki04qLcUBTzgenI5/XYtPztVbBTm6Fnr5TqC2OCMLG8VNgAw
F0mySepyvJ5gyx3sobsJe5/QVMc9wdRMYGc4pJfNsipv3Rq9cuePOM1TaIo4nk28+jjDg8MrfFVK
Omr43pFl5FD02L9ZdZyTY4GFi5KOthzMoJbSZtuPGPmjGQPqGsKwmBtc4aZie58zvZ7mvD6odOE9
O5PqcCOS9WtCqbCmo1UQOndTGjFzeQ9RUse18wQpWnVETEdMmAeQV3djIRFCdecc1qhwWIz1QzrW
4iQseIaN9WHqOjpVWE60mQUQiVlv0oURiJrDiH7k8TXuEPyH0KKaYVlFPLuettQ+nfBhqxNDYTiK
lCPHXSO2lm1f5WWEs5S2It652QG5DKXLBpw9A5S/bGbS95mDrzihCiztenqmidS3qLTgEAOU/wtj
O2/pVBRH8C8Vt8v1/ldfC5tGrTlgWhmbTR5B6mVRJwjsDPQeivksg7rbp2GJgDGX9K54EDZiUp+V
SS/cHqvvGHDIdaKFgIllPxUIk4icwzFxCn1XjLBjpZ1CNYw4jQZ7I3EfSINjtOyEd24js21wWB7Z
XeP0pGbAWVfgfvwZL0LsLUpCiY0SYudaLx1AUkERY3DiHCv0gyQrcZjM+GxNS3GsJ0ZIRoIKmIH5
hsHJSm1nQ/Sn2GeAckiF4ONG8T1YDKUvUK442FVkrMbefCy6pRFaMQ932dh5q3u2muO3uAJLYdFh
iPfirYPgwkr6wEHoQk1NcObmFgVdfPRtIhI+QdixJNBQsJ7otMm2pUsdZGWRmMdEQbL3XWceFY5u
ei9GaBXSfbBdymLA3y+TE+1ly/LTuRwFY90w3oa9NC3V3mQKfl4ENFi0gd4tCWN5VTAEIHfsn0U8
bauCzR/SUt5r+oLz5DkfuMPYDpVqs4miM6V1K3g45/gUknO3kMm2vTtDWI3Vg1zD65g4OXqtXnyv
lmw4KxR/pTRJ+5yju2SPoWxw00myGqpR5xlCbexwbM9uOf2a64Fg2lzIs5VyxmIIRcZymuNdUb5U
XnjRNUV906nuxJzvIAkA4Lnftib8WWJHIMxH61VsSlzPmhdV2vCTLHUbYpc+8Zg3nWF/YjkTxsgB
VkU036v4ZzyM72HFmVqR/tQiAmI60yFRs1J7L/iqnidc90QYprt4AnVDlw20FhaXqojJjti01nbi
EMUlKWgB04JTcD5YzLAY02zIzj3LaDxMdfmhOAFya8/X/QhwcXc4TdPY4wrWN46FHrMQpuZ+Q+BC
0sMECm0TVzrbW1FBYkTbx8YGkRMIZ9cP1ktPx8w2OPIGotakvZxkqs6aIzi64VudOmTPK7InI7Zv
UQS8E3xIuCaWYOJbuSfE91ZZ5d1s0wrspiUW0CQj4MuO7Cp0q30as0Or2mzrOYA9aLcj1sCY7yKa
Ivbm3kyvAE49Yy1wjGUrt+jjE7ePKWACQRMXvkKOlJuZYmHO0HeJH3U7q9MUBUmzKaBsweg33u23
Ioy/LYnOGS6MTIjsYWa8uV7grFmWicdDRYY04oW+UoN/SzlJdqJV96YoxAPHVcnP/OHgabyorPiY
z8mR5PqpEPM32PmyBf3ANJON/Bv7KOZlCVUlpdecAWJcs8G5Y7LHplb3uHHts5XZX1vfPeiaXaAP
dANQW7wbVq0zq78HwmZtYhpb1KsXI3xpO7I4nWdYD1R8mBPegulI2aaegtvUsn28DyiwhN0gS2EG
jOb8VM/zV3vOr4MmvGHKQ6yy/eoFy11ncQOJc/K0Vj/ji2DjY3Mnusg65vlVQPLAduaHBR87iar7
xJtuTVAdINekBGDkclyQjI48G58B7F6UV1Vu5VQ/Ji8FVXhhcQrwmbLErT9NkYEH/glRD7yRYqoH
84nfHTm1XtNPHjt/d3rwlfsSmvzGqdxfocNIzMVDTL6xl9mN1yWPzsr1ByoBGEvAVoVOk+GVTEa8
rE1JjdSYAag9k7nc6mBe7nxN6lnGNYY6DOk1C9aVrLxfHPrlrgRIhNwPDCjy1Ymh45vtkRnFFkjK
iyEq9g82b575IQL/7PsO21P5Adj+jWYg7oC+foi4hPZpQjt3aOfYP1yYKIyyLz1njo8Bkxx82RRC
gpgAvzZc216FRlMHxF4XqPApDquqcZ+menhOSSBv0kJvw7m1GWk6eJMVkbmmIdDWTs0vNQcvoQWp
h9X9OkrqozLZU1Nk7xNOpstibH8uzlpIkhjrUIxdxaG92guSC0+lJdl5S5AeXXgvC1BABRHADUhI
6K28v3H9cVGmjoNhjyyQGvI33+eMBrHSWFjfTZA9jh0+TXNijIhtZ2Qe5TKVHLySFvIg0acZ0+jG
CxHeFjc/5NEzqmqyCdayujLusNMrjpeSNAnIgn1sta9GV2f+xroc4mna5IFGAcvmdIcuhEe4WblA
ZjD7tssfWosp2rQsztYlC41tUvNN/PQZA1c7KzQ4YYl92+RPYuQJ8/SV1bkwkmgguqRR2JWcylqa
Xci+39Wh/dqU+oceUMTcFvdivx6GbRLx49A/cQLCoD979uWnzEUrIbE9L7pMJJJkFLUgnJJlmzXi
fuzVR8lwF3shGaHI59mY3emjKE9BCuCaQH26L0r6pYN82SqruvOdqrkJwfsUzJc2feYPl3lffGuF
/9zzssI0BKw+MednokAbAfzuJeLUDlwE/icgv7529/T/kWYcNkKTu03L7TgTIdTB8AQ5ZLYO1oQF
vBsC9BpkTs54AxD2aLxHaD8la6tCWOEQzn1qED3dboLO41QwTXAEGOmynFdCv6ZJ8i7BuXT++BgH
kkxSI75VM3JSsNDPUc1M5mWPcJFC1NsLh+s6tVwwIGuGBnVsCnH3jGwNs2Dmd+aaIGFrLtgOPMU2
uojl47ltG/md/Cnibt8f67AkibgGZlqyNk4JSifJOXno6jR2WlFp5aL5cn0qJle8j9VqFQb/CwN6
q4WjLgzngw2zK94bDcYMSYajCl25L3yeCJR30EfG3ebKe7G1B0/KIkwCjJzfJXlDwmb60/QH3xgF
ARkNobPzz8UVtdBiFfebG1vjmYDCse2dHmdYBzo/mfnNZNJcz97Ci5MN1H9dVBoBP5HKP1pY4nJj
U+1GQ28iHNad/iMam+IKPTdAgO2+hexe/v9QFzvN51CXMSzj7f/DUPc//mf7Vv/7/yj/y1iX7/o9
1vX+dB0RgnpyMDoyjfWZq/4e61oi/FME9vo/Jd11whHiH4Nd988gCKhxYyTMf+wg/Ptg1wn+9G3P
9kN0MWG7Uvj/L4Ndz/HXwe0/BrvSD1zPFTji2T85Qcic958Hu62x+ww96lfWrd3cdELvYV8ojrfl
8FBDT4S89JjJnRnq+hnHp6o9dd9nsL0bNxu2rTUvN4X0FtSarHrv/dicWGHro5YCsCYFDDepbd/W
U8P6Y0AdY8Uc4HzTZNrX7abClg2jZBgwO8ka8Jj0WRmY+gQpoWedIURqbj/Xcsy6ZyEAZHIRfdOW
AFTmzgXCFyGrAuHxzSkQ69VUv5ajhTmG/sVk6NytskPn2ROy3Y65LGg6WPPh2p8vxo6RXTJ7wKAt
XI+L9z6rztzFvRS3SXOjKwvXyVB9LcKQbPSyRLddAiNjKlv407mTncqufijrBE9M1aqC3shT2ECb
6KeAMjsFKWAIckxKHrtzcuqohoN+BTZb3I+Fu1zHs4wxjSXxB8mw6NYXTXSbZtO7rYPp2PdoWXU2
Dueqm6Djg3bbDlEAgTdAixl7G0pSA+Mpzcd8jwEA9uj6/WHdcNRv9fHz4YI8Ovepmg/IouHB5g52
1O1Q0OntwAK0stt2scxNmifOITLx2jGmo2OSzU0BOxKpTpFCO1WRsU6ff8Je+7c/ff4/tx8oWYab
g9PGAsPeW4g0gGNu/NaYm8ENzY09+PI8JxUjdYsxVschFjgyRk3zwsi93DONowZwqu0HL7l2h8oe
EeeMe5cwaHk0uLDR17rhIF2dPlbWRLWFxNyTD2Lfk/CCHCIwjluLF58/Pwx5Ldnoe9Qa3dvMR5Af
MS+H+TTsm97QtBY+5VblX7UNrqA8cF6m7NWLN45RMAfwzJNtXR+mG+mrjpEtx1W/ubI9Q6R3PdBK
CFzE0jufKhyoPk6GU1tmTkSHXOFgtc9Cjvu8km5Uh7e/f5swqmhdEn19N6hg3vrdwikrywSIYz4E
+B+iTrNlipf4/PmhzaWgmmB9GB6+PIgtlnfKZ+Qx0436YfJoPedYl3BkucDYt6s9S/zoiuroMvS/
TWfvusg96xR7vg1zgUEFvkZDKMqjRUqXvA9DkMJMjHNz4i2FFB7JGNrNJO5kd11iH/1QPVL9MDML
6PJnTP8pz9SMZkZBbZov1btHHXcDE9hWQXpeSKzckQyrN8PoUewhPbxbcViJq6iO7CvxIe0uu0pc
Ss1U7+vT72fFAsc+xpG6X5ou2Ck/zYkXFq+TLMOv1kjoxBrDd5IN4c3vz7yc9ml0V8T21d8R0wZb
Nzq4DDLx7Ex1g43JRAsmCiJ0gaOw48rFfpymKSDw//uTaP3fow06y6o0fQ39RdhF4kk08kkToSVj
06d3rOLta6j974g6DV0P5a9wpmduXD+TRVhsrbyYDr9/07BMvuKCmsmrtsFdoMyjcHHs1nnt38fA
P6KcguuqpYUvygJSuS3jJxizhQUzterqu6bPQeGMFCpZKsIHvTRQqtevZJyHsSRJ0AuLrrkZyc76
Jdtfigx+hvWvNJH0BBVeeoO5e/pOxhCmki9ibDpctn45U/0g2m+8OuU+imFI2MRmfrCyyHr8UaaN
ZOtVqw2QWgybqnafrSH4SHMHllhLSEmMvvOsy/jDr9jrtZ6Z7wKvO4MDIFyMAZ9aR3QesmDTNz1M
0LrSOz8TbEXELB+LZPplcsaKkzOO54ayki2ZT4L4uBOIypBHdJJ2SxJjvrZbguO/n8kBce2q57Zx
GTBGOU7s1hM7pYsNTh3P2nJmnfwKQzx/tBJ2N80sTqqHbRGXS4rpRvmPDR5fZiPFVqUGnlUdWtef
f/r8YLdhtUmkz8GAAEZN9BeHknnRC1MSlNgINjZXztIu5rwQU2qHRJ3KYvhlr9e4kliefy/gjAn6
g0c3jDcxs9JdWoMRTaCFFLccmLK90SZjjpO139hrdZfCtfuDI72N6EJoVesHx4/DfWR/q+2N9vwb
0yckFUFe5KeGZC/rx9ErWxy2dtzf+ji92H9LtdM+lT5FywiqKyi4HMEO3Uwas8tsYsrd+8R/rFT7
LKthPLUzgmEw0MH++eiJraTsySmCUQxgb9r1A1JaR3nYcs9phPrvBodDWKv0eogYHo5ec/v5Jgxr
8k2syiLpfxRaf0s65AUvsiQYnGzCWuqmFKNg84CHMDy4lGGHhXJZGFkZqVpqKojJ9bXvNd4vPahN
hME/IFs7O0j2bR+YXauQeQsPPcnFj7PrptZ9bgk6XE6hjfU/U3cD8IRLyXiRSjTzFNiOuejKglLY
KZsPDF0bAtfyyQuc4NR3qr+VOOWPloBk1d4TadA3nyviPAJskLGv9nUcEJ5r5vkewxX3ttCAWpOL
VV4ZFxjaMrhf5zR7E2RbX2xvPLdY7AlQIl8UbSDOxcx4FiWBmtOlM49TagNUJLzJwMOoD9s52SmQ
6dSpCHIXUt7Q23zqwQgFbvpNhg0MpRhlDWJoyOrWj1dh2cZIoJF7aJa6PsR+1VFtNzpXyRS+N1lb
vf3TH5IE+ncwOIr6DiAlGIQ2jorHXZQ2wL8+13jCj/OVcJJdYRBnfNwb+9xN9dUKztkMszO9Tc1b
TeAwwSb1Eq0zitHp3Qcn5yuzcsqphR89UgMjM1HHSdnTYThThepeZcS/ArTjwnaBisBLcMkcwN3A
VnA0lnL2DrWqD58f1v+Vm7A7Wq26j1S9kHrwX0KGHC1aTOqSG9HVOD6p0OdGias9jgsHn3HQnmpa
tgIYNNDLl+F2rjDSQdbLONTiDLJJ8d2ZDqst880Hp/beuKYi/5QsTX9snFqg4KmI7Y5nHzxO2JQp
LWbXxxOYNYqoNukUBNfwuzD7yfYpwYzPjI61LlVJg/SR7D9XZbEuzQOtk/o6T6v6G6W/+nIxznIf
OSbbk6PyQkT/NHKC52zoz56FtTvWNZ3dru1cLVAermKn386geICWBoqBsLvcZbb1Hcw5qooV+x+q
Gy9tN1zbiufqupC1f90MTBvY07TfQpG/jh4XgpxcsZtz073ms32G2/W/iDqv5raVNIj+IlQhh1fm
TIqy4gtKtizkMBgAA+DX7wG9tfuisnyvFUhgMPN192nn6BbMtaKi/iuAOb0lhH63hgqNNXq2/QY8
hABxUOZH6TjrygWiq0cxdB9fGve6TVfK8rOblUQ9qtfIfHSEPCYFewyCsfHzpDrjHGvU0qb1xctS
59WvKOsUHeQ2Up3tHeE+AwBgZl+hbe3rWN8p6cmvYRAbC9WQ+YGJDRQzwoBq8d3z11XXx08qxPEX
TjR69SUqB+gE+ZSEIty20dADkDhiXcGjwR/0JB7PdliDZayOzuNvMVQ9HiVwlQqkpcldF51HWVAJ
R5caDQcyFzwoLnzcm6WcECHK/jzIpoIfICGaV7yEwh8+/v9I0N0sOZSw5B/PBg3m2AmTpkuknysI
20R/5ZEgVrI3S/pwhblHJ0Loh8i1K2ycpyVZo9sQUBvOVRVBhnWxWvUPnxGEZfBofnfmQMMvL6f0
yeNJsMqHrnrpWh4VImq6Y4uUsmwN2znEEzHGea/8+DC22EgxTZFAcnqkK6L5nXKovq0C6JdtaV+w
jdab1vBZdKqoBSer5GniKfA9/2HoUvnuOtpzY8O3Qunb22Eur1aawlxqdOSWvGzZcKQ0NxmQfIw2
/Z5k+0PIqf3l8kxDEJX4+YvBPftmDdbgf3+a31g1+fHx8ff//z8QtOzG9/eNhYDEZJwCvnKoL+zz
CGTqM/NKjAyRRzzyRjyRMdexGjx2ziYNDtg7yoWHMriq6jnsSgFuxXahhwKMUBfJRJ4cOkL+7REE
sJBP9hiYTQUNQSR3/+0knSlwVvRXv5hpwcM0HcofY/KZ/sfWTDTH/SjSiTKGUet/mfq41d3cvOFe
YcRtaieN48Gl9FPMsiU5LdZ7NdcRSafN9H3buvUuyYr3mCzb0uaaOyit2Xt08Zyn+ZyY2O6pp8j5
lI9M1pyBd07XJubCfpTGax10YZwLmq7HHnhRUkQWER8eTNBBERjsgfIHFVrnUOpzAKKyGczzaczN
sxZwvHQzMLdBbbPniIPoF1j4P2UMas7lG20YFX1WBgfXpm7njU1G9QvK2VtgWwcBjvY3wy1vYarw
q87i5ApESK5lnHtrxNf+eczT6epg/mB72bWJ8YvHR0HnBwGux4Zw/szLAClKhvhV3TpLp+vaG6nA
5NQA1gR52t0ef/X4kONxHON638AMPzZBqdHS64dPZBKRzKunLOyTXUghzBI7q7xkAxRD6m04STXt
v08fUwQCcBWIm8w9thH5LauzonsUFZ/90H7yDqmT1ibNc2gF7Y6tEf4Br6JOxG+7ZdrhGY6B1d51
vebVl0D/hyALMPbw7Vsv5zzlGb+Q/Az2+jpqZN+dgBLlC3egIoiukOLO2DSi9zyiGyAY6g8vz8ar
kJO7URGh2s7DethT26djtf0oLGsfaqb73AcFT2Inq6KbVuU5/XMMD+fYeMMuC+BYazp/wnyuys68
9qUsGXZE2k8aBON7L+hRMQNrA7Jk2Pth+VpNenSk2YFrV7YxcZkePFQM6efd1qqLjfxaWmSt7BLn
5GN7bOVYjIOaAqDHhjqGhkfJGoyCEkFpS6m2fhhN7e8YRflWxy26GQ3JYbhr6IFW6TXtW7iDAygl
Ck3GlQQjvIkGgLwWgj5YsThoDyjm+bazqMqALZ64kXwiPdpfNYw/WeEyukFtr8d76fZfTFtp7egI
MhrsQLGKg50gEuAbz75WPcvIeGED9wAyM23+8QjTZ2bwWvj5c5GmL3bm/3Yg41guhutpwscXYMxK
Co7xtrzjVHLA7WCl845pTJjd1wnUxM1dxqmFF2eknnANvnuuXbDoXqE6A7xgXIuDpCxzbNIXiDM+
GOPGBcUKBowAfJD6L3rl3P1G13Agm6DXGoplYBnQcXGivRQYjuqwtgn82XUA2Esf5UoPJP6qId3C
zJhJCKI74slZ4wsPP+gVWsHx/MnxGUOZx4UCVfp3WLjAPCWAtiwJvPOkOKa2lrfoWgzyFpbgcy7+
GElRnPUGH4w9fnpoUidXh5uo0lMXg4mZ6ksAC2dNBmHFYd7chgYjpzqzoLIO5pM1eJfERUiKc1wH
dbcpC0ZNZWFAdxvgUNcz5TPCt+u72Joq7CJu6ogFMRR7Z4ox3yUdFTC+O927Cul+DN03OhQ5yxuy
3Xul0p6lnX0mE5039FS/RjNg2yyzTQii6ND5WrRD1BRFqF8huBjXXtO/pAMIDorVpoPOuw9HhtZ6
lXZnP6LiUFCZJ6v4BIkzPgnGaIMw6r2aS9NLgDNFhseEwdfa/pNrFYFSiU/E5XHWjvJiub9k45fH
juxmBQX5BZf5euqCJxJQwbesrjlJYa8b3WtZcBMJa5xOLtUBttltBy0FZF4yHGki9A+j85epNTzl
pDlXKZQLTqT6AreCRr777huzm5Pk6ZIqw709N4OwyytWFo2jfSCwMVRgr+jrzvDk+k95gt7qlxnc
QRi+TjLdsWQig4Qhunuzd7y4AUdEtlcM5hvkR+dX5k/OxkZHxLhlY/IjGg2qmi5OJvrE9A6RcKkp
qy0DVjjGTaeBxspMCj+zVRL3HH44QPykKRalKUBaN+sRiWXmXYesQYYihqeJ+oiichSpDdI8RJPH
yWgZuCVhvnLMGKsLGtmhr411moccVutwy343ecqzgyyDcq/reK8A9FXLmPkG+pCFBaFV9rape7Yw
lV6dR+OE6688iqKeDr7BKzJRFgFfIN/l9Ho2GNepjxigmM8FNmM6Vvs+bNBevB/gOd0ygYiwRWK2
MWnE77Xf/tBlNFWwsPXqjhCLFFZsxYwfKjEzrlIGeJ712qkmWtcNPgSW8sPgNGvXnYj6eozwTN3a
SdwwuWqPQatRLS7AklCTxzg7Zk5cGs+kh1ZhkMjn0kw+qxiCZCBpyPD4b29NA3hMZgczqsxz19dX
PdJvyeR858pFcy8u49hSKpFpOSzX4k7Evdt0migPU9TQC6yhXjFMYzTsMZ6yiv7geeoStfkps0Jn
rwX0wbumOhBl2k4ptpDI7//wiEIGVObVGeSzrxLjSCHE2o7h3JTeJ/IOx8OpMpb3pBoPuhFrn4WS
vL4AXahwE6TXdcYQo+sdel29M6XPV9jePjTdE8fagfJk5RuG/nNoRNjsGquML36Qk3mpmukdmPdL
SA3S/Bpg8cneRnP8ETr1myLGQTHm7RVV98dsxvSMZYLMAlOrcx+ZTw5nCwYcWoJDx8jL4AIBujll
sBUYYOZ70zf3VkUQUQa2uZ0sqmOj1o/u9m2UqAlJgkpZIxgugtG58ouky9LRNfadVA3AFcaLMJFH
pY7al2S3McE+N3U9beLgNTbMSzNxECg8GLUG0Acr/Q4dEgZViqHa5DIgRUbLHERYblhcHMNARiLn
0iTZzZ4Q37gbm29UCr01LSlKj1aUyEJibNLiZ+psf9lUTJtbQR7YNie17rC2MDjrzYUc/ZD5cq4d
KlUTQQip7VXjjzGvK2ym1qNH/ailXdIxNLbDoNIjsScdyQQTmrkmKgXQT0z1RgnwE2ZYf1oNiW6D
Kk/0foa0oYlCnnP8VDjBqkqM7yMUitgG9Ym8mewzkYGrTupb3opxO5X2qVcuuRutOxjO3mw8npOd
Idj7ErBtBZZ7rcm+mcNj/oWmsKknCq9Ty61v8Nku7HF/F2BV2JnNxSrXbN5LJRp5WCH76Kg7aiC9
3NcbCwwUj3UCXToiqdsEoIYr+zTSd8XMA7KKoWhZJMV/7b1faiKfbuXmC1/urQRQtTfY5nD2G4x1
rcNbSPD/ngt2zEuzxdY40lqFZlv+Zkn5Enjy2HUBqBitbqmxoODV7v9OtvirQNSB5ATv1aYe13C7
NaVZfYopOIWcyEwvyK7XvMnYW2b5Jieuv9Ai7OI5EkLRSC59/xNlbW7zs/9GQ+kCzTQKzMjOLfJB
nIyJ+YHtsWZwI03+qV8uYBO8pYTnt6J+EUjHr5TG/rUYem2aUGwtu6FkvC7tDa/ZX4H7yavCd10Z
wZ6b5MU1RHWAV81pBZA2cQj6WEJ0q8wtiIpU9GfhHmWZoNgBCES2snsauuA4GGSoN6HLvUbQMltZ
4CN9weDbMv+6jvGnMwcmDMxqsCkkL2ltHqKKpVlmIY0Z1GHHFUy8IsoI8qnmTK74lxDDNSDNB0M4
H1djhxG36L99j8NK52Z3WQ14J2h8E8mijIhGY4izVgZ4ghcZkZGu3SdwFBx0Co1RKklKmJfgnItl
jBBdtVA2Oj/3D44/iAXPDEaTXZ3stYhO6qDq70n8l1KPYbK9XWdj+0gaer5C/6OPGQ3UA5M8lmUM
BTVFn5MIVyHB5D3MAJ3aLyyibZ9vm968GpkK9j6ll34Td3PihaqYkuRQUBNk46cKb7Ynt7bmyu3c
1RfELju7UM9elHUjGdQdypriptiQiGNpuNEC9PTIILHqWvanDQMP3LT1J/WymrSJfqGGAAcvhE6Z
husCrRBzNfDjrhCfLhtPIpF0k3oJv3LtYBtxfAnIfRhsAOc6Zolqn8TexOGEibY9Z3iK8ooxk7bJ
vkbi9zsaabkTes0KYNlHN6ciNCFDuE3TXC5HUSWFXeSwOucUj7y7bq+Ix3XlKdWr01Dke6ILBBT6
6Jy6Idx5ppN51BZPepIfYofIYm2O3EdFv3NhIJDhb+pziPmIe099TNRnrCsDN39k4znzRPTlpR5L
CUyT0JAU51BZrzu0qeR1EWNxAwHQ1FN7qCmyZeQefAzQv6+xO5yCRgADU7TkJc7WnwpxcAEJk+kq
9oGeEczycECG1S38B9atsMQM4mJ7+gpMLzXQfjAuCfIQr0m/6coQt2SoN3U2+swCGhxFWpoviRPE
c4nRPdT8Pzj1ITCVzNBytjxeKDooE+2TFvsMKwtSqCkATnp4A5N/58BXdmgIbLyZWwNOCtFifJ/3
SoWMMQSpljOkLbDmRHCbg7FdTCYdSDo0Jiq6baJIwTowmbrV/rhin2rvPQ7WVCT5uyj7HbtTs0EW
YBybhasisS4EHLylNjgTuwNCkx1gcGvmNWYtdyxHxMKiXNTnTIk5Rm8ONuSpYSzSgxkzS/JNGnsc
wtL8EHq6nYoM1c99a3TrBzjvMmvsW5+T+k3D9BInGvx55hJ1je0ZABEjpeo5ivlMz6e90dRvGhsk
8kBkWvauof3EIxktUxI0dvw4XpmO/AauKplMhMlBb8gRB/p4QiNmKjOE5hEE3HBSptYtNB6Mbqlz
SCrHSB0jmk8nOyMTAa6imRzrMqS477Opf0n6wLpZc4rOCQGraCVa7uPvKn/r1i6Grdhhs6DptH8n
gYvdj3Lw0Uy9M/o9e5Up5szKZ7Ue00uVYTVOKmeuvcw62pRtKLGRWW8rH3pH1Nn6HWKfPLhzmdnj
U8/Ec2ehW1WJuk25b765k1euGV4wmsIOy27L69cZhh4M0BUieZmgJuPtr6usO4Q+52twagzgNFYa
O8VOkFeqOE4QafjJdT860hkaL/t6yE4THUP72iDXF9tTc6qd1OBTf9PRoLAynBicfJvXYPUqax3H
WPwWdR2t/32poMUlkA1JA7R66N88QttkGOCjQu/pU7+42RnFIoFmmUtf+REdK0DSYVzzaIaPPqvJ
8SyQUZD1aRajh40QehyCHqy5UNQfzLA1DjqWOlukycvIflSK3bMigJes8HWJwEnvzCyf3Kax6OTM
s7s/taxRnrKzs92n4y1vug/8bc5zQBL3boYwBCGTth6eATU2T/Bz6CQAssfNvvFULT4achNORWQ/
ih8qTjctFeLSbqAf8MZGeq04+J1r2tnOoxYcXWz9fc057fEh7vxjhD1Ezs6SyHSjg06lEBTf9j3S
o+K3ItwJYtl+CVuci4Mfzp6MRQJNff9vHordjMcUJfRVTKpo4Wt9fhRRvRND7R3NiaZuP3PsZ232
Xqgk3NUA1mFRR/aMcE6XqSJCnduKCI85lw0ZPecd4pf2BdNKx7vmE8np2b85QeMtoKOUMQ2cPnZr
tibhBqIVSHSD4/NCg7J9jHs+2APpWilik8QHJ37iCjZJLCAiZFQwITBXQfam4YOkEf6QS9kO4WUU
pst5EaRfPjsCxlHgbHC7byvRFHWlzSrhEHkqEC/YQw3bwhlZomOHipmubZMVA/dg9fhqjw/kf5Bw
w4ZtlDDyEJ0PST4gps3FkR4HEgqF6Zzt1uzoLCWJGdV+TqrJaJ7TpJ1ArMxfvQ0ApRKo21RZaDxH
YcjJX/cmm2A+V4xbByFWSn7WQA8J3D5mR7kNHqh5vMJy040Wla92fax0otvu7OSYGCuCUBgOpYft
g50/D6U83KixFNdaklGxvXKeKsM6QxZJ1rFD+S7N9II8CFh1cQ0Do6chj5BcO5aDJHhdZKtCqT9B
ijg96i73YyQD3gJGuk6e9AdEnj9R18C8mp2QA2XkQK1Hd1M6snmiQmIXtqVzho0P9ODxa+dJDQqO
E/2x1t33xzWfPbDJiOBL8hfG0cpsg7WQP9XxMG66AF4dtEWKr+w/j+8CY0idI2+v9W1Fa2ff3P8t
gS3xE7ZzkH4jeIVpZaRHbZz0U5FlbDmilhRoh7lPNgya//0pjaxD5+Xrx6v9uCgeL3mFqYF6Enc0
CHtyHhMM2Mpsvt5cJkxBD/7ApYhn87irWseZeK4arXlt4uLn3zXUCzZCrk+wt8Yeb8am2hVu1h2R
sBhTm9abr6AGDlZnnwtp/zV1GkUY4ye7Li08VLdMO7PnpmHWYjg0UY60ZRg7wqQvsdLTkNZL313V
aUVhKcNnmc9MIBwt28dlwEQO6f2QcgShBsS95i3DvBbJJZobROJWd3dGTYFsmRZbVp7yq/SAcAwY
q6hOYwQ55mNGb0hZHXwgIP+Gr2wpT61CSHkso5UbUcLwmMr6zfA30+JiC4oCmmqb4y8iDxkHlX2T
PDQI2j31/VTvMLPRyB3SzhNVRUco2MWhLVJ9ZxQlxTVcepCQC5edFxdqjRVt31MrtGcbhZyclN2M
/MNY3Mp6S3TJf8ETcce7UFDCRhfTQ7zpQ/GuDJtjlKVTm/4wzvx7MEg85gdDBKC4bNM+NrP9OnBw
gjXYx77T8DmWYbtTRkabnG7QSldxQm77OGKzNE+Ox3l4PTg1DXK2Gz9VewGl+axhLz0FIhn/ecwe
HqW6H+jAbOg+U7i4jLane6T29JnrwRKLVPg3IsX29u+G9gfIcWn6DVJk/NTdEkGMrPjqnwQTmCRh
8drghOkt65bF/UnnTUzzTHszH5YuNy6/QZZtHE/P7+B+8ZzwWaTYUqe9gx8GRewF3CC23gBgoD4N
jMCHs+Nq7gaDsw9b2Vj1dm++KNe7Pp54eEvIbvDP6iIdtvrAQK/0DGcu/mJwmmkmdOVBJcAmLfMz
cD1aiYn/PZ7jymJjhv24o8hM4fzxSWeQFCZLltQ1D4UpGotV37HikwwzTgNRw5PQ6+00c94Gs7iD
Iev/RE51jwaGZuZE13Bsk51ps03RQoV6rClTQJDdsrkmDKmybWhXdDzMe6VRMq9uM3fcRqb6bUsE
CB1nk5GnDn3hdvOqvHibZAh38xjebNIbqxDTWBhidCYk+fnxYIfxp3ZmN379W5kMBzIcQjIAHB6g
dA/xQCDImdoh6Au/zj+qpH+axk794Xi7sexueHlYewhG+RQFoXL9aRLkfT9juMM70I/7YiyCvZIu
xRlV+GNEefvqeBqbiwL112mAhZc9u3U/oN8tVShcmEPAYmHoO7mYOU6BLEaWln48GBYH2UGA8Uos
tW055K4N/1CiHp+6luKrMG+eH544HBbGadTn+6hnRW2pUdmqiepBCly0eOO1VnPQDBDgJPB1eoxz
KtAchesooptxvqySAU9P6gV7Y2awdjFVMzA/qm2YYU0REUS5CJGcGKFPfRRVd8uqCKeNL3R9K4kY
taL6/ZB/OgWBy4H+NSRVfqoBxV2KTPKBsNzO7zPvubGoJNMa8QxHkRg5RblqNkBRZPmVJa51soz+
mbAtwq3eN0/ZSF07trxmQ/3qu2hJ+5fMm1GT3gsgvOuYa2dXzp8C7ngemZicHz9H5rrv2ehmx9J3
Px7Ks234NQ3EI6J3lXxVQ/CkTC++6105ACILvx7yqsv+etXXPrt/5j831ZDcClyGA4nwBHpn2BBE
ttAJIsO59HgAcM/4zLrh+GJRcCpHXuXQyauBisgIytxpxfibE7SFMayjZMVSrI3NcPb7qcfRpwf0
KboEi4but6tF005zKCBuxJyQsGAb0Y7H0hSCwAbHzwM/8fNhYxNDWrZAwnFs1MDlgsu/RTLGcqvy
X0wSZjYsO80K5ByyOuuar4p4o+q+uoS/+amNwyjj/vpwIKapje0IhWabMmk6B2mBe84mJq55cXQF
+P3HYGLxxqzD3jcKtr5Z+4dOcy0sL+Orsv27MXXpt1ZEL3Xo5q8FMKGN589ZccMjqGkGOz0t6//u
b2yzbW76+BaqNHl30HeoxqjoyjYJwo7m3gM7w+BK2RumfnMfRxysPArZ1koZGi6H/PIQ7B4fKL0Y
znz5QxMm4Qq+7c1tu+RgtyFrfTK+xFMxfemYYhadRux+xHmwYWhY3t1O/ZKTXn8YdX6RKZtzXzFF
N2YBl8AEgnbmkOdPkmcAduiOdHMD+UimY+rT8gZSrL416uNxXMCQ3N0AWOo36uiKRcFepCNWBqD3
YVwOioqjqMmu2mxN7yw8toZuZ1IpQNvTYfA6sk7DtWw4u1ohQjhbXqrRitmkGKX9QvrGNYT04I3h
TxRZ2Aw037x1VPQoHSpUU7UoGXhhQp10UuzFr1DDzB3HYWa4QfdkzfKSh54uG43KsLz/izau6aK8
9FHNESIEhayJvRV5+c2J7q4RMEhFiwl9dTPAUT0P+cbRtJIIm1xVnuZdZc76iqsF6gtk1EJWzB4Y
l6RJJbdyBMgAY2OpbIdDMco2vss8WeWuSFYqDL5wKJPsDtxjUeT+zo2jt3A66ylks9bbj4EymT9l
5zKh4sUd3tlr6JvMD85cYdY28lqSIw5+doxurIhutbNL5iU0COVQyJaDj6OKs+VXCzJ+FdvmX9k1
PxQsBVs9pZZqoDcHy9syDg0A4Lr67U7atu89b5fKnvNA7H90bEr3Q5IdTQuWKOZNcqpZvSutHiqs
xwSxraNlW3dAW12MFwhdqyRMnkUeH9gTk64zDz2GQH1KBgZwX7IAaIaFeWvkvtwCscEYzKQYvkhx
ytmG4cL7a4fCx60+ueBrgEkLQJjpX98AtBgZxq0NRtBunNkdW+u3KgmSJYCcxhZn+Wyb5rDnvfoQ
jhEu7L5J936t9l1PSrbWqCKXyVvhpNrJqYmYlm10VQl47x6y8ogwGXZfxcBovHcJ80tBuUaD853R
tD8v0Uwt6ulvlDfjUifMtzCGbCfzvFk1glmzyFM2G42xN6dmGUbG8wh6nIkSZcbhXrMkcNI02qUN
uIQwZW4Ax+pSKfL81qzBE7xSijoSbJfdQhAX2AyeZq8x9qCziIT72SW0xV0wKjDvvU7xOmaQnvnK
se+Gr2mukwB2Np/taRDj6l7o/nhMBs9eRzn9jmnNmI71k+kgq3DK605IjHlhaNUzBTPnrSGUoM8X
7cRLFMMIMVNxGuPg2S1tAf1AW3PWwUQUT5+tW5wHBWkCatmzqblbi03u4InbqG+ZO43UyNQtwmBE
YTcKgfIvnC3iXVFANIjsF0UQYVlIvldFvRWBDyQAv3XPVNdxAaVZ94nTJFxKAgKLoHFWOi1F+xI2
OplYX4Q7p05QvOziiWP22i5N/HtZSWI0YISs8k2mMqwu8OCQNJzXZKy/knB2FyCLtlJ+5xENu6oP
cX/TkqO3Qh2SvLgF1KAP0DEyxmQgpPof7MlPbYnQF0Ud4jTpXh7xrD1l+ls44v049e4HZGDiq8lc
pJkGa7NMxmMnn2y4OdIdGQiUm5Tc1ti72HmBWYEveelnRLGOdcKYWO/AVtOaRvQBeA6kPnZOBFNy
OClOtFWeScN70b21jv3SpYK7bH5cZAWeV0KYOyyfZLc4o1GNwbYTRz4BfPzHjvvlp8BbigB1xFAL
MpygHyjR2PbVl2ogHfo208soQjTIcptk+UiYbMqoGx5XvP91r6+Y3JJDI8i2jSKN2LmxbZtGO4yV
83eapo1ZoQOz6EyQ6Nb2RB4ucGguqP4RDfNfAfO8tV1nrx0X0hqm7dFzIOFxRb/aNcsTTTwe2rfO
/WB7W61LL/kQ1mvNCYeNF+Nqb3SIavNn+KKvQqCIm5XE3EQ5h7Cpj/acbscWY1+O8kvX0eZKCCoI
jGRMYCdavyb5y40QnEqAiUyS29nmWoEEcfeDawcbAt7Th4rac4jp4Gi47TlQzb3q9fLAThecFrLz
M2lW9lMiPrGNaRZIxb91KkNSI6AWVkHmwoYAHbBloNj49gmWeo1YXgxr5Zqv8OVXBNcV5jCfWT4V
hlF81WT2iZTMxV4osWq0AZB9/okTlaVTxgT7x+45megdwcZysxvjL8yebBMECSSLknB6Xb3HMfY7
JMED/gIeT5zmPhRhbJEUP1w7I1hw5oMpKZbK4cQDLPDA/XqrjMLdTOJa5bJfJxzCFqiYE6pQe9Tq
jDSu2ZGcpEMin4CTNyOpjNBw9z7AAjtJMRhwvln6ANwXCXO4sQpBL5vFB7/W3JiI8lIF5TMUqGrj
QgGSCoJBkZrDgmG7dnTLVzyT3lqw3aW5Ptq4VNPAe2s9WjSOPV9H0qBNgdHa6rP7UCd0spqMZ6RZ
bmoilgssOgQMwslftJcUO+vCxamKDQNSsLBIaRawtzgh0hrOurkQMeXCLjvI+UZ6wTmQsgWK7jnP
JZ6RAA4rlggXvFwlIC0JYEMgwu2bN2BoCJi7YdrqlpR71KXUVkWA2Q7hEYpc/jX0+pelGoOW45Mj
Im2l4wHee4F2YB21+JZrzQdJJqhzZWiD/zQRVbtoapwKMJxp2h6hvXMuxsC3lT1PYbqq60H0x8ZX
qJo/rYN2ORhI9WlP5RRFjhTpZQdOmXTjJdO3ByP/KquGRyllSsaYCCDfCUm28FKZ0a+6oJp3KNyL
bu5a3fmRKlbr0VbroIJTMWnms+y902xAg05DuwOdHwhzPjPkmXfQJrQ2p66/9ivOO1Y2LD2QMMca
SI5m3yZQo+sWwjaqSwwIpSVbEGragj2qxWXSzT4qe1rotS83Jn7NhXGDENgStdE3JXyWkoKGvVQ9
7huz2Grhmtj4hvLiv5lvJgSc8Dqz9l88XqLShxk5BLhiOiE2QLDUkvz2nu2/xubJrFbtHZM92Vv1
1hak9HTu4BXkAObdiv/DBu48xb+Epqt9AR0j68xn9BljJeUMTNSqhavIU5sgRrSxeCeY9l00IGA9
zFzw7bF7uvj9sO+BNgxTPBJvuVE1CHN4swoLDcbw/C1Vt4e2zryNlsCYQ3Ez+CmHvji0+ChaCGor
VEhuxoDBTtRMyco0ja/KKV6bEhM5DYtwlOmNdQZvX3Q4g4OWtsKKag5czdIa95iN480ozu7g7Hif
MXzU4Qnz7sQe1rhNEnhsnfQrJcvpOyQshW3zBVYXi7Q8ValDo0k1Q6xwAi1cAU1Xmw3X5asM8Yel
2VvU2Fc/LJwV0+8dKNYXbWS8RDrtswcfKikmMHx49VR/LGuH0oQuXvV5DjnPSOisDvkxfI8Ioq8l
uzzAFDdFeKjZPsWp/sXCTj+cegmsALf+oO4uDD3MO/xybkYwTyEV0t9QWHfkj2zUnowhRP4NnzxW
CDixgEsp3bKMfAW+4UW6Mrr5rnXt5K4dnPiVfMsS4K2/1BMfHw4q/WaMUK9k9d2ZJ5USe28T/nMi
gA+UPQgRe9LOhNJ8ViSHbrEhOerRdJKwAQpdj9aa6r5CZuyN51NNLjRsYVV2DcaPPLCvuUm1oTJ1
aiGw8W29RHyy2qFiaio/NJn+ieJAV3hjzLAmpiJjMm0QC9ZDL19ACex9p2/pkGdFK2s6x/AHurya
TGb8wn3K++A0oCk3mfchGKluo2lCdwJZ5OCBZ1GK23UTSJftqbuuK3kOffwUrqa+zCI+Mmg2qHn1
/dm4uUbQUfvUElcYKeMhG/snpaOGYngWy5TxxgJGEecEWxNrUa86XdzqHAQh3bOQc5Me9GY0UZwn
zDMgZcoEDA8wk2Zf6rJQpwaFlofSFKfZavCqb83n/QY6JzdZxHA5k+6h6DvC5HY2rAzpVXAIqi+b
RgleNpS/qLbugx7/CcO5LzbUJ7aKBo3B1b62scBNTsJ7Sux1oTR6saq++gwM0ZEZYduqU+zKkkX+
1SbpZxeUwZhRs0hAAG3t2cw8aZeSI81uBBOlmW9jAWa4Qzq3ZZBwJLPGFQAvc00BNTpnsIvD/pRM
AqIJDjUgopsustlTzzMeFLebNfpH24BwlGjWFW4FxCqAK8vE+xmCXuD2YbWalJss6Quh2yw26EL3
8Bjp4tEhDnSW9WoXPElRY07kX1b0FlFTsOjygSoAq5n7OJIKSCID/5jb3+bAFoDqBRTGB8U+CeIU
kax98p1MLTIjX3AldfeIvcPeUFjBml3ge8fmgn0vVVsXpwEekwDVL1ixt2TrOYph1bLyiY4IIt6I
DZRKntA5BOBpZef9C0n+Pec12s+ReGVnl/RmHJTuN/vA7FgSeToULDhxqf4UVgNiz9qnLQjUYkLZ
JpEJaJ8zEWeB3iBQ1htDvrI8DTi1HREyDH6GIVirgTu1lmS1DWy6Fg1AY5v8csbqVyjt/zB2Zstx
K1mW/ZW0ekc1AB8AmHWWWTPmCAZnUpReYJQuiXme8fW9ELxVKSmzb/ZLmIKkKBEE3I+fs/faAEb0
Pm0wNOaQb8zwABj7NKLIQ1wyD1uDab1AuRAN/m2gs6uxDr7NnJi7MjtXIV8QFYvzpEJp5L+yESSr
tATxFBrl0SoIX9N+fze1JZUwJOwSH8KG+3lHyypdF7ar9/VLxxnHzQ2TgY/vQx1euLetjDa5b7Ea
0WFhXNtpHBvDd/I/qf7niTTKEuzTonr3cwG11Hh0LPy80xgurIo7gzPmQig1j7p1sSE20L9s1UK8
t6hnnTeL49kV5nB96rqjCw6ZOAP9WnsWrccKmzSqAqYwV2Lyyu0ksKRzcgg2cc5KSN7hIdNIMHG0
f8vb9tnJnKW3R6ZAL/pXv2xBxmhGjy4NFdETD2y89bbuUHIxBnNWIDlhQkwI3InuYeugN7mVE/ei
NANvSyyia8LMQuj4YVM4QOeX2SlM+uw0ZmF+qsvHcDmct5jCK5JV74BLptAPjb09deapQ3T6+VKO
9gmBEDKIzLYBkr75pDNQ/slTrgn7hCLlb/owd/fJrO8wX3wPhHYBJcFyH0KSgc1UQ/3h9q/HXV/T
r7PcB0/OZ9qtBNq0QQKDWGKVdacEelQ2nalpNvmqD9kl+z7x1lOMKa3IIZARUbItIiK/jJDGYgq2
aVNhzlvOf0tMEiDfovnhJcz4K9p6V43d75no/OiXWro2ylffK41T5BS4Rj26S7ITK1uR3FGmwbqv
6HUywVxZTYOvm1xXksxJN1bNfO5d1PSCU6kqmpeIuTQsw8d4kvdNnD87QM+uMmgGTmID5ZzG5z7G
gdm3JsFZKmvAIi9Ycd1t7Tp8F6CRNrTEBrKUyJGdSMBRhUd/1BFnBi0TjYCZfyLvnho4xGmQN7e5
N35P+tTZuQXoo6LqfzDtHF0334I1NDfSgoIQWAWKnCg7BFiIwBjN1SGM/rAMhrJhZO6yrHA2Ot+D
hMo3RYMORhhJAuRvHU2mRTcqvY96BFumrFCm109NW7m3nhjZhTjReHW/wWL5YDEARxCwzRjTQr2h
N8hzRksAkXdrQ6zzA+5Nngrs9xEqgQiJoiU5L5dPyVgzRU11x69KvnsONBZfj8FtiuqREq7GDZuk
7509N+Stx/OhV/1Wt/LaK6PHpdJeV6X1RKhV1XT3RnzD6BtYkVE9eEn6HDd3gPiyu7Ljd8pdsjGs
PHlVBq0l6VBdZzgnPLhGINeIZI1S2DgEVS9bt8U8vBiv5DR8IWp53qos5XeAD4kxDzFrUS42UagI
2Z30hwof2+hMGuO7hPWUIO3C9+Aq+nr18xyk5vKUsgXHOoWKWm6pttuD37iv+KPZUZByQinedtZQ
H2Nz18ZGgy3T6lAG5W9iJhnAmrzuXAKPazSC+8ABSOHP3T3nlAiAJuIAvk1uUf75Kv+YU+zUcUQg
Zl+8gqBAMBoYqPr44plmqNfJvapq4+zSRT4PgfVScnjd+pOaV60sDnXmfzMAl6/ShP5lTt+cnPch
t4+DYKgtVpWapj15cXqlK9ZMr3vwfX/e1SrPNxbpJFt2BWxF75HezLWFK5qkuysAG/amk0i0eozv
QzgCNj6kx6nUd1GZvjhCVfvEy7+lHYHyg2eQi8ddvnG6YIvF52R2frajNf9dNP3eL4Z8XcyMWX3m
cVNWYT9lzSNqPJTIPZI/5jpAuDlgpSWXkxQ6b6wfmNsDVYri/Tzm03NWjJjizPFDQ389k/Habw1g
xoxqSA6eQ45xYzyAA0wAZMGQexsZ0lGe0FU1oRfAwcJ7a9fmbXokM8i570dQAykKHsK/i6/d+G6U
1jEcOGGZRtNxZv8ajd2PRnwjeG/VYVnxs2lpxLs7ofTX1oNTGz4PljuR04UJPPNux2qpRxqJJOEl
XtIkWms/Moiz2MOcebohLukthSjSzlW6ahh0uULswBrhlRu9OzAyZ8agVxqZLtGdHJdnOgRThpIQ
/lpNUwgB4/cxf7Qa279DL7g0fRFwlLkgotVUBL2IA0Pr8La03ZOv5Af3ZPUUFm27q1K4235vnRmp
FiCLQke91Sp5gYtcD/O4EblI90OcbogX5Vw8dfm+sjJnmyQol5qK/qFZc67k0r5wgLPwPtdXVYV2
VzaI2RJJ/cJE+a61IwLkhTjqPJ8PHfhlrfDhuSXUhJ5v5Oyqznyax/SBdbjCXaPDrScCSPX99DEi
8rQd5AHg2fhFsd6GM/26oTH0JhYRJ+iF1CvR72b+sqnPEP5R0APX21y0NxkIKOEH4VH2xjUH4J2t
8fV0jcGEWYIQj4KB1Fqn3YUTP05kIB6S1DGpB/IMRiSxfM4z+n0f4eM69G94cM2NR1vhahFw3iCA
R0F8Fxqed7BLLbaQFuNtVc+HeGxcvCekO3rfmwbvp8ssi6aAvZ8grTITdbgpentbSXx6dXPVqcld
NQr7gkob0mCDeNo7emrATAMMnwp+nUZFtEPt7TjCGESUoEWV3hLRaQwFY6RwbXo0Az3iJ02DPqMx
lfdR7kGrop7o0mcTELjVz49V3O/kvDWwvq1ENsLuAdGNSxxfPZiSIaSr0GvuRAS3mGi6L2WN7E7Y
1beI8QeGTEcelK4eK+MJUMKrIf0XWA24N6C5FUXymFaVxbJKonZGGjfBwBHm/FnDoK3upW+85cJo
oLu4N7bILGQcsMvzKiGnSy0O88pl76/Erimjt94Xe8NpUC6nd2EOWbIKb9yW0Cnlz9+cQzm4t2VK
4jXiLhp3RUBjS8vdINJmZYDkgxpINBPF1Mpp+7cuQMalimFBaxcFcRbhc5BM3waEwdyjfKTlONYY
7kf7Xmec70fhvTID/Yp1ORPU//msv6Hr3bgebYiaHXefJzdGwFVBXHdlRtUf2oO+ooryCYfrCxMh
2he0bbkpx5XrDzu/mSRnN5ffXIlM4uLrhMANUNSTh39YPS8fr7oR8G7svJhj0p5kOTUn5J3JPiTi
1Gqd5hTU4Ds/UUEG+3FWhLDSsPLiqpiYxl1eaiYTHpa0fYESizTfSZ8qgK4vtNLPrPbxPRI3Tgmo
vTPUOzRZM8TeTl2ASPDUccJDYHCCfFQqZtsYkxuodYrNYyB6T+PKG0hDoxVHqRGEMjm0feUSbIj4
4vJWMhyiR5IYsGzVFZhw7A6NkZ2twhxPJJQlW0fZAWs3t1SNVpsIOwLAQxThpOXKbwVJCcjarP7M
HDjYEcJz8ma7eZhb1nSdl7STXN9eK6zadGEcdJO+jJeB0zavu+l+bKLvCOaiu46goZWXZ8716IMl
Ve7KAIh/dGEt3H6Oj2UZ3/jUU6dIsL3E80B+id3eNCLfJiQs4WDGKbKsX5BjGVi3in8xKSN0PPWE
K3EZQQdR/wIuCYn2HN6KEEEe61K5YU0D1BKQxpmrbWOn11XaT98KSQCwiEDlwj2FwzFnvBXJB32+
7OlSpxZlYwOWCl2OFarfm1Mer3U2y60LXHnW2Q/bZzRgBoz8vPxcda46LBeJu7w+XKBFIWBXcjim
xfud+9WafRAr/PIno5ivnbGh8ZtFX3GbDkfGT4h9k/nWd/3pm4+wa62HD6UzdQ1UOD+E3ZgdqjFw
zo4jcSk2dK3sCm3q7MasTYXVdIdPEgq1rbnWgsGQFXrRbbWYp/qYU+5s+MXDRDYxCml3fktNakMZ
u9PdHBz7ZdpO41z1cXe2XIOJ3yIb7ZaQPadExPr5vQ1OlvQVryPL/tb1k77zzF4f/bC16PLyA/yE
avsz5OrnUCtb/wvymZJKKY2DFpAm0LafI62qQgKIEN675ZFwzcHxiIqLEW6uTkMs9aGf068xEC1Y
jeIpRsOzUUipoH6Qb85yu0hsLy8ZRnVsg+N17DJKcxoRHyBnh/c88cT2SuRY+KHzdti4Ooei26ns
8G9+EEBxvyHctAssVJPOqU3HBQn3yw/i6p5NupjRyFWklwIZ3tlZ9RC2xqYEMbehnVUdFqm9WQRP
btUFC5rrAyRtREMCEguFIQdORA+5olT2ewp+8AFsb9q+NSLjNIbBnylwn5i8f3HtHfn7f1k7UijT
NT2J3sAxf6PODViRg7CC+anSPmNok8lsl1RZvmtSevsJ9p2vdWsf3MkQOMGT4JDPVnIuBhJ4mGHa
+GNp3ewKXY7IJFP/GDhY6nNlPTZOfMyknF6R+qGAdO2Tt6ioLy9lGRKgC4o/c33/yBbY36D4p0Nq
QTVPHPoDcWWjs51nvXad5DE0QX96UsONXNQoMmYOY3rwf1ppXjfLy+VPuhXfBAQKgDiSBhQorzNt
6W4FUX3cTT7EqZwCeqZXfcd0FUeD68hdoGa0DNJxX/Nu4E9GeFs5Rv1lWYPCpiwe28Y4+Wkkb3od
YwgyCQGbMXHfJOEw7kcSiK/KEoEYohqeRPuFDrdxQrQTP/Tabu8KyqFEiPrfPDPePz0zruMKbjZJ
JB0yQvnbM0PlGNIBMwB+sNVHRXUgiiB4nAgrOkcltnly4ezQ0NnONsqIRHiOO6XJwO0CdYPhoB4D
16e3LUHjRnO5GxaUUquI6EUZOx4ubzsN/XIsFwCD2T5UXZocDFCf9EMK3kbg7cG3uTvp1mwN0ho2
vUcPmJPkFeeK8LGp50c9Ocm5jhSK1pmz7IJNykaMxsJjoBd5ubombJJBHgKhy3I9OSOhtrOVniR8
miumltFJSRlsCMOg++s22QmBxj5JTefFhc+2r92U2zbr8fSEqUGHNwVMBIAEtMHlvarEdVx1TAew
rD3WOqr2c+9+GTPv/qI/vbwgIL4Hh4ZyR/pkhmSdufGpGp/Bv0dXQpvjc1tbd34F+VaPGQoOadOf
IS6KwOOcwUeCI+I6iAm1CnNFFCczlTL31A93Ue71RCWsdI+FrNcGWwKucowPqXeeo/w7pXWy//Nj
RaDPf70g6X9akDyHW0N5hGAwAQc88euCZISagxHZKFf4Sr1tg4r6ekp1szXUADBFhua+nRHwBI5J
y2FovDMZod2jmFiMJu4wAKiWCzqxL3HOuoj/nMhaW4Z47ruove+MKbyd1auDrfGhimnQBX5EFVZz
/Imte7NpM6g2RvpRDumHV85npJrGSXUcacea6Ug5D8ahjEWzKUN01RdSytwg7RwssYujPt0MQTrd
utiAotolqmN5KboOzAeErie7pGaZxtFFUmoqMukXSeeyFlwUjMkcZ4dBWe9RGjVfjSJElV20XwKg
e/ATMhKqYjN9Adc4rSBvyt1fX3hJ4OOvOwHRjJZnKuF5bGlc+18vvBBTp3BFERDgerhGdFkiNM+K
bA9j38yGb7GZzADuoHDHeaGv/dIHf5E3b7VM6pvaRN0VI7JDzFUwwkF3Qb/TCc6Eyt4FRJ0+xDGZ
bjLjfCtrjJoLxY/F1Tk6/vj1Irq+vMDdp51gBd/dycb1o3vPfgbTs2UYb67MphtXPsRGmhoZOcRQ
iq4HOczX5KQhwHLozcAMDQThRX99bSyxrE0/k04RHnErKjZKW5nSNs1fLw50xTn1QvLH8Y/J3QUa
WRW9f0J5Bz2+bFzmA85wIniOJrUsyGpMevmD7NRvvVL1fYihHx98C0Aqo4cvWpRvPPrjrq7N7jS2
vXOcwRmSqIVU3Grl/bAQh4u6Cq5J4sjop6ORnTu3YEby9fIRh+f0hGq2IGaCL5iiuL41Ct/87iXd
ekjictvIcriORss6uiqydmJSzbL70FW3sLS6WntE2LQHQnHzH82gH2Tp3LDmzqcLzKU3HVam2ANu
Vw0zpH7S5hGHpAlEeSbf3ZGRQvk9krQsQvohL/hQi6vInG9RyPvXknSyT9OCgQKtwy4ABsBCEOVh
CYdvlifTeqBheTTzKn80tfU97Jzw+wwzJZrGHeOf6ZXGO3kAjaX3TGyAvDvM0UJzsDcpn1iFXQtt
2pzg1o1NDFyjwi6YAo1iyGO4N59rbFSgzascq7r10P0tBqkBfc9qqoBd4Flobi8P8NB0zYmSd4Fm
jHd0nRsw3B0I2eVtv8Bcyci8F252fdFrikW0aa4L8GtnkZceV1BiGIq89jZrmmmNobB48ZTFXAYI
Ij5OxBq6MTaXg0NT6dWUGhNkoXTdxyNX1DaYIrNQf4lpUaIw8/wdIEJu/i42mx3TFPKdm2H+mqYE
iIpBfoA0WlmsUp8g5v9nXWWZv68AriUUAzVXcbdL7blL4fVTTmsDF7H0qwSIixOGO2MKzD04JM6U
Ybm/MM9cDK2a/hK9bWelclM8s4A1CYXVZxFeWiSlMGx6zEQ0cFxU9WnuRv9aOMMXpQOmiUDIrNOF
T9m1+p1ugQUutznamdU8G7nZHkfcdFemExzixp82VlIIaCcDITVodhmXRK9Y9EJYY2SN0VPPzvbg
MjCSRXaOOp/G/swAyJu88NCEecDUx802BkX4C4dsD3SZvx7NZDj3qWhpAHn6nkE78jGWDUoFG3sN
eaGXu3XuyW9WiKXXlxslVSBR8cDgT8gBYyWlRau/t8zVUgkLAHK30UwsJGFfw9Za3l4+5jLo3Bsk
LzqLeyioYiDESkMAbz0eh1F+B/rMdLoogqvRUhtGrQFJM6M1nSpNtkXuhsNxiumBqFbLp1rUNyw1
oFs75xviq4/cj8t70FGAWBO07xc6rgGhAfkGxl1NjMDi0CsX0x4i3z9Ag0any7ugJCLj3yyRclkC
f10ipcPeLMkfplbV6rfybg5G+n6VxSkgThJAgFW6jvnXXkYIm/D2p+APgDOYkztw7g78RubqDT5r
u7q3tXU72lb83E23LYS929KM9/kcAhBhYEsLOtBilzDNJdCQvJJmAYj4SYxQUoFNZXoxhxsnNe1T
G8erajax+DlODwEmiqg0GVzEdqPueuV0zyU5UM2Cy0stT53bgUVLoBSK86eSMe2DM1qf62kbju3d
52mh9gxi2QfczqaQx64S4aO2IlQreX20hhb/i47i7Dr/6rRheL68XMCYqqVKYkE26Z5tZtTuV2He
lV8meuvbzGEFkk5Qfkla/aQ9DF+hBKbXI9K4MiJCdPqB4TPBhfkN/69yTZ4EXpRFLX95GQIFkN1J
xOfHAlSqyOWR4Sk5dUcmOKR8V8I7N7ijr2pBogVdCCxti6nAo6N71dY9DB3F/HVB8zotHvEp750b
I5qYHcH/YjZ7/9meIFTinBlvo1TTXpmJi6rf9m/rTDur1K3CU4mKbVVYVrpz4UfCKIib23qxATj5
Y9QNJugkUewGqm1qWYYbzTL+5l6tjxTr8kFA1kKkZj/bwgluajj/XlJ/ujeR0b2645iefB+4mTmZ
XyM4bzf9ov2MJgsMaT543d7NEs5mmocZbTVzPlWRVGrP1s6mid+jckdvd4M43Nj/9S1vQ1L/6Y53
SNS2mU9quRQGpgQ28+t6GQ7WNMnER2WEGyS11Z5gpLu+mB9CHscSfuq+pEdMlxOr6+geLFnE+za4
E4JJqB++hKioY10RHp+fnKETT36a33iBu/lcRSy0V1YDWWEk5wfEAOy6kpqzo5d70G2+/esf5hLC
/Y/Hlx+Gp1YrqhvhacXFWn7Ynxb/mQkrbaQmvvIiY96Roiq/yJIh2cUKYpdstsEC8opENUOZ6HZy
qPA8Locms6wQODbD0WL8i8uAE3ZAStC6vZjW8NpGhxniLHLD6UvvwD1ISSoshP4DxwKT6Lj69vmV
um8Nhn0GQjWr26aWX0MPqWywg/28uTgOppEnp6MQueT3RbisRJUiD7tYGclhbk61snbK9GI42WBx
Sx9Flx0BeAyYfD7RUXE27ZjIa3d8TEnoMmL8uNpo1SOWluFsXUDXVfqBLxOD15ARBjdWuDB41FlV
p/mIoqa4MYZdH5I9MxRwJ6xg3dhecp4adAKcNwknGZS9CSXt8db/I0x8hsTl0O8NTx1mUNyrMS7F
Fw+M3Apld34csnx1Wbrj50D5w350mbJewOVVav4Amead+saPQJAmd8KHzFjbdM7jOlD7y9sS9tm/
ubHdX0/qjg1AQliuazEsFmiixFIo/HQvqFDDq9ftH8UCrZzmxcVuX65NKRYENMvLVWkGxl28kJ18
1z472KUfZGqJVdyT4H5xARkTXdyFmJY7I5JwIkAxhBr+CrdncibXzVkNHfMl+oHbOKcQxbDgr9K4
7tHHy4nYwaa/m7oKwSrTKYvS/MBOCBrH78SxSKT8vCVajOqLF7dZLDN1TgpyP+FhsF1Zfl1EewQg
X9mDOWx4wOaj7REqCG8TBY0DbdV0NKIJwpgXI9L1LKacoz7I8nJsdumYNffxDN04mSvgwxc7tC5v
NWNm4KIVpOaINFLq2way/70/Eb3mC/Pq0qtBtz9dR3b2NOCCORp9wexz+VMwaLnWXVc8zC5bTn5t
68YFzRRAbQnmU+vPKzcqq+vU+ggb1XEoiGnGo/jy/LcorZ/++pkXBEj8soDxe3ZNjjQOtGNLue5v
pxowaU5K+PIfo/0yCKf/LPI4fJdr9tR+H6VhfZvN1FxdEr44drgH1Th9s3rYCG1893lLDBE+k7jt
OXlMtKUkqUpQqauvlU+bIEtr/DKTU35FJgnv/b7OnPQNLc6PWbvJo5H2ybEcldjAtyDx2Da/BwGJ
24mgaORkR/JXvjZmEZwvL+6ywUID/+urQG36T5fBBVdvCUTGFrw757ceKC2/iKMx/cuhzlDQWZw7
4t6e31QKJt0PvuW5OW+zOP1C6nd1jSFMbh0b9ysA53KPcrKAP0DpYgoUYhEz8bcq34HROwu3qb+q
kN0pTSXU0LB8LUM25CmLprvLi4sq9CjDGaiW/2plBeZA/mA2nN5aHbwub+b//ihnhQar9JchrwlW
D0FU4aisVpeCJFrqEy2NJ4Z0xQ2YkYxJ3YyAi34heXXBjifKZZQHpDhHWonyBxBWGHeoF0H+Fm9T
htgEP2R9DrR3JZcxTttHr92oEkwg5Y+hyrtbRxgPDO2T63z0X/uZGI+U3+9ZRka3S1t2doykzdWl
OxVlXnFqEvGHIAgXdzaGbZSV9OLjYo8FV36pfAHlTuNequsa/Lzfqec+lED7YlDluE73tv5Cw+GP
enmuS9GW7CE5juqohoeE0vDYC4wiPOQeYexLn6xvhdxdHns5tfY+XVp2CAA+v0jhAz8G3WIQi/O7
dvqTXUzkAyImmJt7a0RIMg7++9hm+H1wqdY12Awc0c1JLC8cXJoTbhw1kI9M69Xef55vbb9wdlmu
p+dIZ2s/7refBtygToaHi7dzHtWtN4obP0ryc18H/pl0D/qQKcPqz++RjM6tmcU1sPovJbr3L2hn
zkgHjS1i03IDDSP8DrWi9BqazFOFOirIKcC6J5t+7XMWhljqO3dfSozLRF31d2WhJwBsqTyWWncH
Ww7MWTj9Fuac7vIuJFCxdp7yYiruhUiXsFTUJ1lhP2ZTYdyr1kF4VLXnZUYFmjfxjoYwmdyMor0p
HOSJM+HOGzCicq0muKoQetJ1W3cOOvCoOFp2SEGonQA+JvQcQxnmucwr82UGi7FXvZP+0Dly8stk
zCeTETAmfMOk3WfVvLeFms7+PPk3wQC7U6pA7PJGzkdpGnis++JHy7KFSWF6kdTHNw1csj3Sl10e
TBiRKk98SQGNb6qmYq6pYWFMnCoIuJsmv4aOSP0heiMGJ0gHqhL1R25zOYxckhIgJCzGYovW9Hsw
xzdwbFugvma7S/Dubv0uGPaNitt9P5logKrmEOhkPA/oes3WSh8EdD7QWs5DLZ1hfYGtxiqbjp8o
YumaLAzucM59k+jZyPsTRWwTN4altHgqfFiRyZBugsGbXxo6+7SjYRJaHJhwt/jpCO8LeOCj2cv2
/rII/q9fTv/NJYzoR1FOdYRx87e3/7V7L27esvfmfy9/63++6te/81/rx//z9LePov7b+XH79PtX
/vIX+fZ//vPrt/btlzebfMmSvu/e6+kBM2La/pyS9P/7yb+9X77L01S+//0/fhRdzlj24R1lbU6A
0uVTlxQmm03tL1OYoh/f3+tk+qe/9BnCJMz/VNRA4tKPtrVYJn3De9P+/T8s8z8lpb9DChPwNBZK
GqZ5Ubfh3//DXT5lupTRQihPLK3UpuiWzziEOjlKaE2NdfnEf//kd5+1+OfvJHgv/nz/8xDS/bVV
zjdfBpD8z5imeGzllxP5T2Wa6Sur8JEAbhf+zJwp83h5sdQ4Q3MKsnwzuWF3jFjeUIPBcyKKlICB
bChukyyxDpqnZRkzyl0quuamC9IvdpbsS1VY5853X+n7FPtM+Oa5nyZcZ2mnYQ1MJk0TDtV9Pl5x
GvCPgBcYovWh2LqOLsi0H54IaCAfj3yOOzUY3iadmT1krotQXEc1QQDGt0tHxAJKfDIwwZuW8u59
HMHYxMKNlQXOtk90/oQZ+dgWdwA82n0h23PQ5eUuynrkVkEikHGSTAqpisrYxEcYephrSGX2Doz6
gf1FYo2iyz6ERZWfFtPCqrZRvfVhgs6IYevnSxFYayYp4cHyvfhk+4QJdDZgzTqmsRKJ0rkiBDHY
4l+uT0RN1yenTzhex8Jf00sLHn66/f7FL1Us9+dPRZn2JBE74C8ZkylhUY/8VpS5dabmXrXmJnJH
n1IaXIfrmBunc63nkYOMJJdau68znLGd8vJqNXomqIKxOPkwGKqxD58b5hTnxkXw+xAXmXlfqNEk
iAaFxdQixnJD67QIuR9BaS2ol3HZTS0ak4iXZK/GB3hq4ORyuF+68YDpAOqITHe8M8cVQpD+u4+o
sUb7Tt8Jn28ZDnKlxHwVZySBB7GLfavuBmfbmuIlGSccOj4pLYeSQYKR4/zqOZ9Zi4wkc3q6XobP
SDbvxL2PabXr5B1ClI2N/+auH0GneIjnNthgUOOJKL9TVvfsatwt3kjmaukwz6FhsM+nNChXhS2/
VU162+XxsJDtseb0wn7E125Zfklfteg2ppwYMTaKMONaEDU0oY3Xl+bkQLL8qTKzcauH5zZ0QHu1
It+XwsIT0UlAT62DHzUtVxyh88cqiL6XqYx3ZgZkVU8F+4R0IO6AvEfmMPh00tELtdFNaxXlNhoU
QpOMcNJpGM2jyMMKLY5Sa6sUEtMyF/pC52oqhyhjmcR/Ul+E7+tzP47hHfEE2Ny6684lfVKL8lVk
LtqmMfkq3AFZvk8u02CCvIvVEN6cqWRjxLLs6duqRlExeM2wm5frTjoEMPAYA1btVF9RL46QbIMM
6QqnkTCMQADUdsa5t3E66GoLMae5cbrYuNJBaG9G5yl1fHFTgUu5xpW1Mr0EnxpV9DZV/Vvd9f3N
SG3KD2+U63rsobQ5DrHRDD1dcG12/zFnqCFRZJK9OJJG4lspc0kvYny//HbM1n2fk1TcoLyA5RM+
XE7/M0MINkIylczc3bD4xZvLeZweHBAuY242CR2o2zCpoaEW/VNa+1hdQnx7mTdfl8bGbUlVg/EC
Txb51N4ehPg8eju06umE+fdV4mHTXg75tolvorc9pDxW2x3MaLJX/E+JAnbK6wEU2J0vrFeqjRe4
R+P+ghFx7CJY+z4aswqLiZn6pBuhmEJgtkE/Zt5eXgAw4KW0OCqNs49vtlMxAjFcwuSrOTNDwjJM
cdwYYbdPaACvgjq1dn3pRTfwd4xt6DvEyYT1Jucu+Nq0oCpL7wRxrX1QGYBx7UbRTajNHXWTf20P
wztKLH01ODUgaxBz1ypfkiD7KjomI8Y2CCHqCx2pxzhGFzeTUGsYFgu8b+4+eRRRDEJQGGF6ckud
r5Kie1YQ5osy40Aj4TguL0lBRWshgFx7CytM9w7Iuw45OA0dqbp7E0XfQ91zNW1lr7IZuaHfpMXZ
gcpxBvvIxGV04s1lfmcudyiFI2SBYD1IoW/rSmYPcKAf5rTfD4ndgfPX1t6OiHWPZITjo0yt7aUb
kpekpXkcNTA7npRRK9S+SF1RR6hzte+DfsCDgs0F7Z1+pG+jrkSUFGezPbS18WGEDhtV0dB7lyQi
7bjWuGk0aiowFvHS2rOPbtbetIsfol5e/NqctrJJ38LKUie3w/+RdglROg0MxY4adHu5ICMk7i4T
w6kVQ/9vOnfSvaiN/tG7Y8tQesmBpIVHGbKoeX7t14gMDOU0Y11BlQQkTjjnPsRqTVIfcd5OzVR5
NJ5jO4vvEV/F94A/v7BVZjRRA3hd9ATPkL2nM0MTG6xVks5ELUCygnyffFR5zNFiQdkg8xuwH5Hb
d0GQ+ODqHS2Iqy1yzmD/E56lS8z6otMmJum225bMh46dUq8Io4yt28X90TZcJp/YjDcqZAbqy/La
EbZ99suUu7JHal4KV8EJqV9d2G9tUqj7Q8hZc58GPBG1iMJHnqdkZ8AxuDIldJ/EdzGcgwcaU+dg
k7JwGzOpvkYMQWJTFndbigRijZYEM/EDP3RO2pfvnbj5V5ou7la60L0ERf+6zTJYE60TYC7XzUNE
wEmqfnQlGJ/KENEd285zLZR1GGLx1cOc+zqanEfoOapVzez5yqxg17CpJFubRKQne7ptkjC+9eHR
A4HmjEt8S3wX0Anz1fBxmRdYzUg+LqMVnMaodbvcBq7ECH3FvRufVTa8GMw3Txya7a1Z0f3Os7Tb
N75+tt2mJWBaNgfSLRHH6MVxY/qbOYmjkxF0N4kdxqfcyMfrQoJ7J5Dnyigi+6S1e3cZ9EYdPTqD
GPKrfkrCLY5FrOhaZDS04QpoAHpr5XUvdkwGpFOpa5+265VtTyNbKiEjo1+kpMUbB6RI8THKeLxn
WaRnVePfbnKX7qwTJTvzaJqteAowIexCEoGh9Wv//3J1XsuNI1uU/SJEAAn/Sk8CdLJV9YIodXXB
+4T9+lmA7tw7MS8ZVHe01KLAzJPn7L02ATzDnz7oo1tGOkReMPIe0D4+jDxHcz4l2HPySb1AfwFr
hDIjbMvine7hs3YUTpM6/gqI1BhTdWOJ0bwW9M5fNBtifTqRwOCo9t5OIVrSEgnQjaZvq83FlQlx
BJP0iOs5pGKYzjXMGZ//TJxBJlEeOBrt+FnzQDgfed5Q3zC8uUzhYnaHkY4SRYvvIRy1JUaSFDTI
YcfaTfKNbszp1VwWHDeJnN1jmKgYPFClvC0dc4Z6m262xwvBCUx4zKHdgy2Y7xNSiwt7TYb58LUp
g/G1rfJhExjKuMsbCR2rpamaKdyoMcKbt2nU7W0KKOYhnGExbU4jcVa0y5VJ+0QK7Z5tQMV7Iy9Q
XGQ0BdIFW6fO1QuwdAgLmXtzdWd+a0pyqIlMC49WQIBHTF7MPWeOTa3rbmyjKs8Z0Lw3Bg9514w3
G+BgbhslMRCLn7v/tCYx/OrcGQxaAbTBoPJ61GBQ49o82OjLRiJn/mTYkht/sKV9hcblXicuA5vK
ouFrqfDBgx4QuqJxYSmKNPdo4uvH0iyc20QeD7Z02PsWXnOdtJ1bLAqOdwTrp2CJyRiMGhGXVou9
RNC9C9MR/w5s/J/EJCjHijn+NW2zlNjZEpggg2yfei/1c3YQFT6mXvADWguYRBF2sR/OaezPwCQ2
lTEiax9E5IPzJdooDyooqZoD0FWdMcy5kixXOms8dUx1RdATL6lUPsjCd5rT4pKLMMT5W5/RWCsg
ZbGWq0t6Ua/i1SAJdZY5AxC9sb9Sy/mkmaF7mHSNTd9U/H+W83wtQaWvgVciia/1FMybNuxo7uVU
uIDY3iw5hQwbavLZZ2ARSt584EOftubgEBGkNuOBRgNIbgbtuILV9j2I51vbV38FTMVTgwCIvPBp
MUAingtcJhddkP7t8ozJzZBnHkE+T7oR0bOSwdHU6HyF87lpyCm38NIRBp/F7jHNs4Hbo8CYxXOA
THn6J5EI6YoKy7RlX5jCk4fukLSiKhOT+SEAzW7NuKTm+ebUrssbwedqKD5EySRHMIC6ign3tCYH
CxRfzL6VtV841uzDqo9aWW89aKg+xY5Ak7Tb1diUL6SVDYc0aX+FonritlZOa5slkSMPmhN3tIJs
6a1Ly62Ag+QRBARJSS7oRw2c7X7WaPQAV/3QIL0DSBU6fprUQvnG/JY9BGm8Ed2l+wWndil/1H0t
mTOt8tPaHN3D+mDJQ4VdBJr+4FymIbPw5S9vVpXlp2CxqrjUV96UW9ckMIJL3nW9V/ckGFSd7Zdu
/4r9lhy6dkRhxu/oZtOlMkNxaZYFo4Pc1KZe7o2pqHwrjOVJdwo/6Fzj4s6qcckbmMwlEQQ9t4oS
29+MsGeTZwGJbSuPK4n4zNHfcP1CSfB191z+ySkQ9y7X0Os3/+JhkCciYxl9rZg27OcwVzSYL5gZ
hq2yTMJ6tas8rp875CPadW4N9BKTZe440vZpiZA5XpYGayA5TNWtqA2Dzrkt8MUPv2hS46njYnHt
c/eHu9NmF8tupEQeuqRtz8WLiwIkRQEc7zAuDNtW1R7w3DGnDZF2LR37RYF1ss9y2T5QOsJMHyu5
zQBwWGzhJO0x2SuIo3KNDCfQ0E7nKNMdb10g3XDPi4Z7AR+gH2qigArngizeKvCFM2garZCbK0DU
c0Z4BdEjaQ69DVDoRlotdYKD+qxKHOGvy1C4zsGw6oeyYIs7C5yslldgWhAW40adBC2YuCnY14/A
pNx+NwJwo7urHYslGBmf5MdE3+kUEg2v9ll/VXstvxfTdAx6k3sjlvmNG1XKTsdyeSwmq72K7sOS
Q3slnvltgnR5YghwVBzHOOsKc+a6IlS7L0qSnCIDmzosjB6/qmmU9lVxlM+qjcpTpxugYUBJIWZE
rbRgO4kNG0YcuBiINa2HC7zIYdYqHEXpsUDotFXnEhmWouevRdX6jVIfEikLmsEJzAbMCCAtOWKj
OsGuMdzp6Cte3Qyw+5cbx2SyXyIoPs/gz4EaVDeUbBGwrX/UNO9uEVbW2PpZRz+JIcJ9PYTjvg+T
8N2abmaR3ezKLp4IrusrrpyfmaIe1hGDjsPzVU57aGH0b/OuoJ8MyjFKmSIm0/Q7FU615XaDf2iK
eGRTHgMgC2A0nA+aow+LmIiHelxLWa3UxqtY8mrixrxY1dyR3gysQKN0ODWaFj/pmMBkGs6Djj2I
cW7xWipafVLpr23xThxUxDVnAhlaz3F042Tg3TYYIIB4y0homuRXWpG6kY5YP00xG3t87KqnM9zA
swymFVq5YmwymvtbmUTxwRXNp5PK4LBucEydYvrV5Q71puObpWKdzIjDKsSU31IFMrAp7QumH8id
Mf2FhmvhRkua7pYliKg7GBl7KwHTTwoZCVJjOX1vnOs3L4sM2kbEOVeBSAP7EhH4MVClfysssgZu
MWJV/RYxcAoRPSvCYgJUGPlWUu2mcZheF0vjlbL8j952w0EK2VN7LpwrwQY/hjTo3fqr/S+XuKCi
w2u8CDhaK+cOnlvaQ1XBZE9SJ1ZDZvqJDOAQ9jrcB9pKeFLAnbUemIeN1UT9WUn45C5I8KK2B99M
mCpQFq6LQRqRGTrzFcdWzqy1aA5UevBqlVT6eTWYu6Yg6cGo4pfeGhTPkMRcxWNqfm9pQljEJci0
2QcWv6LOJoCsVI1uLZjmTjPU10wZ0Z5hrT8iGf7dj3PLrmr2N+5o/U0JCm4PbK+VNnPVQPbEkAfc
GJScuMQRDEiKVieChwQLbUQIA+bAEglCoJEco7O1LMv6qnf7ZB9DHuSvGxiHDH0aRkEglYUd4q1t
+RemY6V3kpfss1MMEe2emJEjn1GnH+M7rJV0xAXflIl9q9NpvBVWfFd/ZElW/5Czqnph7zIXEm9h
zdsv+1B9cm9SN4qcsNkzaFzHakEl4nvam5D7EblWat2fu3yuoEyjrdLd8pZQld1VQmPulKVe24yX
xsDesg7l4RQMeM4xlky2+nCdhPz1Kf/qcE/8K7ihXhyr/ieu85NwMvdIBtIbNHPtEWrBQ8mZQiuC
oLg6UN2rUVEvcoO9rLaZhsCrY5Mx+wqpt2pVEZeCgKxzaH5NfcANCgsDsryMT2lOkGazzNSyFPqT
yam06XHnbsHsmVcYmBaEAXs4kDk3cS1oBn9K7ONQzs2zb7T0AcQL0ceooRyPpxNPIjGMTq7cRx30
VCqvDAzocJUuJ5Q7qAen5PsTmgIbQU2JlLBsE3Z5V+fk36Rp5NXR1CM5r8D7LUHQqChi1PoYwg9C
ncJjaPR/DSbxvj4gTKB9B5Zt6owbEAbjZtmEmqWcTIjp3H1MSsqFgocLmagmrwJvMyaJRWuPJWMO
CYAlAgKJWbaoaRflqzSWo90q+cREyFX8tXZD6UpiSa6dZkFSwwWYH0Y5sOyZ+ITAzjmFsvioDuVH
FlQlxHYWxUQfToBVRkIQ+UyDscCAWAjkfdhR0/CH7Eprq6udn2ZF+/84F/lMnIiCQkEj1UNMHsEV
uP3SwhTzYVDs2e+whRwTLbQ3dakrYOK4RDpqr0w7qySjLmQYiRaO5L0xlj9GCWEycEXuLwX/RutU
PMFBnDyIRMwPKVOMjd0r+ISilmE9Yc01mFMSDNXB+Uv6rXrpWtHsM32e9h3chhdYhGfCSiqvmJPx
EszC61C1yHEKnzTNejo/GcC6Mop/Ovrv5a8Nd935cNXul8VnameHMCOcNu1xS8JcKqCrzLWmXwvd
/Fcsg9qpaPSrmB9OTfr7VmviLbB5ebPUSN6yGug6zXznUC2oIQ5uSlD0Bbs4yfrj+peKLPFjKf5O
mjOWB9JXAatWIrsGPW1u4dK6CDJz3JrKLM4jCuNJBSAQLapCsyGsAW3JuRtIUIldsVR50TnLgZXB
fP3VyUtowntXUT0fuQGlXll9BiDMENZey6BVrgDx3SNGv89KkAFbLEvSNdpBGOJtFcMrk+Ps4b0B
gaZgunAhusaR0t9UOshXDTYQxA2fy1Ttx05Z+4VoUg/2/EZikffmxStu632/twITNzolfgQV74rN
M74FxS0lfuERpEvGH/YgBgZ8KVtJeqH7yWWs94OwHPxMagYqfITTfVkcK9ml7whYwud4MOeEfNRm
+KMAeqauG+VRoaLFmpjWbzJ2hhexoHbYvmx0Guc4nlwfP+lCMgGBEKrSusXLolAIEDCJebKBWlby
Fq63pbF3+WXGhXIZV+WBhm60F2UChKhxnxjoBm+Yw8FzlPLcKlp0R1W/HXi0L8VoZRylLNjUcr8e
dSrZISrR1/FLDRiPD0FNqI/r/tZSPT0KLZp8M6hyfoWqPjRdqT+Z7UMumxEiZXmOyChqHk4Oa4Zd
cH43w+EO1e5V0uCFEgD9HV0kk+kocU+9qP8xiA/BOlba5zlR30lSDB9mE8544yQIFUVFZqmzLdF2
6a5lwV/SLMbuOmt+HeB0jCJlj/+5vadRxPShGQh97QxxoOnmHFDI6R9KN2xaM7zUqTX+IXf0N4Qj
62UCyxSFRs5t0NI/dCyDuVDP1CzjixlXNPk0nmVOrDuW6eTFpvTf6CPjcnWp7xLydM+trv+ec0e8
498GgZ4aPNqTMMEmuF92nNfXtsKpMdBl2CiIcjDIEkE9VndHa0GyTYBchWn8a9dj4atudDALrrmQ
96IfzC5fof1vU0urcA27KYILEj10JBjnxCS7a/F8zGU872uHBw0xgPaolyWzpwsBdJ8lSSdnHuLy
dTa0YM8nuN+WRaIfJ7N+1Fw2vXUpOq5WFtAvcL2EwMSVAbOVzuIeSXoNY5cxVQvqy1sHK98LosMc
R/d62K3HXmEJ7oXqRRZV5wEwSf2x6JkBdgRsB8qX0pbAxfM+3Ip8xK6w9DhGIx3Y3sm0Ky0rv5Nx
X9yHOgl9wx2PoVa8c5jbv88WozTfodlCJou1M8pO+WHYMzW/7kI9t7hfVwSaael4Y66XPierIcbD
zf5CrO19o0P1ShqrziNOMrKbeXR1BTzMXo2PZWO/lo7T+YNedb5pRBjTBDdWZVDaWxw34MaRhFpd
2p3YciUVeBDixhyiC66z6MUIJNOV2WoQxCfh3XTsdmeKTNn1dFMArmHYwvR5cgxMtuuS9SSsxXbk
5UbSXDH6yxcDS+FWd6Nh11TsE0poDre84x2KyNFgFpfaXq24PBOO80zAsZF03B/51DhEhULTiGSH
HmXBkWNICK92kP1NQJ1vQpNI3/UNjbIhv9Ps7DwGNhd4i+2xKS2qezvTcCszzN+29It2Ao2oA86A
jMq2VTFOow73NK6+Xsse6ZFwvc+W525JFoKGFrIziaRfRo9kvzWO/DSnHE8+gjkPrtHgBaXESa7B
Ju04MxvDi2yVrXHZStZX7rJJpnE37oYKbrK6NF/6oXEvEKVoIpqQJHulw6VsjYzTSHjarl8Kq/lN
oF15XG+9quXaiKB62jRBzXQRbKPrg4N3fCOT/3kVxVZ9rqHPx8kOlwtsgfCaGW545a37JYGqeQX2
nHNHevR2NAhISGvlxHyX3MHBoI2a0EbykeQPaCHx90Wx/i9ggHFH/8d9VbTyHip9+ksvRy9oOSrG
0VLvHfa8kwxwFOFizK6FIr1m0l9QmfqR0oyepAdMIca1Yc27xB2KftOsXrUmyEi1cd+SbFGAhlQe
HODWPkVJ+mJNP+y2Mmnx4eROM/naGLFF27GzIOaa7SsIOgCeqPvm0vwayJdrJ/r8hiN3IgVllPDR
2q8j3cKCYlVmBWLksKQvX7r2GWL/JltmU3PhGvvMoeVKTza+moJMEJhb/EKqt76KLJ1XWvm3FSAH
tDkwSZZiiZeRE8Dpuwbx6BhXo34ZE0vH9D5DlnkpHamQk2ZB9JuxukA3npj6woqpj8Zog07VQKIm
Ee392aWlotmEzRgapcUY2QoxENSE7mCZG66a7pMaeTrVLuxVugD2tezNf7NImsf1K5ueK8l2gJwr
Kc9xRpqtKybsJ8Xsu3adnCHu5At2J7+6dhWdjDj6wWndXotlkS04JNhOWwWd6F41J/NNQvQ8JEZL
8EnsJNeqMVWfdverGZnsGj3vFOCcnwLuGlL5H2UK6wkp4kdoWikJ2lT+kUo5ivn6tv4jCvI3dBSQ
sUoRBCTwqoGf24XiF258sK22uURxgGkN0ANQFSwJtK4YXlchCuZlwdQX01jWgF11XKmORRI/LAKb
TtUpTMbKJ/GrxkvLK4lgtgI+c2L+F/lOZkf++gpnVXacLPE1KlZz7gztjVn0CByEzYc+NB66iDws
0m/dq9KQITYnhr9+pdGL2NrSXFDybPdSFbDyoobTowzJC2uYTXtqIgwSspeXRhoRtbvs9/9L+1kj
f6wlbynXuqsBjGWYCGmFBkX4xtAMnNzau8CC7mlAql/F2ENq4d6ww6SSbruYfAe7k4DbyRtGyWHm
1llMTC4s6QB9YzFnuHZpnHwlObz8rogNTw8M3RvcfkufDXqDghdxYyOd2mYSTHIiQzqXS+GuZK65
CyoGG+uYdF2CaVb9dPqa8K14676xLpU7dOe0a14jt6PWK0B4jG32odFLmfoam5QETmWn1rConAhV
qDeySMvjd8aUYwHVZrq9nS0MHZuq0Lr9FDUKnftQwhG37GOy+AHNqrJ9dLCjdogJ8N07feh+dw/X
FiI7pt32AkSSWdFbGBHixw5FQjBCq9aqylsXqj328AoSXtSnf8s2rL3/LW0Pki2w+pdaZQpW5qhE
10V3lLeOIDnYs4P2NJV9Pxn9M2tB10vGyFt3cKuvIhhPMS72XZtV+sHkM/lmm8Qg0gd8cYx46yiY
TyMLXhYw2H4fKLIFhYL0VW9SnLauoh+ARv1Q+Yk3x0Dyui7NmB87TfmlNtEvQwma37JhDErU+nth
ZsNeiITZv8iALgJWRD8xA4Cr4N3VNhceK+qVZ89xFlqIOebOVCGHoJWw2zDyUe7vv80ZIaS7DZIQ
88LVlMTqxs73VVeZ52ntEC4LyrDSVxiRtbp5ZodUmVojmpBZsxQ0BHfx6+b7WEUu0nZB9YZ4t70Y
sfGMpX1g6K1dMugOl/XVugz1QrI0Ai9wL/hg22uotcmtEcwG3Z6owVZh5j1P0S2KhuEF3gRgaIcp
bmVLcSwHph1ubcfPTDPi41g2iI/l9J/mbwETZxvlTo7eQS3OU0Ws5n8PlxqF3SkbZi9+XwulMCtg
IaYlORNNBRnSxO2/jIiM/N/Cqa2jgjL9GE5DxJBJhhe+T+MZUXdek93gtn4bDQenUW8xYJB72iBf
DRKBGLQKxcHOreK4DphKc3FrJ4xy1Z5AXY3KIl7uf6QxMA6NCoZiRROcagX/75zgPyXf6U/cfUkT
CoabMfAv6MdtczRTng5V1Cvr9DMG77Gf+il+rKPhqgrOIZi6MCheASTQXzdfCTxRG34m3V3ROX/M
enZuaU6c68xV6ilclE2d6j47XKyXxAwXVRlV06hfe8t2vAbmeLNppgJjOWX57nvKZyWvmtW3F3rG
XASCRtAMxOY3xV19ITYnuSBSbh0o0RsnWG4QfFAx/dGzXc2cq8oJBBkTdFlV3/Exa9GmE5FVUS3R
AZ+dnROJSbKJBnRrp+A1zkkx3wVDlJPyHKn7ciKFrRfyaxVPG/0ytnaV+KIw8TSVGmhHp9UgnNrs
2eTBl9VK/aoNzKKI3uD05z5Z1UvTiUn276Sv6XIV1r2T/Ndi6UOkHfQER/v835PDGz9dIKw3xIAM
Sf6DrgMV6egBE6Gyy6b+s8tdGvSEJ97AvFdHlDMvcDCrjakHOQehBSzzzzo5NGCCbej58GaHECiK
3GS0EZXteUThvpNi6s8YzsXWkG17tWu6xpmtBMeYBs+em/bwplYlXkqLeIqKt2Jc8BvtVH5N8M9O
DiO3Y5QC2l7Pf6FNwUlj6LLL1fJnM4z9HhcXo+XIbn09y8nJDMuRqO4RtnuXPjWj+4ewEYyKcZI+
3a6mPVVo2j7tIOjFivOC0Lx4dyvESgJhTzqBn0AOEd5dYSu3nCQcb0TP1pLmkFKQ4hIZYcwaufpX
00hrqWqiKxnGC8gvbv/v0IlPPSaDs1sa+SZpCl5uMQEfAv2y5muvr5DuZLjTFXfrinOwiJjWhXjQ
3EtiRHohWMwW+PnGYN71SauDdMd08AzK+l2jwBILTQkAoLN7r7e5vxl9MoAYFtV1dsIachGL3RUH
UrmKc52Go6cFYvDQzn64/WBZ2569fh8sJ+26WE1DHrpCVbZHARwQXto0D7VXiUE2Kuh1wniRRjBd
wLd2OLQXzV6N/PcS0Gz0k5TYR0hQN2vJTWy7IkImk9YEPKjVs1LQV2pZ2Z7qtF9oDsEiTgI6sRss
bhDE+nCdSRV1W9N0fiefp/dmtr7NTAxuj4jhvJbQ61NbwcSADoSluUh5LuYOMS9hqVC/aDGQbJme
TTMIzsT8Vh4hHNtvNSh1fLtr08XeSxORvXz2rOX20ATCJW+OzwgdmOMkc50JcIZtrkCouIg0LE1l
OgEWYSBtqIQJqLjsLwrSLy0FFA6rPJR6+1F89OwORaxNz1YDD8ylLv6Wh81Bmx6TqaJ7i1VkG0vp
7LOgnx5InrRDWKOUE015wvHRUU1G9MVsfdwDpaq2ka3B4c6ZhauNgErjJmjvylQZtlWt6r4UvbKd
goobXZo2F1FxUdo7cNQvMh/gVDLquSQzk+M2gICTCLZYsRRJ9RALBj/RSwc4ZgeBo3tFC1m9dPND
KeFKwbWIvQQOHRIAx7nqbNN3HVEUkdqbFU+WlI7i19p86YKmei1EPu/GLMi3GdGmL4Fmw3uGAi4b
I7qSYqUemwlkwYxUhdBQcoK15B+3M9wHfBiyQygRzupM8S1njhdI60B6usQ8Zp3TvTTEf/CNrJOq
lJJ9LJYvmO83SGwyrIgB1DW1kK9V36Ii0kW2b+GBXrWWdq+AnVmUZnJAZ9QtqsoeXcrCbsI/Gt/N
QHntQtO5Z2XENic4PdcRpC3xSHI2kYO7TCTd7m2YBu1HYNC+EOyOjtR7cCDuJ7M6+cgTJSXfnTDj
IQtgKo7brG/CPwFnIjATVX2AURv2FSqfbwRdE54Ik9aeQ913L8wjjyapyEAlhrdoJnRYNNqp66VD
NyuwHk2X5ztI0zUwMRhn83JJSRkbGFyGv38TruD1bbVtoop8mlEvr65iAy/A9I/fX9Q8wl3xrynk
H9oj31l/LbazR4v4ojNTgkcHtClT/p9XbatAJWW2cxwybFRdWXASBdp9XVKL7wwxiHxWNfozT6X2
FuMDfak0ufylCXaeW/PVEobkfagcrElUamqjXRpZixMC8/ZTA6PaoUJ9lyWbkD2bN0WvPKUuW2Ru
nf2SSTrT9TjuQIw7Oy5U4j1GX0qSePtrstT8hOeqelc192UIsvkLhivuIufPmJOpvv4/NnrHN4FE
rAYCYfTMMxvyh3mhMXrCKJPcUYIK8k7Sem8NCc6otPnGcXQqmlAib7YVMdDbOScLaRWqIV0CF7f4
xolHeu8LER1SYrNvNkb7cUINuEaIBlr3ikwUYt6Ior2kx8ANtsiop086BmyyRHEwKsx47MiI0UVz
/ldNjl5HQbtOsvTDGhH7TLn81CuzOGtu1O9qPbFoqZclGySVOQxsdyez1NrXmWkTiTfYT6HCbu6T
+qCS+/JRO8U1G8TwIpmhXRwFLjyxeTMfm0ex/LCy33PBwlFUORAvZII2NYwidCpj/axE9aenOd0Y
VvQKcp1MsaBmugEL0wOlTtGCJO1c04k9d1b+U0PZuzVzJTggkXKeAPlyL5PK7yo2wN/lXB/coSje
lDz/K1p9YJ8CEFFQ8WwtBbdE3FvGxRpa94MewUeGm/2eNOjtTWIb9klLxnTA3BiHevkacAWBnoV0
N1ZJ4O6nKHobtTp+Kg5pAp1d3gtXO40Zbzz4zcY4VoNDuJ5NAIONVXTrxjHT79L5b/YsTyWC9i6j
KxFpw4+owOmA4Lp7mKS2gGEgb2rq5KuqS+W47pUgRMC6KYSmpqgBVI20nzrCpKkHMQjFNFEOZmhz
QCOWJj9kftIqqV5bpTv8b/TsUkVvClzG9LBQk69TylKY1lEFP7hBRDdsc8f8nJCuYSIuI8cvppQu
oYj/EPyU74rAQrKUQrjjk3oGb9Duvr9HpdwTCPfnaBG6RVH3uXx4TuYUxBT7099CqsEdCnNwZyyF
87vL9MP6zyoGhAg3xFVUjnWvDHD1qAsYJ2Tum83siaK2zN8ZABGLTRbuz6T+cOrn1D04lObfkd4V
OxVaqF+N6Ys2Kb/czrXQWuXiAy3yjjjm7JL1WBbDRLlDCU9PIhkmX12WPmrz0xTrr/ywSd1MqdNB
jeTuBxaM9JqkZ0dfygcrte1jx9m7HUfbfJhkrQ6LhWZdzMVHAyMaDGLT+AVdFQbULEw6Fbiy6YfL
MV+OU3VMlndmzCtlkR6BAMnQiLvLorrjxUX3dNHpsx9CAZ6eLpF6I6w6fcvDMj/ojASIZ+aBGOa5
3RrYhR69mv1kcKRe8ACZj3UBwn4tMrU7keP8nUxLyijC+iz+7HTs51MKms3qKnHsYhF5LlZGcJ4R
LG22AcrjxdzT5eOxTeNmiXGv/aSwcQSDLDkRAWdhmBpBqTvSJ6wP1QMj+DqY2rO9lJL1OhRL6+JE
PtQxy1zhIbQU3vpKGUjWbDO6aWQSm43adMzO1clfF07NcDtmyGXWaysDk//cYvWR/njogKB7bx0a
uj1Fy3Xsixl860adQ3RUgfHUabEAw6VPNZOJvrSBXzFlinOLk8LvpviM1d26R/DR9Jqyi4r6ukjB
N4Oj/5O5cvTWJU30/7zKl1cFKQbnjPg/W0HhRwDC3uhQTMHIOXRV7j4kH7SH1HQkbLPz6qZ8WCTT
ox4lx9MmB/7YzPSYEY9AJA5Nn3+Z3NdpE80ug/pK/YlRnEFOqVx6a5z9dNF4rMv6pVqCpMJ1W2E7
kpusbHpfN6anOnI9p23+x2qmwetHe/C0LhpPdl+d6iyceRa4QE2taPPN+nWlvSIxaC8VARQMyMM+
Ya6bbaKyaBfmuh77FlE0y8CDI8QGExGPZUq+KZk+MpO21y8LKifbS3SuoPlMHAOcFeWCr/nuJqm4
Byg+7yHNYwgkCBLnUBPHzCUZeJ2MgSfXb7p1krozMWZvBQKNu1VN041k3rEujI85gUvEeyxPptl/
YDQ0T/j1zadi0OWBlW1a8U5WMv2RE7J8JHXyd9ZoCUnnsGMKl8mvrAgmKww8KvEQIm0GGHU0WobD
6xxinfO0WKi5f+pHq6sZOQCB5E1Mh0uL5gby9RyQbxPnXJ2XMKZlkq8uy9r9J3zAPk5jjDmP6Pew
/79L0weI6CZyDo1R5VKzjBoG6DCoEaiU+UK8oglRvGkVxllF+SMtIsBWqwpBCrJFgIvgey3GC/gy
ZstUaJd1KREFXjpRHFFKM1UkHyULB4YwUPLWZTQ61V8TlsVIM0dvrt+UHE2LtsIiA2j9MiN2hrAo
hKHArg2xMUITzxePq9sTO0lUwZJWGHhrW3R9hWUEBzx4tP3/99HtUG1umdGiol5mGKvqaF2SKf0b
ViHpYAtlCSTS4l3mAzYPLnd1p/s9ZCgFaCq/or/6CAk88eMi31RpY70ordKfKpjYG7OWQHIjlVuS
cPXdWgD+rx6MkvnErZ28yeUoynTsjkFczfumMb6CyIxvq7CAdMYvRzWu/eCml66w513jFmI3LBYJ
p2OqtdalPbewDek01dkcmmoXa3m+lznG/FFNIsgUrn5KA1tHHkVSlW5J4xAOBQo2J+CiNJrqzmjE
fKYl8qSnJG9kpyQHRAgQqwB+3ywQyxvFwYkHwU3r/mT0jitMFS9KQsJG7jSYv3gDH6BBXJ9I1xI0
+gbpTfQuQnPkM0KHnxN4PXDiCjMSeo9wF9n6O6my4mt9kcYqRK+goMhaycISk+kIjWEryPrilhdC
91rzxLPRp+VsjczoDHAGCzXFYCQJ+ibdKKkVLilUId4duzmN1nRhWpwSqQNwfnTYpzPCR74VIU7Y
RLupDbLj7OTOi8ztPW3Y8jTZU7yz0io8fl/dYRiBTF1a/kUwFxc88gKFUTf4ySIbWBe8kHSzSafW
maZohdWf8wAS1E5S3uJbXXQ50EJdgqSI6+MzlKKhw0bFnXL5MdlYq0yLEuWqFcrwpkfNYQIHtLi+
VmuVITFKVrSCJb7jrWMqDCPbXLe9JwEa6Xn94KyfmaJhdm01MVEwZRV6sMhDNPcsQ00SXJjV2aGd
0cC7QxNu1dyOT3Ptqvi3kuqqJTZuPD2aLmX5zypgHNmcE413rHenXymNgu0KknCNcsBNYLloQFjG
kCBDgiLdHblf7aF0+pLr6+TcIAI6b86Yvl/P9QIpWxes62iN7ZR7eQNIumTmTE97ri/6bJyaRcm9
LiTKSy8l/vkbzJKC3/EGVe1v03+XDCTrEHY7Et/+QV+Rc23k/+cewADfOs6osAU15h10nHJxe7oX
KZ1UP6WNdMacc4pkSvY2Sgy0RnSp1kXAx9t2GurkLJO0VNSEFmAEJbCrNfdal+kf+tfWqSXs54kP
T3nirT4967pCnYkf5jp0pn5NQyM/52jQzms/OvYDzQ2uoiZNs3ZSRO8xqM8xNtKNNbcOjdoa4xug
iqM+jOMio6f/vTYvloFFWjvTKSTW+GBiFGG2FRXupdU3GSUTWgCa37HG9tfVLe++6mp7GwPwd/sB
owG3GH5vYxGsr4tKj3L8Q6Gm/h/CzqNJbiW9ov9Fe0TAm4U25X1VW7K5QbxHA28SHvj1OpnNeZRG
EdImo7uHM0N2VSUyv3vvuS/NImrq5hv7NtdDDiC+XPmj7134uX5tOuZjWvkGLH48hr24oCPEFwra
fi+h/DbhJkS8MBmwEDs6VWDaeBjLJd9yrpPbgPPdipxHbQdcUdpcvNZadRPWWD979KyuRuwL2Hep
Y7di19g2TOU0yLynitvQKlVTP1B3PJZj61Dr1l+j0JwnH+P5NQvSi/ou4292hq3zqzQad9Pn9Bma
Tme9iazgWy+w9p5FXAbpoZB6vjJXdrKqNe53tClV/BLn6e+pvs38X9SNvAv6L8g9xtHr2SuAe+7s
Ge73Khl5nOnNfkIcei318FTSeHpX31FrKrMyDeE5ykvUa9nhTHt0CzRD5qZ7qySlQF18C3I1jZIT
eWIsVANUuXFp5yNb6CHGPk6hAx3zWUsL60TedefXuIatMZ6N1ezmbM34h0L5MxBs/k6dMNSZo0qo
W67wm8PYn84+z5lD7gXsNjPb8NJo1Bvag0sZow/NzQsYq48OjQR+4m3J9aCfMMlY9bkdPnELINg6
d/fJGEGvVJCf2nJIfgDInkL5OSiG5ODk8Ns0u7bWWkT+hDsDBWR8Nfcxfnwjcl40qlW8Pgw/6I9D
Boq7lUEq86EWxrIBUaTorfcTKMlyuK8Fz0LzbYKidnNL5dBD/KJzoDgod1mnfSvMTnvGURKvWgoP
XqzA/Fp6WKimgWCA3RC5JiM/bhd/QRmsNSulfA7Ek+6LSDHxrgvmpm1c/VzS3j1XnRU9j9UQrexs
oMe6ouwlz96dOLcP2bxMzyXXWS5J8jEprUCmZTZUy3PKzXnPOtz7n7hLU+ioJXfI1CW4mZBemdqa
v+rgYSrrF/kJ92Mg+7ijk9w4pFZxsltjeSLW/N2OuvLITWY5a72ePXSZwisKBVTSsof6medn54lD
x6EqA2SP2LHy09Ti/dcifdNngG2oSQtf8ipsLlXi/dSXDj2UBoIe0RtVKR+YqHEjNxvhXk30lmsH
nxHXt0kpr2hrSk9ZlgXISxwM086KUQsqWkK54TfttfBfMkH2opdu4cRillXPFqfrqNw6YQKh95/w
nDDtZAV+tc62vH8F6DOoLnY2U9NhcgwZeFtiec1OAhw3bupFO5gZ9eR/RHc/9m0QcsO4DoyW3Hsy
f/JZDTfMLsTzLpjOKYBou2artuCsXxOr0a99ZmnXJi40qho5H3A8DtfwljTyG3l4xpadE2undFm9
fkZB/tBxUNOkKFlmBk+Gfv6Jn/f6aYjIW6kilMALmL52G81lkJFBzaJk7ouVudi5yUIZWyqy2Ovk
LpJ9WrT5SrcBEgRejpdNXg3VJbHQx2c0bGOnjcED+bHau0MVUPgEI379iTDwgUrtlDSQSEEhhgGF
jECjDlzdbA/LPCUj1nb7ifHiAXgHTlcuQjvI3DnEch68QsbvdQsIMv1v1CHJb/tBMpd7Gh7jtJvJ
1iUzydAcCRdGRpkydu1Q22Isdvw9TIGyFIu82Bcx3XIkivwL1x/30q9Nz2T+LReVdag6VJ7FTJ+i
gj/IHJhhm5Vgfcll/Qfz81dDE8MVipGx84BzbqCBCA8sUAaGqO7ei57JSwDjbtUsJAyGUXc4sLI9
wdDLKn4hVbzRUtM+kqw5FhUzslUbvNEwQbdVR8ey67n5G4hYzvdFhWuVKdcWo0O6GfxsPttJP5+9
uBvXlgWvZJbeGIqDrVMeUk/ftPlHkIX6Tt3xIExisqps2qj8/YjPYZoM8JVDXb7gGdfWZpFzVoP/
+jJn1rDxUz3Ztr34SSOg/TzoqX6YEqajM4GX51lH4zKtb1RRJMd4CE+V1SV7gO0/CEe5yd7g0SJq
Uk+CYvJLOtMiYfCWcOTAQS2F+5TDUzn5uol7mViQsRk9CpA7eUbL+147mUV5d9QEvYSrt0/zcjc1
s/5O5ewDZ0t+rGTpgGcHPxt8zDtdElp8PmSyYZ2Ek4baVPBMVHN1z+BOj09Om5P2ZqpHCkYBDFkj
j6g6J7WwkAUHkXRpBsPcWIQLdkLL8/eCznuur/NTwZ73iKbhOOXte++j2lqjj+FULnZuDydBaq42
OVWHhkkQCkftIwkYhrqm+IuNKz2Vbfim2aSIZ2lJ5ObK4pnHjnLX8xjC1grMYR+kNf7GUOvpKujK
dZmS6lBZnUGaCYsw/e7G/UvF7eM8lN7F4Xi9Nq36ppC3GJvYuGvN3uGw/V7QP3BJO9GcDVLTpN3s
rwje+BqHaWOV5M3G1gjP8L49jAxttTcW7I9V7GI8J/J0NOFpXBsyOp3oXY+SjmFtmkOwBamBnb8A
ygPAoy/P/VhZW3pHf4XVHDpbOynCNQ98rt+Lqty2jb0Lmu+USB9YnqV40uy22BQuVp9GJ9VQy6UU
NTcohtAQPloLf5wMPRAjzhGmuNB0sWOfHFEh9Rr6gOE4oANXoAQy6nZO3LOg69UZ9GJ1afJSB9uf
/xM7r3nKMTSc1FcGF+TjrKg3k/s8tFazQ+zUoXplwwbNV2faguN+CVwgi9ZPoyHCKrRwPlYuzMIY
ItlzjSvAaa2HCSJkFcKk2SmLj1rQRsXaSWmxZdQG+mymnTepBxPDn+avPVgeG2KA5rXbFYvXXSzn
bxWj5sSaXQeyeSdTsx/cdPCx4vTj/dxGt9BNue9YfX7gpndI7c57CsfZOTJFbjhl7IZaWPQHuG9B
T0LMEolwcU7pxVngrmyoMG+dv+nspkciKsQAc3p+0+lA20tKL9lvls+vwl1n0cigSwF3lksQpETM
sISuIX/U7tbKp30dGfw9+JtyTMbBA4eMMEKCPwPXSMV2og3+O3OCg9EhOYFFMZ4Y7mVb13V+obKK
1SDFu8Aes7vwnaNfRw+hjf2tkA9zPSaBZzc6n9Ai2KLCsf31frv3Gibnn/Yaq26mIwPSAszRtPfy
yn4LPCCrq6J20ovWV189zxufA7m0qXNKFrgukXsWppfch3Gxyb6gQxZcry5/ltjtScM2AxYtr7DP
fxYKetyViLDjaMFSXNUyENq/xImYaD9wX6NRi0gGptaT7fOW0MjhtRO2tEbOIgeG4Sc8UI8pxiAe
mLr2jHOQKUiIVkcK5ao6EVTct4U2wF0+/6Fhaj/iPyqfG3dAh/bcaRuRwoLOVzco7vZ87PGIq798
HWY9YjJLuszLTi+Mn/ESEE5CqD1XUwx9V0bi6FTwLwIzA0MLEvnP3ZBhzG+Lkne9qK4BoartKFq6
eTOvfeo765J1TraaQA0fPo/eOlUql07oa55Z0DslECSOkaPmPD4he/H0lo9wGkric2W6fFgSCLdV
YbkbKjVIKclvSRx3p8XoPTaO1jlUZrLcFRXAsIdnAjjamLaQ+Ox3d16M05+la33jVKRSSvTKq4b9
H8+DMb6BK6NSdhjeSdfPOHj0r1hxRwzvfk4rchreGgNeez7UP5GC/DMuqgYtzw93A+Lfx8xlUQ96
70TeMt/w9mM+S1s09j5XvBm0PxFhVovbz/6RSPd6ipOlxH6JRQFb/kqHzn/Lh0G8C1Fe4oAXPk8q
VHa7T7YupvaXkTsqh5R0/soMktZduEN5hxPeaYNMInnr5DZS4sIkdB8nHq3I0HZga+YYZuRXaIe0
ZzaUntiJoe0zGabNtVo7GTTFYz+M+mJtpOgyyjVoVAFaWjaX8dV2N0XitzgFOQfQevBs4TDcgTjG
7mj4D4d+Fw6cFQFE3t4th6dl3tBMCaZjcGiVk4v6yqhe2zYiTBAEV/ZPLg2zQ2kOf48Dh0XYOiW8
it4cMK0xY1XflZlpXtGQSDXF2slVOWW5kMbHxcTBfi2y8MdngY0stYF45EY4h7Q4tk6W1pWvQ0fB
n98773nSPKgv4JNdVrfZTSKiX86ySXSjvpt7NXSOkr65VeVDFVQwiTqigGQH1xJMtcqR6GOFpqms
lp6C9WSMJ2xkmQYtiCayoX8i3J1sGPlAbnMxeGZDWh+4B1GtR/pYLVMmXrIBqo1Zwdb1hN3jrRzx
yPEizCTvFgvwQGB9CVqctH6yaNffQhkVqTE7FRXFTL/B9sbUHgZ0DBL9DN4ok6uedbuobyLxiJcR
9wx0nVlWFEaHoeV92ER4/J22FKdOQmRC02YkQvfUoUjLv9yUQmK7Oc5jne1Hk1Y5LnwJDyQvODSu
TZaZkT3mK17pQ2PPt3zWHPit1q3KWo92RbKrZCwkr7QQ+WEyq4IrLm0oK5TKv4eZtDRnByxlcrKT
9ia4KHQyPvA4viLMYNgNsLDPmtcdc4OzrtTOBATy3ex2D1/U3z+vtCgxw3ExzIcyRA92UoIn6otr
10zmamZQtUo1ZyE1CuTTl0ul69a1LX4sHf7Tsirw6tVE30EuFU+NZ1RnUARSUihiB1JBSX6He+iM
XyKYblPTRhxLyBVjXuA5BIcr3giPJLvfTkwf5uxLOUXmvMmSeF5zBLM3dbFYuD4Sqhu48aXsMlrm
T8cxE7+n305k2Oc5+GHIe4AlF18Gn6dASAZIHW07bazBjbETXP7lbhg/anoKeOb8y+Sg/A2fg9LW
xXfdVXM7EQQKxVWD+kIKdXmF+sVnoHPssyafP2pBrOoYeXC/3fpJx5iY0fwFGGBxAVv+VvRDv7dq
OBaVg2BzNztnkAal9qVfzOTMNl3yvDGo9JnqV8BGv+2cKtqwDAQQAQti5bKNKHldEqaT6fAXlIIJ
CiovcO4V4a3oMN91C4fZIXWx6xaLLIaIjb/7rvz2a3GXSyGBSmqhdzq4eMGZ9t7i+mdpWnPZuNyN
MqxryhoSj1yk/JhsRoGN9tLYsn3cD4wXBgO4bnhHFy5Eo8nFI0NchML4UzKUz71U4dTC+zS/tE16
45jiPhwpkNKklD0me2flFCW4oR1Q4CqGWzk3ocGw2uMpl4ujEocnW3u3OCfCFDPuPaf124CR3Vcu
Zy8tGVpH1Y/P/AABc+MYcXu3JRKs0ezs7GolNTRBnL+7EaePWIZSK02zL27qYmf13B3TaTBoeKs3
OvIzge9qBGOc6p/3XF6ffs+b7pGYPdU+czURdJ/e6B40d/Y45OdUMknwqSRkl8oG5TSk3XXI/W00
uf4BUNzv3MzIROEIiAryI+lBKq2ya9QkIwFUjv2ExHr6OZrohdv0cfZtfHXWRNB8GOZrIbQftBSV
J8OFalFz8nIjWkTZfusTrSWDPZA1BiUVxMWt0ga0Q9zonI2MMXpk+86jacvKmT1jQcM4ORFXHYIW
ViP0tx4F9cVxpg7aYQQsWWwJyqXXTCtGWao93hcC2rtOI/+hfjbhg/m08zEIwuv/D79CedFx0FAI
LXOWvPublbqzgZgnPCWXZrkCYiZ+aeUcRLNq+DBap4fFg1oqyL5TTkh0eTDumQF7KCYeeQubrN7r
RSKu/eLeKzvIXnnqM9NcEiSNlGP+EtTFrbeacM1JJNpp9EBBDusLGjz6uVs3whQvQ7H8sPU+XzFN
wmonxUl/Sij7RTvouZ1twWHn28Uj9W46oKqzYNJobSIgqmyNVp1ysPWpOawtXrNkyM5GRJVAgifT
8Tz0BfzbnEsKyD9j8GU0JzpUuJau/lz/wBYR3UkJqA0BwbmaB/w6x0vGrQPoUCATYRBSdqIS7mbR
u+FGYt0C3G776yWZIC6qu5AYCK0V1PBuMwk4tIt818Sk2yzmguveLMQ2knk9teR10FxcPfwOe8ra
iy5Jb04uA6v0vSxLBNjSAVIUEPx/UkueOsd06Kcz7CtgYmxVw9XzoxUOZ0zQqI5n7pL+ueJotk1N
spfphPVPjC3+P/mVWnxJoVqscdkY0kxvySXgfUKZe+ZhTCvzPfFynrkOJvTj5w8Ha/o8DKljUBLl
03mQ4yqpqs9GTEYMEtPnVwg+8Vbj5Xc9oj6pFDz/JDCWoIWPnHr58u6XSNnqn6G3/XoeqHxSiDgS
WNHKx3lwUE+u3M8F9P2QYGg2pbwo1rkrw/GmFrse9CMOguckKJv1bEQ28tsYXdSiTwy/h4w3jlTq
8ItEZ2pQorMtl8Zv+lNmHiIpGgdRq598D2TRysM6smF+RP5tgKY/dZSkJFi8NtSNMyw1hxnXBF5N
t/ZTsAwNGxs7H+kjwEwEaBjEHVPhbYJ5is+eXECTkdxvtZZqsTB5tTrolXSML/x65Zc4eQwpKJtr
F3/bOpf3cizYJsQyhOeq8V8SVzc3ILPwMPzzH6qvvM4toJ7LY2xM3zP/rQ6LDkHOidDGOWize9Y1
3Z6JB2OucbLzMxNNb2WPYbGxSAicHLmMVQabSzCStmvcEl09XXlDLkdFgaebgbFBE4PDiQSYVyuG
7SAIwrrMz96QHby1i6XoRWsic7M0aP+LF/TbT9m/CGmE5HYpjQCxZf+FHanZmUSb+fezGH1CvG+I
ILeX8fcUznlICBk7NB3ELQECUaHcoVi7UJIJRRWYqZYp+zIOCbdkmSEuORA7KXCATmWL0yg+fz7U
pyR+zDIsrpacQM2FPi1xEfDO9tWcPC177H1ExrS6X85Vmi/QqqInj8rIvUozepIspb5SCUdtdLMD
oaUDQpF78kEYfy42kWUiUyFeAP6plqX/XvAmANNdjFcZMvx8vqmHnHrcaUuzJlrvngwvgaaSNu2p
4tOqvkskUmGJTJrEOQBmcrKinDylDKW4OIucWowH5c7WHVd+ujSKVAFuHAbNdHYGLRQQD8vxAQpg
YErezfcouGMUE2sTes3WNtL4Mjg9MxoHXtYJosfq3wwRYrZ4iyBsbf7opKICGhrE7rcB6OExcOYv
sZpKNMwdd6SN7b0JD3krXPDQo2dZD4qH7Qck4BgJpWKi6UGPRgE8dlgTmLkby67mJbdl2qmarOpz
GWTkCS9AfeYNyw7KWXYD33i+qKVpluUwdc2NfStlptXxCKy8c1ElaCZMZzbq21H02lbn5r3ybXKQ
1jEzeEhUNP3h9hY5NRo4wST4s6YbuO7OuEP5pABaOpkpSK0I4BL2cla4tn9zntcsByfMOGYMNVkM
GXqqjFhOK9vouU1aCUkbr5GfTHCw5nq3zBgcRSCyXYoU/DrYjcs5KS5Og8PAHxO9RX8mn86cawpF
q/LTyl7db/yFY8ufGb/6Sm8wlC0zmaKPIneRwqxsOvNwm86jdC25TmkcCUcTv9BznvvtPQV2gM2i
IOZPGPGpJSCyp9dkQkkTkh0FXqiBI0hahvgZv6+D+i7yrKcpqi1k29S+9lJjjmurPUMo3KgYWmXP
v1NpaVne2W07PNLWtyh6jpIaMHPAPPCQCYwLHtyyTZP55n5oB9LH/gnvvfssUuaBeV5955EtNqJO
v2UVv/hNJdDALJ/NlYNc/ywqTBnzC8yA4UoxwPRSDXQ7lIyMDnrP7FQzsLcR5RcPw/A6lJalhV4V
FldqpDZK6FCSBz1B4zlICUqQejGTsAI3iW9m9t6pGM6ZCRqbsFtjYR1p5zHGag+u0D4CfzpWcqa/
yKu9vMRQ1hPp64B+mbQIQY9LsnUun7qhF1EQOCdipzw8nR3PF7/ZRh43rsUUFNS1ZndrO3hQsAe1
XdnPxgUfTHyYv9BT0G09Lr33QC4GkzpC2066bb3wwfMy/VI2snPAh6pTJ/GOjvTlPoZtAz4R8Q1y
cHxnQsNSgyKrzYLiq6C9V/JO1MDD5uEGIsLjEXULEHY3S9G+1Y5m8L/dUwa25NO6ggKauzUhegjG
27q2l0tid87ZML+MGVowNRb2p8tA+Q2mtv8VJ4k4arpr4NhdAAN28JxhQrrXbMSY4xm7QdWzZN1r
O3vlcxAngD5jnWxG253a1IAfz1kQYJ+foGZpzqe2ogSWoaKNu3TJDaMCwD2UO52i1aljVcGtn9sw
ubxYAdvl0llWT8MRs/TFhQdSI16Fpc0Bne+E0XrHUguIwhhUZt24YBt3R0PR1NO3amjsD7z03mrk
tnjD19odugF7bJLnAzojbVJ98gEc/XUxZA4dH/SDshca+SrsPrOMS/N20wjZYHqOBcHpdDa/4/3U
97WIKvh0i34PGruChNi2azVpwvaXfM6ccieqV4nn+LtoavZpbOenZQkSHDEum5NNnhXss0TEKTOX
pzslTr3lVZf/ePULqaWnswQodJrnY7v48ILsDFpbZRqE3hV3DlypOPdZvcu87v55cANgke7gojCd
9iIsSmhyWGMlmlQtdj9z4Y6mEkFLiAPdXu4O6eEJ/MZE6zFYZs569RE74bcY3fzOIFdsObnpB8Nm
rNVkC+dECCfGekJ5XyudL6oEThvh741O+5UkuNdVT4Yzx95mKPRp40DVjVyj/xJyHFEku1xO4NRX
hRzDCQ/EZY0mym11OChIhRkH2moMRyBJ8nTEh2MnkjE/q4uLusIgfTrHxsye8tFjEhnTirxYPr3N
scaAONO5cjJtKlfAA+hz75BR5qTDGDQNVJvEjocr3mAg3UZPBWyFh+dy8GfO6nGijJ1TvCzOiUGu
J61pQMeWkEwzrBWrcOZX9razDwJlzX3Zf5ljO33S2nEDxMB/iRgfkH30KLuU+WkFRlJL4n0kUYKy
lw1f4AD7ByjXIwoob8abWxyrSg7yM/tD+KQKlHAfccOnjqHNV5GbAr5t4m2vLck2AUz3Xrvuh5O3
yzb1DP4dVH5/0sRQrvyLVJOsBqtY6y+Y2ZgeHybO6649aHe12HUbrIJGpDvSm95mtGze4jY0P7iL
WOtHEyoGmttVfVVlAubf6Kx1zeBpsnjLkegT9LdeL0eG6S2ZaHh8+96BRtsic+ldUd91PXh0aUXI
E2H587nZ1CUB2WhZdq7tm1vdI4IVMFl7vI9jiEenGuvTpMCTtdV8SMnjtoyGcRu6IdjU48qBTrb2
5ACSHHbLvop5VeGZ1OJPPVUxE4Kv1sc/KBtzd5/P+9gtTv9344Jqtqs4FBKZ+fGf//FJz3ZMm/iH
YxpcGf6txi+18PuOsxFs55ILcVJG+Z2U/mtBCU1PrBlrn4IhKrGUVg38J/hLuLT4J47TzjYwxQ86
eDCR6XnH0y5+NjGD3CYDZuZou7yHXRzzAVv4tW3N29z7Dm6wsj71PQG8HKR6MBprFRCbG1JiqCOI
Rh5EaIyY1VktGhD2jVc18VqVXyxtYcBaZkM1bmMZ0s8oSzpQh6gi40kGgI6HZsuxBTFq1jZlBbrA
qvSvrZQTF7BBJw/25H5acP3njffQ7WPnavoJqjNJyynRkP/ZIs1R/GVy62Wi5roXQf72xEvVrZeK
EjPbz7elPhRH9YEwjJf/+1Vx/mcpF68K3i7P4nZvG47t8fr8T6b54g+2ZgKJ3lo1ZvXcG7Y4/ju0
dpZSjM4uClFEATL8/pkBGZSPzhie1B8J2ri/y/9WngOqK7IoWXet5rzmXQvPdJjy3SC/7dhmDumg
GZ//qeWN/iUq8mily4iXPWv6Fbb9c2Khv26UszgKU5w2+JWgo8sfqiIT9UMs8//8kGjaynRAM1ph
wweOuzam7Lp9Urr8n5+pzbWTTUTqZ1YzNCTPke7VH/7z59TP1B9WP4t1t/5/2n9tWe/93z8F9NSY
rm1ZaGg6TmPj3xjyUdjh8G5Evq8Zk4wc6A8ecIZ1Twq1n+v2kdv6jzJqXju3GSBgRlBTFywkm9jP
YXkKcSYLNZ/ailRfP7js8ANWsFyXFHTOmXFmr8cJR0HHZGHnsI+vOrsEIhNzkB+GlUsFhTWSwIf2
CbOA3Z0xPSGtZKIAziedgkbM5D4a8lOWHip5kM4CvV/psQvzFPLgafImYm/cQBD42m2gAwwIoI7+
P5uFyb71v35RTmBYBkPcwNB9U7WC/rfWHdtMeo7RVrTX4BrvM/mvVosvuHvEjhZt1XknnSZ8RXDF
Yp/otEWiSaXY9PBL0o7js/xBbEVgKHyTSpTQbKCEJfgSkzbbYKpaHgbOKtDLsD57HS+7l4urO5O7
Lov4+yI3igYzx3H0p98DLH5xP5eFs9UfzNrIOGfVuMxRW27fUwOHynWW4lja+XdG9vOzqdPB6xPK
vPCxiIE+DM8B7wRYnrb2HBOiAbqpRguRRi+CMKuTOkqVUv+1kgLGTawDeGoyfOcgt0xcDtOqrpWr
x/paFTa31baHkdrToAoJCJQcKJBgo8/M3cawm26UIjKpgukzowPiJ/Kpvpi/JFGc35veA6wKlXTL
YYqW9aoSkMnQgzMY5AqJqEclKX0iZStdbmqc/Mtj4pprdWKFAeRt/TEZ+Juay8mQSwQsAIicw0ZK
y0p58Meq3zcB2Ay3WNxT6oKUiTK335DerUHfbYdF90gpE1I0NNe+G76R3QbOfLzHhjuzmQRre24e
+D8d7gupzKOvG78Wgqx7Pg4azu5kvpscQVRMJAG0A9xLn/aFYIzH1HXc1+TW0KMTyo0LLHm1wx4S
FOCAheSteWWi7cB+ZSvLBdzcLzlQwV4PjlCi9zgWo3PXxRsqKNubJU35SWbsfUg3+0mE024ph+Zq
BM3WNIz5JjxR7Mv471Kjxt6pnPYOpSVdhUxc7m18pYxobaVt/xPY43errJMVnz3Iwk7S3yE4oYxj
i21tA2CvZYhH6IbEuqwvM13Ne1+OV2GNMamtDRGsh8z8q6qqDvgNhoJaAACuM9o8+gaF1rIr/VTV
nfMcVYuS00Pgk9o15vXCOi+qOwS3uwM8++harXbpZaF8Gow5cxBuBfGE3z8tRppRRorsxIh3fu5a
htXkEJCLQm5yo14u+9FoYLhlSBVtlKACOv2xi7rxpY+lcSP03rFJ7IRXRhfmVQscfD4AAfuSarLQ
AnvecJQ0NrpEtzdt2O/7uvqxFIxa/X/RjLJfnyccyI9Qt+OZfo1yavD7JSh3qEY++ZIzVoHpME/t
qZFYL7Uodwlh/Y9gsd2dO+XpRViAvBvTXYUyKWjdDV6bx8jTj/6n90aEv1CVH27jLsgyNUMbl19D
PCWvbkAoWSt9c+10NOX5/NNXPB4LQOL5RyZtQAW+qf1iBOI7E7BxrZhTnUvPSUIUdYt3s6KqBWg2
LvB0hUxp31zmGzuqtjQsjSjqrSUu6oChFs8dpmOF7AMxLDz9WQQUlriq5oMaEOZeNuwNvNOmtGfQ
5EKyLmUur7kfEvjXM93oclPc4VJMmyhp5r3BXHkdkkxYE1yId4OchYc9OGovljlgp6WPxywScP02
gaBTPP4Ys8p8tofXasCXDX/NvBqx8WLTbbTC2iV49yDAQsykEH6kJKaz9ZtXhcPzYAD5wbF45WHP
UhHjGwuro88itekJ0X51DTVIfxYRG2+Vbs07dzDID/6z4I63oCT6JamvsKaK2/c/Up38+yGwtWDj
m3BRiKHRZJM1o3XQEaMXtGC8+pOfY/AGc/uexm2/MzHdndSyODwMxpTr0lQTx06kFSnxvZiLuI72
3ZLJbthWuOqDgJPfDgsdYTap1A3wgrIijTUR1K1mfIeJf5+FdSBSIi5VWwWrllHEoXdD/3mhF2CW
zcJlkZ7ZlRjLS2sM2rx1lvjDEujvsQWTwl3NGk69/Er4+KuI+R90PCVswaDDifXf4jT+UthBvx8k
98mWSIMesZZrq/kx9sG7XUCkqmOm2Bg2i0vKdHYPzUR/7ZP6yUrnrTNrf8ezLrbh/Eqpfb+PaPrC
Z5CcHWe2jib7N62zzkmTpHuK0Ufe5+fAoI0hjWuboc0SbgxCfVCVpi7hQZdXKwo1EsbGS7JrZA+P
4RnUZGC5cUkx5lCp62a+eOwRoFTb6x+WWq7bWHeMcr/E+zocX5vEJszT8lgfdK05+o1pXKhSwW+Z
EXsqR+MrJdXfZwQ/EgTUMmmlleLiZ2Cm5f7Vz4p5HXYjUIrG7s5VBbaQ/s1wW2qygB286LLIZmU2
XvrSGoiupXfvmrR7uH2PYcA95AnVsjGo5l2CqPUAHE2EAGPaBuLjiHpJ9bUmEuept4naurZxtgUE
/84gDR2VH3jn5mxN+8q7EtQbe0x3Sl93evGljrELLVnZXDp+WRtmsr+VKrNL2ITRV+vqToux8RFV
xjdRUhqAbnHpCuaQQbbsCUVvKDaIj+qCPdUduPCID6weBY9wYVwKaAv4HXW/OIsL0kojmwitXGu1
36hlyLr30ArqcFNVryp2qHmut6sq4zuGNe/oFu2eZPR8F2VhXZLc5hhvZCD0RhIYfgLIYA4nwIgj
FSECRt2afPG08VAl1uiG7okzVbJxNDffj605Qy5x8rMN6D6g+vA+JjZUewTGXSShUKMhJ+c6eYyu
hcaWmlb6CXmsZdNWlOZHR/o5F6wP61E+ohWGmrHghFrsf0lKHO4qZpZ7JodS9nLOWJ2/X9hO1kMk
GqDTVX4M0bicqC0e80xGTzdhuY1L/rfoiC0qRFfAQJ2GUg5Xc+w8/NH70XYodcKcvwW6dUvJb0P3
GU7UlvBBGLIH+PHwUA70jpr5smOSVR8qhIJ1CmD8qSpoFs668l5My3RcTDM6T3KJuZ6b+lJeVCRb
F/4zffDG3qA38kgscPMHL9oO4jvgbFLMHimLJoM+PslSwp6OEa5I4crT6OU2ZXFiBdhhV43+N9fN
pksox0/CLDElGBuP1G3QGVdGfc1tIVywqXJiBcrzXcDrOyB7SL793g7gpdR9lsKAxMrdl5wrP+t0
J/Ai6ubs54DBsrRaKenH0pMfDcPiXdRhLugFocrGSSlDdJyngULOjQOLe4cJOF5rGulFf6mii6/P
+4LWgi+a5WE1T6rsrY3LH6A86U6iC6UpvZBMUVtuiekhjUgPUe0SLMVV9qVgjLzy++ikOfN4NHFC
kLMADMCx3du4k6U/zaGhbZi275M2ljAzar9WPvmNwuuKJy2HpVREE4Yr6rEVzguvBghJ06Qo3Uxw
4I/6zdY/yGegl5iVg5HwlkKekB5nypFlImQCiLugQmmDBbUeTXldhwZSJ2rBIWPcs3PAo9JFmAxM
75CJWocGJlAYkh2B5J7X0XcNd9O64WTOCQmLUeYCWreFTpKIdpQ89Z33xAif4yI8tlKZTsplaRCk
rWtQRtkhiMqvWI8titsxzNbW8gI4hXqANHbWEypXLhjft5JxVLrWbg64rCiaoV75uqQZLQAiigwA
Du8bG6o0WAFnV0t5A20T1n2p/WWBAcITOh90N3Muhds8nMIxD//F2Hktya1s2/VXTux3HMFkwiju
uREq79uzSb4gmg7ee3yNfkRPCv2XRoLUJjd1ta9eEIVCVXWXATJzrTnH1FXZdUCCfnLwJgrT6MfV
qL23OGN3Xi0/LcGPeovgMgINqqnYlURFLSD8DVh1NPGKhWEK+Kt+mCnCXdo4i5FFEvg2VqPc95O+
9+ToXuPCgpRLeWaLrH0J92vAvRBIDDGODKhNSgpP1+ffoMQlIHQfQqeP3jdVd6KvGG21RPSHrtHG
dZ7NIFlGW2dIy6OdnMxN4XQGlQVkl7Lptn5pGPusy85cwZyrKKqv9GFYsqDLWGc1BpmsF9/i3BKX
qk+oZpj9E3Zu6nUU5bfVUFovLrK1idXhRWSevo2t7nM0asHagE7HaAVO1CwormKn2zWFXlwDyYBp
alBposAjjLtLmdwE+AFGGK4ezCp0gtE6owBwzqch3lhpl18s8PpoRuFILBt8ipsuNAQnAX3gNCFj
aSLxB4QRbqi+a1b4FWcIQcWdZaPF8iWZjbQe9y1tnUeQ+bveqrtdhbZnq7lNte1K/pA3G9M6A2dE
Cz/rL6XCBMcWgnbdD46kTEUQP14wNkM0o7DOHwPZPoMsM+J+PtR6rp+oHc8nYsXS/s1CcXkYbIht
VTHGTyje+q+0OMnuIL7pgMuFWCdFL5De+NKjBn7KBooT2PuyXL4PxTP2yXtIJZtFBkIaIs4mK0ae
QrOyz8s3iVAE0XY0XzUqxhvRuxDZ/X4+m06HHD6wniOINFcimiaYQkl/aDO7o1fup1vqvGhx8HFk
dv9EfHYDKyvUYWF3n2rIN2u3hmkxRGH6FFcYyPQp79drmo/xtVObpCFTMI6bBtOAHqwYvLRD6vXQ
msZKfopnwf9FL+PSN2a3X6rvTg+Z3NagpgrlMGlVsElItPfOd2cEr3oxb5NZyFuvkgOckdKNRyTY
jvXDpi7thgBsrrjqZ7K07wiki7HNu3eW86HqzZDfE5hVqfxW+FTwlQSYLlu1CbDm7S1dfqLzTxtj
xKE890mzDqYoIWCcnEaENiZ9lSRIGKXocSQoAjYulgPgphm9qVjmJ70h1EtmVfUknOizSUTgIet7
6yK7/iXRCFnif2x5kufRrLc/DYVnPkRBvqtTRM86ZN4HH4MG0b73UnrxbrDoaeuSzA2u0MWzNQfu
JirNR03RveKWoLimFVe8Osa5DWNHxdvtu5AyUqY6XMzd3/EBe7tG9a/pv8SbuZ3H9XfnsKPswyGC
wzGt2k3HEy7UOeoLmVwCI+SmMCouj+aBrG/Ip27WXHp0l8o0u2xIaJl2VRiguFLCy2UTWKSQBdaa
n7DWtzTaZnO4D1p82Mvcg9EqoEOKGG6uMnDTbEo6JIyeRHi43gkYPjr2qCivlYvOpXcib0tZiXih
KDH9Y6aCFNQ6A2QA02Jb1G+j3SowpGaQNAwn4qSrpclyK/XueYPlvZZn+MFxXARaMqxzJgb0tfEo
ZkzoV9h3rF1nImUgT4+qrRshBczTB50wgQOLOxANNdF30Bm+VKoWvcw0NIUprub5LERYnbpMP0tg
DHdp55Ff4JnPs4N3TXXNl/65IQhHi0sLXIUS1/cRVnzNcp91F81theJo09tEIzlJrB/hiCPIxcI9
28p37iQfEqf8GBZjcimsOnoVbnT6ik69vZVuxWKhhgruCiZalhbt5swHTiGb12VMyTUgzMys3EdB
/3R2mzPQz+QkDKN8RPnl4FUl9zI/93XSXl3nHS4ceQzruc44Hcd7griJs0gxgzHA+SfD7PP1YOCF
+0mGNYukRQZp34dCsjiU8/Bd85HESO80FaG2TDqBbtJ9XJbzIvZXner5+7EYj8Av75YFWluUH5I5
hKlZj92ebKlry8QiU3I1Xa0+XUKSJ+icC3NPdiA3pwZLRWL0PRPW4GVBVtcJmskePDYpZoThDA0r
BMpS+bYm0HhndIl7XxQEXdrEnW5QcqQbBGCUyjz4BxEDgq8SOaVhd3CvWWLsgXQ221nVE4G8eby9
Zjx67gsJobStUrogy2QAiiWim7q8duigMFm4BQXjWt+YXoB4GbcD/r4ml9G2RDFNeCI//8iylUIG
GmBvifrqa5TT2nLgw27Hexey5TbkH+Pb+hgN46fKaCcWhVAEKCi/tQ1BRPyEY8IHeW5jm/ptdPFB
Bm6ibcO2wYIIMLrUxvd2lB3LcHSO0TeKNv5ZgjUFIgpOFNjY59gja8h1KWx1g84bgumCEmW+Ol7/
ubK6Y6jEQblhryAglKc4sdJdIL4Bh6gvY5Hn2rbKtPCh1ZNP9cBFdGBEWs2OEdwk/qcKxlbi2tFZ
zDHXNqsnIWG6yy3a5ViiDLhG+cS5VkMo0WX40OTKqki/fJekydH2NeJVIOtWJdHGbdYXm9bmY6uI
r6zzud6z8u83sxafukmS0xmNn/hXzB1r060nRqJihrC56nXhkmud7QlaLaCatXjB9Zb4jqgVq/Bo
q/NV6F6zJ+6DKdZSjKU6eEpgoqHQaojIPMcVVYoomcBz63BF4ubOhRrH7KhLLyNznoteU5aI/Cxi
KcxzhxDA4iBovrLa7s95IVjSHRa3i2A5fGTyPK8rCegPB0q/db9LNunmXUFQv8gmmK6WObz3vZAq
TTWbW1eFABdd96SZbXow5y46VoF/XhZBhFd/8YpBOxq1rm9oDRHuTr55OiXahxClHOR9PimBgFTn
5eYQ3V3UUC9rWkxsuVvOKHgbd0+A2X1FpOW+SpDVgnB7aUxqI5hev02u1rzKonulokoxRMp5N6vS
om/NdwXamqOZMBewFOMYP9p88goDW3eIxIHOsbePkFjclk3ONzgDQSFcI1uHcWXdjY1uQhWC3JXq
NN4HY/oKCig+aWll3ViXrzFQFVdoP8a2GDnVMjQWq6AcekrfTCn0St9N/RTdDxrWIY/m+boOlQTf
BldJq2a6JGZwdTV9PMAxLy5pKKztMAlkvIqYVSOW2Lu69y6x2uGqzfkhMplZkZPTHpCYZmAojOQx
ywQLxSAk2UfHCp5iNNpRabVZST86DUw3zZqIyhhr+XQgCPEx8PGU8vGTWpVR4Z6gTGMNIiXUBgoQ
RDGSKm7l5nl0uuG2xDMjCDiCSDDQFPb6noUCvQeTLzrps2eckQgecJPGMV0nJyyVcRuhSGWURxKg
n4HhBdt6RzktROGoxI35zfcyZHp5Vt6ndnF1ie1RyitSWk0HDJZuWBs/MVnhFfHwELjZiws3YJfP
fLGjUsDWbfe2CPSQi+19ncaMyiaCLU/gkgbWmZJHezIRmK69GHiE8j9sXdN71vtQ7CNgHnhp8Dag
Tsa45eMxLKDCk7eOvvW0sJZppVFxIUVsr0+sQCSypwkaLUq9Yu14Qoh1oDmIam04HIi2GbEGREbL
BuFQfUggw/wsxyy3dLsmqcrHClA7pEsONLEOaT0TCBk/pp4u30/8cmKWl5t++CHbgztOGnhGvxPl
LYxT16XxQCaSTqbIyRPy2GFGWQ8F01ivBV22bKqY1NayR6O9yD9MLyWWJ3BoLesxc/RaS7BL1cMu
HU9LJUPOxnjAz9+usJGPUI96Frl2jhmDLs2CX0UzTlJGE++nnBYUF9brGGXNHVVJuRfCuMcwCUbZ
dW+lNXo3x400vtEPugsFWlJCwrUgxFVq5ictwc+TZ5kPlUsTT6SwrXM42BvUKVgyKsXxVAvbRC1x
+9F/tnp9kmuRuuVu0ofg5pHGsMtzQNxd8IQmm4mV1B4SiQIpC+Z3Cri4t4KEN6L0lHH8gjMDqIen
JZeG+f/Om/z84voDzArRPyQxNM8+49SYvQSaScLsP82Kj6WyAQk1n1hujf1ZX1QcqkUCJG3k2o67
CkTnsWFGckfGbApNdK7OBP30TxTl+ZRz2nQopgbicAn2Hv0ISX6HBbJJQSZYrTlcBs69Uxk7W4lO
uBeevu8c06+JB/UdOnP6+3oKs3P752bGCss5nJaY1RIsZN+dtVaOUkSbNI+CnfWOMC7rnoxa+7GO
01WDBHS2ivrmNn51W261hlx1BSZyD0xlhVZNhCs0I3Ln26IEcDImzrb2KIAL6F+s5P1mTyKPz0lF
A+VP5+eMy56k2+zeg5Z8MMl5G00BxAbIfHcsLCI6XcNGbzVRm4vCIdmP0fA84JI8LZtmIBglEeO7
HJ7LLlAmjGUT2tRtqzRFxqPu81Q+QMzUNIxj6trqwrFcPQwlkvZkdnNzaspITyQyMRHEO+ETTICZ
n4UAE7z1oiBftOQTGCtWtHiXsdVLhDG9i0hKPGnAF/mE9Y4SYpclm4TlOClAfhwdFjtrpQr3KPeI
Q7aSYgPa+IdvuW1Td88U9caEU/DXwyq7hmn7VqdDgzerkpCIc+82ecgGOzmcWt2S/KBxXCHqCdf8
EIb1QuMMRGHs7AGcyrLb8Qusm7k/5aVLTu2y9OnXwAjkKTEuok+yU1T6lkBGRK+1jRDAmGra93Nj
jAnopimFskOPalSfeb+YSA1MmYM0nb0mnKnjS6fyLjxmkTI9DF4bPgqcMzTxZpflXfsmiKLYjw3B
qHAZnQ3tFUCFih9AiSq71d0HvuqtQUL2XZy31SPN8295k4h9zThyomGwLYIWt9bIu00J+tnEXppD
wWldMmVY5GwwtEwnr4Eo2FUDwQeRRhNhyTKqjQgDfoq9LQnHzUhFc8vo1Z+MsEn3i9smxPjPZDs5
jsyIqDLQMS4inSSM3juNS+MsjTVOQaMh6cqNLoXa2F25tQFeHqXSNweKcNUZpAEzvcfWRK1ZjwXy
NwtwU6icpn6AfLEgJbJEAtQQinClSr3W4244fzfSZZZBBTxhXFVpJyzy+dtNdxx1hNVd7no4L0VN
cN443ztDZJ0jU79r3MjdQHklbU+HNV0rKdsMOmSDpthdL0iphaRCHDmdlBTpVmhm0iWXyCnPcDq1
42gOfXZQbZxlRdqpywOLW8btkJeh3jeclk2c2cPJnofHChrWL00wJo7eGuccYic1v9CUMDK2qMwZ
Rfh+yOqWCBBTrhHLzDieNXHrvWzc+ajit6WE9wYSkm4Kv7xdUOLZahRVHKkFTWS1SU2n3wjcM5z2
5d5Rc8I5B8RvW9TqVqU1vMOb7O8AjZ5sIw3uXbUB5wejJJj1Qz5TwkuxCW8IG3Lv4sRu1vS2MbGO
lnPXAT22HMoFUObDbdSifFhc4S4kXrqei0s8cIZ9Yk+PtpmLS5zNEoVMH66cEY9rppmPASuys5cM
bJzRoSf8uiSiLIZdCbebQNTK20r0vgfWDqvQCeILGV3WPg2tpwkMf7+a1Bc8qI0/okECWZFtCbCg
YkzHbDEvGarKUg/mQLsIKj4igVMyx9rRT6FBK3RwT+Phrql8j466k+9yi3OR7kf+iCYyPOTZkKPd
sV97s34A+l8T5XAx6ZedFwM+QfdgRjrCP93Cfx9prrGbK/SiToB5H0en78JBhSgoVS912RiC/zUv
XNorMzJbU7lKF85MZCEh+T6k1CZRK2WFOZIrqNtup6AiY7mPsAQOs2/sfWO4X7B0P9O2hTt9SVV3
hYJZBxcP+rgMOA2WDYIZrl/jgIG5Y6TY0lrAYJSSGJ84SPOxnhAYrVkW/g7LOw90M88WYVz0sLdL
OPVPTWjgxpTY/Dla+4s/gTmWvfEL6rghJwgDuD1DgxDpe1hLdGQkkiHWQEqO2gIZ91GfJX790Wds
2JXKpgdvaaAoUxzGxiIZj6sG1TEXYyh5KlqX2lvTRG3qVGV7DXAnEWJCkLDdCxI8XC41AHyoAjou
CZZUlV8I1nR2WQmcZC06/AotWKecAMo0/JwiY4FQEtm3oYjM76q/sEL6lzR4u6vBCg6G8oNo2j6y
osfUmfu7QUgKUoP5YrKkvPQ2P4zCN4M7frYvrV+9rwNhPNrSzAEL6TaEZpACLdqItRtE1l7O+Zdp
4tfaE0iMYL1Ccj1VyvJWB3tD49qw+MvTTiesUOcsXSYiURiMlyB08ZcPptjMXocDntb0di4xbc1Q
3VAyOyU++n4EGKXnlIdEUc8H34l2pcADsWxsdY2Sdf7O6FA4ZE2o3mTGw+ao2dKF8y4NnJ+jH4XH
ZY8v6SEWUNksH4RkZCrgHpWSdsYZ0qac9KnWlfeG1vl3LslYiDlRnlMuL0moXDOBGinr4twxY+oC
qngLNTY7EDj6sAB5WnNCRKcXWwfCx63q0BMHZQyDHRh73ZMDAHQyhFlD52JW8wmBauLsVNY5oP5/
WEhBlqrojsZ4/nvxpfB+07jZEA8ozUoPgJlreL+LL+NWB1UtWXPoJBCtYIFueqU/WzaZ7H/cWnaZ
P03k8p24XpBFqMrwy8YuzJZzrX+IW1WIbcLyTvZCHKhYcNnSI7xOFLu58pWqjZWn8LhFyeeMmoKG
NPkMMWqRKoNy3oD5CXIUUZk21JClGIXo0HXXSUd95ZHIsV2WPo0ygFxiQ4s/tEwGeu3UNPGZJox8
hvOM+5b6Ld+LR2WKkbddarqa46///pMz9d/lgbZuGbpUH55pc5n6XU0sWDiZMs76vUCPinZuutlq
U7IKus025wK2An23HCgc54PXMA+yNac5LZvWSNrvt5Zd8eeB1J1ZuFN83RhYvb/niqMqxVJBOsty
l/gzb/zn7nILFZXcjEXWrJfdZTOrF2nig07P9yTJS7HXUTBG52WTChoDQF4ZK5QnflSA5p+bn/cZ
d42JfXQ5ZMQpxgADTYWlN49oP7U7SBbOxlDUl2U3gkHpIIZOT5kFonG5b9l4beYeR6P8CH1nZccU
gtNGQ9tJ+8m4dA0yDwoyOB9IK6i2mhcF1MsvfgMUQdaYhyycjxWS5OtyVwyL+7ps6hoSuJMYr7/d
H/75CNMg5BCSJ0KFP+9bnro8Y45rJkiURrcLkjhEOX4SXoq6rENbPyoJ9nLfcvTnLnYsbNvL/veb
vx1fdpdNNkM6Xm59f51qKI6pnq5Z4MRXlwxQtWyv542OH2BN54wOkNpMJpWVzXIzMJXsJaUp3Kvn
/HyMqfjkP3dxZR57Sb0wqFVajeIjdPRuLoC9aFb6OoBQtesg6m2Y06XI6nystGkxjxeKDOPFQAa/
hmdHyoq67+eBn7uxOhBKs4cZaaanWHPDm5nWN7PIGU3q8C5H7cKglTJrM1oWXFL0qvytV9+zSQM1
j9Gi+UB8ZnScFZv7e2apurXsMivOARe6pO7ZX5AyV/cTlSAEeiyLcg9qAKrYBhnlFIM/UZupTZlj
+224A1R5BikvDgEAjPPSvZEes1FFKBThxj/YtwqZ3NYPYmuTkn94n6mcBlIiIcwoGfdyH0We/u7v
rxf277Jr2/DIZJeONBzmptIx/ypzN+A3GTJjVWKk9X0GuOmbdjcDFnxi5hZ8b35jbfZZynLSq1b4
soHNCTgyw25O9pHpbwiV+3Gk7CsMUWQkxjuavBRrEjs/sFKj5T7pxv3QlMY9SP75Tjeflh0Tf/51
KMKtoaq2y6ZRrZlA1WD/n7sDzuFVZHGCV8nz6Nrp19BC7YYzXynLaB+GrWffCOj6sSlDJKwtLMDl
LpjnP+630GtRzqRZkZX2na2IfYu1jLqHifmDalLAZFmeU6gsWSERM8xqwedVKTcZlMf/RN9t/Qff
hxAob1xHWC5C+N++j0m0MW0HKfcRs6hb5rrmQzBgHEzgqKSISR6Wu0LgQOdc1q8/74oL3zhEI5LA
RD2p0R3AE0xp0bDTf+tV631px/n84o7j3JzMPEtGsqo5UGVi7DYx3OtVI5gH/XKIEbrZEcUw7mU2
xNsKXBNNaeCUq1BlwXm1t/37X6RQxopfjQD8Im3QLaZhebblucZvn4CXMHDpbi32ObDOOv2i93Ck
lk0l0kRFJk4/9pc7nSQkLALR0cpl2ryjuB2i9tLTF9R7zh7BNfy4ZTcqtCM4dGLBmCjqPl1klUxY
BBE9umzZussd9jhg1g52aqmDWrgmuXA58Mtjljt/Oe5nng/8Lne3rZVH+wop1l5k7fAhzRKML6H1
kgpTnp37/+SjUh/Fbx8VvDJDGAjTdFMszqJfrAC+nBLD6225Z4SMjyxp0idQEiRE6+mXIKyNAoQ2
H0wnsbDGeU3vP6fvBl+FySwAAIY4R2Mm58B5xU/zhtsB60JO79FLLYy/dkmM8hhsxpFwBM4NeXPV
xppiyaQivpkjC6lmRKHeykKpe9RR4yGM3PmXR6pX8EjUlsxF7/I0fgnD2D6G2ZASoMxdy8agH7/6
+0/HVY6RXz8dxzR0FtKm4+mkyhKv+tdLW9kiwO0DH4Fzm8fbnwPzMthO7K9DjUoy31swk1fOeL48
JgzDjDJ6/0GPJXpqB8NvMH0kPA4ZRzz3z4TSQpaN4uay7EoUTxsRltl+2S2N2gWGgTx12TXKab6p
F8Kk2D8vd7XB2/JiGCH+4xdL4+HXFwMh9+PFiAWbb7QLH5bXGckIVn1Ivz2aNCcjN2qeI2D5+8HD
MzNWffOs6x2qt8p4TSp7QAUw3Qpp10/LQ7vGTVZJXZHKrR4axBiJJzNA66leKMOyhVpNCYHVUdED
Ga8Gc//9hXLTO9iml98vj3VLZKdhOhrHZXceJ3Lj9c7fLLuG1oNwwP/0/ZUszTGfaO0ux3Saqfu/
/9a93y8fXDkcx7CE7lhY6XTrt29d/TlnHIOKOKYcLrKLkmLZxEoV3GjRh5alAcUXxLSoEBNUq6TD
P5boO29Fgx+AHxN8JbstXvrQZ81Yx+9dwsVOmF/tda7NBw8usG0CdkeVS9740p1fbvV2Q7uShAoz
RmaW+OkTQoD+btnA/Bnu6NOJdW6kEPDVAaad/V2tNm1Tfo6cahPhSj1WKv6q5md1Gypx8qhrgaDm
rtIsIibfIt476j5ikvJrpHkQTZzhkui0SoVSPv7crdDDbbq4LNeVsv9+9+tpWIKXXUPd0psP7Vzt
+cRinFZV+W7qJbpfoyk3bTk/EdhSXPqiEjcENawmWr9+xfZUowqi2JWORH5Von9FLbtXKPYPVDHc
XUffY9/UpJn1OXo8R6Ude2rj5iHVF7cCchwN5CRGiFNWkUnq/OzlLSthsDon0n1+bPII5fby4/gv
n8f/Gnwt7r+f/M2//xv7n4tyAtVPj/yvu//+GiVR+fVL9PZv6ml/Puy3R22e/tvzP74V9T+uT7vn
3x/5lyfy+j/+/uatffvLzjan/zw9dF/r6fFr06Xt8kf4T9Uj/38P/uPr8irPU/n1X398Lrq8Va8W
REX+x49DykVqmtYv54l6/R8Hb28Zz/tf/73/n//j81vdJMX/9ayvb037rz8M/Z+CpoWtZoMA6BzB
eTN8VUfkP5kWCul5pm3r0mSY+eMfrOza8F9/COefLmtNNUrzJFOYDFBNga6VQ/KfrDMB9bn4vokR
sq0//s+7/8v39PN7+weo4PsiytuGt4Mg6S9Xc5Lw0OXpOv8GZRmX11PHfxnrrIgcYzxUJryihIU9
wY1uC55ZztyCSXybtU9tS0ZO6/ok8bo98zUR2nitlfaa5FrxHOD3uVU+zidKdsaaRFE0r/ZwdczH
mGoKMW301pgnbysREhymu1/ceHw3M8FYiehp6m2fysFnoiD0bd5bJCi15vumn2mZlN1+iAGjaeNU
r5rSIfZZZ8TTEYisOpcrhVnb3l640oLX1h2oks/XLph35NarPrBw9kZNyFedEWsGzRHKvCa30QgT
nWSRat1jmylz7b6MfHmYDYU4qkhDR/VwbvBUdWlEfpuR7Hot0TZEfnXrAt7QZsAovAJB9ZJD1MB/
HrssaTG5lDgcNQpVmzAM6tXZpLG4prNPQFyQfTJt724I/HEfkExEa0E8jr75taxQDoZdJ7eTeCb2
zVxbRC7Rn0cag2QLKU/8tRf9Z+KkUeKLDzQTDbs1wGUT9G62NFhsO3oaDFej6zqwuA9m5PID3mQz
CyiLJJ+6qjQObj+8H20N5QJkX4xBGskMNdfJmP8tNb21rNNd1TXvxrj6gMhRhZYwY62mgEg0OPOD
Ha7bMjrpIeISotZvCP/qrS6oFRNGehxl0uyIE6ADDp3ZeYvM3jpPc/QUVCxhxsS7Mqag5YsAyUMK
3QwGWGtbA7oRIvJDNzy8dDUUClHSFtQHDZmpBdluSJpHTqw1faTVAAvzLjER39oFAkREDJOHcnsK
P4k6m7aJIR4ryloUJf1zFps7L7O2AO12mYGJIA1yC+kJnVJhhS8UY6NDShblbETGrW3b57qJiNdd
C1LmgmkbvK+kpFNpNcc+4rJLPGuP/7h4Aqz4EXHfvPHCHkipmaDDKIpVMKGy9TO9udegD7SQo3ST
tFmtoEHdj8zvKycwVw2mnHIEPJv6k7L0HZjLRthtcUQhwye8oCap0hoo9/bDa9nRVNF9GW5bslnW
0p0q+lXmk2GV+a0q9VsT2jtMTXJb2LCAg0GQu5mAk6disNKTIdqYOcGBVd2/RpOVriNHFWhEcGvk
e0eMTzSMLLh73kuSpeMD2XqfM5AerVKNI99YhxZg8qo1JVZdCF7BnDPZ7gTgLag0uhZ+rLQHc5bT
tm30dyZkzUukD0/aRH5JCWsgnFvcaDWlZ3gyB9n2GcCBsVzb7/U0b0iO95I19M15IzuN+Oq+dQ8D
C6chInjbODPIIRnox3DXko15NR1xoA6wcxxLbF1HFiShBHs/L6GT5+ARQmrNvgS7GNaPGr8cdLNQ
hUbPWNvSt9Y6loscSPG+iOYPlJ3jvVZWH/rZPouk6Q+iLR9oonwdM+Kogmq0LqWcofS3BKiCkHER
xfFVYiqiG5Xf80trec/BeW7y4pq6FIbh4pfzuOlMG9+QpHdkdyb9ir1lucGuzklONqwvZWkmfJ1h
gXfPJqFaw7gO94jud2DSPyT0CHQ74Opq0JKtq/p4jv8JgfXG60WLmM5+iTHGZpIlRWvMN+njAxFt
cWx0Aq3DjExmPH9UAit9fCthLZlkYKwd8GxkN3R8fW10aMmior+yrWtMem4JUm+OrHKH6/M1i8tP
IU850nBHn3tHU6LitPfISpXZ3axH3iY02o9FYBcbLj3WmubumgwJLrCuL/E1g5iuH2XD1C9PrHWF
uxQqNhXIznxXIXMf0+FEy9jexKwZtzDYGoyRk7vqTH012rHcGhmpu5a6Ngx8bUZrxgens744NCi4
/lWbzJ23DuHdJ35hSEwpFRWF3Ewi1TfOWLyKzn8IEoemttNcST9lPhbAWuHN1J5X7yPXuAesTZRZ
MQ2rhuxYFk0oPUfnvq6NECHqVyCFZLwYkmmrM795uoIL0DejSN9vtYC8nrofX3OSgybMLRV8oc0U
QVHCqHDX20BJ6qJZo19OV3Pbnewhivjwo2jnpImP0jOCddL2e8nw6AO0pNvKVNgn8bwRJPHWPtIX
YpYt7i6o2ZJsWm2wzijXU+wDQGYaStrXpNJkyCLRVoXem2C7Rb0NfepXeYQOBTLtxrMJ95K1WosG
ME+yWu71ZurWmUMKCv1SGvqjRofR9j7Y1edJI04v6K+Zl2uPfj58rDVH0oHucAfXVvuUIF+FAuNe
JGgSj2MkIzQngTwNKdweByT9PD9oNyPLsnXctO9dOWJNdJoNov4Z4aeGG3P4os53k8HlAByEFpof
7hOC2LUIgftoiOcMbMpuCiI4ufQSxOQJKiJNuArAJUW4XFZTQz3EL6x3xBRxCk0NhiCDaokND3HT
WO4RA007Wdc+Q9SOOJtfVSYmiH9oHxqDs7mY9LWZuBszLomXtKP+vVXPdPKRQTivZj0TfUkfA615
va5qyyVAI1jJUb2xRqerBrftqM2wwdNcvs3olnKBATkc9K9Jmq2dxN7Q8hw2BXaS3MftJ6kQIbWE
GjSDKaCv9C7ExH6aTBXFYtZfZeWQlQT2wo/kt7huH+gYHnr2yUTPN+pAIVsQkGTOrdvRAngt7Rh5
VQv4JcAfyEM/xbE41MDfDmbNgooIl7OeWsxHrCrYwAx6GA16lpYj6Ze37Z6s3e6Z4tcMIVGrds6U
roXD77UbT22Z+VeTGZlriGybQH7Yd152MLWh33GtgdZgSMI5tH4/RPPTFIwfCBUfAQ2iiWCBwUh8
4S/H65Ru80b4SgM/6MaezsGpAqi+ip23gWvPxmJ2MGgUiLVThmgDO63+0vQOHfQhOoWN2W2JkksZ
92xrbcdDuM/waMzyqmuxGthBBEoDC0dpXslqu/cw0K0MOraNS6BHg8QqxvzLJQrtIsSrQzezurHV
AJkRIx9xZcJTfq686M3QZhpT+FpBexxkpn9CDgVkemYcTmtcNKHzJhUNeKDtr8b/W4Se4mS608U2
kcu5U3nQQ/yAFlUEifC6d6ydaZbN2RjCGm/daKxn3BIxTrqrrSHMJTe9xyDkl3a9wqjHK/dc7x3B
SO9mLRgLfYhXQYDYZrzwlynfAsWyyx6hrRjE3dySWJq16FOacj2h0QHGDrkancPRdtrosU71577X
PnW+GI4tVidC2lJ/TShytRJ9c1/OFt7g1ObDr77FneM+OqXm7iZYhpt8wjXSh+kDc7xoVdNqgYfK
qRQmVy+5hIYbHsEyMBW3hi9IeO7hNX4hR7MhCMV97fw03+uA25JyeCLuocGJ5CNaSV9FOeeviCCf
RL63wr2hztIUgg6yRvKfbI3vs/1syGYFpOEEBAmOEsXlntp8Zpm3OEJu0riQoTKbFnACly/APESn
otpCAgEAaOaqHV8g77DJqhu2uQheiANR+c08y7L7YBvlhHoR3bOqGSqF/xFSJYOw2Ywblj4qa5ac
n7GC2B6aMQlynYUUmft6ohIQbyRnGAB4nkF86EHQrGHUkNQXK/2J3DMZzfZFXvRgy10ypMJybVDk
wrSMBaYwhMDqBhGoZPV8EUTCkCo/2AebRLAZ7RBMODfczlxZH6tSPjZl2p3x56cghalqoI8NrmAU
z62eug/arZXI0iuZnMUE4E3RLJBSP4QG6h3V6cCYyyCb6VtUxtMhia3POhPF3snfu7b2lXAiqspQ
EvSoeDPQmZ/qJr9rdGSywp8u9O8+OZXd7WPdu8dtnh3msXpzO7vfGVgU9mM3PbfIi8jkgDI169u2
6+ZTRaJcnrmnOSMPtqrQeTIrQWCif5wTzHqUDRiXhoqRML6VqfHUkzAjHAoVfmCw8hrkdEJGCGfW
aI4ercVVif38wIgWOeKLWi52NR5ZsXGnfHiAL6WzSOpY0RgYBjDwXjVcg5yV1peKPKKbTSqo+N/U
nUd35Eh6Rf+QMIILmC0SacmkS/oNDlkkYQI24PHrdcEejZFWWmqT012nu6cqCYR533v3Read0S10
uOYpeKy068J0XL3TpvFW8JgHblLpW2/Q3E0BSqQxKFXxev6w+QE7CagAvQ3dmA7DeeT3PqZy5+XU
MfajvFOVfqh8Bd+mUhhijGkhFb08KR6jeNAdLr76M7z3PIxKarNHNidCcaQ3PYo8FlzlvktEk75D
bIjNocmjdyWUuW2BA5Ri+ERgAXtVK+445cD1L1lCaZmcCHL+O0PEY2/7m7Qfrb0xLEkIcli0dDug
iP3Qq2Z52ZU1yGu8IFTZrVWNoKGhEkEtBJNYBUnMtW5VvZJ5bvdKjaeek9xpfo1X6jN1Ristfnrp
9fHkLvdmzrIHHR5Urh/witbcm+kQjamtqAzSYkV1C8qxOEZWd0VgjN8F37ro+4g4EDCfoiTqkMBx
JA3Et9+CSGSfwTmFLSoTPBfE+N8aOyaf1jsIBiwUfaN65ANW8a6+tSadrHkkdkCMHijzfQE+wyXK
dne1op++mrqTvrJFuEzmCTx86h2Z7GYnhwx1MGjenwlaDzsJ41tG31f0Gn1pMa4aTzR02qvuOCse
dJV7Bw9Fkp37KaZSJBjYUQfVUh3cWlEwjnOykXw5tZfaG68TDfXRroJAwzJJAxubp5J/mHVmwPmP
s/jGjEBRTIchcSO1MkAKYYwjxiS0NE2yEi4T2x0mBWXfVo0ArpxiqS16wANgeo0EJLjfOz/w2NgE
cqfZ5k7yii8D/0Ol7xwxnUa8aXPJLq1jYCt95EZymvaAg1bVoZ/P2aEeoYk1xhWFkO2VX7nvsnho
/e9y7cJpx6PT9qx4KTcNqlyzLYPBr4ywwDH3LKLqiFBBb+PHokTs2OtP/mB9tZ71U7Cwm4uCLaTL
H0rdrD2x0y32vmLTcjRiNZg2tRqvvVrfUSO1EM11Al3DpDcDGhw7/5Gvm4oDh8Y3w6OVGifJGbDS
tK2ijOwTVrrQWLJbzwWnWccP47QnT9WdTQTZctC+Ztt4szTvsRdY0+nO4uKP3hO0cwRkJcZD1f2Z
9eLDN+uN4lXKOoM3u34HIHrHoCrde3HYCPOuqrWwJpdltoqiYo/fEBmHIPV/uEmnQdfFCM7RalAm
k4Fz6sJ7+dO1MCj0dBiQtjt84hWl0a5TbKK0+G51589ILGVTypccD3swzNaNyzWjjE0QqGo9m7JZ
W2Lp8BdGP0Y0/2mL7L0ZgchWziNN8hE3UPMoneTIObHeDSvdRmWcljRLbuI4MrbLTVvzZ5UOu0Hf
57fJnAOKYAlOHexsM1T+AygRAB2bgZEATTfpk+9RI+amGo2RRf48JH6yBcX15cR04ZFlIgnWvlut
RW2biZuoINA1xwKTby8DdEJtm2nX9Fxh8Jt2zC+INsXGE20x78r2CCOWZxrc6k1mudkGk6+54og2
bclLA+1R7KT9J0d43xVWf23rzt3vwHMuWRNin/JEOwDsaN825lc+14/wkOWOwmME+tm+nus5XKoW
oSX2t1Q+kMUwSopl+8d2qxfLSeXciqxY246xvZ9n9BdGl2ynKjuOjBw3pqcCgFiPS160gZRDiQuO
dLvjvrPtfudqitGZ7BaiQ0zWnIoCyjyBYqseKEdDnP2YgPCbGsmVm/Yzjl16mFYg0WLiW+7QHqeY
xmCdOR1QykzPn3tbccnqlw8RjZj2LeMaPWqvtYy+a9ffV2KgcssfTrMe1bgANcZHMY4u0XTUbtrQ
dhZsmm73nthqZmxMh0pp8fN3LckV2Iw+wZXe9fPeXur+ooqBi9xkU5gkSMh2MncOMmVqSOCKNilj
hAoGA9nEXpfE8c/E9p8W+cmV6UPS9t5+sm3imVwPbLUcE/b8MJEpK9CApGTq6qGZorvIwOzuDshO
jah+LHbrffbZ5HC0kP2oygx1PJ6hNCjVMJsK6irLFADX22IZ1ibjN3e25S7Ffrhm2fZO+Zg1HcEm
Fnu3LM9U3TIYhGoqo3EjdOt1mVYn55TnGzZTAmbj+NNp7vtSOg8MpBH4+kuJ3hqi6xjp8lKsVXa1
TOkcKXa6i1mz6rwHP2r29oqhXLWhACKCCE2KYowCMLEs2XxGneoLbVjpSQnYeXPhpeF1qwXe0ykn
N1tOzZaFTgW1rzF/zePH1cO5QYKPT+WoXxLPQ7XkhB55aUQdd5Vx2VSC5iLTOHSafZ+OL/RGrDCz
fIcEPmzeuPUT7HYrqJc8V0Yrm7CTtPQyPdvEeYEQMCc3Rg4YtGxcVOJsZHfpq01lZTyUUKN6P5lu
YzwIzIDIn46wYgIyddXWyLBZAy8ZQhFhfySNW4DE6ctDp5vmdlgFQtMet2qM010huzzAYt7WUb6r
oXfgWSZ/B+1lI6L2YamTR8NPr8ymIyZRavbGiEk10scUxrK8Iy3fsnCO3DMztW9HyVEnrp+9qPlT
YARejHE3zVCl2oQ7+lwVB0YJZ7dBvDdTm5d9sM/wu6mjfUX+YWTQPPTEMTCjwdxu6hntL3lzENTA
9C8PqUFVJU2ehPZuOaukHOjsXTIa746BVLWUxMY5OYTuQvg6hlWwKRLrVTb33HDP5WLJR1cMiMEc
d8bBWu2CPxOI/40Ze6+9EV3mFnh1rk1psOire5U8gXLBKWNV06j1qHt9t/jtqTSw1zrm7TIV13GV
8tMbCO7T0nUTIYrWnVEdusz9gcYU6g0LmuN1EXcy7WWJMa8KElxcU9NDoV6LxXu32/KjnodgGBoV
6trw1vT+zvSLbDeNkPoTg9B4EbunqXS+qw7aYa0GwQmSKoE0fXLrhfNZD1YU9klUJScUz2JTCzrd
taUjh46jZMHPRmpIzoFNIH9n6Sjb41jnm7waUWxZeQYDXCDnpJpunk2MjX5DkeMDHpzhKh68B5pN
VTj2HFVGO2Ktmfi92YvOj7O+GIwwjTp5NTr32mrsKfCrk1VeUTLFAzt6V9r8W3ILjTHPvhrluRfd
1foAtMsYKNQjGftOyM8W+SsDVpZ24ycCWk+E2GXPiPKsuR6AZwSRRpDVKjO5d0eXuBS2efIcJHJZ
0srlPZtUirY03sYNNenS6J8d3dPZaekdIYzB2Tp21IYyxHajY5UOuCwut0P93OT1uB/N5LnNCh5v
t5UPQsZPbak+px89cXe44vBbpU+1b8HNcBXPBo3y3JVBOxBXeoAO1t4r30l2At8Lm1d3hQv5RWFP
AzxY9Ftzga/kjNrLnE5X8dTR9xhX9q6kxGtjtfZ4rhUrmyWGMBIj8bBpoSJkMNFf4P/Dce6n10I4
jLrSj6rUDqOdfy8UigU8HeTYIi1c0uYdXwBmyKS4rltjlw41nJpC7BsDZmN+A0hVhLJph3viBtU2
jyO4UHG3sUBPbTIC2RtpjRATkLFAci0NnV7WsxrAh4jm3C4RppDqG25dxMWM52r0Iy8sFDFUDuzW
tvOH9OhmINQJ/mokYgBadyg9KVXtSRMh0+f2sSVEsSk/XH2yb2sKe6z5Y6qiced4xqfILJauQQsN
CP2MjSz6eBppbIipwy1x2oMztjvJDWsNxNXGOkMy5h+0G/hsojpFXMXJ4aIL6yRIN3igKBIyeuwl
pnZAPGnO/dBdCEFgU+bgAEEJMEOsnvGB/5F1aYd9VVkBeeE4gGVOHxH4ae749INGrLmTI5+jfL5Y
QynI3yAxOiNrUBrVLlOb+9oebt26fFS8joGPh4uIGklui4EqwWeKRGrT4AjWmU8yP6hhiMK5WAyw
0WCzW/bgMlnpgnX0Nmgo8RrIkU01UCcjmCeVvEwTp7TUILCq21+kXubAwobGqleGvpctYV80Bov7
Memj1ZpiPZrF7GyILr1Ybt1smh9p1Q+JaG4ILhLL5UCzMaT7OdZf2Sr8aQPLcipDmGcP7uCg95eY
YjjamNfAYR7qqfjGPLEru4r5Tx+9GRU5o9Rl9GmlXqA7Iy3jVv3Y+/kId6aHFWZ5YC1QT/x4eG4d
sYWjeHbeuICY+kFF3ndvoCpwUZ7Lh6ERfxqn4rAe7XSf1L8zH11KObokmoJS2X+sYkuIn9T+1lqr
tlq7+Eh7+5VHep4rvlganyxx0+lGv02H6iPy/I72be/GoHXd1yA0q5u+Wz6NOQmBUdJ8Z/QBTNGf
fJkEe/vdtJR3rUNupvZZfq1SHj0tBpxMrJGoY9DKIdlR5JAepFDaXbT+ITuPGjGNnIPyfMFqVC/P
bnSahhriSjEAdqDIJJhqHTaG7N4GCsCXbKA8nS7UGany3PMb3etFdmSAeJwLl/ZBr4XIpvJTwhWj
HSnf0JzEDztmQ9zs02o3UsoX23Dq7CpuD4MfcYzHt227fEs6ehlYBK9coUrkBDtAappVwzgbKmoV
Wlyvf1nIMwduv8AiiGleQ/26JHH14RkeaDCreczchFDaYt9gBW13tp1y/USWC6Qp271uOzz4UX9V
SfvMcRXraGYBGd36KQeiRGDIhopwUvN0O+fUeuqcjXXO4sfG7+9GZ3hbPHpg4ZKJpIVzUE+cgCxe
DDotB5o1glwYXKmqdFOB6eFQQ3U2VVAM6uMbmzqnudKWLWRRJn3CGnZK5+qpiuqG/KRxXWUNvYqx
259mraVhteW0hX5wqCsCJqD+ebydh8oo5VrpYmzjmKG3n3WnzOqedCiVHKb0na6VctNOnhZGagIi
42rYGHKTMyKdfsPcX2F8oOFP8T5BQoivOAxWwdQDXs91a5ONPOGyZv4ZJRFJpsx86qeKyYFUkEdH
LHYmF8hmmnBdmfI6XsuGOknxks7QtRk7Jjae3Bbcq7nFVDrz6yUDllMRGO5Z9SdTA1BSXFI9h9vh
cMevlRFvDcfDxiX0zwmE0tYqmZEytncPPBQHK8coKLUI5IUJjoyFhFP2wZ4LA/YyILwloZmmalZa
W/Ocz+4F2/jjorl9KETymb7ACmTKankDYu3Ukvbjzp3LT9tkOOTWKdySxHyjguS4sE5FOiYMc9PW
J2wRzpeh/chK98JBpTMv+Zcp/BfmBbi3tOUdZ1u8dS2nh8O4T/qYkU6y7BKjCoUcxL09gQWixTc0
O+B41Tht0zRu3ilvxKyRk1j0h/FrLn4IXX87+fRksKkThaboOPqA9YM0yqjRaRwuuCs7JJFqTyHQ
gx7xRbdGlh2ZAT1DqvnA4FecrLb4dpzhVPViDszenCkathb+PPxpdKt6iswB+RrzOtDAF2QZbrlW
/AxO6lkK95H0LUuINMCyThBWFN02ZpzhS0Z5CrCqxEc909jQFR32eVzcliYYUYftKzKsz95zT1I6
3z5xiq0kQ6MlrXcwfSaFTB09qI2hvcr9M99bSZuzDtg14NYS+oCQuAjZ+mER9IBByd1llcbVErGz
8yQS5WDyCC7Oo5AEPi161baGllIeGacHJKitnUzMRZoCNIXWcmmjJnFmXN4AhIcYxOy/6SSqFQQg
XNsHvvT3weIV1TIseanPWNRmCD+22aaBFxJY5hf4HeuUFYA5p/lH85vPCsU2UJSjhEOsG+cRKCKd
cN9FZb5jUaace9VcfZJ6JcqYlYGf8WrgbNE9QtFZi2SxhymOVsfgv44Q1cy+B3sEtjBPD64eM6Dz
iV1zSQp4qoo9Xc9fY1FTjwgEKnZznTlsSc0tQK8EmMj17wfnLnCDxN3JVus2UlKBtAtK6Srrkm+T
Aq9gUTU+2Mietl3av5siPhpmBlvSN0MzNb5phsx3elSKQPT8g/bAyE8bDUnv74prHtHRmZN12xGG
8wo/P0bvKYfla2JKjMyjD04zwewNVL1U4kPvrcBtoktSAcoo1cTJJAY+wPuaTiH19s9ZZ7J+zP1b
A/VyGdCXhvm5d4ueaPp4KU2KKFp+4Nx+qF4wloexrm6Ao5Q7O2+0HenzB5uCplNnNiacElZjavc+
PUfQxzYq2uo4L4VLM8qwGRcahHqGmH3p3ohhgJ868i9JJIBKOqCRY9TpQVAA7dvQwCjJHQ6qIcqu
yRdcRdlpaiDV1c7CcN7lMuYvUlIO56ITKZ98irLSkHv3YRD5fUf1HRMS62uENAtXN+53HeBRZtQI
7NO5ItfNbJ+Fjmo/lbrAXQu+taHnOuTMLwZbURAtMj5AlDLpEdo1Rs+i7IsXguZsJrZ+yS2dCTxn
rGNDY2gnhh2csDnMmSdtihWpqRnKRD6JDx95mWU4PF+06b5CLx4iXYWQTb4iHR0pbxmlG5xd+qb4
k83aTaM1gG6SfjsYSb5lMHMHPcLYxG7JnZqZaz8j75Ds31DPeMtLnr8raQUtEdcdiZp7+LsdmUR9
WyhtOFYDWgzPKG80JWoHevE+slRpG9t8aKjwCIQNnmTQACottU3HcK4Ojt4ML2Id5UOpYuoXg5Qi
K381N/U2nps7rqc/FAinez+1qcTNEyQqAsOsD8mL13bmbiyXq2LqPdxkUUdSBpUKzHLJmsbP73lo
ZooLMNlt6Bn9BHiMw8rN3/HAWYdoqZ5WGLtB9YAkibjvbR1koVdCMJl1Lpbzx+J1+XUWzdam1oG2
wYzFFXtKzWzNQiEYb7T1Wm/MzcEdxndGKnJHIyqanb+cTfZUHXdp4NaMTJOInFfUFYesBgKTdvoz
XdLfk+rsE5kEczsCDPX5s2l4sgqjZxJd2EehsuTcVsubXQjkgMgdT8OoQTstUy0chkd7VZDT8lrD
OAJGemY81bGCyKZkVNps4rZioVNMyyJkBhd9GqolbWDpO5c0BF7xntHngjMDTJ82B5Aw8fMk2W3r
c/fsBvFDdchZyztcRgomi1tyRxM69LEbO8trziCeFxJKCeFL3bdEAgKRzwes4Xi31jH6f1QCpk/n
M17qGmw5mu1/lQw7rX68MN7F5+S8JNLb59WAejdqFYykXeNaj5lfUiq3oJ4PPOxAO+F0qTcion7w
Hz11mhmRQkGlDC6OKecazH2Wxzzd9Bz/shEtHaTPW4+EA2AJgUJLP1s9uxRefmd6wE99j5+llRYn
qisw6nBD7JmqE7uBuoSBCkF4ujdp3DhJeMJyyv9KS/7dj/tvPtN/GH3/px94/12tHtn2f5p8/80c
/P/ODmwTC/3P/zbc/i878JNUvO3lx795gdd/5S8vsK3/jdwosDHC4mv+1iSk9JcX2DT/hpjHqc/z
bGz21hre+bsXWJh/w61hubqO7deyXQeb8H97ge2/WdiA1zSqZTm4jI3/ixd4NfD/M9ZBeRX/FVhe
8M0c27csYy1u+RcjcDMowEjtXIYxbETOnn+aSt3BZ9gqy/zzL9/K3x+Pf7Ud83pb/56ndU0BuM91
hTDWWJLzv9p5bMMAtyLSIXTKtL1nld+anenduyTb772Eq1LJST/w9DnuMREs7t4T2vMvoq0EIrID
59ahPwHDUdaXyEd2dNen+CFpk7to/cgtPGcOjLYRigYuvU6dOVnfmkCBbsvaI4pSD+ahL43iWYdj
PHTZTifhgbpoMqH4x4fPfNVkYTlYtW4+18hPsadnx3J0lzCrDO8UFTM4Qxpqw1ZEHxx931TiZHeG
6n7chRbzZVRyz0QsPmC1oIqBESTT7YoWeUYaRq/DxJMuxUBCJqesz6ad7eRXcEiNx0RZzlXk1z4O
u3E5NC5OQwiO3WGaBY6FqjEeqL7TH9xuP9SETpTN7OK31kDm+Tl2CRctTGUCJbMRv2kl73XbvjNk
al5N/HjCNnaLLelNk1s0vVqAXK0QWNl0Wrx8PhnrRzIQ3MeCkmv1vaUdf+PyyCL50RwdH8lgGvcC
lzY8uDmP5LW76OzQpnb5ZWBwX/cPSpRPU4/CRB1Gscnt6gj9Nt8bo/lYTlK/FAptS7v4hqk9teSe
L6BdtI7u8+JpYIUNvGnsr50I33JG0PUAkbkfycEMuMwv5YK64GJw3Gu6/gjTsDnqW9TX+NqYXB3s
Evc7PPQJTi0KWSgZOAxVstyhPGCTsWFkUKnRPmbVdVc7w0WL6DHvYWhmo6I7ttH757Yt3zIf6Jns
vf6KkVkdUK15GIdxfEAprx/GbHAO8ImSdu19aqIZd5WOd8TVXyvO8Ndtqpf7uRcutl2qyvSlpjHC
sYBcE3iqm8S5M2xJLPBq9Jvito19SPH0HNzWkj57h4nyDi6ZfhU7QCr9CieEVGhxuc0YZP2A2XPq
gZRf//OX0mFlwwylHYwyz7Cpl/NTncVaILj7vfL/EEIaqA6Ei/9Arrm2zLm9IYxz8LruWAhphHAW
kS5pXmjT6o8tPa4tOYBix6j8W4Ef+ZBzqFsrpMkqW5Z70wuaqAd0cHpRzqKu59eo0b6zhkbYLJ8F
7VaEdbWmIPAiSxHyiqUbVdniesjlOVsi/4A72Lnq+seYG+D1uMaC7Z5tks7Dp8SLLhq1EM9pZgaR
jZJuwydksF0leWjOs7Xj/VBUHgvjOJoGdxrPn+/TdsYenCwM3VC4mqkzz4qOS+JoBT4NcAZ4eCTW
TmTsxBumE7LenTNiHWWoCnrQVTuP0QDSWHYUU34p17G3yJ23GVMi030bGwLhB2PhbJ4IUKszIGDd
lj+Q4Q52TjCQUWt3F/sIZUmhPxQAnbDmhclkyKDtsLOXXmCkVbdpsyii6sq8Ukn72WhFuq3keCGy
wQ5uxtp+QOCp5PxEO870Zmgxb/3AqXpqxHJHhuixcK0GD5olVucZvu5Go7GmzV5xPDIrQ1luYmID
hgVU+B8fv7+WKTwOhHwI4Wq2fiz1bt7qelE9TP50r1ndHMgUfCMhvYym1vSbP+/9LyF64DoRZg3C
b8OgqJEVfVs+meR6LbdCab9SpZUeJ2lcMvTxx44MKStPu8cEyF3Ftaw7ZevXplPu25r7f8LiCIaN
RhkC/e31aEbttb3A4K11RlH8b1lozl8fjMw2MPynLSbUbGvCJ3kqWPSm3n4ZhiQ7TL54jSu8MZJ/
ZasPnvtRevO0xX2jNh6qTKB5dXOsx+bBsyfIrj1AzqqLiDSrfH4QIoqDusGOEw3+FSyf5mLYnBP7
KCUC4xISVv31ODPVytrpw15Q58uBS03VAOcG0YooMsIEzovuufewpmVgWQJhNcNV52LO5i5IGKQV
K6LZTKi97I5W0vpvMq7Z+BZ7R8i2OlRt+eIJo2dIQAx8HKhxiGq6tTqSaBWVAGdNl/eRwVjzl7YX
p+JxTnr81eTP73xXcOFezBagIGt64vBrCHQSD4fYFamJM0f8yYnWPRMpgyo8Aesw3GV8LrqpOpgz
Prk8Z0Tvy9w4Jrr2Abs+f0xj1eGTh6QHc71/MkX1mMOU/OMVSwK0paoulVAw7Ur/1EfR2g2A7ZKO
m+JRzR54stS2/0xdwiRymn5QHFeVm/C6Pv1R4/TOvkZ12+IsUDUW44ANIL3oMTjIdfrkR7n37GV2
vKnqXLvQrSCZWvvaDTRsdtPStU81EukVzZeYwQrzDRGBiy1c8GDinbsZmKm9NBMmKUG/s12K/iry
Ehy9XZ7tOlTAD/wZsi+Md2q/ZspGmuuEij+8EFX/VEyltkvHtNn+/q1eOdhNM9y42extey2X978f
cKfldtRd2JNeTl24CclO9n1zLtYPZnYUdI+GgmYRG/u6K+5n82yKaWPWVnyebFWFlfLrs8PyxpVI
vhsmE+U2w6HiGPMfV2Tu2XAOwpzts+8X4vz7Vyk1d2eaXHQWGGmhS/yWZjVWzSWiMuvj6CAX440w
TgU1IuHiU3zVGK125wsmmm4pLlaBo2cyCMmAA7ksI3FWAJp3beXeTHhlH6C7y6Pw1YtbJPILy/sp
MqTzXDDHk632OuLn2EYrfNQGwUbFktQPUEbaLfskImtrHSe7y7eRHFJQj6XYeTQunGq3NYOYlTOd
qLqoVrawb1iA1UQN/2Vq61tuUydaa/wwbgUzfL5tnLc49zH2aZI7V9EeUTNITIqsPSIVJgd7Shas
Ndi/tKE1LhhN2x0jNP3KUk13DU0JpqAGDTeizStsNJTfuZXiuzpaNT0hCmmvR7i/+/1wM/k8WOBt
UgN3oU431nnoTe/cTao9U0yXRmyPyqjVCeGxecnpeCmp7XxjFvAOiO0V66nkORRyxwNZXWkrFtRf
P0jCqy2wvpItSzq7Pusb3rwmv7e6qgc24vz5/bvClvdLNkXX04KKgz7uvmOdumuZM+KJFM8UVauw
movmJvMl+LwG5ZXe21Ne+/0F8hqlsUNpfuZ6uY2K2vjp7fE64v68T7pe7Cl29sjjF82jtkpslZ+U
twltVnsKgLyT7zEc7jsHmvkYYws2Ecb4iqzPth5vsizzOLY16WbRbOdmicuPFdK214dh3PwT0QIC
BOaRZdyggevMQqzkuaMn7eSItXxjluOD4QEuBtkaVsK1bm2r1Di5Fd0JMIZ+belMZLW2nm+cpHjt
W+c8c6J9gKYwPmQzrR0VroZQ1cgvPKOPTmu5pwUiYZA5SXVp1edvw2dOmd1+ynnKLL7h2/WLvZ2a
st54Vk3nxxrR/63QXdT8zltMg5YLnBGJ/TqPF7KzBC2247pPjZl+xiroHacSQt/vx0zknlMBcY2k
kYeCSJ6W+OMtDXLLvYrltpsxFpc2GqA985AOxXiiZaff+Yuj8XqjfvqzUOea/WobleVw1v0kufJz
E7+HG6+KjY9BXWW3sgEJ4BczA3rfvhWWoN63r0/8MFNKsfd43TjQe8oBlWapo210n4NnzbdTTHJ8
Ef7F7B5KuoSw/RKBnJS86kU9//CP7PxEpZ8GmS0cQab7kA+JTnQvna/g25MaNAoSHE6peD2INjK5
nE9RXKAC9f68LWKo2K1gBpnkTfFSm621i4tI7TKsLmcr6X5wKMIqJ50XAQw6/zaQML8F3Lh+0Ah2
a07efPrnLyV+jnvUxFSLBfWEJ4+qb6XoMYScZpHt5HjKR22CL9YsJuUpZUdXhc6SUwGzeS2dFmtM
BpKhL+g0Me4kjIVXErVi0yX8dHq6HBPTOqssnriiwXrtKiytuEx2OB8YZuEu2HYqEVCM4x0h/Tws
bdu41A1qZj034/dr2i6fKuny+7KJEgBHWRN6MlWvdVXV6G0LJXO4iPZOTScUIia/puNAiPmR7VLC
nWg2BENtdNZnhfEGEkv+Vs0LqS9CrodSHejjm28J1U637DU+uqqfHcaK2rppjqm6W1+AZGqHB1U/
cqD1Ak35LIikP28ktXUby8b90Lf1EsbmIyQJ/F/6SNvgmKDE6SpaAtk05GWGnpbTkqOAPsnH2cPq
2s4FaCizNig0cnrmZBEBRdl/Du78OKxX54iFDEvTyTFM/bvIcfPb+fhpV6hRYqjpluDp2JUiSUN4
oJRKlrmBdGgu92Mu6q2W2j3GpohZR+/p6W6gtOnWNZlDVzOgIM9bS7oy1d9kM3YarGR4mVriWHk0
bTm23f+2MhbY0ewMp7YVZfCnUvu1HpmSpDNv8i9dsAULts/95OTjjb7qTeNKufMFtBno5AU3A3RT
6+Sa636h23dMPqoHZAF7j6S5MmgoHFwo3tRQ0wN3mLd525U3ad/L+0oJtggXhT8thHvXp+LUd/jD
MsdMOJtGbyKLio/FKUIWty82K/6bXn9aYnj9uLR2ZrwYnKtKwgZVyrDMSxgFGQ3s0Dg9GqnFUQeE
5Z7W8fxGxRh4QDQ1TzbdYNxus/uxV1ZY1/m87ZOZsC6YvScU/5XtVy5Hwy3yrd1Ry+DYlPJUkxk6
y8foKBwaunhuXftSKmcKuaPDiCdmkC2Gj9CowHzSwoXLKHcxO2qvg+iOeU5xNoBak4sfU7AOCkxQ
/UyWevEaqiCBYTBMwNGR9YS2yir+0vr+niuMjQWDxaC60WjxaVvvZJ87CWyAcqRqM/ouiesCG904
NjR7YUgXyjinNSMym8zYtjbtF7IGJwsJaI87iJmBY/ahy0pNmgEPVjS5V9hHTUfHvZs/m+sAWqsN
E4AV9smYv3A698lhkhCUdav2emfcE8W6NpaIBhhyrUEkx33lGLcRaxXzgMfFcFg2xmvB+CpoM6zp
Mpnf+huLQriqyc+FK7aFB3lHzt9mmWKiyymHT+h8ivXOO859PIaqIVun7I/UpoGt0e1kM3U2A/Vc
P1lWEm0jU95MTp0f43V8DBG/mYmt1IVOej1n4oW7mOq0OgBNyOAZfks2YpdGsWejl6GVQsGY1Wcr
dL7BBcsGqns4OwV4oFx/rZf8ki5ExNuYllMLG7/n1rSHtzfdWuXEDPTWmVZa1tJfWzGJBpXgATBM
4tx26cdBTvsA9jyfmR07TVCjeWBA4GdBLKJua7XrpInHVKud6vT7YftpfaoAJiPSb91F4O+UxI21
2iy2rVtfT63/NOswx/KBqFeNf98337SeHyYE8B3lgdcA/hHkdXWCUklcWER3TJmJDPtHCt/gepN+
kBBNThH3W8bQzbCrCamlpVcBC1yHyPjIui/VpR8UrtCcYKinLB1vvcl99GVP7l3ogISbCyEA5PWQ
a8+HI2YURayPnO9Z8BdxnCaNbDnVOpuisf6LpDNbchTJgugXYQbBEvAqCbQrlfvygmVWVbLvW8DX
z6HnpW0Wm65pCQU3rrsfP6aRnh7MnpzfpA4QYDCxUVmxkZn7IVmnIL/89o1bMlvbbCCe86mBWTMd
azU9TU3ztcCGRXx6jOf62WO4u6BuXIDyczxo56yvd5HbXyjUzaju0p7tYQRkTMCinv6KRbzRcLkZ
2/if6qN/JU8MNEQY94gzW0/EyAqRP3FBwSlBMWxqkuMK0S6kgczcttWLg7liG7sgKEWop2e96lSg
1+ZrDIb05E0EFqCOgTalnWULuWbdcOBxyId6o6v0HJniIa/xDpMQIkpJfwmyc82/G0ac+9VzNv/I
0sCkkA9wpBNe9eMcN/iJ1wIwmsAme/KdtA63rcLkROXkAuIf04bV/IBlCbddK38rLV4RXifpei/s
KHBDaNRGxJCLtxPdjBveRUA+IUXN5rdn5DAPYZXSxj6e8AL+Tgrtnxbkfsuov6R4L3C7GNs4Y0PT
5p/UE3CyxGhiek5qewRvrWfW2g5p7CLvEfv7dxZ6dNl25DtN2PzznP3qS4Y5bwHAlSbux7I4z0sy
UElbpWTgrK+JtqoRg85QY6LPUuO7pjaO4Lr1oukWJiolxTYnIUfRAwaDzm7Q0mnlmSE95Cb9JKbV
3jNW9zyaielbmfUMRx0+egLwhhJC119BKsicfeKL3PocLfFhlQXFoik+IweGaUpQfwNWdw12dIe8
FsOVEwF4YB6YLTykjEIBdLtDXiKJwU7d4lVgQ98OT6HR0SVMnmHUqnxrO6/2RJVb5dj/8Iz9a817
nvEDxB57MKMz/WR/aykLVgmau5GzfRig1JtFj414aIZHosIEX2cScpYk+Wlguc8UEU0quAgxWSzj
kmSA/G3sdbaBmzLXqLQxuynQaE6Bqd1wIBTzAcj1Y65Gzpp4KHdpXu7YIlcPDWaXWYXhUeiNOBcj
blZBXyj4J32zLkJpg6W+HnliU5UpYD6K/izJDUicKm+8Vp1cnmlMRWKbPErhmvoL58UOx7CNDWKI
eaXzQUkdl11FSpLN7uQeyZOZsYT9oXUWERjMxdigWCSo9mswqWPj2uTY9NVRMkBZudWTyGwEDhWc
FORf493Eoo30EdH8IoTTin2Ha1O/hhpiKuVmGiiz4o0CSC/AI/KoxRAjRmqKgyXG6zgbuX7Q7BWs
PP6hq0pcIDjY9zZ5N9FxjvyIDokHpKMzveXsJRAqOiKsauURugxtp8qaPkNT54rOP/U2smvyGUXq
UqYEJGxYKb1xB+FIH6lrsHPDpw0LtroH94S2XD9H1/apr7vpsxvUriTsq1cPYxsUaX5KVuyrNQbD
iBHUMNvfXowvWa/dIsmbhSn/X5xP/9yMfBQvF2eLZkGxMmHNtou2uiR1E3UsARiGA4OuxwMA/EA6
/KpbVWR7q0NjXcQ3qfbw0kxPs6f/83rr13GtxxqHiUgoidIcvDeN2V9aWRsXWyvZFy1zuEsVTjFX
tc7Om8XZwSTGQDY8gpY6wvYYNhNU11vB4mvr6srgbWJ9qzwuA8mwOokCFXVZw9lE2MuShbJyNCNA
7cnJ3+ONbut6T7umuzPdDqNMOQmAsTBejPrCnt0AcseJZ+BF8yN69HABmBsngS1D8chmzLAyLoRP
iZenJU9ZWuMMKH0rtb5DUJ67uIq/Q+bhTZ50B6sbvFPvFXhxWQ7H6cBU1bDM7VOyBdE4PY6ys7ZT
KwhFLvbB6VllD1z3iNpkgtNcpW4A0Qk3uCFfeBQdg6+e4jS5WyPcAGLA65RtceChDg9GTAotzHp+
1ENFC8kElSq2UuJZ//2HURGJmyBm3K4BOY/xg+pO/ASi23VLoc4LmJO9CMl2NBYpmJJ+RYBt6DmA
n/1IdhcqDslDtMUJby/S8UR7Ioyud7KNxr0xYbm5dAsRcXuvizQldcHaMjKG9l3jIvNAA+8hJonG
j38yoAf089Wb9aMaourKDBudRUyEMQVFk7tEugrR/aDU0GJY9oFO/ZzvhvFPmoePjkrJeevJWz+X
5zmCJa309nMqzD9VXsijt37prL9gSAovKLPnmJT4kd4VFh5dHT86ISx93Xiz00ZeQMp1vj39Gvp7
JhK/ZTG7c4hYuuMcwdt0vots3i89W/G+B85Txfqwa1c6SiNuGD2WDR7Qp8Sm7H4xqJtTnR2ht7Dh
ZAul7/X1z+pmz8MUdslM+MkQn3oaPXzXTpwdFzdWYLlw/Tzj5bsGKyOmljNU0nNM5xGzeSj9ahBY
i/BxcG8Vm0EIrJGJeDCL6BoLkfwDrLZhoFpxIHl2wOGFt8ZOdMpcR142JnL+tEzdS0f77XYq77Lo
p2uCN/tsl+pgz9a010o93/dcvbbOICefkfjahzGoGRnjS0hZqmhgh6m2UDRZc2nLw7o6W0WHFVR3
x4DxEuRIgVA0ZWF5cul2aYr4Sk5BIbN5FD9W6zvRLH1Hgii3vWFH7lXSQZDJB6vgcpkpvpKuDeED
vw41NU9imThHQ4hMY2wi6xiSWJ67fEsa9pgXBvME/uGtFXkcQIX8FqOl7SeZggfvG2PfmvKv1RG/
G601LYuF48Ggb0LYRfcsYf0+mzNSIUYy4/jfv60I/eCDnT4lUxM4FHsd7ZnflPvIHQ5MgvadIGZC
+7Q+MpZBClIA4aacpg2ySY64uQ7S0Ap6Gc2rmw/OydAnSLqkRndc/zDV4iAGm4GlNTd3nctbVMNv
cbTJ89cVYb9MlM+VmJcrVh1tw+oYgaK9FSFO16ohvtl6ECnWNqOuMsXlzxLL4dYk9H+5bF51m1Zz
K1LxWzlSGT+62iVPimvk0n/h8D1uJGCxq82iNs7JtaP/4qeCHfRo0pFkOgg0VUvv+EiYhFsfwAmr
nPeZ12AlNbH3CtNIT66lc/j1KJPY92g+4FZFy+U2SXDGWBTK6WNjcQBSTc7O1T3rwGf4QAH5Yp93
9xRjfGB/HZ6WFiSEvnpUoizZawrkKx3kJDeyqb65TOGIeo9lXebndJi4PXqJtnd1uhzbEo5MMWlI
CMzEd6VUfDei7sMbK+mLOkq2yGG+YarxU8bzPeFizDHcypOhEX7hh0B07B6X046/71s/1O5W08QD
Ubmv/3LTdhNimWsy7VjoYAEmXh9pf+s1BGlCI1vnTwrwxh+Iab7EHTnwwdFLAoHp8jDJDPVbf+sq
h7ZKI45AY40drnfWmupkK+g4M57NqXvw+O6vcsE7Xpq1FugtRdNTQ/HCQLbejHlZ1bX97EUx9kcH
rv9SUcKe5Qg1Lh7GneZJ49ShoRT8UVtdZ9dVR2v41GiXIKGhqFn594MhoD/MBqfqzDLWSsSJkPVD
m9ij31L/sFFRduxtsIClq9VBWL1mUFbp50GrAdxlPOmefSyBvcdOUV0THQ8eBJ/ZV/34QF2m8OPF
pr7SydJbF5KPtEqiZQ1cFG+pbos3B5khf8ZIM9HYFI2DWgDKKQ7cafiNKPjGyjGGhwqaERZTr7iZ
LoUBrWkle/qeDXyGKMQ5e4ZpoRSFp3VHJAdxkRv8VlWxwpG1oqu67quCHr9l8ya3elrB25zblbXl
2+wt8ULBf3RWCS5Js8dGayNKT+lYEfirbPdA8IVLJbH7UJ6cefzSMIIWuubeLOlVDzjifHouJZWX
GNlnbQpit2o2/Sb0Svehpq52L02uy0X27dU8og2uD3/oxK1kB0TOnMsQDJGFUOqc7WgLOhclOVMj
LBQzMaZSmu2RO29RW4EGwF68RTwwT0kPzXmWLsGYxHnnzZfi8eKl5JIQDRU3wzHT/topScaMiqSd
QwGRnB3SYjVsl1E8lBzijutF+3i2+i2ExwOlDuNZrpvEcQ0V9qy6UaK2CR17QU+tSthZNJhX2fuS
P1QsvmFmICzAzD91wP13RewdR143v6R3g2K6RsloYdvV54AqkJ2nLPNupTNZQ19f+Htu7LrASoJb
Qi+46FawI2So0XDYMGK1OKix8k1ZYJSF3DBHkhnIovtU8OyEqs5fZlCYj+aCriNDdidISQCpZvcG
tEvfpnVb7GKdNbKGVeRvxaJpyTmqZoS7C6aGaufaM1XOg5lf6iks/LFMDT+NkfOXWuwL1pFHDsU/
YR19xELnzsBLa5cJAFa1MVsoboh0TmN/G5SNGJOwtgltIYG0586Ho7iaEyXD2FgCCW340rkf5iL5
604Wzp0wPmKOeGWrtBwzJONZET63JCknS5Tr/dQhm7f+pSoE6ZqyHc94eLXNnKfQJIaR1nJkM7O0
jEA28T+Hnw6Ln7g8SK/3lV64TKLqM4eXLVzqtir2o7DxjfmeVlNgcx0IJzVcpwEM1sRLOB149Nxu
3ZIlSxOQ8/iRY9YTQlGYBbvWYezEbBTF1bhtyJdtlJ7uk9rrH0kYEt5g2D30fIkeB+/GwV511wrt
q4nM/mTW2B+cUp26P7GiaTNiuPNj0CyUWCcueIzyQotmiw5oZgwDo/F/EmoZ0WGIHfirkR5yFRdc
QoftcErXtQO7DHIljBhW3nM7wn80e7288wr5b9zNjgn5Yo3rBZAra0DzaVVPhDLXpj1KivZA7Yfp
uwOsKnRRLCvYbQbSLaoGAGCWvwTEXqyisD9owSaz2j46FMbBgg91doJG4ytBO5SeYsBlXZVduFgx
gzkL3Q18Bia9Lmgp6rPua9/sqjIwteEOtUzDJwRYxqHXhjQmtIgOLkqUFRfbVk7wB0Nq9JvI7NzQ
DniGOhcMLGxfvD4DmV5azbnlqXw2vhKgSoeq0l8BSc5vZmnseStNT2Lpv/RW5hePUsjNIJ0gqwgQ
pQsZ+9iM8k2z1F/kTem6dcy7sf4F0abd2gYItlmkM5MF1JF2Xhxg5uzCgM3vtYE0WLHsy7opWEjr
Xy0LpF1Z9GRT0pwD9j9eRrbmYID1kzF/o8aRb1Eb41NcFfoj0Zh+Z0bLa8Q3QG2WA4anagH4SLz/
DGDRNm00Yy3VdS8VWsK2MsiZdC4FUVNoPNsjMurIL303KVrUEEbV+b9/NaCfBoWn/ViSmNMwHLBj
k20NCWu4IwdrmIM+6WiyWQYmZfysWzFrP7bZBnPcx+uWbdcXMg+4+yRv7hzWPpWhK7I0gkta2vaT
1xeXrGihxbnLP1M6uKdluM8KEV30BtXY0pLXoW3iQE8Nwoqu7zpsSUNhm38sB5us1j2ZfNIYCb2H
mN/UPu3fPTWIXZLOXFEi7pOY9ofLgHeAq1uKgSBLggaU04PGCyApMJz3+hoHPoPtMT9mOznmgJCg
CNXwXIzYeSnBTGLk8c4OVw4YErgXUlk221LBb7baErtFm27lyOKNPTwHP9DPaqSsru9BjmOHmAzq
wao1lpSr9gWoKNCaxjvokqdE74n8Y8e6SDGos6VXjA8pYejGnfsNGjiq5RDkgyq2eqdVgTtURwcG
mF1UtL4O5Xw0xvhzrpzi0Ga1fvUi421kjA5qSVW1NuHylusziVNqq1dFdrPEe2EI8dyWm6wIIb8k
8XdlZvyLpugOapL/8qI2GduA5kCfyuQERqia3manz09jwh89FVVDO15OWbTsjulDni7Toz3qLd8j
CMA4KY9JfpZ5x3vMquHB1WGxQ9TUjuQMss3kVH8cPD4808xifJj2ztb7iqePiiVJOn3843GxRowC
S7aUvlmzmOld/nEH+op2HoswLGL00QhyFqQ/vHqPD5cDIK3pnI9PNqilsTqVbpQdFiekDplKqbp3
sHCd7GxQe3qssr4pbyxmN5yHDyllB2QIYbQIlQJjLh/LASa6To7Kd1OKUkWsWDWYoKKGdLQ2S1XS
HNpk92jOo0Dqa4TV46sTNRSnGlahjMJoXWAEaNPfvK5ORYkIHnvU1jkD//t5TPeqiH/tmneTzcAf
d3p7My35T05L9qC/Ohzzm7nhJVvGrE969HVCTtgh0+owp/toTEwu+WyLlANpe3FZdiSqh7t5CJPE
vVhtcy0tfSOn6OSa/JDhkUVZ255hbOzUgj9xWSvJOKG5jZRZ/wnGRX/hI9qXC0daFEfLZSRqb5XY
vhyj+K6c3j2z/gbgpRlnoXNGt/oUIapNv6oLx2OfLO0t1TDwj6266nFH9hUWJhmegfCwzYSfo6v7
pDAyNpA0D+WkzXC8eQGIg3TMc3/AM01ygYgtFKJduSKWjCh+qpfKDhq6uMveSi8Nup+oOHBaw6p5
YYx8K0a29QxAXU1IfiAswjFw0O3zkWr6IX4dEFPHCNExVegzTkzJRZ3LJzesuPe501vesWdCnOme
6mrN48Jl2bieeyVj8ZkshJeE6/r1DEdm6PlkuyGlRju66+I9I7F1TLSWiR/zXOFNTwXdxZu0kvCp
TGBYKpZQUjOTLEHZ87Wte+i+e3CNqvXzUat9HIjjuzLUN+Q2MKn4jn2XLwhq5AJqhj8Q7xxVQg3a
ktoXjcWClkxRrAhQRKl+D8l2n8y0WPNRZgtSqXse0pQUfsGvzYRgWcOr9GzQKGmIBjN641sUjh82
g+yOy++KV8wwOmc0SZQAEMb5ZuBCZSpscKloywO6HSs6+Tt1PVEhA8pD6QBZCRuHNs3ReavS7F2b
Jvm4img1r4ddWFOHZ5kVrtxuUySLe8bM9Z6ar1ETeYc0a7jVKoxbqbPPC+i2WSHXnVzEOqfxp9pC
E7Mn7q1Wi8PRw5+YayaIryHxAcC3x7lnuI60GabTTB25FoE9ZovFIhWf1X9/4YdqXyE4/jNVXwS5
PbWnVh7B4nZtdusJ51aSxgZGIgOfj/Umu6r3y9ymtTiDZRI1DxjGzBNukv4Iu/j/9dlV2r+SeoOR
1rd0xte3OoZNBdTTd8r4mqfYYrgT1qXNodZ9eqXj110T7xeBz8eDP+tkdb/36CXfMsNycvASIt9F
suSUaPZv0lC51K1NuKLq/g5ue7cbMbJQQ8WN0ozjbk0Sd0In2JVDdbJKqsA4bWdFs2sz015LT8o2
bzK6p9PACdGYMwMUkkcqaTsJdslxujDBRsWVKqz3MURGUknMMi1OzvgLiSgxdnTVo+Npx0y2HQeT
+Fo8a/TlPF2bvuQ61DScJW4yXskLy2QwNuPioYk2DG0aJ0MwRtGzHQ3UkaYLwapi2rf067FkE+EJ
nCs88Q8jF9aDa1ZPVUp4DuU4Soe/yjRIwvVYzvNwM7cVg40OXMfgW8GV+jXzkt0wMvyzu/ZAJtd8
4LYRWF5W+KlHnIgbx16WyV2nVusKqhj9Wa42kFTjCKOVnq53DVJkueWK3x0kIGi9p/tWg4K4zUqe
Vck7ncS7DtksnjZGIcxz/Kx16l0laRCWmrY75mERH/g1JFDIGTvSwp3vlLyehm6CEyuLzkdRKjfO
nGjccxs4Bn3F1ln2FX+/6lnZEQXVKTJ7rT+yF072Xe9QxxmtfpkFAmZDhaPJ+n8pkmlHDAJOWCaI
ZHIfQ4mDgaVp4LRkHu/GsgL5TtxUl3Z0ItQGgbNnXRBxrrRgxy/AasJtnlEZzI+13rSzww4TN7UX
EakgZrtubqoTCtwTQM9HMVi8FBaFFNfHHOcYCvwhxz7BnvIVz8qDneLzh1QPdMIsPgUD5XY0LCC9
kKQEDIQcEDA0zZ1esM20Y4fUhTYXbAm6c6aPus8L5KyiyDuKVGcoCLUnayV0cD3v/MkGFzOYyUNs
IcyAiOv8NqYqRtTYYPRVXoyq9N0wYLdbEjGgX//f9cXR9fivcgscp6IWuhfmwkkVfVPCRJjC0NFg
qXzH5VP9JUDXbDvgImcJ71VvuIAkmTZtw9LTLy5+ru1iDAYfP0CrCVj4tpWefYNFi8xPPRc6EiRV
NkilWrvVkLE8p0F7JfyFODgaQV4R2GDrQkPVV4cxC92s5xyN4w8ZZncgG88j6cedCL90x8nYjo7G
bmpi86Uuly2T0RQs6x2/SBINHpn3h4idse8n9F9BtlGYFz66+p4wleNPS41rlnB/xm0Ct6E9RXll
Psul1A8mzyEn7bBbwItg1+5YoM/Lh2NOTEtsqNKOY7BkfurYu2yxtO4YceWOt/QeoPc70Ad3i941
b5f6LqjRxjDPnrJXfirEpwOqZWMB4/e1cgIzaFfseqf8u3eAA7de+UdjSoaMDH4zIZidCbHG3hr6
OuNpR4TlnsR437ys+1AzQ07UR+2r4/HR9yT9ec8YePAJTMeq5o5nAGwHLafhO+x3oskgMiwyussE
/iy9XPuus3yDn/a2kEXtK9aMynDrbSjSxyQk3ajK8itDzKP0ymXVbVnpIRLlaysnWjk9hALCBCdM
8xgi++Oi1aEv9PTJcX/qThg7K0ERJUY6zxirAdkfECZ4W7A44NbOa6eX6phOQBOpNlqhP+G+afAe
DNipDpoHHNurCLGqRPwuooq2Y8hSRTDfBlXjGJuywYZoRHWg07seQGT9KIELiCTfOzNoopTVepo7
HZwdMHmKougOytMWwtszmQMz6IYYZlSDcUtbmxlS62NxFF8RBvONsl5Un4BPm+2L4CQhoIHCv5RH
0aQYvBXNew3JDtBEXg4aD7YGsLl7Ssuhl+gMPi1u9f8aRjGL74exeAMk+co4Gh08XD7gMK3fCAYP
+xQgwfqyW8w52qcL6Ew9Fd8LQjiApgVVp8724GnpxCvtq7nUdkD8rQTK1b6yodY2w0j2U7mZeZBu
+qwI1u+SEPYFo1FMl/OS3uK4PZu6+WjboE8HbbovS/VVgfaFks86poCx2FPlu+QV0KJQ4n1kgbrv
z0ZnP8ckl06EfUC5V4QUcGOCgYh7m/0+El5FQ6dvQFSe5zSilwaan0N4hz1RdWL/92gwJhvg+nfN
gFSec6DzjsbLuaS4h5m9Th3LyQtmpSOtwnAD4kk7EwtMt7ZtduARKZRnReKcczF9WJZm7zw782lP
pN22sn+WHlKaLN1Xyqmnl9rl5RQtETP5cHY8SYPGYr2Hqt2w+LdvCy2P3WB4dLj+KwcuPzP1F0D3
zoWcoTGO5sNKWHSeUxis7PXaad+0xovBGjVYM/JTieTptuaj0ly1xUNUbT0Kd7aTWQLqM8pHq1fG
hbLrrT1O6a5rZww7TlLdbZr5aHd+hI6zs/C3bOuUQIdRnRj7GHDouS5MywuSQSdPQzPrre0LXwp2
TU1um5fmwzYwCiQ5pFviV3+mTBeBMxCsxkkdB5am/UD3XYDFsCPIRLj4vVMQX2fvQbAbOF5t7XWb
YqZqfjPcidOYFQmgt/ZAsmx4rIkPcR0C+BSFrKVDXh7aaPP+Bi3MJ0RIqHUdGmNn3sHU3cFMS17M
MR42ObjhuYV70bjR36I/dukfoaOAuGn5XcKkmgegpGJm6rFC9yOL7U/as4hKubEOC+ZNaRnbvZkr
ClVsW8+L3U1fVN62lqgZEy1qgDv2fczPr8D2celbQAig/Hdxw3E5NFLhzUYZceI75XHI2kb6I+ha
vITFyBAca7dwmH7UrHLeLtLX++iPk9hUoGB4JQANw6cCt79ZblJJF2ihdi0i5kN81qA42Vd4oX2i
IbLicHEdPeH7aCrQ3N4dbWnaMIOPWwEENp0Bvthtc8pLrz+4Unx7qfKlSXqH2ajQzJdpnribsAQj
xr4wKKkXUweCTGjc4/F2z4NVPuEifCeMDdbL0Q0iyarffc8KMGyiey+Y/fF5t9225Ibj3/umVmeE
XmiFWKK02mz2FMDHTXOxmyL0x7ifAkoWR5TP1Qx4xz35oCvShmLof4lP+5KnuKhgSxdcSLAdTL/h
+CaE0CE+nKtm+NLgXAFETU4TfW/Ml/w67Eb+Gml4GOvqHfjXwV6JtVDZGW5SvaSQnkgKernzL6MD
ZFh4eRlo8+l8QvCqffJGdChQvaFFyLyoiHsAgD6DzqXmmQ+Ivr3JeQ7WboSyYY3Hh4u7xYQwRWGU
mPDadJV3ikzDVwsVeLmq/QXjgp8mfKoR/8zOOjaXPyQT7rWdvjpp+5cq3manQG/28LkUhs063Fsq
2aO3iUNLlH+2kBPqx0yOfwXIOb9AixLRF9bYh2aecXA1gA7Gom9w4GK/oULgLeYUML0UPcfo3uXI
hiNHdHFcuLIYH5BtiCmStYGMKuDoRlhC+GG51P0wjviLks92V0FIRHnZQZLv9yuxgkHppBU/vdlS
9W1rP9xuWZRTRrMpcMNjPGDJtSooK8FGek8Zyu2uC/u7dLXn9RtZYpDPizk+979D0fYBF3XWFzOe
XKfecq0W5zxlfLS7xNhnELQVwhpEI4aucuJ7CstHuVLAyYZEh2xBeAsVHv7M5XdgPyFJKv/TWUas
7U117qPc29TjHxbs7BxmuzoU854GwDAgc3Cb3FogGybnEFZvb2fCb8n+8Coj1OGNIx5f0E/GnG/M
hfsLatSv6XTHflgSSgbqCwttnCgS6QTt8OotJT9y+zpO0Vu1MPB7LDHU9F7YixvkkeVLK4Y+OOJn
MNAMGoUablo3FyUnsvt932lH2KzJwUxj5cOKWyHM8S8XPzYieGg2rkl98tym33pZPA+9Yb2ip9Sb
8Agcx34hN3nPUCaC3Gta3jbJLTb7+nNOz5C2MOq1io6VkgVn1SfywW2wlsWIxqbdhhvPs/+asmU2
oxcIQxcV5sgJqNCYuUGvw98sjeS5quQDKXDFC4FnlCvmT22ykRo8DY6xeCYwGhQr32PgqLZq16JF
aSFsl1oGD2o8H1oHC7A5UJVtVSPs8jG+4gEsD5iYwfPRoZ5Igk/Rcxku7sFBmA1irWYzwwNMxdSO
PQN4CZ1u6mJWf7n+TQcvZQebldNxcRi5GpOLB4R9zjBzejM1AYWuNaiD0vjJ08AIkDsyH6oi+SwH
F+SQHudHnhODyyElOVVRscUtriaFEIhawCYjnRbMFaTTWJ77oJvqubf5v4vr9osc7FFWDACjO/iI
YtQw6BDIkohjWBQs+1IHA4mCtI1VD0orzqGGYGeyRz2lsyf8NE3NO1Xc6fUCM1yEaUJ0ErKx6OBs
87w1LJwJJcbWTprirQtD1v6ahY+zHH5H20lObQ+vaiGqcmAWcpNzpWv2viunvwk9XtgXvGNc9Jh7
9N6XmcWj2r7MHMqjZQ+YgXHWZxlsHbuwmW2ke2Tfa21Nz4pO4fyokOQuZRJ9ugtYq2WqkzuRSu5X
1RF2AiogWGFsMzBLdSea/CwKvCFzj/gwv1jGbb3cYvuQmWczF/qGugk+Ig03VBPpR2Jk/HNrMS+o
MHludd4AJfk+3NhPLHlwtmX9EkSO9socuoljlqOaAjAldO3TsfFIu254TlVyjcMmhZDnvAgHF4PD
ipZfR3d29IhwXmGu9p/tgvvkmi/LX7PY2dJYk0elc81zakPUtwYq7SuOXMnaQiIFl4axcwbwHhpc
og2hQKKz3XUyWGs5EgYbt/81V9MFzSyDKSNHHrKF8Fs0441Ks9fZ1QZcNfLmIZHdRj060dtkPWi1
9UyT8lvs9WKvTUVz0geOXrnmtLgZEVBVn27+1fBJfDQhRZOxbElwA/AGvUoZa/6QRQ5w1pxbP8Nl
AuUGfiPdMQmcoK1UobefCideq7maTd4PtGZrdeKX0jja9B3uTIPpBbD9vrCNS7ngcNBWRhHpwMnX
VKPt3IFVoZVE1T5JGaqYlk4i5BujQuUIXaV/ws5AdsdNeJoH109ttgyOPWySHmuSGRHuG9kINCAZ
qcGaD9HIncDwCBiK7sesrZueLewHKJHcxEsb8ZqC3E1DcZC66RsOjvXDWzumdBHtG60PtxmQ2gsu
1KeCYNgZvNLBWvBomrH32K9RPoYbueHupx8Ly/ix6rH6j9S61dc4sZUY1wrJT8NsDqAdWDRlVET1
932d2dckEy/TwPItyaZ7VxjNDVT/dsnkPmHW+BOiFWxaT9Y+HyEIM/LYG6Ei+0APucvKP4Js0fzl
NUQcNZfIsnHSgPZeHVo2TL6pwL7u1uWuLhEPlDUfTJcPVBCPaD2gguS3pS8N/nMv1HiscdurfJnO
rf0xuw6Lpoyffah7KQQH4e7DkH3dqqcRWHg3TOef5ToR40aNy4yUOYQZ0+/wwLKxZNRYblFtC+7D
KDui7A7GAi65HsD/90vza0btl0kDBfua5TvR03mteRBbT7JKF2P0yZJFOzmao+0qC8+qS7J9Z7ms
l1uXs0uT9S1s2f/ZVekPtbSuw1fhWd2JfTMZ6KhueChHuSdSFm87i/tw0obVURGe8h0k8TKSXML5
H+xZcDzmZeX6trJOsvLePaKfVDtho4ybMzBGeHzuhFI0P3gIK2z/tezq9ZHHJo2LcOF+jtS4Xix3
T6PSHKyLnFYzuZk+4RILdxHi5+o6pAgM6+EtIQWRZvzRLtwhK8tIJBD33tVpfIhzDy01crygUFT0
0si0iRp9PClpW9SNQ6kEb+DDHacdK+26LRZorkx279M9RrFMU908g0AtGA28YjbsMaoxmKx5JoaC
4UJp5xW8pXltSCuPPe3gYhHoxIgZK7PcjBO6jx451p0il0PYfIHvsR7pG37KsUDv8KCPpHagftvP
eRh/6T1L386pj1Y0MaHVxsnVrT90hf71YIEuynM39g/OAJctorns3R4kL6ZJYHvz82y56/l+nOcC
9aMxz3mBN02xQZvSEXM4S4ADJTNkurzB9BebAiTF5pAk1E78j6PzWG7d2oLoF6EKOUyJQALMkqg0
QSlcIeeMr/eCB66y671rSyRwzg7dq+eMfdtq3Ia60ZlXVwRm5X//Kz/VWS7PTNR/eQIMW2nynn9d
DCi6RZNoDcOXQcYfcBzmHqiXoTURDRaqFQY6njqVHhebPt1yGp5hyO9LC50idcd8hqa+R/76UKte
d2GMIbAX51/BmlhBCVICkFt8zC3v0kiaG4C01IkitsJZwCxuRpUMg8WsW7+QV8PVc+GdVAE1oNLF
QN1wE4mKlti1PBE9JjcCTizhNzRLAc8PEQl0qtVOs9YE2QfpE0TR8kVIDDx1sFwMTbIRfGo+ItZU
h1+4N7o7J8brisRFG2NiCwXlCWEuM1U2dk6OErmBsvKQJe3QRSS2VSyF3G5kat9i9Xfwpsy7Kae2
V2PUoAybaP1e8PeJnHSpDh1SmN50I75a/0t/Y9bpGq0WZqPUU7LstcvSF4R5yHMqmFUm+3S7SLGc
QJqKbGI2wLdE5jGszB+qaQS1a02DV3S8SC1uhdbMb6mQpEcz+YZ1xU2EKtNpolI+o+BnQwupUW5+
UnQzV4YfAwNPmnYDycAgZfPOkKF/8hBTayUD+pWR8VvStMRiwAopwAQKati+kXDlacmk2YskhehM
0MjJDdC1XO0qT0S2YQBeY/8n2qtaYkdZwQeT8RqSfoLKbTbFL7ZYhNhveqJiEJdDHanntsLgUfdu
nSM7js183BswK3uzwJVcPpg/qKeohhU+CTkI46K+YkWPPRanDwzryl4XmsjV1uaF40XdDTSgTml8
mDIr1Zhm4SCpV/RS4QVpz1oBRatlKi5wb666mqUtWzPIDR4l6P4bMSXxh97RqJlo/JDnKiXi/Db3
a7Oa3Zw8ZELecFLBHtlnKoHJTaccJWyFOyxNjTdV6hFCoctCNDx0gEKGxXIp+vIdY9XFQU6DWFsJ
X0u2yAcIp3YyIu1ORJD9SAghuGU1GQb0ARjxU2zQe3zvjD3Y1DNAggqQ5UQ1CAJmoZCCy5KS48Yh
j1ocBxGBGPOUYtJdrMMCmu28avknbONib8X1FMgskBaxnk+5FP7A70X4eKvDxSAE1ECMKZsHNYwM
p9ewfCWrcAPKR4RoVX+wMloY7/7NMWpkIteRgOAbn+lO7LGr9kuStD5pcysUjaM43KUGAA4hoCq0
VzKRDTCjThVjkk7GDqEzisE1K7xVZwZcRUy2m8bvwpWhu5SQpgaI2KWMJwhQnUEDDVp6pElgJF7T
ob/q00oSZXIpRDlmgMZamx0TyLcS9X+TRWbQVsp4bcjt5tEe/EXg+80phW5DO/lLOGvHBVwISOLX
zJT0IwWFE+elfij6Bdi62S1uMiDCTONoPpWAUdjYVVzx4x1qhBCUnSIEcG1YMFdh5RDKl6EhSoFK
E120g4Fny+h3/bXinJAFzfLmESZOzEj0yCT0tuBiOcxLDE9fXrtDV5uMLGJrPnQLE7StPQOECLkT
dm6BLI8E0rAa/ijBCfhsWebjMvnOpDTz2hUp0S7HxGebDKLgQbYwDPWaDTbEa0h4+qfe18YRYedP
Ei4ajZlGUlm/mntFh2dO51qi5QGfLqZ4DCU11K5dYgRfmNkzf8RU3ed03YpUN/tRwmchMg1262LQ
0Qir8xUTJv7ZOIx+iM1jo8K+zcxf5qJQnhK1PaRyEr0tRLCcsgrP1P//GLaSubesumLjwP+q0WpS
UWW5T34JMaS5UJ3jetR2OFbGI3DqIEYZFwyxeRaEGMVDRV9QVGEUVKHijJiKz2spfAmx8gf/IvF6
zVekcPXqsHqfEY7B5+y+EkElSeGxcPmO+rJcCcq59AxQArmlbZHXofeAZjd9Lz4MNp12sSpB2HGQ
IpTD1w9zW62OeaR1QI5RZC3LMto1BRTGNxDtuZFYbqEiQAMmvaAg1J0RNOu9HKPyKg5EDs2ScJyb
/CWrWIH0Kg6oweCsngfatUw4Y/KCDrsc1zHvX02DZT6rNp0VSDUhPCqssDg31ihv7dL/KEw56Oix
lxnAq4GD1aw3v5lWRhfSQxAKfPZN213FSghRFuqPrHlLzI8ljrzCJAga5BCzEaOkQqgw4NEoqvo9
agvCqswz2eUHVUq8uvqYyZEQiXeIxOJIPbKPkOQ25ssUAnNNE/x21mI3OKk66kGDbzPJwMnc2Jzt
i3myiwK6FeKIiQBYjFGPGhHAOpuODuOzlIOes1eUrBeJFV83QA2YG38mfCBTsPLMLe5vdgTzm9Qt
u6HrbdOMXkPCrUYkUxFxjwZK7SSQwO73k0NEKzpNbJEFG4u5V47diKMAqQADqFOJh61aI6fgN5JT
3TabN4sJWAOAY8tkaRBxz7PDdElJ0TvVlyn5NnvVbeDaN8R7hKw/BZBW0vIhmIyZIrjLVN+ztmDn
q0g9oDsXVwaF7Ues8SYugJ+r4qXQZRbE7CUGWijEcyIclQHeRdl2p9qyjrQe2DK+hEZ/4rt3tN5w
R/VNJAMePDBpjQP+qeXGwh6IXf+QBFTPasTvfBVeo1R+HqKHppV7uFguzNVQ+K6h7h2wHpTJm0yI
GHgfIyIyo6GNEOgXGnb99FQKCUMNa8KqdsP+r8CqicoZDIK9tETeAszOshp1cIVY89swn/MGWAPG
nNAB7AtLVHgY5EtF2RnQQZ5ixU8/TXYbakYiQ4+2YTVt2vsITRXaY6sZdkJVeyvjkNykvYBXOjfg
PGta7vmYtq0DksZmA/EGOHA3It8WxHbfKygJyhvbHBzbF+S1XoY3ngpoFj/wuW1xn9C+RYZXzzX2
ibo4SozS4EuwT2L0TuAJ29FSn9xGOWH6IqQKmy3wa+KJwbImBKWpxXmGkz15qBBtQUPkTiikyMe4
kvdW1H5qaMHMLMwIKZUxpjIAOyOw3K8AGVYk6Cvw3LT7CRm1WFzDY/mcq3w9yAIJwd2p4d7I2k8U
HC6uMi+ew0ctj/sRlFcP5BmevKzqHtCyVfpSWT3XzEOz9V9S6UcAyLtIO7PRF4hBH1j7ySPm0jbm
vednWabngQ2QCUJarbeRnZ2ZBFSEMmjy8BTDQksVqB/MkDOdlMM4qJMjLrODrlB/ze+ozg8R1T/w
DGodxYfJux/176h5zqSvXlv3ffEkMuTNrBe5/9dpya/CM1umPxpGJrEOgL1ptGh6/1WLR2HK0RO1
h4GPSn+m+XVAYdj5eUZRUgGYgdi1kzCOsGFkt+C3PHBieCkbsAinhGcp0w2W9+l+wtgWpa6Ax1S2
7kM3fOQlnRFDAtbZByL/fCV57fMfFN87HL4iC+GkvorFue5HTj4METJb/eRCDBKgEF507bMrXwo0
K4LWQ+q65u0r+DCouONF1AIRiWpY3kzCKaV8YdVyboSAF8TOyNNkUDDKs128qDW79aV1x6QCDSzZ
ne6bOTFyB7IiHJWU2Gx439bgUXYS2FCi3hS1M+FhbJKRvAbZnAUGSvjC4r7rGIPxs8WYpRsslgm8
9/QLGWqS9GcyMWmLvZGV9ggfWiLoq8v3Zdnt5AHxLLO+5k3OidLbF8gcSnyVEt/HwUT2mXIsChiN
BxnbendIW8ttlp9tHdjDcu6H1x4HkjUtjsRc1BgcfI8Hstx3iDcdDJ0ey02nj9eDlr7hRW6ICFKY
mc9Ds5/k0Z0HOqkSrEf7L2EbYTGUjazLQHSNWQEhhGotakcBe3UNU2/Oeixo56kljJDOuWNnweSB
kTFmUN3NJ8ycCJ+zC/CSwBiubchLl8eEE/lCdupx08rLFS4PXoVhJ1FBjqnbQkPS2qDPGSaS4Vr1
sl1ZiTcUbIQj2vHOG4Bo4qrkgPe6UWVsAfYic8t/VEC2zjZAjDeAssGKh++783LROFLjQN7aFDZQ
t0KIEgBHkCw2U/9UxtU9AfvHTW1PCUoCBflVdh1mTpKwCyhzbQtHTKS0jCppSlisLnns3+clveNm
3os0N0gQEOq3EM9IM0P3ZcI6R68UWUzqMEKH+gfpqIQnUduzrYeURN7ZvWjpZ0cCqJGZpkizZeor
DBPsG3r43P+k+WVDT6ToslmusQHxSmB65OX17Kl40maWTDWS0lz6EUP+O+VbI6VeSRiX2uEaAXrf
NuxA8a2n4Uw7cQfqs9MViKacW2V8h2FAU+KsUejlXWgjAnHEctPAML9YmNlXO7gou06V4KYIYLF+
N28CxvBzpXQ+uYhen0k+aYzuJL2JuGRW+ThGzwJRdAIJiCRRnC3zuUjgIPOeP23mcH25teDOLUV4
QJJgK8UlYu6QhE1ctcDPFTGICyIy1fjcblutTWY1TIcZrQ+SvQno3pYERXV5AEKyY0S/bwF2ZZla
EOwA0X4I6JFJfTwX2A5oifmKr8pNq87itrpPwTR4bDJowbX7yDE+81IvXcDSdig6PFG5I8gVKpWR
upUGTUZvlkL2b+I3UXhHrGVghR7KfbP4ecl+DHAs+38mYC9Rfxman7D7Uaa3pGV+9zBm8RmxmhdH
7F5o2wlcIQMHM3y8fBOizT8fWutPGxGT85pWY4uVanpp9e9JROJYMfsQn3J+R5U3Ne6Ypx/ltXqW
tFs5BVPHxFkrjp1yRTO30ajcIryB17+bJVj18JiYibtWqlPG9SkLjT2lfVAmh1oT3xP9N9FVu7dD
8252Fx1BEilgqNdmWJ8kn8lNkJImFrJiIReVH5dif2gOSs+AOiPCCEJc9ZD7I6rKQ2TmiOoZmcHY
NH/U8iyVg29AX9Hz3JMGQjEogKwm3YEyaFWiE7GgJilE2N6NeN3If7/JHPdxYVwghn3EMnSOzMK+
8j3kzKE3qumC6OZcMHDGii6YsZdly71T5UBggKPNQTv7YZGSiY62Krx0aoZQ+09YyajWSN1s3+Xu
nwraJ2K+OcZEjmjvuVx6szLdbwV+KqCwhpwxCN/8vjiEq4uWIi/HJLpwjXdPBLE40mj4ikamhslA
BAkAp7pJ/vUC9FvOaH/em5a6CfkBA7b+2qnMNWYEc/MbiXHegB5s205CDznTbLokgLFw7wq3STEj
tl7VtxL3WOVXqeryPP1YLTiGSPHpfzxxIRFaPpZDdZebhB7EIvNy2kwlFm+Iesx4ObXwj6TuhMlT
kypBu75P+kuu/k4hIkUB2A7cO3BvFQxVYmTL0rxPVrkjhsUlnupXjZpjsbJbFR5o1F8mRiEsVn7J
4dhlGiHWBSLgiYEa4ISHjrHRwg6sso3AgkWfwx25nAti7Rl0EtiUSGQWC2ddxSc+H2ND/VzpxqiY
4BNxruviqapknIYkOLF7EBNKfOouTH9Z3F7NlMiXJXtHTUV1CrFTpeZXjRf1aUGyuCzUO6D9kI8I
6StvBamCzalCD6Xo7X2NI4afObJuJgkhCSYG/XfTPZNkwFioegaFiyxUQV2AWE8WbIGATlMlK1lv
9zgyNe3UarFfzYuP7acnHYBwG979E43KfqmkgwCxkCCDOPfyQyOSCFBrJzimblRQEIZm9J2k4tVg
UsCKygc+um/V9966WHFHxj0hGHT7FSWGVQvcgaxwRlPz8r7aD/w/texgkYg8W82hZ0HZdJZDhjzb
6Q7AnfCzbkKplJnxwGLuKNWhQ8beXlsOq9a5tcxUeCsshI59e/Wqm5WdVsyAJC9Eh8HDohSHfFQg
cX4LuKBrVX7Jy/IZ1Kkr0vwVsOsLHncRqpE+gi6Tg1n1xcpC78nPkmaEgSwHk2wRQxhcC8SVYryk
4/gSAgXa+k0R+mtnV6LOuBzKiYpojWnyBgIdfFWOrwzyKQInZyqvWwy7pq67HmF1n7+n24/a38CZ
sVaOofc1wN7Ie9OGhyJir2gNulz9ug5PmyJEGr90Qzlq224x+lwUuk9yc2vjrq14tRe8auic38si
5SwnwYgJXqIjAqFd6s41Vtsw1QMloSBd/bW/5GAeM5JQF0i1rPYt4a2GlYG9xuP4WaujJVR7skvf
OhZRxNSEpEmvWA3KuvAZuZNdox1k6MEp5/AinFdy1Ke5fEqykD4DFPpKRAi43LjpDpUxeUOEZ4op
dkK6NDYSAkZ2sox63uC7Br7x20IBhpDjTGC9uyYJ5g501LRfk9aTsP+YyQfAylPEfK9b/YH8OEO9
dd1T2943/AuEYUG9GcplpUFCtZBDYSdXUYx1N50hx0U4gVj0N6Jw1SsY66ZbhnTAAJmyDdhKuLqM
CltM11dLRX8zIMnKwRqLqHRFtQJJhIAuNcwDJ7Q7U01QxpVU0nXY28tGimOXl/C7yZJfLNIu5h2o
ORsYBnmyHDlT+lpJ2j5SEOPHj1CjKJcgjNzp1O12n+pvo0SmZXk2eqCsuPbNU0apYtV3LKzT8MU9
mm7eAhyPeDvJ6YaqzKps2PWodaLhX1trFEop8i8dg+evKJD+VIAApVeXGEQPsxtlXtn+FOidR0Iv
pGxL37wjv/VNZduhomqbQCIQQMSMCGoCwqwpDegYXYuB7FBdk74G1oYCnlz4mZw08uKitr1J4oF1
JVT6AFvLseEm65LCo8QBSkdkofJOwY9eWVLQmnkQSn09PCWb71WcLkgMgEaYAZVXooXQKbBk14XT
qR86w2FRuEg4Foi2pSS0bmx2WQlLFdKsoyIQeGHIFHnUqetTJAUKxCmRTU7CYIUxodfHNxZv6q7t
3A6ssRwLRHnwypFJ1zSl14aHCRpwBLhy6Z9oE+RGB+zlL7K+S8TFbuvsRY5uQCKylm3LpQITEeqf
eDeQCUK6yOu3YUYB8jRU0VFnA8Wqxy6bY2diPcRVn2dek+CFeCOEnGbdsFWt84qtkFEB+UZei/y1
6IsvELGfs3rU6ejykpw1nD9Gox6mCLI3o8+6Mr5WWr2xLA8We1ijgiLGnKUKKpxTNbM02Du9frOg
qvG8bXHK+ciLspTc3RdD/KuF6CAUgEJ9NDAleVydRZnEmWvqT1H3nBU4sWuGy4bHDjIln0oAhvKT
xZ+V5U9tdQWm4oQM/NuVAdXElGe4jhKHvlubX5Ek+sCFdgVQz5zoYtmpIicTBltqt3WbaTOcArnk
Z+2p7w9GcpIoJ0ewglU1o3gFBsc+E8pKrB9ilgSspjxtbJ21k0DMj/tmMMG4Wl95sryscu8NeO7q
LBzIzh1PqkANpmvtqQLiaU/qCERpEJ+V9lcbx9SDDBCEMtwoZdoidEVp9MYa8oY1ad0F1AJJOJA3
sm3MogUJUAkCE6xHpqkD+FnWxdD0GM6EWeRr9XQgej1DX6yoNDIxWMUOv8SgpKJTb5YsIvWyEzwr
pvuX0erQKcZKtp8j9Tmrm8RvsEQnCDDcJd3SPjNTPXSx/Dy33XRFd0nojo5gcmXgqKRqxImKhhMh
D/HweFjKSnS7oviFqzBylpNG2FRMhhRGLAobtJTtbYhcgQTS9GIq6SUaZ3UvDVt862gyj1TQ6ExO
DQP0MCBY9VfWTWqhmI5lLW85v+CZsd1rR/KrXbROkQlJkLGIYYm/9YI4qhur+RkqZDwJrms1WuIz
BKzXcsK82JvNcCRpOOACmHyV0EZjpe0z8sR8pEwp94OaggKqOkfX6RmsXnGxlV/nRJ8P4GTwrI9j
eUh4crSOqJ3eemPf8DRu0daiJD4Y578SOIEUijQIyFpDhUi0L14kAq/QPjDFNDEzzGjfSqP/rpuJ
6RtZ1mVlPOgSBhdItVczAiXSbZTsugtngpjOsSqOe5nIrevmZiArCRcGZHW4CPoTB/lTNhOWR46y
6Q8iZ2IxqX8SovQL0HhFD2Hjc/aHwCJ6Y10uLPKllNh3/O3/0H8PAfrFmLwxZdjPMwYtiVzQOyPu
7zBu771u1D85CGcIW742SIU/5tQ2YxqzT9Jid+EOr34rgLqHyaKxLZb0ZgLzmiRF3nXhR6sBLNov
DT9VOzHlrrZ1jR4STwUyftc5SxL/kwyBxdSKnVaO19qFSGFNwj8pxPVQ8puCykUOIBeBxfi1gpCo
XlMNavIqlHSvKQSfdiBRbpBLW0+i1PmKFYqXibRgWKMAXkk4WfXqVmRoblewFj9V1lkHaRT+IfWm
P2VbszPC8L2eUu4kuDMA10lv0xYuSIxcHA13XYs4dJSEcQxiskkWJ7te2W50Wfcvjq2t8Bm5VubF
rUVZcFjxsP9ZCBc0Bb5DZeQREkBJrs8mWrbtuWhGSz2sKoC6QrKaPXmFj0mAxUWeYmDG+jGJBFDV
jCUkLXlFE24EKp7eIWG5vDbJjyG/SzMlv11yCQntWVr0ea+sZDEuyKhG9JxgqYFitpmvVoygw60i
ngFzKZr+olpTcVkk45zXXSBbGacfftyqlpgbQiHfjQmqHFCICHX7bPDSWlrx43NvzrEuMXLIxp1e
YvxDiTD18Rc4cA6seapOcv8+QhAPlek7V5qDmXDzNXLEzS4c0Z7ulIwoRIaKVmd4w6qchabZK8BE
FC0PlmFFIwxhjXhgU7kqccPQ9F5knYP1LqiSR5+agSQPboboNRpzrzWIlKy/W12BNCkhaiLBD9kW
7ABDhmsg/9MAzrZyHZgltlJat/RSwpex4wpEIRf0AduRS73uqQx80+iZ0Q0uaWJoudeafEF/z7Vd
PTCOeAjIQeESMMNaXCAAVkueqsT6pj8uwJToYoUf63smhrULmKJ+ltv0ggfLSglM6/YZOu21xr7w
ZZhXqUW6agUkPLCUKHZRObzpcbaHJIWvhzju8S1al4O85X+GP0zTXrKwOjSJcWwlgkPcpW1sjERe
0oV8tGy2YIJmGf4rXTkmsbi3uswbCQnQrZve93tZfjTrXyZ/zeg9J7BUNU1kyPw4ZGAtNUQAR+FF
+ihqqoeLYJmuIr2qmGZmcO/bx1QyZ6nN106kKBvO7V7DBKnsxYGcPsat6ENklX1rRixDNtqwQW4k
IuM2prMAOZi2bszht2L+F5U/0BDI0bmdZqRc9BcJjV/SojvOukBSX7IYEA5yqomPG9sdDj/raWRs
k2VsBxGJD+W8g7YZKOlONj+NYl+mPsFzZIwl4V1pX2fzRAbgEG/Y7d/SXP0akhhZNjQr6SlnWiXQ
uCWFG1E1lNAbzWS+5dJpHa4gWeyoLu16IrVUAVI/3GVVu03Kw7RIIn35f+prHGBlMIthxdxSbG56
CnPQbSt8GvGpaJmCogMx6TKfs2J1kii0Df3ZrC5y0SCKWAO1h3qTlecS3P0iwX/hiZqV5+FQMmLM
4gY4FMI7BeF0KfsN4g5aszycsKGxg+M1ENMzjTYtD2B43kuGKGjIyBuKE4Ychl3Hgr9aqG+QgamK
wdOO/FzwgXlcl2o9YI9h81Q4mUprQolPWJ/6RrQIvSCYsx7+CVHNFhIJl5dp0Mg0zT5TdEq58oZb
fq/QYnSIlHetILL6UaCsAxllvjj2+4rtxbrg69QYs1IGFDQ30mkeqh1Fthupp2FhomFKT2tmetY0
/Ktp4kvETDnOgGCA2TsyT4LCac/smjMEkvOxKz5gLKwTiiQzQHKBqW5T6CGDJw4QRSPBzxWCOuif
1sDw21NzHJ31F7CabXQ0PEnDtULtOfXASYh3mVB4pbVjsrgr8jOqJ1PDXxDzjkSOWh3W8BYnpD2k
PMgtsaKkQEIZb5hVbjyoS2XeE52MCFxYRArs+LSSaE8NbcxnSWDqsj5f2A88Vc2bUT/JyCyBUJIs
/NGC92oV7E8IzMwQEbUvpN0J8P0OJEnKpg5QlcuqGmLwb8oBOncQpBPeKMSu4pdAhZcPxM2FnwJ6
pz7n4kS+OY8481lmWCjZK+miS19N/lnwiojhHpmRLcsV0SeS3QD5IIFFmPjZz0P+0UiaZ1G/zBVI
EYZCqYyqqwE6k1NxmT9ihNeFmYSYxS7r2x1RitCIeZ00jDDQItp0C7GQnjNT5Mup6ELaYxN313VR
aQesc58al55+aRWjk1o8w/3zuGeYO4MwSvDL1WRwSo9RHn+lprkBC467LEiM+aXNt2hVsoxJIW37
8H1MS1vL5otex7+jHL8Z6ZY2w3yHD3GyKKliBT3RYgx/MzjipCCxCCxJeDRmQLyhQcRxpRDkTBYv
2UH3EIOtSAQlyetDqX5CNr/3GxWTii6+GJHpGZLL4vzJHHDQhZZddsSA4hfiaNWZz4/NfFqslFpn
Kv9fFY2ETwIsppomulHBR5D3jwFxI6CXtwxhjiR/jVL1PcJFzvucIHE6RO5UAjw3xjz7pSSIlU9Z
etPr6KZ/Sf29xXwWdr8EVoZK/K12YtDJxAbX5sckzJ68bkdl9kHe+rHlk+EA/+gGhk3UtAZP82bz
ZR0yApUPixbxW3YrcXGzv2Xo39LQjLGJTagKoiRxhgjBjsUwva4tHmHdjyx1PwD7tMTab1o2Muq2
KPkQpRyF8fI25dnL0FVPwmQcRN66UvnqoFFo8kDHYh7X+UsaQPUoUKOqyU/gbpfgCXRzpWLZibvq
dzp1OpxeO3flkSjVAuEt2Z+GyW458dcYlHX91GLPk1sU/EN8LayYP9H7dQwqqjkKm3cO7y1x9S9o
8gKrHuzm9DKp9I40OeIo3HRpxS+3pWm6fASCQWzYtWBhyE4Lw8WxqrWXcGFHtHxTGEr0x04Pcshk
qA5fjhW4ulKas2E12wt5o0QlJRSs/Y5nCO5cvJEZa5RD/KVynuvo4SVuexF3S6T+Q0VQYqVHgSet
19iyldCNmrOSBmL3kVvmXSRjdHlCAk49m0jHtSWgWpAOKTD+6hSjJYg5Ztfq58b75i3xg9whByXx
cdCNvVD89aV02F6KMXmL62cNx04J1CoqFI77K0JV+Bba4gI20qAonovi2jYeCxBkbIZ0IFUWhwvm
cb3B6wQncuDuJEmvF7HaOLB5sRIZXCSKx9EIEpV1Fm5WcgsUADT39JXDG8e6AGQdK4zG7BIFJLeY
bYh7KtcStTBZBc8shvUTj0BLkvir/Gs1HnADlyAIcbBl6rzs2UIEuktOCE7YSMs+coj2L1XkRy5r
gLYY+stwRyyM8CZYkkFir1zfUr0kxTU9Gy2gvLZgSdkZ975Q7Z+cTWBsir4s8c1gunXxrYuNb8a1
TXqAn1eYqYaJISh3/ZD7RYacEtKrJkWOxKjEYvHDjcKgYKoPxPvlfeIk+NEPfB7SmVYBTej8yFDP
O6hJ89YOw11xU/7KrwU9/pXU0BbAiBAk/uJ3L/MDw+maOSalcO00H0wFLOTMo/0RvVcvvG6b4vhm
+c0N9O4OS8uCSfEJOTGebDV/idAtTNzkfI/XHM7AWCAhGhdS33JmJ3iW2CZSSy4szmbpOwkrRufG
+CeMjvI5sbxtnNW2AoQCw4t6kriFiLCVCDqzrX80HBaEdiSmTD5YjgAh+S1uSOowz9H4lcIb7HNW
u9Liqs1Zf64wwph7vrY+C+aam3XXujUWUZzlqAPW84wceAHaviv/lneoBOiU8V1Qhq7Y4UvXUj6K
zblyYO6Ldjja4cYtTRPxG88uRRBJxzbPPT/auBLMww/Ij4LnfFi9hhVhHpBR1+f8TKgOMd55Ye0I
1TOeGuQBeDin6JSLriUdaEndaQzU6CiYxyImePZSLz5FcdQzNz4I9RGVEDqYAb5RUEGr4wuEDM+1
+V55/RmThEyMu/GLydf4Rx4citkKyth0YHPCGIX9HiS8Zr1IrNOjc2N8tyaT0/moD/CInAYejo/a
VdIui/JgqxzlL2L3rNSe1jxa7i6a0ei5/qzUg2aeBu2aVX6UXbuGH2FGsw4zZ7iGHbfH+UFk9jS8
ialXaIceVQBgDKq2kF9Ufx74u0p+IuW5gFavIwOWfsLcE/7q3pNFYHxuF+3iJ04iBNKM2TDwUQwm
Nop1VGxsW7IfCaUiECDTfaAs6NQHzUDPZNo4U/ihOOk0Dqy9BlV5z/bALM4qenw8yNCaVhv/DWHo
nN9cy2FGICIdqpflHu7tRj5pbDmThxS6aXZA06n2+yb35M6HajM1LxwUPN4hhgieM5KCWFwwMYu+
wWSHMQoeHnvSVLxSeTEHu099Q9ovz1NhL+txepMZyccoUy6a4E4qiU0jQmzH+sw4a/Ea4EFTXnhE
yvrIt9v1/OFzOO7bCo4lyy5O2oNen1delyg8ayio90Xr8xCjQmMcfs/fYtQJqd+226+kkID4thJ1
Z9ravtE4VeMvTTzr89Gojl13EIXAJBI1DzjVJdNOHWqfZdM2bnOJkjSW5ZlfSIxp4y4ruVkFkH11
30Q/q2FL5NCr9X01HLPGneXoC6aXvUw8UOaX1V+uBIocgNkJoZiu16Z3VZAlf3wUfIfck41rbsnr
jqJf4Lbw9fT+fEH7W6NIiveqRWUGDjbeM0Ms5esk3+aLLYI1aB3aL9a4QrmXVrduf5lkGxDker+N
AEO6KSgMTqGUVYA7YvRGKXem5GQhG2LrL22F74vNQfdG4EdKGQoCBbFexTbSrsfnjnLG+qUcVDvW
bqy0HWC5VrMTqYYynFG75orxMLrm8LHHM/YtFt48AeHP+LmS/0H4s26TmDWUuxqVngwpjcUFAl1c
cfbGOFJheTJXCUaE6oSpSR6ot5Z2CDGDVhLhhQ37mj3jq5K7I38uRGxJQb9rdeYpDuob/U34S7hR
Vh9UBAW8248AWfY5N2L1zFvDr04uzbhnrl/CDc35Bl9rxUs/N4zfuwJJzgqQ64lUKb2N3q7gb6Bf
pjviYPmaAQ/y6ZJz0+KFZWOFUuGln3S/Z4THYUfKl9agbnqeZ/pCkbabqRAAffm+CUpG4ckgEAL9
ED4W2AJ7YzzI7blBdIT5SETB/CjlPSu3ZAhMzmBekBxOAbGbJFc6rXReGKUl4qXnkFGXZ5VlpubO
jORVTDeHtNq3HceHA/ggu03Oh0JXuMuiY8SH9V7MHgexHPoFKdRIDOcbmDO2KY0IDuC+spVha9UG
zBOtxmY+QHypJe91Hb42lIOYt/tE0Czv4YIMd3aM1W0KHGIMJnbTafNsra4EcJc4p0qEzsqJ7eGd
y+N7TAsBEAeJjSOjmBr3ycds2Yt1nhIqvANSzpCUTtVBqdKLtlLj/nQi4wCS5z+OzmM5cmMLol+E
CHizbe8tm93DDYIW3hYK7ut1oMXo6SlGIocNVF2TebIEP0KARbLS5Sx4Y75WfWtE1z14xyjg+MmC
UKxcTtKFUR+M8Cx4cBhsZzfvMx/mskQig1vuTKZUMp0Hc7tmxE+63Qa1mhJvQmTx3qkBuYwhsJyD
FKuCT6IcbYLO9F2pbvijFeEyMZcFLAJ2+b+dtuD7I7E9ZFXzESCTvCv1ybxY2MfAobCoJGbS4m5f
1J9JxGpiSwuFmBUXj/kieoZ6iTsTXFBjvvLiW60WbX0jaqblt9TL7keQeUN9suR14rXgYxNbHh6i
SNLP8DQiP2MTQdafmE5buCZqt0/4qMcLtIjBZAhFCuFMHpTkbvPHlHMWK6zjinqb+DsWGTY9BI++
755NbwdUnrlts8ycDQe1RXCB8mRg32cob1cxG/xy1uCXnbGr60+cBj1DF4mt+wZckCUo1q6DjmSg
2VmQpRT/OTgbhHjmsBLG70haQYSl+9z+4cuDHvBd1Au3WQ/ep+tsBWh2E8JDvREVwUjd3cj3YXNg
jBWrTC5BKCEt2yQICmrnzuTNeHBcdGdu5gzfR7QpzsZ7YX1nztdQbzocwaJkxM1/VIL+Qv4BxAUi
qrstUHQ5aO9XNWycemP7u8pdtyy4qdVRaoxH7JgsPTuuhSydm8jHsW/MdMYZS94hrljsZQIaA3Ym
dOHjjF6g4F1BAWNNVaI+7vFjcaShT62Ar3BEYn2lPtbnyYuSWp7Lk3OdMJBb+2XsGmKV4m6ejggj
YTTcFIcHfgkJjA6KusQB4HUJXOoP9H+LVD1ToMqW+Q+W8Bmz4rz8pSiJnG+sFdw6vPlKtiDrLPG2
SXkeBehbGoaVY5M5BVZl2bFD9D+x3s4lmRxnoi7YnnN9JQzayRhfcW9T0SNubLx7Ej9gQIVz/QUJ
zu6YCu7Be9Tcd9oRu0LAwKRd1OnCync14oW8O5hkaSDkIE6ta45leNb6mxKj+y0514kRwTXqUCPp
hxhNytuIDH6E2Rs4Kx4z6qqCFhIIc9HvsfYQY8t7wXHHS1eeePycjs5yAzoMQA06MbhX66A+hioZ
lRNPgofOefBk7Yo+ZxUATWoqX3mswnxNQUsFEF1spv8v05u1u+RAciQHB39l3EIpw0uuG6zSHl23
I0uDhczWxiyIc9tZGtP6kPny3MDDE0BhIm+X0+cAUxSoj5YsCxYC0bcnF+AFSEUKfvoTt0N1GbP7
0MGcVS9KSVwCsho4tDS3rJhVZRaRyVT7/Tb01G1QRjs5yk0AnbYvCVWmOUUbiMQW3Ui1tFmr2o16
m9I8BuuXS7uLO6QKhMLIFynhVGUOceFvkYsGqzsrHTK8dGsydmFKYmib+TTRBtNJKxkdoa1MoDQG
WwojUTLwGIchJ+zJ3eWZK9RqNpoKsuo3URKPYeEI9vKF6hDaraDRpkOQ7QXG56K6DNV56CV9xjEv
vgik4XhHZxdea072Iv8w6nGZD58p9m20nvmH4OQdyJ+KSXlQNBf1CwIZ7cMSDTjrcuUW/Jxbbaki
L+i2FkOxElRCImM++pQ6A/Ya9qPE4VjhZalOI6e/2b4ap4FMZG4F8VFWxS6r0459OmBnQbhhXQNi
AeORSZOB67G2Lm4KNYgHwemZOafOrJMEGI6HlIkPK966ZZKtAEQPVtJEAbcwq3Mk2WX98ENuEs7y
8RHp33lN6kRAuHX1aUJwEWUyz9qO2Rc0Puo4PjvB7DO4CPVp6Fixvh55ejEtYAUsGL+FeWRi77cf
bWnNGo/R3qUHNpVWL9X4IBsLvfttDN8RfawIRLylqI4hTtqbvn2mZsW4M7CAgUwx4SbtTkiFKhvC
xwayFKxitLayIkHKcolQMLub1Hp7zcKt1nD8uKZHvY+Xvg3lKjBpDPSY01lz803gsXFRepGx++py
8s166kCXM7GRSFl63Oyqt1CSnmMGWx+iK5Lq2bUsq4rNXc2Alt3jn8jZDTWtvnEyTiV7BHNF7YHK
LVHYTsH5MCpIARUrymoeaDVlnO8yFkP9TiD3qMRcV75CMz6wHCVAe55Y69BOk50CEZXVf3nobR69
4BC58j2C6hJ4lo8KxLr6A34Fy7+TcBEgBFbYzttw1irU3bbnoq/Snaf4n8FzG5AkKb++aRwLO9n4
Lp9BoHaYHGkhIvEskFIUMmMl62qwtLSLmTcYDY2l3zPeaux2mUXlw+JUIj4JH/NWFuY/XG8t3VC7
sgxvmw71qZTmd60EV5Jgl57tr7WGgUE00v1MBqtxMMIlIBSsHu9FgxvdL5q96gZvmZbEc/NGoW1W
UHBHhRxe4TAYG1TvIr3szxbOV0umaZwbq3ZI95ixt1rV/Da+hZmcNqJk9ZXnzrwbQuwJOq2mvhNp
/K9UA4PVyxQqWBz81kBlU7oE+fYHXYMkUP/0nJlWWYwohRKok7r3U2XKV1wyuC9I8UK/gb/Hawpw
XQFqF9cm7K9odj7ZtewXppi2W+8MBwvH7iI95n1yU/0uZgEe78Fs4PkUFA0NCQN6ycAPZLq5ah1l
JRXgYZpl2sxbGdgQBI02fqqFek7n1JA1ECn84VU4abzXdVLvE8hpObUrXnvWkPh1F0gcVfTnA3Fm
JilXbdsDCeLnqOlvqhle08J5Jj0UQYmPAOTDXmbZzVDlflIHUyRXrkaCehxgca/3nso6otI2fRD+
oEmHVQ4gkBEhhLWayBucNQc2gCeySTBbc7iAFSUd2TXabdgdLYZsFTFUls9Pv3Bsnv5sr+T2Sffk
r13z/jvKq/dv1TDVuc1Fj8GKB4z64ZyPVrwjpX6Xuki3e8mfL11ajEHz2P7ra2vfwPlVnO4qoDjP
3J5TJW/3GokbCXLihA9PsrrNGe2O47lkORRrxlrUzhdAQSwsBNZA6kLhVCTYaRjrJ376JR3/mXDq
zkIEXHyLKyiub4Dzj9qo8N7Y+RYiAPvDYmeIYGVp0bb0SGkJQdIyGAxulkTGKv8YeR59sz/Kwb3j
IzWa5go4nawLBcSbT2+p0+PzGG2WBg0dpcfGZbupAr81GDMb6YL2Y/TO0Gzvrsb4ujbXdcMVO03H
IvINSuaMzU2Wu6pgq+lkxzq01km7r4d2k2TibBg4KS3vEWn+sYpfxoSCnNb+BmpjzF9ZE20i4602
sGE3TCgy2rWWQVl8SJBNutDiBooxm0DyKeQ2Rn8mSXwkK6qgnLm2WcbMMUUh9Orjr6T7GOMW3vgh
N77hbsKJGmeClS+Up03XEJQ0MtdiQ4hPC0Vqzjo9661lSQESCUSjVOItdim97AkncvGX+PMYQ1o1
yRK4Uszqs0Q7Jvi5aJGyKPsQzxLbnZQ1IyA0YjLRacXMx0dhz6Uaz30ln6vDTiPNLfpxgn+1wPZE
p8xhtlKQmkEdZCsjAJkgr9aKueSYDZJi2Xev2v0w3A/QZ0SNL93wXib/CD1g1NPRZ6HIbLODEBFC
Q3MhZHCoIw6YJt2m4LWD5qxPsZYmcCJfrOPMWuUgyArJrFIlyay2IcZCBiDZQWs9VsGktBHcSija
SodibQLt4QVoSjgowzdMrpn1ELI5FUawiqyPPEeNLDxGv39gMMncCddwDZdEnaDhNJa6X/KqIWQH
jdUDCBLDoexfqusdtZTlcjrHOXyIR3+XGONO71tiUSRpbzldHTs5fWd2/qcGXJoVxKFoRnanOXFh
A7oNFcSc0rOnBGQe+sQpawfWKeuYGNkAL2EnWcR3HWMksIbSsF4mtRhGAhJZzL6+q5zA7IYXXTDg
oAA7kDtLmkgGLSBQ5oEn5jr1boE/cB6nTFctdVHxbxP5VWbDqfVNMDnORWfR3jRYszvGIJ2g15DI
0H255dS8IELaBEm4LvOcjQSdLKipi8lwM3L5rzNbHvL+ElUnC8DczIvUdSCxf/jqqSZMmzP6oo/k
UFrKvmL9YWXub4UkSBndGwWIj3Ff1R0gX2DXjjiiCeorNgiO09L/U+zuSRjRXhv1ux2OOyyoBwel
JXEnUN1JaVEAwDvaJYdBqheQhd1+E6hfIjz6VbDqfOWUr72WW7jYQCy96n128jJjnYz1ebQZabOz
8TTvNkQ1/FN43619CDH79z2QHkiejxzjSoA0J0KmbJB0A1ht60DTzml6ew+zf3EwxgT0S36SXY0G
+e6NUCWa7gurH1MMjZ8t1gYchUkTbo3OZa78I5nq2t2K/fBJD5utkpsLyy/+1AbZcBS8DU26oio9
0+M1dCKNgk6fOZ3tqA/D1sC7mBu+JgMp9U8V7mmIhnlTGUDU1I0FoMQCtRYL/Vl35UtKcbK6ak8e
JiHBrz5Bw6zrB2iXBKp3XJHyzbYc4qxAZoUoq5F/1WP7YlFEab62nZsIjU3UK6RPJMeRDTRkHzB0
zj1jOVm1/q1mLmtlqJYc3Mde+Srbf007HMekuuft+FL16ChJY8J/D2sz+Zb9pSHhNOjfFdq4uGKK
hJcfHHN21EeeoPge88PtA6r0LFo4YXmDZ8YaJ2jZH4kD3CsguuTJN8kyBUImtCvv6wo11FHidkh5
Da3Q+HZ7n5FjCS8m+lIbMasisQqC6NroHrm0JD1adndOEa+zRqYZ6rC9kSf80IliQCl46pX03oze
e64Gd4sxuMagDtrPNtOcP1XiIXUSqqociDAjJOjcJRZlFWKQd8+k8aaDVoIlDEWjOYmCRX9MFiJ7
+SK1geRHxxZZcebLbyfikYfjumDF49BP8FWnoRCgAau/9ZOQebxDW751tfPu1dGzdqtVGRg/tUCZ
ExfFK0QyQDj5qq/rI4RL8olt72R59WWw9HnEDl4t0VY5476alggOd7hf/0MEoarOxrK0f2HjnmnC
ONHdQ10UB8ecdBZ1gAmvObvmqsGSnKW2N7Mk/hrEJNuQ9QVhXgnugqYQ79Bl37m81imGDbN/wIB6
lsTSFTJ9KIe+q09ulTxEqW2youMpRU1Wa99lOg/DfpMUJmKQRtxL/+b78ocCCUVjuzSnj5sUdczT
Pdq24o6y6Wswj4gSL11R7Swteen8kMC0IiRcV1PHBp1q44/+Phl42Ab1B3zsRgki9P2njtSRCrBT
0rJDi6O9PqVEWChly1ajLQjvVaqdCqnNk06uu7o/haL5HWR+NlNlldvV/1JKpGPMR4OG2XPaG6Qp
LWyf9r92PiG4XIxptuARRm31/zRHnHMtP5oD4k04fsOAcr34R9TcWQfpsBoTvFNudqCuCHTjaY8l
sVcuM0ulXbvFVHX4+yKQB/hIcCDSeeMdSFdcFUw2O4UDCCJDkGqbGuVLzT61jJLJRsSbN9mbko8s
hguk/xXY/aDwwMP6ke1KKPuOKkKUT3DzQCPfk5RJDa64ACmGQDDAK6ulX4QvENYNAWLdcAtOrOUM
DDkN4KwrxarGXqMyTs1QMYiIDZX7XjGZUrDTDUaL1QaGCcwSO10EE76lgdIo/giGpVT4dHtmsBRh
g9+CB4N50KCEsEBblhA0sTsyl1CAuCRDT74YMjI13HQglkLC+3oM5nhrNiXMSF1Dj1Ag0X1GCZIF
vjk3+AdVkHzZYZ3FJUlGwUa2P2U9LDqm5SUgsgZ9VusRO1+xDWTbZHjufBxSCPokQ5qX5OzHVI1d
vQfrse1EQE/mw3arsJiwbnZy9G3mckQcU6Gg0xA8OOTBJYWzVYqrxIqVtI++OCtQeeoYoK3y4TDV
q9HHWsJCGYWXdAoJ6bFsD8065noZcP42JmJw1spIzHwDDDEMAWyTba8iTyUUfsothXDlRnjNaBDV
/N0UzlxhOVbpzYKsCraBPUpOd2kHwTmO241SMULrmh1l79I/SbSeCcfK9Ab4sJAFnFQw9luukcVo
Zz9G8GBOhTRvSXXeD+y/mevG5dVp72XZ78gHWTX1hjOOvoofQsuUcZIoEixQY/GPybUtBeNhvVna
FaIyuBERew0Hlqf2O+DOHQm54kg0rStyCcOz2ZdY65IdDgaymjKX/+nku1FtI90+BGa7Q9et/8PZ
tjKLn+nLdNO4FFtJjYA/O/cwgXQwiD4DXAK4ZyFzqBxZDrzD+psrcdaJA/rGWYatuf4aEDypAcNj
61vmFHptygbk6mc8IM/Eu6PWGMsj6AMIj/12Qrvqya61v4VyaeSa32nED8j/Xvs0843e/mIXqbQv
/LFJ9E9ig0viM3m5ugD0dQPOxJm4Kkpy6rjhMhEdCSs7hpgqsHPWWy9gFVnJU+L2DwBOyFjKI8Nj
pouBo+3JS0a1g0ThpipiA9acGvZTFD8CcVK2c5iLWfLpyvPojv+X3Wn6yTtuyuw1IKHVzFsVtQDX
PSRfDq6EpSPn9ni2eSU9dJ428gMmkBTTHQKKPBoWKpL9engK9k/UCiyLHsVE807/QKezFHqUQKIQ
1pIqy2ycXhXJMgQFSKYUNxqzUKvaAExh/KohyjZO8O8SOGn6pIiS3kIiJcPdiahy06YoZct3D4Nd
ZL0UVPvYnlm/Q6zhKqnRJCXjIcRhMuLklxDcBJZrEWqgMXho8ATAdeG3WosgdFfTgULM6tJA51Gp
3dpFXMJ8VUIaMNRz6HtMR9n6caCFNZ7yztnQhpNFVNOPHnxEim3n71rQ7JIJdoHFb4SmIIH7WChC
lXCg3EJprh/ofEzV3oqKAQLjbgEIz+37ucqkSaLBGwu2PgFUywr3FTLPQd+kMGFs1DkmXy8nQKtg
39FVyc6FheZKgBfYYQMmo6Cy5kWIGQdTsq+8V8hCe5bUVxvmazTQQOKi5XxkDAaoLVmNKktRRLka
AgqPuzpkTIjcFjnnKgyBKUSMBTFFEO1VwDMYwGS1uFLsGF1uAliuZD0QPMwE/68PBV1ETNq8TSSY
GiQbIYiM6og4iVAQdNq/wU2P3BhLmsZ1jrHEN/OVvmeAxpqMZmRVsowZg3EB6J0Y4RI+rnlSyK2F
WWHguxkGaH2Aarow2aaJsS75IyQWuzHES1xaV1JAj6R0VWwh/BA6WdotJk1pVMZ7aE0ry5v+2UTw
hKNVGusO25TXmfvJsUv69a7RMCMGRFkUGbkhHRQUlews5LFIimFiElPLrg2eJKaW5QhyWtvkaFyl
1i7IOV+YaBvQR2wIT8FrXc34TdagLpuwgjGqLGgn1+BDb5BBVmGDvoibPuyiLazsadUbO+9C/qYJ
O4P26kxSYM5Q0/4QzJh584v0TWDpqrMJ/zxn/oeof1iYGf736E+CyewquVLU3yqh+3LeBsZGgAFX
+XcNI4eXrCHNwMr/tdUVlOH/ziPUMTagS9WkD6cWJYYceT42GfjO+F+UnF3sK2ZYh066ER8KPVY4
vgXKVR0R+3IDI1jaDxiGguSau+9Jc7GUn8AHYooExnLIJ3uXGb8P+IjCrrxhtzfiNtWvmXiPomsX
vvT6l8jwtP7nNK/SeB8Z2BqsXWuFKKXoCQrSVf8V9OQtmqqelUqG/LuTF0setWjdU0950deARht4
o+ng4Vir/TnwL2DHMZDPIvTQNmpDfQbovbsjrDLSiyrvo/5K41/bhBqewc6DUXqVdH79WxiSLrsi
qXjQHhphsh1sEgfpaQn5QWNj27q/NG1mtgmyAitcM/diniCEsVH72wQ7TrmNSSIecWzcwq9Yy34s
qv0MB3DD0siF9+G0b1ELRWaoVsagIwAAgJdma59cjoF9w4CwIBu58rCGhaBgnATziFEevUtProul
APTxIErzKAWFjYg4oQTr5g/Vr+dYCFeqx8o2YZPIpINOWvIxeIwY9eRqjl+TQhhgOBgH3ivdmtXR
ezu8WgHQDiZLRjfnYOHMWybd6Vvm0sieR2Zh2gPDnKvsvWJlV8uq+4vsDwbKrWBRO9V3DtMbF2Ev
ohmQ2UgxUZcjOhxlie5UzrOC6qO1kL5ai8lsHSenEXRRpy8BRLrjKlGZt1OcZIQQcWX4RKp2R6Ca
fDOHPHjryy+uXMV+kuDGo/6RBkAgblr0Mxp3FUW82f5aBmR4887HaYxvmbi2xV85QBQ/u+42dReC
8Yv/6NtglViYibl6xYY/SDpcZX0IpvjU0AMzA6ifWYXyKlihCfUtDt+LZRDf3eYzQxwDoKjDvNl0
CUgoqoud45h8UMfS3pTau8XivimuOTVJSgnqyWdBPRAa80IZ0K58uSyxbaTYBBjNbOvK69iJC1Gf
6ChA4sT3BBjJqL4XBaU2CibcP0GHmtu7FN1Hp7HHzvZefbaK64iizQ3gfzALFxklp84WF4cC2JCg
mKSMvCWXxGZVXSG0sf9ZiMMLryWXFpmk9UUk/RxYRMO7m6bMI8M3V3zyDWEMt/1Xrqy97LNChVYb
z977iUBRFKxEwuibidSiiS9mc6qn7rE4SHmRzjUwt55xCuMLf03CVVDsEvOMNr9XEOAogMKRFZp0
6RiueXjQxDuTLcosWexRNcZIPeN+ixGIGd+4FOqwNaV/diWtaNNtYrSmTodrslBOk8lvFNveyR7T
/1Vksh/Dih036kk6UXr1TRfWnLrDEQgDkHSyJ8JbV/KSjlheIS1p8XDQI3enx2gzTHvXJ4egJ3Zu
+LB1bV2BhJCFsZIdrZZmEDOqkZyoHUA8A/9TCSfQwICBaQGobmkgFBNz7fqSTTHdTuEiz4wvUPNP
gMK/AzSgfsik22luUaRd2fV8mmm97idLFn5Y2dgrbtgylduI2abKwMmVwN68Yh+dRG1CXorOTkcK
RyhQjPb/9Fq7IdXHBdE/1UAns2RYwf/dtMkjMnTWlBCFipgBZ742uvhGVOdu6JSdMYWLBv0+oazK
3XaZTID2ujgM6dSscdxMeTG9+6/gUrMjTHdyODiyIlcJu0YXv4QZvJFuem3Jr+6wmQkbnZjur8n4
3GSMr1L9W0HI1pHGCxdhmq9po7Vx/A63lb3LAWb5cbYeE2vrU+LYMCcBZKBHd3aA75XQ3cZ1szWY
Wjp6uAl8UlzADoaUfDpRIwVDbRA5RoPDUjFZPXXjJnb9u2XjxDOyh673yky3Wgfr8zZoWJDmXfcY
KzaTAVt/UsSurcGX1HP9YU882LBkcOfzBCA8Yt/JDncSc3E49stuPnQSqUiNzJbIJuoy7ackidPS
px6leokOSpZ+LYym3U+5rpnPVCUNqruhmAdbNmstqtjCKZBRjBPf5DZGKVOwMpy3Kgz2sTiaWfkp
1HYzgk2fHJfZtDCa+FqdRTs8eF8Sot5AlNQsEEQVG/YlodZ1yHjgEhjPtUFh4cNrpAUHqr8AmX7A
3njttA421V+btKfEYM3Yh+pfC6WOkrcEm6kq2ceY85Ca7qdC6ab82OA8RvKjKkAfvU4S8WQlwuDY
9V9utU/eM1d5sxDn+ajX6ro842X6zLCNFBnp3eRfsQpkLYBTwhLad+9B6rJbvukqYrHALMLvT7Wm
nUy+d7g+p87pLsJWLyF7wjaGLlLedTl+VTK8YPj4LF9ONFCLsu7PJ5UESE/bb96g7h96zjEjgy5K
Z82+Z2+6w01A2XesR+dGG7/5TaCFla7yFKp7Mav0ZtEHohRY2na6tzwslvbaGpnTF+11tI0zXMmD
bcSHgeWfgAMrJFmh6q5iyp9H48Gvx3XRZjeoPDZhuBkB56oSMKzR+nsUhy/fZW0qJSZ7nZlxDq49
o5Vzcn2JG2VZ9vXSIPbCc9YGjOkUEU0au8cGLW+kBOueNF0ih4GM+0RPQKTuCtaiuAw42EFsXNSG
KFBy6SUXD5lawMKbWan+acnKY76JQ3s0vnMf8FPOZEqyMCi0ZhMHFMLOmwQ3UidfUTtsR1Q6sQmW
M7KXRtGspt4wBPrijg+bKavFNpcvZA3aQQ3Li5FrTzcZ52P8sFtlF7NddyFbDQFifGO2SNSr4XzG
QMLAgJMbEOFyYh8KphMExcbOvDMiJudeeibOZgbgBH5jPFpYEVQRk+kCgCE7O3bGtI+bSZgPruAB
7z58e9gB20UHqS3DRm5GgYrQ1JgefprjuUc/SigR8uwQxqnwuqvlR1c4oSewKhsiLlXESO3oo2FF
AN1ExEGGWDIyuXIVyigKib59xamHNITMvzjFQAPU06DSikGzI3jOM4ZM8FBsSIv1hltb3+SQQUNe
+tLVLzG/DNu++JZ7SRvU+6C39ERBwM4C+WU7wTWgxIU9uQNa9xGTc9eU0TZjwyCludGV8jBAE9An
9KuSb1OD9swZxq0fOYei+mmQ8orSwq6R7oTn4UXASq7aR7c3DtYrvNhBedL5BZLtSloC9Hbj6oY4
JUr9s0LVXID761PrfRy0Z6QqH0GfXgIxLkHIOa9iSE6WSNapRAFJKpdlM6DDWJ5pwS636ieNpBnC
LNpGyL1o+luIYM6bXizphvin/A0gFQBlZM3gEkKwlF9GZzu6nz4HUh6szeZGAnChH/GefBUkDFYH
0W20ehdFANN4HA9m9zbmHNobEKZRMlVFPkcKaAL/FlTPOP4OAalZ/GqyaRofIR9D4TIcwl1Bi+CZ
Fz3b1khdaV+zZSFuoKJGYv3Mb4n9sXzTjL+hjGZRfYnjz7q/M3rtX1p+HrN/rEB6invz1jgbZm/0
fGX7crx1pm2ltlXcndJsC1A9lTd3/KM6fHT4N1mvOvk/wbjBbd4N/SlrMIcUePhEGuUHTBPH2Q+G
K2SvPwmRB9307Q5E7pi/afXdlIjP/umAngr9xzVvGo8tCvTJWrZCtl4h18iuYwzM6q2W/6iyzeiN
tG7cZRRXuAsd9RcJAuvSVqTLcRpZoBxM8CJ2KWVl+c4fvo0OkOi4zdAk7Uxl7+Q328F/eWxIzMsv
SYW1FtNNTbdUeD42pz+8Esux3sKQPxEoNzeghCeCN5dfqLEpe6HgNS8LWqSSn3XlAGNDjF9S7Ov2
n9PtAgo/wRHB4E9hhd3tU3/XDyfQGRVCLjaRybHBCosnVf/rJT+q8a6nT1DTI1LC6OA0x6I5aV6A
NTaaGe5v5Lq7FDcT9a8Pgsc3LTarE8t1ToYh63nSe5ClVzBR+/AG6WX6eHm8C30bBuhJQUcmaLHK
DPr9gfpOxbhqflsu++6nVm/5zjpvL+t9CXjaAU3yHuQ/jfs5QiZuu6fKLK/JiRx7mcqhluwGLkii
4196C1iaTX90uk3mrRRy6MnMltvQuAXuiYI+xcJtOcAevp3iQ6PtA2dhiq8EwrB28auTOS6xbZYh
ySac4G9Fyci7+bXcP0O+ldmNTKeweDCw1/yfVL83VNGsF3kHXCavjn9LFZZK+mdmHQPa5toH5zd8
Feaxb87MhlMLZsscBmltYcp88NKMMe6NN00ehQ7lHlPvxL67dQMS950/foTWIXP3CK/yhqkquTln
m7Gt+6R7CbTPGEtzzRvXM2DPUwQ6Zw/0FXMuxjxnU34O7OazPlm6mAoakESsTWZan8zN7Hfqt6dz
gm8eyCZDiuHiFceBsx6qe9SCx//KxFcEKWa63E4Kx5//7qEiJjkItUy0bLNj2q9C+6fvn57+G+t/
tnOXPF49I3fdJb8Ge3ZJ5mZEi/zVdoC7yoVdI/Iqn7p/UKDN2IsIHTaOd2VSRGNlDC+uCbpl0/jn
ttnK+pSOe0dcG+3k2ie7fmTpxRHPGEGWZxkzB+uJ5r2J5ALwXbHOfrLmb1IORg1nRv7nB2AH3JcL
dSSCPqwxSofhBPjnGNq/Vbojo11FQqpeEuUy6G9AnmkR2Fb3OOMefPQqhhP4BxofiV6+V/qbGRxr
bNZausK0NQh0QUe7Q3j0HgZ/nnFngGJjHJTkGOVfOtMmE0OlycxNZUfJVAlu7q8Qlz7AflC8ZwxK
uQRc7z54pzL+EOPRgFujPdPqY3rB8Jiqk/dNA56q/TFR7DBYDPZbwrA7yGcyvQfGztSPVbUa2xOb
th6TuX6PMA24/s0rdlly8QaEPYtaPokCAQ+OMG6vseg09b1D0a5tNf/M4sNnXitxGfSndgIXYKJs
JOLvfizBoUDrSf3CXiRKYBPjbL2TaP8KXFTKCBkuw4itbvBfIQ1BoEdoLok2mnKXaVMJnRbOLVPs
R56HX0pSfQ9pspQUO9ogfh0qzYXXvhLcf7NSZ4bhslwU5P6OBMixpFcvvU153Evx3mYduvtAhTgS
gBl3HXdBiAg52hmhV55NlnYZO8uMkM6qyY6aXoKi0gC1awEiWIDafCKVkrBAKOMF5HsTte6EXlO6
36QqERHB63aM0FoWpkCQ7mOjYMvyB+WDbViYTqgDcuNxINlo83tjozmMfKRZMMY18WDEZkwrF1vK
gpcvW9tNsaXQ9/cpE2T06mtFVhfbkIu4Mxb/LzyJ20AFWFesPsPVmCHAdZowZMJh86CN8PFws0IW
H+WqbtVdSowKo137orol66gS6Mw40FuV/bqx3OEEx9VUIfZbMQPjZkCdnyro19GO88OwFr4M9RUR
zYu+iJpVIzkQ9YgGqhy930xr9FUC1azQWeLGytYdtAgci1jIKIMCodpYJs1w4B2+9a2xz9SQgMZU
MK9WlINJEcWyNKMapEsnL5OLgU2GQx9Gvlp19kNv7eYuOSWCJEuXoW5bVRPZJ/gnsXg3w/BZKPhZ
6omNa+V5T7VR7N0ErWQRcIRMnzeU/q1LODfCJe6LriJp3PtxGJarOQA5C7RcBQCXn3u07WKgS4rg
u+3YX88dWra+gbzs9AP3A/QKEk2U2aBhgmFrv48qc9g0tflXu25O5NOPmaUTpaNU5rJVw+1I9Pkq
7UpU3zUjdhLbANdGtb5i0pmr76YGtnNEhyAtfR9qxa3q6vKm8YCzVgYXi7urs8pvC7YNUT5iz5ZE
7NqCK96k6WyLBLaBAroXJes8bHBFVHb6lqMKEvVrxBAUGpa2JhuRU1MzFiH60vkgimpNrNFyyB1C
vbp4xTLSRXAyTf2me52MaObwTq6uhK39lToTBulU+BEZC/CVXYEveMCorLfK3VL+4+o8mttW0ij6
i1DVaKTGVsykJCpL9gYlyxZybjTCr58DzWKqZsNn2c+yTQLoL9x7bngFw1JhWCR3rQqre1W2LQmZ
5hA173pBVBkokKNp6VangTyu2SjrLoUpEAk5nrOU0ifBAQzZ/7Z38IoVQYaQPOGoLYaL3c13+ap9
ECZCb9p0B9eigw8bUt5LRt54X9jNQKQnCqpN5C7qM3g4E6bsKeWOdZnu1C2aCacDcsc3pj5I/Nu5
VNl1GJZfqi+q/aLSg7BcZ6sBFOKLd4pTWIX+IRkIpipVTLoLWs6bueZ/8fuJmmhxQC0Dg3NnanZZ
lg/HlOjIXRMJfNFB/DGV+KCAGQWoajLxaPoFKf3yNDG1OxQNy2RvsH65eXSl8IouUz0CYdG4R8rU
Yo2hbSZ8YM7G4DoHAAiWGrSWDIOAuio4B2RiUYPED3DYEOb39YWrWmysNIfOn6/eat99JF8Gb0Be
3JnSZ5eRYSNIzJNdZdvCZcXk+Zncpx0m9BwpuXQxrTSRi2FWEOtS0z7p6KaZRr0dbXgY6HG3Xci4
a3SXYeNMPmJjWX92zljcVDWhEq7V4Z5B5Q85P96Q2ILYyJDFUTEKU0TkIjdlwCvYOZeFdcxa2iTP
hFBc2BrlGYp6f+jAqrXRXjKuQyrNx+AWFesENspD47MjS8y06QnjIAYx3XXGw0URXqcBiXyvZjD5
SKsAaZuTmSt0tNnykSZkdFlg0vdMVp6z0n/lSjtQsn0zeQa4uriMR834BnzfwYJQXwFefXhZz/pY
DVQC9t8IwoxX48sgg+eEtuoxj/iMs2zuuYGSUyGtkSlR/N1KDFz9zFZyQoIAemrYuHS+YtCPRYmF
OCtH6HHhY1jCdLMiLFjMLXi4I1AsyJTeDW3wlunkNnKsC3M3K+ApHdbNhxndF5BCTwMmuj6PtqO0
JeD8llxR3lx/AJ/Xi/CrgO17cIfsXDssvixmE6iF4mtfcorY8iGV5jyz+gRs8ZrxzN74mIBi39nV
mo2AmuNbOSYMk2a0LYTI85Z12BtZpRU6f4HiTxqJv3wpR3ySUvFZ2l8jY6Rs9omuh+xAynC3k930
vd6no5lbvmihMKu73k+dU+pAFBgIcWnIotuowHsIYk71oDCERxfw4X3gth0kSBwfrCN4nNw4LuLg
PnPEoVuqtxU6D2EZrbcQ0y63iOaIjdyG6bqeQm+2JEzGvYVNKRKNZw/adDh5lLue/JvCfUbgAyV9
ZedlpftRLF3xoJFiTu79uBTnMJ+/knqQxLUw3zPRuk0tQnIXytjbQ03l0YtZKJ8DkojOVO9UclyK
PKsiDulXh6izxl0zqbjj913Y4q+jV2zaf6VhThsnjb8f+wsbXFTcvWIjj/TRb6PHWQblESF7wAlJ
tmW5m/tA8zBk7W2KFn5f9eC3gi0kyaVhClMq8/triqoXNteddj3A80K/RBo2UgLtC7ntcBuygtEO
VpCVwwn6ORrZPvYfBusJi3ZmnXcImK6ajisIFvpc7i+HQ2akLAy7Y2To3Emic7ZVCd50Qe46Z980
ZJydl2hh+xk5vJuWdJ7TQCS39rjT+NplgCsp0GSKNS7eNJaSkCR7/HLtgzvxPkqtnRtvit6sxd4Y
h4fpkBAEOPiIrOsaz583c07NeKgD7uPIcX8psTzWlivpjfXtLOuPlvyPbDJoRhLcuNajCod4D2ye
t4yt7sweXA3BV2yH+xr87KnJRIEe9MVExdnTWJnGpFTcPJwJqHb5dKIObhh6F6v0KUsxb8UZ/lSI
N6z9FcYBounQT3F3VdZzWQEvcPvub9uvkB3TPZSzP25tysbM8pEZQTWryfrKS+9QqG5keAN9dsKw
XwQfaSBBHWGHQS77Ei4Zbl3GDBFz1m0fZi9pqcjZSpuPHt34tv9Bi3S4ie2tqMuvGRtXPGag0xO2
MKOy/w1W+CLC/CBrak4ZUBy4/iHjuQvQJfnsh+zJFVyWYYi+e/C2Wg4Z5qnnyBrVpg1ewww4KDkv
/+agjU+zBiPHenzlM0f4onJGox5bEN4kK7v6ebim4AGanwLCAdiDZJ6HB8MUBLOGMiSHxbmtTP9p
9HBfZK/Mdv8lsTmmljmR/nb0UNUo8Wy3GGYmPbI89lp8x8M/L/sOc4fB18BKqcajna9Tg5BU0CEo
Pkrff0VCwZXBZ5E5OB2LuuZWzfCL58BnZUl+lgG2ZfDwgGUQ58FiWZsLB7b3vMeUAKCZVZFJ5nNM
+dsPNOSt5NNwVHc3eahVsli/esTBE0HA6AZj3VFT5EGUGW18J6wD2EGezJpCXEBTmRsohYHlME0O
v4L1t1UjTcCS09qP7raefQ8XDZZYhcJsWxb51YuYXGalcPhFbW1KT94trkGzIwj5c3NURg0HeZbR
5LPuJfWGXF13/gd2CotE7KSE29BxIiOJ3LYjxSW2D1T74JUch+T5kN2oA2Gr7XFyCHIUpYulXs1v
rts+Fc2BY38nuvFfUMDVju/1AojF+OgwtRmOsvIu3kJSeJvr7c//Ua/fZqmzhyib34KxpmvSLYe3
g3e+RHIwReD2QYyztREf4xJ+xpJztmUqfsOcdgkrjooWY+489ifkL1ywnrkrABfbpNeoBp1DFmGj
tiz53FfYaJy5ov56GCy0d3E/9BtbNK9JQ2mXNpLE0qJ5aXswQTbunGYgfNC3MtJ5JA4oK4eeERD7
WZaYymqdvfi0rehw/pQz7XbyHXrBuO8cgIcJ3WRPttNqwIJVU/lnP2gnKFGV2pMDfuqtYTq7TYJ1
3aDq7nxmmSEyjHS8hdCNxaAZX8TCpbBoHxzsMiJNd4GQ+Lj36tkA3RXLnuZzoakYvyLG83GCaqnl
UZBYyP1gDlc4v4b4KfKNYoKa7XtVZmjZczbTqUEEC1Aj8F91Lt7CCcdNRUZTH5TXcQ22iYrhvecZ
xT8bzcsg+SDd+R3RNBUOe1EAAA+jEF9uvCrYe/82F8lrljAbnOIW4XSNmR/SDzve0do7dJ83s0GM
E8XPbm69WxEO8TR2EcTZbIlbN/jyYqopRBhIkTRgzSmCfcKQYtMXcXZQGDAt7V1i6I8MIFBXdioM
b+Z8deTI6ij6BXZa80LK8kY4y2fd04ySWcNMxz+rajioaQRamA/2doASjUIdpalCeYO+sYIEkFvY
4qB/v9g1MZzsIjRn0Ye9ItKIF0OgLElOiIJHYWV8lHmIPT5O9hkkYNReQbgz9Xxp+qE6l03LQ5hn
xdTfgqiEryBT/NhzUl7woRAA251cLuI5YwLR5eBZSacaMFF4ydEsxd/JoSKOfewHc3VOi/FfRWzl
JmwladL5NW+KZ1t2zjZ33tBa/dJp86JfyytVyUqrgb0/J8iaAhKnGFbuxwBptRMSIEiH94QY6zuf
khh/f/eqWwa3hbuVfQBsOstXBjSnADNl+HZ/Kq+6kV2wnzPvtUG/tWTW36BDPu0N9aGSKC0WwYnf
EDlQpjyhm/GXXTNtJfwdbERnjcde+8SUDAiyxExl4ZK8riwyL0qqaQOfllG3xXrNCdtdLO/9Chrs
aLu3bj/pzTnrkhfadfCncZpcYsfdB00m4QZjI4gdtiLpHqMgxCzSw5hk1O2DcW2cNKOndvDXZt4e
0mGc8i0cmJYryBJWS5DloGLELmYLgfVD+PWwj9agxA6H4VJQczjD6+AktxzyIkaqYAKWjW7naoS0
oImKeRWqeYxmhkoR6wBXeBL9MTXI3ELI9V0ZyaNdJHCsNIlPEZjhVRyHlxRjjz71PgJXC4qJpmsZ
6xSnjqefFqu/Nsj6LIfQAyo3hlvl30wZZr7trRnif6MWf0qylmztYwmAf5IVy4ut7BfgsbQMVYKl
yEbz5XX3rQF15qcY4wscVf0EW9DyFqJj5fI4FFTVRJSyjErCo8N1QqlsnSyCssUESzinnqva9M8Q
J+90c/wbUk2HwTmqRX1qXdQxlk1AcpJz9o0rzaXexzYpJ3PMnzWiaGMBwUXPyM9S03Oh2/vMWh5W
IV4fT/wdaAayIU9OqXVtGzLzqso7Z/Hw0oXc760ayluSsje1cthiBwGCmWkSN1WD7LbIUyqNEEik
VyFqaO2JfyYZU20eHDkZ30Oy7rTlPi5rvKuSyTMOQ6wDHOut0/k8Eio8bJJUhEDqnsqeG4uylmSy
AsHHsyyTFE1/8pCuWgOsRvlsj5tg/ZNCvG2ZIc0vUtbpH2llMJFKbXZj+NRqnhG6dQlxEO9BzBHk
OZ+kEuF6bi9unF3KafjDIwbHWo4pg9nBETfkEUHdVxSZ2zoO4k3Qmwc+i2Sw3kOCwD2MwyxJITFi
nwR0U66DQ0r4OJvokuICZUZ/jRu5n9dYjbJ5nU31qHsMJqlwsK7aH1EiaL0UfxmdN/u2nV4CwoyY
a/N0mblYmrr/jeGz3ZKB+YXy8qXTsHvnCotDKok2WyRVTqaYbBdjsLNME2/1v6auHxxLnbzAQrxT
E/sCre9RobVZ3QH9RkQu6jkyMcYioNscu3c3lctZS2zC1QiSAawrVAiRMoYeH3VQHL2mxVjYUpEP
5eqJnbBkE+rgobjeWk70J3QZEIVT/GQ5xzmVLygpvgm+ULt5hFcf9OQEuuiwE7JNbjwGJ1ZMixuF
E3Sm5nXAs/+yTF+BitnZCUbD+RocMrGZNTr5yNwUY1NTLgyYGXVreyK/mTgxoCc5UxkTP3BWgb0o
A+gcAvlW28h5Uw3hr2TWVGIpzNtCqH28c0gKRjxIKdEQo+LMwFBHUFhMhEndyKALuNmXcXz3Rmr7
z2iyDjnZahRk9N763psdx49Mte4IDb6Uqct5zTOGIfNWg1GaHI4lb2i/OyM3TJ9/915JQARPeJuN
d9HB6lp7SNTaKD0+aUIYdrvnsSKsDwNOeuMrc5obZEJ9z3rE9nkGU6GuM8QNgAdIkwrsZITiZyOs
CPIgSVAEt+EtoJspiuyaWO547oqVfWM2izf/sbLqw2NOpFzvpBRywQXvq0GNztDUfpPp8CcXwZuf
Jhv4gROaJ25A1QL1SdFUk+9g1rdYAs6AH/0piM3FWzzdIjfaMlP9LJA59AieNBZH6ebEzrYhpTSV
yzLE1TZSPIZF4z+P1nL1CBGggQZJ7a9nnXOgkDMwTVJ3X6HJ6T3iEDpiB0DhnyOd/ZY0/khZbQKm
RrZToS/VThEWZkokrmWUl6Scpf8mmb8Gvf+tIu5Buva+wtBf1a/DoLCaU31LA3hm0HAh2iIkS2N9
Ic0EfkW17kTx/rHdhzRq+xg4PHmwm6LchY3zgh8WTwK6sGqBeYB3K5MEOaWjc874pPeTD04ywaKo
spVVSLLinGJ+0x48zVUjQ5rb97TgNEP8EC6w2UWErK0JRb0n13QdPCu5k+J7Koc3PyqfKpLlpZGP
oIize2ck9sQK4LvWM0jUvFuenCRi3hOv03f4s8l5mTmiAMuG27aM3t2pfI8yhKRzxAhwBe2VcQ4l
M+k+WgKdigD4B25nHr9W2OOroMLMMiQfy5R9Anx3ouH3shQdOn/2MSTDrhQyUDUOYc9Xw01Jxsh7
tn5uoYrIdIGM6JzLvtKvDvsZr4YKbnSNiLUh+adljrRzu3zehg37k8ql5mk8mO7dUHfrX/DPPPvv
PaEeuL5iNj84LYi57g55AFLbWRY2xPkvr2UoGKjgwdQNGgsrltvEPpoBcmcZ1vF926v+hipcHmsH
vVae4aavkCWjn0R4TS5ZejQEjPFRcn1GTuuc+ooR5YzCGvYm+0l/VoAuXSz0yF/hIJFIPFOqWtWN
yGFUFdPsIG09GwS/DC3RLmdYFRmc8tZ2W6NAhddGhjdRozs2Zjknerpva7bLoQkh2El2wk7Jb3dc
KBWkkUwCpkdLRC7aeGHvMUhOSTFAj5r/Ngg+q3r+I9dsrtEC7bf4z9wrf83sC5S8hdwWrElLwgOP
WTO/1BL35TChUAsLmHOVGzABaZhAHlvFd3DrKtmhEVq6f6MSZw/gqh2zPLEDoN4Z0BqrUvM5gKQU
yFzvo1J/RH5Z7AqXBUJlESC/cIF2Sf0LRsFHXRswVQNzAt6VxkooYId49dI9KCIKmLBhjSo7UC6d
xP28sG/YlIT6xp46hsYBSKkAFg7ek9MX/t4NWI5aQN8LztCNXeCvE/dj59j7RhHB41Nh+l33hoif
IBr9YuU4GdrlyAj5VxH44MLwmwVTAw/OZiVqV3+jaDw7XmVRVLIRN8tw39MijDmto7Ymcv0CEFAF
TBVIGZhB0i0hc+0mswYMlFqum2VDMvejO/jvbcwMzLYA20WzTwaw3Z47M50GHxQwfNdqO32XcRps
EPVHFHQ2pi1WjNar1Sz6ricTG6vodOgd68hg7sGadb/pmCFiuycfkMiyjWsB7XYwnXMn2jsZjE9B
6EDpitADB7O9d9JFn50S6WTNamuvVtFGNeAWWVzmFl7WsdNTJJmDHA4Qfq0ATKfo4TVhguoNSaNd
WJNv6beCCfdkbTvWxxdbM9qpUSW07bmfScwsJrO2t9ydJbqPNBupH7ySsOoREkZI1FTZ1kwhoGY5
NkuUKbgvhINJ3iUDPE7ES1lxmzYUkUWgDBbZ/LGrI/fR19ONF5M/6ucopZmFEpYToPgluItEUroZ
9nsVvCQ/8HdNmVdbp4vy3VjgWRgBuViONA8ejvM5fRhnTx49Scqix5CRWZIvjjYxxdS6IapN7VmP
md0cFRS0Eav6OZmrN1uX5lT49a0fAZ5xLI+kHtshqmISOwI0CBuZWWvFrfXJJO+7L6EWKr/5YyUh
GKk2elVAZ5gI8GbnHVm4mkshnWaYpTKA1J7+HVzwLonwv0wgCL9G19mMGGmQGMxBBLB+SOedly3H
kUaYsCY5bioMCGkoUFDDG3VWo08B5hbRN5YPHtVbJM0WAXmFKz/oyH832TKB6USfvrRsecqRaNnP
fuKckB8uIjjitpix0SCqafnIPaB1ifc5ZbfTzDHpJOMVji/rgfg69C4M11DgIDMxYCvDXnP58OY2
IBaqfSOA2d+gynuq3eJxtMiSEYn9u/ebR3KrmFLwhnFkM49lRxsxcYA8BCw4zNcld7S+PUvzJ/Xm
p6RHuq7d6mme3GdvXgzjL1g0o2+/Dl5xooBnb21wVLYoi/ljs+iOzhzCProRAlJwdS2P7RA+d+bd
ItPS95dbkknkDaM7mBYAzgbFdFcHizmWLFsTjwjPzsd+0kCMlPZ8ZtIUs6UnN5jpIt0oWTyDT5JI
zFRsNdRNEgjFMiEZbg5mgacnbzTbNicynJhEbpOVO0zzoQaQliHfJveZDwQgTIdBohhPPTflApLR
Ln8lLI+i4l8cdqdqyO5bHsX9dx5yfgcDsw7DbqqzztIMmsFbAVeqq7c5y/IDVVtPmYRio7Z2Ivce
07T8HZXxO1tAuB+G3W6I1inaxzT0Ri3sy5iSIQ+L+SP8u4gIvTp8CC3J8xNLnSN3PjrNjjp1qm6X
+nVq8EIKmNNd/dqPvotKGY5qSDSJQ3R0pIgtYU2unfp3gXenpgby9IhecbrLYO6XyJVslEcxc5gc
QGsl+a8CR5y1N1752aUPxWAY0GFmxQAzULOT07pNsfyQqcfc9svWzpHI+oQbHBnQMkCEThN7I9cH
U6uYXaIA4vsv9bxl2HIjQPGvs0AH8nlPUzfSmnZ01nHqbjCxOruUUXEZhqAGWAg36bEi1hYmL6Ny
f6CtZGzFDordN0xUlITuCCmSutD9Q0LMxrAKFDTQmJ22bW1vXLQuZb7xWrZEzZJ8aY8xcBUepmUZ
buaCUR45DWZDTfMwZti+chLLqQBhTSaEyCJWKKzWI7/JA0BmrZ77QxeGHNr+sbU+GkyyvQmweKT7
hlCyArBdPtCgN/n9msgeIpSdBM2TKs4DPjmebbc0LJrPOL6LkR+Y6lMELx7T0WLNTFUlwUQp5xw6
aYFjxP4XVwLesWrflR4cypc63PtOjV0UnmdkbPrrCJVMGOe7NVd1Dffzcf0KwC2zhUgXHnDGABNo
QElnX5gZ10x1y+wZZ3V7q7zfCNBKT/mkwqKNjHm0ZQSROD1++DAnmho37/rIxucA9AGZ5Nx/2I3+
JSMei7kXXKV2PuoshJpv0xkBN2mkFJvEYbRaNCm7bqt4HVxn71vVVlf6WQt6GGcGC+hGq3L+4ElQ
k9gIW/Jxw22T1d6rJAxNdn3yy60xifoDSASWudZTXyLbmQqz3C4eSmHj+wOqJVefSzJEwb3A4yHt
mxYy5Bg2jvUZZ4N5cQygmX6kx5neOWzEML/6SxY//rygDJ8vhkouCqzXopiSexGM2GiQ9l9jBc7S
lNMtW5L2stjQmIIqqm7rkV3XrEz+wPY4vOmDWByU1XnEDkDhWALcyyp7c5tufLK0crbGmYNTbAxJ
npN3n3qNQo3UNAQ88CkwjCnOTYP2hxvljPtn/h0GUvHROuM5iIf6df15wipGBzGuH61+4ST/G82L
uGXbb04BMZ9OpuoPt0+erN5xH2tdYnHj//756SX3fZJOWrVLzcD2SzctjWeWHEsPQXnP+OB1RaX0
VUk+pDME51hwhzj+kn/4bk3eUhvcu50179l31+/JUj05dqAe2Ha1ryM8z5+fZmLDnL/B9VP1Qbtx
ZKJ+/cz1symqjmONQXcKKND7CYE8pvAQvupaj82Vt6OvhmdlLLlvUDc91zV88d4JNFf+LpkS96+c
Goa1SqunNERkUk1M2HSfxtdAA1QfB6e7EeHY3eoFuU9HWNxrOubeRuHEeA40igO/t3+PvZvdM24j
pMCd/X+SGZ1+EKEnHlXehdes7x48CSKNP/m9S4Fdi0jpW41fqytGGrW4mz/SZvlqvKR9YPpnntpy
voacuG7AenqJDz1cEMhds3O7WArWmD08FeRfbZXlfTQtgt+ywhq3NF1+UA56HQf1Ao2Q1V+gy9yk
ICiOM6LyZ4usxAAeWWI39amXeuLagXtU57o5ZH78vC44joGbhHdzMvwKHN1fWqyt8JimM5C2xIv5
FS2t+4Enec5w8W7OC0285XSe+0KiikpxCJXW72IZ+crnzIANhnomLq5dCF+uG4hiGYAnXPMSUHlP
/UuyAsDvn5cyQCK05KU60Pve+YJLXkRyvPiZWfbxokDjcwU9TK78ioG1fU5I/oAEuvdORnAhU1SW
dEHk3Kd4rCbuVuZRvdn5UVNwnUj3tm4aZCC+2CtBUGHRtb+miMwAOUFFX2CAzpxVSQ2Yt0snwgCE
hF8yLntAGPCM7fGPbx/ciurwZkmD/cKKeydcXx9Gw8c5BSH4tOyQzCNmqFR/uunA7a/y+ZL4MJDh
o2SbBaqbuPGbrj85cN6CddmeMMJa4vo+tNGpU2oDw7GgBHTsyve2uyZ2S0pVZkbHJkwQCQ0mDVCy
oXMdhY1AZpHdjrr8SY9VfDf5YLFVQQlcdvOZU8M/BzkAtiTQ8y9UfvjlmhTydy9DEGPLp9Cye6ka
TEi9Bvjrq4KRo5CbkVn17Txzjtejbi8O3EhVRgtloaBVkRYCsRpsBefZqZ0kDddsXwI4a3ijriE/
NkoisPNzeEskN+k6UGcgEtU7wzGqgFz/GsDQI9BlHg3U0+qSp3mA/dQPQb1L2FuyEhZ6kwkbcjky
32Yq7WfpIByMuR6+hKyuhZdtrRm5tOtZ410GbYU1LGLtfrYmxlktIhqanD3fNju37t5pfP+W9h4T
riWDXcvHcSrc9KTV2H9IB/aGwGTh8YSAIeQVd2oF1PirtR12QRXQT8dGU594aXtkqILMxBHZwZ8z
dWwnl22tEV1zPyfgk2wgZ+A+Oja7Py+4KSBCLRXKu9/saxD2s5u+YoHiSC1mCGO6QLK1vvSajbq1
oCxH+aLOzgzQmhC/u7pA0pkO5sLOjD6yyTqCHY24c0X6ODSje8yCIb+D9alvkrar9z9fulae390s
LkQoh5vkZgE4ueo0GVhopoNVIIkttPoXLITtg/Kw/dmqwD/G1foQuPYDUd34lwLdXfT6ItoCEpSQ
x7QtvbNSdnRCgpL9hRSAlasr5ieJ5uAw9s5fLbyvvCvbSxj6GiNJKEjZqXJqkv6UUMlugRHpF0Le
x4NstGbJB6Xbrf34zkepcNP7ln0NpQNvqiAMZQiz+b6cJJgLte8nT/2rIkSjuZytXRdCQY11RHLV
4ix7+YaaKWUI/iVpI0er9y++LOv7caCfDSeHWnvExQVww7vVsDHTjmZnsNHJ5VPFfCrsCSH2xWs4
rtJAH4p0TaN97vx02KVJjXnHQo5YWYgBLeB8Qxdeai923xrynEzFFVhFM3SYDJ/GEjHdSiTwqmHE
GVt3yJriXjwO0aoZIexWWPvaL5kweZmNNo50qMTOLxon1CVvw/1QReP6WLupROCzsXbzS2yZ/CJM
wfctaXskcp+3ySNmZynt+sjl9EfDgrmfJNNVvy9B7OccfMqtCZ8Ph1Neq+E5bOzmIfIVjWBCHZ/H
Z5qA5OIXLJrqQ9z04r6hLXsum4rfSngVqsX5Ro2BvGgZTRdlkSSnIXr9vLBCIFWFaa1iHH8bM4tt
gGScoXECuCbly/6Qk44e9WBfPDczzyv0aEicAYWXEx11dhl4yN41zErYD5rqWbWkmVTp+MAD97Jg
nryz3VbitmOSQy5XEfr+ZYkscFLrC/8edCpJNW+Jl3Y4hDJaOR4ycps6LN/qVji35fqi0+x1xpd0
GEQSDfCl+bmfX83GEmBXFj3S5VWrw/WFgRvQfmgA9z8vPz//8yMtl9/zQPX9fz//86Uj1hAiORCw
HXYRi9+2zUh6pLQv81nd9xBocbdmx1rau8mMBtYwT4C6oqEheVdiQZEoKCJuH6Wah8WPsfQvUXI/
VRZy9CW3i50q1gSFXiT3NtzB+58f8QaEF7vvwf/w8MgowS6dE4oze2GPeXqKqq9jH7U3rgXFLjH3
lmBk5vXr3fMDd1pfWCsvexXjkUhNNdwVzGPbmLKnGzoIqlUWXpd8CK+Vh2I6CwOekbJ9cXGxHWPz
3vn2eLa6fDwzNxcgnwrvlxGKKnAII5geWXAXFNGHb/M+j43Q4CaSR1RjlMLrJ/jzI71++fOjTjLK
YVsDqpB/Z7PaIeshPgnZLKCqeSnyHN/wgl8vRX8Re3nL99Hi+vMCMhSPbe9eZiFOThw1R4yjHpD/
WJ8hDTaF59x260vWdt1BSFZbnld9h5k7nXqvyUDmyG83a/Tlfy8NLtejymxSnDtlxMo4RWoHfYDg
Ex5rtDGskYc+/ApFT44FBwo20e8pjeVbwICMQ2DdL4ak1YaYXZMG/0bSqwFJTohHyG6t13TBdpkm
gI7LsXteFTYDjexkRcPFzMK7+3lhvZLu3KWFqrLE5R94xT5hCQNbbAnhsCJIl3Npi6pkxkw2M+1A
JlEvvv4u6Lm6HkOQr6JqH6CaOKOCUbcsb8+qpP+VXX1tOnOfYSbgnuZpmk/4nuZxZkjjXVEZw2Oz
UFe4RRI9z6g4N1IzHXAK6nFhecV6+6iXPKxYBZGCCLnjs2W++hT7oIhKtwdJNHCkAduwakJCFlyt
98xLCPUSHsRTy/lYzKwuXVGEKODp1HBYgj+LfFLXgrh5z4TTcN9Q53QQDEskCHvW9met4NtPWMIt
mqytXUH7DUB4bYkIolV0lH0S9yKsyet1c/Ey5ig8DIOmaP7doobZ4OtI730QGZe0E0/8xvfMqPkk
Z0j6EYscFCm7IighP/WMpTpIrbsIZuau6m/ZjRLanTD0aGBWlqkPSDEQOC4S+4lJydZugr9Z2NLT
mNB5mHJym6K8LwjdiD3C+BymLYkTPmY1UQ/l1NFWCeeO2ScZQOtFAdmnYgMaYyI1fGSRLb/cjIHS
yA43M1N0dKZW3lWFes7S5/RftLjWLqz0tAfTlL4J/hq7ahGkc5OXtmt0FvLk8NAxRefa+ytCtabm
raa3KnmJc/lhvIrtdiFfagV9KiEa9TytscG+rM96wFxUSnENUro2tyJHhKouOWQ5LUO5YMCdWalJ
JCw707cAPRQZkVnodncqRJDdp0pAzhpohkvzIiQuetGRlwhAssICxjgkcX37PioLed9KRHlLFO2z
9ZEkGdqFKMIRtWIMwkMEe0lWv4vESXCKhWpr/GG6Q4tSU5OiJ12SI+4AsRsTqzlNIICs1FkDE/T8
UVhib1mt/RxHZqVD1TQqOJLvERY+gsQsj7U9QIYZ4vRlNAFKjDY9jpFi3G0KvR/tIH117F/CN/K5
6ursFQzwpYU6fNNoUq4RdM4vyewiRY/H78WB2o9qTZ7ZxCGxCcH388lT5Q3RcAiHZN46BWyzMKyZ
XaSJ87LQTQNsYi3UjEK+lAkq0aplVO3V7Net77G5cxPZX3Vh4Z0r1ocJ1dkhTUX2pMaawWUiCmwi
UGJQuE/nJB2mAzKsjGlAGL/JCPYDkOd434/BdWK98QTt4ldkW+ZLirWppV/31nHBEsn3sB8Yh1IH
7rRVeHuDBgdsPDGpYWPVuPYN6S5m+keAqPnv2fpzhDYWdrpxxHtbKL++9lXek5AQWbufL8u5aK7l
uw0ScBcTjUflZzO1tB7IlqhAOXjxR0XakFoivKDDf6g7k+XIsWy7/kpajoV8aG4DPHtVZqL3JJ1O
ZxdkTGAMkoG+7/E3b6iBPkGj+jEtMKvLyGdZkmYahBs9GGSQcMe9556z99pq14isOZQuNm68VwQU
UIFwwIBhaAdufGMuD2hCpq1Vc9TDwgh0V0DnqJk+3sWZIe8KfXaRudH7HnFkiIpJiV3Zey8joRBC
JCIU1JAIypribNbzUzoYwwPr1oc5ggHpZRjsc9MJ7rVxMRM2zZ0v8g+vfNQOvq5BtM5lMhoUfkvR
OS4cSu9iNuB3QZQ2bv0iQCU54p7UofUlK3wmunl7qyvYUUVuGnujQJlSOyZ64AwNp9WW1q73p3M8
dfradZ/DAOmyPZH9o5uEjFM1EqHCgZi+IDk+zvStiodXdIj6fu6zrQfrdWtp4W/TJky+sKRfkWUo
v401YSJaAqaYmJagY6kQfiEN/FIoneGiJqA4GPLpLjCaA9LxfB1xhNzV5Aw+hDVKrmAYmi2OZlbn
ucFqNYycz6KLV9cE/ihgMN/Q4mXWGmlCOMMIR5LVm/tWSYx1EdGvUEHRIWDPcyGfGs2AvRhkw0p3
5vQMpiianPo6j8MGxByCyyqO0bBEMG2B4toATGzvzWxacXDrsdno1K02RgCOZAHWH70M/08WfSVr
bOcJYAjYgDijwxaPRHxEOEsu9WiPa1k8FUj24IYQ4VA1DQQh1xk22ui9faA4dcwTfq1RJTX3ObQl
wQc048TzezNU2RsC0JI2UUSr3ytuTd4DB89dbIW1ujNL5AroM5t9aIT2ccyg7qsgFCc0I/ZaSoFQ
pY0fOfoawOJEdTQK7na7lgQeNUV4PXjxW54x0B9LcLh0fsEINRxItZvec4GLGy2aavPzT//25//4
t7fx34OP4pZDIi6E5s//wfM3rn0dBWH7w9M/7z6Km9fso/n8qr//q99+zZ/X9//94afvRf3T8X77
8OO/XP67v38h3/6v//36tX39zZNNTndjOncf9XT30XRp+/mf8IMu//L/9JM/fXx+l4ep/PjTz29E
ELTLdwuiIv/5r586vP/pZ8tTlvt5LX69FMv/8NdPL7/sn36++Mv/6l/Tv/znTzH5DQ0f9E3Cs/qj
7L6lUfL60/E1+Xgv8ujjv/i2H69N+6efbecXk3rB8Rzh2MrSlvfzT8PH52fMX4QSSnvaorbVUvOj
5AXZKH/6Wdi/ONq2PdSnqJ2l5/Cppug+P2X+4vLO9lxPC2V6jpY//+0C/eaV/Mcr+1PeZbdYAduG
39h2+Vblry/5cgm0bbkInpSpUI57tEctxeffXu/oqS3//r+hVXV6W/jpqvbGTa8AUAUDnQrtwn0k
9DWtWa4wnA7xLc7xK1nWj5PBIKEARdcRLzmiPpAFak6jxZPvFt2pM8Kv0r6hsnqUzPR6DRF1wLK3
xEbjnthyVKgngHARb298YurZRYqIJqQ18dlmBOjmU3glQYKkmd9smYsf0WPvvYETQZFQkPSEzJlq
3nQabUTqjTeIatpDb4QMg5qHIUbcYfoWdHGZ8LvYxEMZc4bsgLGmJOnkwohpUNFifcSl9OpMcbQm
TJvs8s7Zl47UcIex+88j8PuJBI/JejMrAJXS/l56+lzCZbqk7x4VjPswr/t0gy/EXCDGlmjmhYMX
Jpzw0CDJw+4d5ZoJ1qKBfkEVhsIAJTlHI+S+ktPsyMo6+i/R4NL6LSBpltF8poWJeRK4eMhMa34L
AhDzWo3HiGGHwidTjSm5Y2A7iWmEMm8/OfjXVlbdnBIDNGMbn3NrXJKU3VuHQpCYZPeKVvNFQpZR
HvW3sVHMmyiCd2tExqYRuA7iHACy43Rfle5fzaEGBzTQREK/OiRkkFkjoV6ieoi76qrtk1NqfLVa
70lSjGHyBcUXfanL+lsVBQBUBgrAHPMy7XmX7gXKgknORyte+Ft1cOqb7towjWs7DMExp99FKa8Y
H9z0lg727jJMdUyPcDSGF7N6k1jEwQPjnxNYd4zxir0CC48pRpRDR2N5NU3R3GbQf0Ihnow8Pw9t
em4HTqFyIgrVHPDjVx2EByCJbsCIuAal29YFIJo8eyz75F5psnGkNV+0zS4bh9so5CXyS/O6W9zn
5djelza6tgRubdk5S820ycKM49fg3puYhSHcJUiWYo65QCIsDDk2ML5hRKNJKXABc/g+xweZRdbX
3MEVUZLRWRSMMWjzrDlsgVFnAulDNouyHk8hACQDTIMzWF8qW6x12UGLUfhbs12SdQ9dRCZOlUMV
qve6f2kCdKuJCl6RvOCcXHDgtvstz63HTAcbA3kDA8f+QQZRju1vuJQ9mXSB4jiE3A6nKEP4GdpO
np/A2OBMrMSbMWKJbfsFhC9WCk0k46vytvCYTQbD4+dn5WKpaUS3sRvk884CKPAh2nRjdomijPZj
br53eClC178KI9D4ohmISnNXpZ1+Y2T3Yrr9d1dM3yJufyey14mHDQZYaA1v5TJXqI5Fkt0GPZLE
yR1Pi1dluow1+XEG3fO63WppE1iq+CVER1vXSbjbzL7D9QB4w5s2We9fMzLd2HI4C90cJYAeywyv
wsG8LEX2KnuqjKdiRicb2gn6BHGcg+BI+PFBpNVqbHA++dbTJBCYO0Sc4ualc9fT+qDAEkjzSWQo
EGZPnb1GzPaFOR2jXf5zFxEMzbd9Ni93d9maG9/AACQyNEYpfsQxaE421rvUw1wgoNO5MXSXSe88
X5DHGGcabWG/qTzZUEMOjwx1iKGbc2gDxng79/VdrNEf1uZEhgJxZmmI8rQzn5LABTvMb0fHDFrd
fMMAsNjMcUoELzbaYCofXY+MiCj9bo/otcZxQDpN7EamiCLDcosjrqJ9y7FEz+IyVvF3UdEKT6zq
uivd4aLNMJvNuDitxDJWtR65YaaPgkENaq36DuGWXRF0RRIgp0CQpkV8ym1UZ2j5oQ7k40Y1eb7r
S/KAiXVfKSf4kpfl11kAN7E9VLfzIBkGggwaAx8BxUvHhOdirF5yX3+MuYVlDdICrixEp69BY4Om
5XgH9fxkivkGNzZdKbe46gOATTSWP1qGSfANyOJiD1jmujAvIhNCOsHKM5A3TRbCaoi984QclLXJ
xjSv4KEv6u+GAB8CCqGcEwBOuuNgTjHwm/hKdD1m/xIOYo+DxODqMtZF10qXQzECAfAy3pglt32U
m6QKJYQVpPeoQ94nN6I9QGVdDzHb5HLAa/ldLJqUK9dunrJZWVs8fNdJs8QEI6lpRpQJRgRkZo7u
vBKSZmmOu9yr+TNcElrVX/Qe73efLJAlybsnyOaCl+zBlXShWRZerOpssgOsSi8ijUo/xxkd7IIM
TbxqjN1jhPHI6+45/1WMyIkRl9aJzY9+rafVynO+UZ3lazUKDeHOf0TcR5Rh79/kJFE6Lu+YRkmo
l/F17bvXbksAfVC9deElY4UPXZ1ah+ZMom87ghEGxAOYaqqvlgQ17snsi+6GB2knV416aeX8VJfZ
i+UhkexTjgRjg4+PHGeQBg+ln77bni+XyRpBXZTCkFmiLWOr6ziZNpWVwadDwRO0bKBDXx4w3z7q
wB5Y67kiUTM+xWG3p7JjR9PNO35NLKVLjq/DBKVnzVxxB8haIbQ0HWzcKr/pFeTj2WLDxiLPWRL/
I6Px17CZH2OBNM4u2gcFdtq3LLAtQtyUQZNsXcdNyRwREO+zBBU2FPgY1O6AriudEfMgAIBt5rvv
NsSHxUMQQWRDBYJzbsDn5sAC8xCCmJyxVtJEP1MXKG0sDMqsdie9WP3RdeH5lePXVplXWCnJ33jI
bfJIPANHdesce+MUfEYRkadqSd5hXT8+eZn9kdd+vAiz73DGH1nu4Pg8jY25jxv55BTWg1IovInC
NgjYZHcqdfiQCQ2TKbR2ntGcfSEe4y+FCwC3LI35YlC0E9oUd5GpL0kgQrfoMgFLXDKXzLg9OTaq
y5FOh46oLdHKMVsaCfHM6mPQFF9EUtk7neQrGkTZin781cDctPHFocoAdRM37FqoJeznz6IsW1WY
lj/RHisfTENBWkwaww5L6/fM6e9GE2GDAuPl5+Nbw1GoMsvnsUre3ehJIgnKuvh728hqhU52pMUG
dHYmr8+JmIcijnCyxoODgyhWpd/jmFc8QHbHmo+wsIqdNZYKsOsBdsjcrq6BS9xVHT6VjEbIJmVC
PMdVeaDKeyYr7VR0RCZ2eT2QERXVrA3sZQF0mQAvm8QymAJ1zTtUfkQLSYlGxhUvhohPVht8Z+e7
iGvM0rNdfvM962GYluATQh8ihdtUPYyI9i5G6bF6oH9UUeWiXBu/xQUbOWeFiyRjPszvR4Lp+GiG
AXxRpsHwbGeBDA4sM9ihNsq+9AKHQsvGXITzh1t3LF9xsMlDBPIEvKc7fyzujHrBh2QQUX2N8qtA
HTvD5DfKJRgohe/ul/EXzcZu5YjN+3RHaNS+SaAWGnP1MU5GtAnV0G1bhONsgAHiFIdFbM6xBVD7
rqvaJoAm8BlOOP6LEWfRJqqh9fYhaRiiKU62825pqC5xY3ibdPZ22rJ4D/T7Eb/TpqOa08EcrhFX
Ap6QdED7HFds0DCuLfcDbczVjJ8vSREXVQsixmyx88W+fagRY9AiAbbHZHxtpCBWgyF5CMbRRdkH
SK9lVE2wB0X9WN5NNmFMY6dR6ljTuzEiorbS8UbN5i6PkcNhxT56lNzrXNeovfxsr6hENopjfBD6
H9odSQENSjQowKY86yWbeaclhAPlY8dGSoWywoO8H8vAW80ZtN4S5iPnyWRdtITHxuW+tlH4Mgzd
+ZiYDHvj2GczLMiBw7AANiHbu8x7V5ZFGRKwlteES4UjypWkxDss+ixazVPxrjSNjI4mcu0suEa0
Jts5B5Xv+emuNnW3t5JLG6TPOluk6nIyLnsnrnBok3CxlKddPbUrh3B3fymACDwQc1muDPq9m53p
0PRBIx/TxvcfmzjvWURukV1cFBpQNyTQsXZtII/WOxZGh6RPRrbdVByKbLpmLHAmwdefUpgl7myu
tQyHXdfIF+nMrEg192wbwuQUlYUYPjRJO6VtM7MTGN1wSX7bVBEq1WrFAbHgduvE81z451yn5yhE
aYk3cSMWkVhaf22ZP695W1F0NPfFUNxPjPQIr8KJV/G62ESJGCDYV2yWTHmWvp0Hpjkxug6lOvgi
y0SzGih+XmbeHXgbj65nggKvWqjjRCGMiN2Q3tTYr/ceWvzeI4x8ijQnVHXtdPqm6jJC6yKgpy6r
ZmKJ45DmT36XbtEhXaESv+C2qWGOeCZc0+qQDKzcvYHbtXSMRycakc7UvJSC/Dne1GGqNqaDjcLt
1MbrIezbtD12U4nDaBYfc9Wn+0lGM7Qcn9qyH6KDiQsBSkc3+/oYgv8hBmosDz4YbS/CGV+ZQBPM
tkb1YPUHp4BdkroSiUFMeh9sIpEVIWwei3QxoUgYyxkhdQMZRABPi7buLvw8eszVcznl3nqeslOY
iwBouROcag5NOfGnV2gRBemJISX8LgPSREOcMNUkIw6C/u15jDn8Nim99Wq6jbXVXzfrsU4eraGo
8UHUvHfDDs9uzlElsJidfT7MMaYbbSEg81t7Q04hFi18sezJXbfNs+HZ6a0A2QaixzJHSQ9hjOk5
5yDQJisC25jHwLPcghaaL9LMPoo0UV+z4tjb3FGlvmn9FOIKp+wcM43Tpk+Ng00k0vXOCYgsRaVk
QEapjljLkb4HQAlMX22DXu6H1MdpN3vzLsaIfg66oL7kWJwvmRO1jKt3vzrbKi8f7QFjYzR5QAPl
R9h58wXu3v7CeEzAHUYmG3Tt+GQ3gpoBJfVRVc1DXC+FT0K+itVVAwQqbrrB4ThlmtVGJKu0azHo
dZR0nZ0DbA++NCowYfJE0PSq7m6conXUy8c4tZ4dVdy1ZoaMF31kXwXnpiKeJI/exQCRzNXXrSOP
Y9ygQ/D6cya6re0waKErfy8D+7Fg6aUVtk9MzrROwbmvinaytI1d4BLe0xrt1gYNG7jTuW4R9uB3
kBvuqHWDLR213ZJE1Je3Qahe3HJqNkYG7X4S+g7rKBl8LfpgVFr73KVMYsAs6YOkzHwIhls0jlE/
IjKPMbCYo/08hqzfgVORpz7Hr6CCnMv8bE8jFmTT+W5IYF25JWHNCABLFhQ0yfGyCtJ0ExawhVqH
wTcda8ecjtqW5L4SMmwDjgO+gPxk5cjiRWgoVwZI7e3gBt8SxtMV8d0OLeg2yb7aurtpJ/HGZO3F
6gHnirz7HhiH1i8fE87MtPJfw8FA8s2YZ2avSchUsAeqj3JZDT0SF5tp+EDs1uw5nDDDPeHlOZsu
vI4MDbgfFw9eVUI1y997jjieR9KYV+OqG83oJcCYa+Gi6uPQ4rhKGnROY4BqAB+M4KDSF1gAo4LK
3wHUaMW4FQ1/a3QnmfdfOQ5SjA4J/myKYsPYxMlahiE52TW+Gawgy5SPBpJZ89K392Nq3qN+IByy
I5u3dvVVE0fzWlcMHiw0dn5LZnAvpmZdxFm19339KJvY3NoD41D3PSRj6iYlCycsacNMTEXoaVMm
ISQkNzmMQIeRcFhEtCZVocXBl+rVj1N5mZni2i4ysVFc/1XZTu99YjDrz0BDISa6TALvIZrNL2OK
Fj5XzpqOU4+zr3oNVP19xv8iXIeQ61msvWTx8YmoXIWdT8vLjxF6MHdbt5ppp+QkNWUQ5RgEMDY3
4DXwV22o34qCpYzznk8jEzYvLadoKO9qqr9BWucuw9Xk5/2D6vRXq0HUXRQ+2ctwgvDIiUNS3ydN
Vd7hCzvktQv2onXGy8Rj/ZlkLXcahEHnqHc9e0Sn+fVTL8JN7czpNnHVTgyFv0Q/GRewsc6pO8mt
7u03f6qaFZS3hygcv/ZyyPB2QyNvRh9mMdm9wA66/4cJwTF6o21WfG9/bPz/c9///7sRgS3sPxoQ
3JdF/JH/5X/8lNR/+c+06Ju2/8v//OdZwOfX/zoJsH5hZEvkr2cD3lM2rqm/TQIM9xflmEhrLKVt
Rzm2a/19FKDo9wtXa9NauvSWVHzV30YB3i+eZWu1tO2RQ0Du/L8aBejfDAKkkNJWQkvX4mejS6XM
3w4CTHjlSpUh6fNd8V2GTo+Boz0LJ9nYOEtkq69touEItf18GBHQ7staZjd0eQaWbTq/mBjlEymC
3xx/7nb/dF3/Orn450mFLZdBxD8GFcvPp1zX4bJpbdmO4/DC/POgIklQl+Y+FviwhHGq+p7Do4Mv
D0HyLUEnAqRSA0d8efr5UHACTavceK4GjgVRVBu3tYXysipJSysr+sB2nTuPNmMWoozLcj3ac7mO
zWT+CkPijOBnlxl9TaSFmT2gC2NpSL380C7yezm+BUNjHgqgC/TKUAyFmYMXjSYZx0oDdGYlKWFl
FH1r/BjpYd4UhCKJb+j9SPIjkblHBW1TGlxkNlh5LErhIRDofxuG+k+2Z9yqZQ6btg28dj1Rfo+d
4iBYl8l0wJl2ReONTlSCm4eFOTlVERmKLvnpSayib3HpNuAWtHPFnLxceQGGcBFE95mbrg1L9FeR
ojRLiYB8yjw2TTsc9JpeJUVFhf+X6TpC2GWii9FN4hR3SGr+9XermaJoOXjAEdPuq1OJ8VapZwIj
g0vBAWFXdgv6rQ/Ci5HulFdFxrcFcCWruvtArvHdFG336FoELMxDewi1gzfFtW4DjRk4SGhahJWT
PWRmkDxMVLMELoQTwxnpGMzXUa4dZlVnDKCDu6LKB16E4C702mlvhUQlqFY9pG6PZUuAJ8nh47M9
lPm2GHJ314BX6L0g3HGAGG9bKovb0VA0K6rilDmLS7WMrAfHqNNLzFgGvVue0lnPToy2vJPdK/uR
VCf/pGrj12edaQDpNskGm4LLeCqX4JuC40DAuW7H8U5biHcAqIRXiZ0f5iRZI4egg9TMYB3pJ6+L
4QrL2nyTzDSFPx/ymeB4cgWPYxPg9ShZSS7Ltij3WafHo+oi4H3pgC5lbgnvLpNFg5biQLb0gxiH
5lyIiZSTmE2eopLRz+geGe01p6nhIFNEhjwYQfnRWu6McT8lH0cnGRgwYk/frTI7IIZzwRAm2aZm
5tdMngYGI+6TWCSn8vJz9D6ZhH7y8sx0+p29YVzkWVUCrDQuhlzzATZKo6c50FtdxktmEzBLlPdD
52I7rDUNlO1QqXMu4ult4gMjHuYXgzgf0TMYx/CInEqwlERC9pumxOwZRGORIEleZt5JxAQORb5K
KqxVrT4rdvRjKfMjnsn21iZmmaDHgoqnJ6bMCuw7Oc7N1edrx7b3rqLH2cz8a3N5MXP+IvYShvNd
c+OWpb5ycnVEO8DoZ3nw8tG4IBVbrB0rM678cJp3UU5YUwE/ZNN2dfoa9yV3cl09mIx7YjeABm2Y
5uPYIlADChO/oge/DdIs/PYvFsPfr4XaW7YMx5LOMin+Ya32EzzX09IbaS1wH1M8FNdBiC2RVsgR
XEmisU75ti0fg37p45By5pZfSsq9HUXJDEuyEp57IokMu1xGARrHJWgAY07fJh3cJy1OJzf1K5Kj
koO/nPCrYhjRYmYXf/yLEKjxu1XdhVcl2P1cxCa29cOqPkccpWmv16u59sgEBOw4Osa0dyKL+Dby
4naVLOZrzkgWViJAwoOmuqmIGzsiHPNughDVUaiYNQcIPi8EjsZN2Pi3iTMFxzpzKLba1qISpjJj
NBgf4tZz93VfuLgPyDMboty5+/zIikl4IoId0q+3Q1hlP4ZsyessCSxG1tPKWNR/OUSy2jaj+6Yr
8VYTm83paqVrqz5/PpiG8q7AIHnoNLPoCA7NOw/G9JaBzHlGAbgyzfglDyPrxSobd+3QSj1IsM3P
Y/SK9FzT1ouHU49iF5R27j11dBNXIKAWCBFnt5l1dOXWc/c0lHQjsyirrk0NJDx2s1v4tdmBeS5X
wQIgZqOOVvJLOjTz2nQn94jBVyEjon/IQgpgTuKLxlseDi0wiMIPLyPX1/ueLhjbjNuCK/JDZIxi
aJcJk9EcfcLw4tjfzzhPl2CejBipZFeXNk3BCL9Hm6XT1ps6+P4OGYcq6r1VrzO1EmY3XUo0/xem
Jgg758hEO7/fEHBagf3iCI1bMtYGaDv4lBvIfc4mx4V6C1LDQb8zsAuUAcGPop/XgesG+yKOmxNc
ugTcwsh7GKfFbdhl+lLnrt4GdV7emI3FR8zNnIoIxMzj0Gz6DWLFkrU2PZlGUj9BwEXlFBl3jp7j
1SCQbDKFFXDAHOsB2aQLETxAeuxW1kOZkm1oGwutGqG04WvQAhJwKFiUdj3H7vqP7wxByfdDuUOl
40jTFBa3OJqP35Y7XaWM0mlo9rRlswt9MtuwprjXc93XB874A14EUV+Lkhyvmpwl07SNNXCeHvEX
uTWg3kko7c3kOXTki5K0ZkhCe1FRIr7EdL0RvJCBSVvvpBpxwYvGcMwmb4jRgp233lp5TY6mSdzL
Pql3Q6nU1mhAdieq+9ZZ3D3u1GYHSo+zbQfzdeDYOVBy9eKX6iR7N9znBGxf/vElWVQvv70kFMAO
FkMbrYzncml+e0lGU1XIV2mlYvxH1IsLk6DE7YT48XqefWeHNRe/pkWsNMGu63RInStzQvjfVbPa
TuCAr00AA1vHJIwJUxvka9ciBCp1DiZV9tkYEmJ75JADmR12VViUKzY3tCmpiTe4EPtxxNEeJeCm
/L5RyA5dciQQ5F3bOdu0bP2rwCMxQQfo3QrGpDRgMf5jx3Wv//hKUNz//lI4lmDltIVQqJh+uBR9
78lBxZiN2SANp4V5PPcPVRZyTKx0v4VgI28wpr64SQuVnuP0yXSdDnvwdDvCy8XDSumb99rbfz51
7Wq6ihxjpG2FHhHlBnO0xRiIZuNoM9xaja1lgIDBiYvdtTh+PvXLcgv04UlNUlxj6ELHMJce4xLB
2QFwLBo5yJ8QdetwW6WrfxweAjN8zRCTa1v7W10JZiQqE3dBYuDFk63zKKgEM8b8HKVKBKfTR2cp
KPVCT9WuZs5RzmpawUMOMZklNp19X9y4xu6z1mlr493p/Gn/uSJXUxZsx8FDNtr7H1UJHm9j0WI/
GIqgz88HhrZkEFEMXkAEx6iWDwrZUVF8SVxybsP7LAvEd2SXhAg05F+VCgNORz8mTl9GMVZMRqDn
zCGiG6QvyaHrK6K0+ihHAIKdK3e87C7DoFu5gL1m3MWL/LZ0Mea3aIbXI1X/XRzT/u0NJP+BFUZX
fbV060xq3gbzBYHsNAyvPVujChpC8ZROlFapHmHspAAQREaUbznjBom0cxs3Qf8w6aZ/QIh1EU0Z
cQh9tw+aON2nynI2ujXRgPgCOuJiz7Cj0Nx5hBP86tag9wmKwrROZsEkp60VDb2huvbUhJ3XCM5j
+71AQbUB+kZnPQsZgP76M+qs5iV2ad8V7hBfTJ00X6YwzNbBAK3HzCwidwoSY4SHcmdOkWd8LreK
OlkEx8+HuCzfyIfrmNZ7kC/GrMetQhaAWbktUyZfb5ZN8bbv/Gc4xU8msJEnMwhPWRkHLzIxbnrZ
XxtteaqrtniIJC8BsdXwF5rmzZByeI4CGjlBqu67vPlqhTrfyDDz1+3nm+vzed+4J9bi9sL+/P1c
ORog+HkTWqW4y8p2Ib8gEtb0sj49MNHfjTDshSTMz7V10XiG3rouQl4v0StrojduKGaeckTJBHFi
OsoeUXU6Vv2qrCP6oYxO90bqlS8Gzr92IVSCb6i/yGDvkLb1Ec/60gal7E2leTIMDcETK9BFN/oM
n5c9q+N9fCDU1MbgakC5G8nOgZAubnCHDhuVLoUsAQe8nYoZpFoA9lu0bUIaEcBvsygPFQPmLBHJ
lqw98/bXV4ZM+frCYax5FQewe9ISfARsLm9lWNCbDLsqb0PbMPdzFD2hh78zCk4sgWsOT3lTpdxL
mEIuLc6pV7Wf63OUcDvlkz+tP5+qylXnPukqNA4ZPEwLOzLgLuOyTRLrGiK2t1G5RQc9mlhuZTIe
rZbWpjIerRe/h0aPZgnBXbz645X199vuIoW0JLUoLRUw3D/UowHjcf6E5BL31riY5Bcgjnsze6Ze
15RaMbKBg7IK7+RH8B5sTrgby4GbqDm7bEhg5gBTieJO+PWFsDP9Lik7GeJnN8WYVceG76yVbBAO
QikY/ap8WaTWUWMyAxvk/vOoElU402mWV+RHqK+pjMIDyAVIpjodtv0M5yK9VEvNGY+0xeGFEs8s
Cn1svEkfJ59Q839xUX533OCiWNTuuOeV1lqJ3268DcMF366pGhtYXCur1c3VvDxEsycuJ/92Wtaw
0Q/7g+UVCKbsPFk1XmgfLCXDc9qMl1Xcivua3NguTaMzo59LiVL+8fPzXMP9kOGyah13p5IefTu7
sZbNLVON4BhlDHlIdjVUvyN3HWheo2ss5OukRXbT+E54W5umfyznYlO1MEniIM7eIl/dytjMnshY
QIfhODeEepRXarSyK7skRRUnUXL44+vk/Be78qLjRaVNkWLLH1tUCMxMGyZksQq1jXoopCs/IX/h
FDlGd6nZQwsPqN09iOzZBBxojDoO9EM63pYRWctGrsBFZcWVs3jHo0VhMUjHPVTIGesKhSemiu+j
G6t9ykKzGeLG27IRB1uRlwDRjE7diIrarBPcqoGbhXtyHAbUDY/wURwQUDgLs3BDXix2+LDr79OE
iXfRIdE3y/pfHO1sGpM/VmvapZdpCt41dCh/eNP0uYQFqGmKyF4526IdCxQqE5toavEC8+AIuZ67
yvjSu+W76aIB4Q0wXaUWOtvaTclydmGI49qXbsBokwSZC2iedPGVXMCGpBENpX8YVNZc98gS/0UB
bsnfNUTRV3vWUoHTYbW1/mEpsFJb8BosJ77aBEk2xtHV50M1NH/96B9/JwEWM5VzpAA2w+mmlSM8
0k7e1Lmoz40ViG3dTxmaV6w4IdDTzaezGN9mcwlk4na0RnnvOO9KVfXd55Pe7eaVgGq8/3yqJlVf
whEFVTSgjKmcgBqA5sBVENXj3m9S6+Riql/XdumeZkrG6zIcb7TbBNdZG5HQLXzYVNJ96d052n8W
CaAkfbQaUboOaa/dIWxw1SVR5wazzu4pNQbUw+OF2YQNnZlUPTZOop+ZIy4jrmg6Owa8l6FlSg3z
M9pmpcdxZMSgFTAm6yfreZ4H9ia0QfveIFC4HU+kSk4QOVt3Z3ji9bPyCfzcOEeHz6LIqeC2W45B
MOfgNndiyL6R+jxdKTSGWR1hkl9wCJ8P+DNLhCn2eK5G07zOBq/bFqzPm8bpsgfLDm6GUe+YnRK2
3iUImvqyJgjExGTNRouNMm4nCLJGqtatanYGWMVfG00uolcyYNE9zGZi7rKQLR+PES1IWm6PmCyj
Q2B23uqzhdSPc3SosXKiclzag/AidhAUkBYQ8WsI0zgXvBsQXVbNc6Wmrw6d1b3dIWy/QP07XWZW
XB8/HwbGz1tI5JDcqwL13xQqJDc+iylD3elqTsWbUwxMCTmB96s8Vt0WBf9Kg0OE4tKHindRdqDy
HA+ZhB63ZjY5XmeQ1DjEmVfU/foYAUAAg0GQDebPZO8hc6TV6+AjxHB8AT6tucNlt/FBbpyyAorN
v1gd5e8WBLXMKqQUWnsWbNLf7iIz78qOJPts1cxSXpUlvioBUlRWXngvcXHfS+9c/2/Czmy5bWTb
tl+ECACZieaVfS+R6iy/IOwqC33f4+vPAFVx7yn5RHk/MEjZri2SQObKteYcc3DWUrPzeA1RMTua
cZlfKNnjA3La+uG+sst5OaFHiP0F2tuqK7GwY+TJLuzqx6k1XmCPObeutF7j2VJa5OiOA4JjTomu
b6HZJLdcJ3qlCRFJSUomIBmLxDBIiMmn8Gh0ajz+9xs354XiX5MLy7INwabAdAdJl/3FYoFhEeNx
n0H2jxrm6nVm8Pi5wvm/3D7Lnoln7h/yqT3qOcoosErcAh5n05lrA8g7O/pT/r1zouGxzHTz1voK
5BcuAzc0i+197w9C1z63lvnx37+7/H0RdBEOMXyR0lH878vv3muzK7LGwdAP049RNhCs0C6tMTM3
NLug2ulqNYRYZ2OQTFeE5wkK+T7bSaQrxP/WHk08O9zFnY5om7Su81iXz/cLAOOv4iJGspz4Sj/c
n5mZHLeBmwze/t50HsZuhGST3IiYCa+iil+13iYotg6st1nODxHsMajd4nUkvAJWKJ+rBnBAn2bT
XIe6axe66YfJeP0hG76NzLfWbN318Y6m0ednZhP3m//+zMT8mfz7++byBjVrKsOkevtaQ3ayD63R
JMuF9oEfH8LAmw5C6m9EwdU73YogbQPzvt6f+S6oyyg1PdLxxrVn98gxKcQvsFBpzHf9h2P07xh0
vTm5Emd1gbLFLag8kyZRT7M/Vda19WyJClDz2DUbLSW4wBDVxpja6O+yVoj4RECMRmBRTrht9WhY
iDCLPNv0ImqRxHki/lN/4ve938VXBL3GsVEbqa+mot4vbAISupizP571HLFkBPssYLpjLMlehPqJ
F2IztEqczSGSZ8N1k61LPBWGmMg9jSEh13OjrgtsYj1zCqGgj9stLLKL8iqysv/fQ6yF0VEbvdf/
/g6t33pNtq6LudEk6YS77tfrPnLoYaQSOYNKOiqRKnRQlAzhdTDUu2MY30Wv0xgUIiMwo8tvUYGy
Jh+ax6qLcqiFZobSOqx3QmYoAbP05NQ6wcs2eZIeQdQ3hkvWyhqJ0fVcrJ2AX4Bzz1MH9B9Qbwzv
p+akxqm1CQtP5HiMlBs9DaWHcYFjg0HTOhhEfUKYua0dka4wXWJWN636Nrr6c03ghxVmO3T19rvl
6GrptXX1QFIP80tZ3AaTpTBMyZP5XIVqDjd+rKunRmTecmSiAxpwvpmI1fiLBld8uj/YiUvqE1yu
dW2Y2u5+F49IJN/DIftG5km/Jd8nODJINpZj4tCVi4c/3VyzX+7fNxdfjCNQuXA8Ezq+q3/vIuEQ
xBi/i3SJRQzW8uRI1DQ+qaf9X10FAIEhe/XiBOIvux++93oQbpLQ8FeF3Yk3pBhLzQtWeaFQ3tlU
wGNUip2yKQFMDLD/fQ2p31q4ti4pfeneMaxRv1nrPIvA+Yxe/tIIuOt6vuJ72w3HTXG4v5QIvreo
rpGWhqFxgjv7t6pls9E7JHL3hwbTOrmz9gsuQc7GRQjtLS5JSlFshwCbl2OnNCzidRU99l3o0BAg
htvOtHMkfXs7TfHH/ZWjYaAAPNOwc5o4UPravZD8Zlx739j3U450Eest9q0HFfXywcrzlnUL0Wzc
V9W5QiO2jI2+w/fBx1jk9JqTJDOY6PGyt+RLqCz9rDtNsycC5VNd8um5fPxcOP81+v9tPZ0/R4fj
FOdPXZpf11OzprA2NTJBPzfsZJI+nYxixQUYnNvcTHdkbJJAV3l4s3skuziFKC5wOm+1rH7GP4/O
NnP6s+2WuzqV2v7ehYrUUd5v7olwJmHa8hb1nr3/ZxvxafBnOXHvMI/F7r+vDPP/eEcKLtDs4yRL
wfn6jjLscSlW4WT5Wcf3jXassgRFZsBknynsMs7A/y2pg/bwJrR1PPXjd77qZZJegzAhEw7SNmKA
STuIQUcoiw7J0WEhKbsN1vdiNFBgRpKnf5YvDiLSm97qSb7/4a38VtzYBlk7cu7MY82jefLv+zGo
JtcLEUgu4Qa8y4EOdNJ1ztG3yLzXVWqja/P9v3KsP11vrsoYoZnvQvTRCoT0gGTsfT8czTZUryRv
VCt7zO0HpgjtytQKABJ9chK+m/HujOgP96cp59/tXxs1inFOeMKU7NPqtzEqk8Xep5cQLf3UaRld
yfh07z9Yr1xKyRvpesd2KHdakwZ4A90fWhLKS9Zl1qr3amjinltdezt6oj0L/iZyromWJI+0G6Fe
1gpilxtamw6/861AArsF+sthIDOI4oEMvTJYx3C/o6YccbeRIZQBsNqJMkWpTCLOlp3QWHVNF+7p
iYBBnE82om36GWC3mTsbY52eCKGr4IXqD2ZVWmeTid55MDsfZEFDVnA01Wcbm/yYUywqKLxHzwhR
s7TdyqO7GqFbPUE/JX0nmqZlnwXDOSvTUx8a4pJmVnxtfQ/am6aem/lhBoiXYYTGp/pJIGh9ra1k
JI4lyLdOTpsljfjN7s0gFcgaMp+ZrJIxpCuhBze03MkWr8tIDueRiLDuaZgfVBLoCHlomky9Pe1g
XlHnzw8ZYUirYJCQOnD/1HP/Y0wFMlLNy2fkZPeALGFb/d35lnayMWkvEbzQZ4T17uVafKZoNddF
n+XPaT+zt1q0KOTxrKMeo/LUlCfN62Du0VH+fACpD2NhJCaW/MsV4RvVY1H09daWIXQkD5XqOGHH
IB6SLDivcPdBN+1kKZOHMPJfkTi2J/q16O0AVsbRtzHOIUkpzKBgNPWZa7kq/SB714cx2ZmM2TfK
bbP3spK30JkeoCiEK026ZPtUzq/7QHc2dXRVx4zFqMrd1I4cpieoeIw+CXB1n6Z563U803ptE3wT
ejGCKtvclS1NNlqw33r+zxm57+59xqCUakc06TWJ2+DImr8aujJeF9QkO8NK1JvWNa86GpPFUNrl
+l6N0OoaV44XUwq4mp+sq5le48vIAnxDxIsr8r0RZgd93uxd0KBZaV3uB8l/TpOLPuoeet+RN+Va
3aUpsJyEIRrEqElODQLvY2QZz3mCyxhiXUV/vy13yMGBksOD/Q6EiMvLmcTej/E/M4xq8Oo2P+MO
e0ieBmhaygwaDAOq3f0CabPeA6G7IB4t24RSD540gNNXgc63d/srkT9FvG5k/nPIPI7auL+ftZb2
Rmdp37tSBE+tyMuzH9c3xaexrmvHhvjrhNlK6V3F7MAvD+x+H/dXjm3Qz9cHxcwxAVFGF/84uTVt
q8CXB+p27WkOwwldd/wGMOgP/Sk1H5f/vXjNbUZOGjbzP1fKL8fpzDXpFxqYMlGR9YwAsp6MCCvE
ZgOfNAgZksfKRBbCMxTLxaoqW0IELabsWjO57w3SadqS4lELEzT/pKUBnYOAcT+PtoqPIteNIxTK
/dwsP5GYiT2WKp3BMUfy+bxtlk65MkxCm6QxmvRgpmKhNPT2rlVEmEeqdwGcZoVRg15Y41qXCbwq
kbyav+fg/9T5jfoWpAzZdVXvbRAZrySGtEU4fpeVEW+V9fi5OxY6een/n1F2f5bMtDIt8P/woZq/
l2zUF0px5mVTNuyvHVwmzPQd9ZySbaJ/urqPfnRPV0fPnvu4lvxZ2rp7CmaVWlZpb0KNqKI1Dzcu
xBFxUADUmbofc93C7cxPzrJFeDGOXf54b2xm5ZxYWvjmwx/24d/3Mtt1nbtCkq1Mvx9K/xfHodDQ
64kC5mCcmeQat3oONXKL/p0p0Kyya+tiXQTLO1TNnHVCNKDQoN/7rBm61l3tqnfPrsXeywKgWG7t
Z3s90TZUhfQnsVL+9y9sGL+1Fu7VnIG21dIdS+pfLuCqEZoe1RRBeWfLF9ekMmBiYl7vz0yfOWAa
TpemrPS30Ov19cTLI1nN9YVIHRooURweazQSl3J+GEWDtKWxzeUt0lX3ig4gvaHM3I1VfIlKChHD
cdyZOj0+lnrCqM0sAAon1nIWiWRGpY5to8+w/Dibw4azzf1nU2MQASEcUEEkOS/CoCEnu4mf+RUA
zZHBDHB/noIVaKSG3vvVWOUlKAoHjpAO53eYbhB7D5oMGnzpYBdz18kORdt1Fz9MugvjAiYdKQvc
/Or+884WJPeCI1sWCZZP3Yidw/2mtLueeWBZGXvsGozR8rB866pqNjHX67YoITLOgoZCyXKjRTlS
T1/NNmPo7J4JxfmzsA39m2DwvPCVB4AHSckcsdCf6sF6GHwGjUwhsoVla8V7MjOv3DR6ZBKmnmoy
jlfNkIXb+5EP6NZcUceaodadD64BQPe8LvBh9wdHRyfweQchaGbqMVM0/dRFmGdx2tmMJs5TvZtt
VnNha2fJt5ZTH28poiGXlukczJZ1D8oqVzFj7Jse5sEticY/KUq+3u4WR3VBf0LnlG9L9qB/F68Z
EooBVgOduaR9ALtQvjP7a8nbDL2Lbb4Whj8cKqO2d6iPWQx99WgWndx4BAEARTdtjMbe6xjVzt4y
iUv05pmrXpnWUXqHXtabz0o88ePb/CohWDTosuJ9AtcoZ+5sHAMzk6qt1oIg0jWTtfAPszvGdF/2
Cd4jZlv2CjTd4GbuAJj/tTCgD8MfHk7JEvOoteJQQiSIYs9TDbm8cZf+5O7EVX8XtGlttiZh4zDF
WfaYT7ozj4fgZ1dmAPtJVYQ/2BBJ4Gp0AconPVq0Xine6B+joNBvBZGi28xw7Bt4dM5e0ebe3E3L
geZunc2HTFltXSi6n5riIMEfVOWdR+yu9I6TVP1ONgYhQTiBWqP3TpVR6M8uliLsI1CcBowwsux7
mnvqaIEMGZGvfZ7mhtTl8C+NZgd+L300ojbYCIYZYDu4i0wch+e0NekSJnH5riSyPacAA6J1+Q8U
EBkyBf5aKaL4YjX2z2Towwt6+OqCU+Xvpm4fyOTpbzES8TX9THWwynx6aFoKOxIqHG16SiUmjr4M
smcazs42S7BnTxSoA0f7J9WiXBNkPe4MJ3u227B8CFxmOSBmU6zVEEcAsAUCR/JUbtisQxI97XgT
Bir6Vkz+Psor50di6ObGhwm2dFeDkXu/ulxjMFNl352xfPHky71lRlHJzCDgLc8jibC1A4Z70l3C
t6RnMt/XaVveKpcv2knQ6YyAzP9wYHe+Hm/nS85CqcXhyv4/RJ1+PjptbiP56d3kucUpVXresK+H
Fv0dAx8IbyLkE/Q3LvKmj2wYDjrm+KNbQnczJwDpAJ1q3E5+dkCP6Gww69bPCuQLvrb9ZBjFW165
1pLFxrhq86wlCRzrVFKXrjrb/mENqXM0Iz3bAsZnOhxDQQ1qZT97QY4htiqBcNL/3+XSSHelUR29
gbnUpzKl6Gn2Ze54aFnoidmEakbP9MnIQK86rXodDCrryjQ+kpLJUEJi+OvEZHCPNJP8+FkkRbLg
eTKRSJIs3R+LKApufeWSn5AY049Ub7nm+vilUiF6Tod4db6tsdqTZybObG72njFGsUCg6l0jLfau
bcWwUAc7DD6eYAsMBi95xAWC06s835diHuoDQ2UejBxTftp1z0mkBY/DI7Eb6lhR9C+TALDMOL+M
PDn+YfD924SDL5yjAJBW+hmW+K3T5Va97yupx2QWVc25NMN669d6tI6HRl7btv67sbpkLYCf38+Q
JMBqeyEnLtUJR9Tss9WRoLbp3hf8hlZsfgcQGW99OVUg67MfZJ7aj1TDUPs8L/uDtYR+xdfRlOWA
4po71q6iw0RGyb/3Ad3gyKG1EoWZ638PbRPgQDBG13p+cKQ77nt9IHrcTKOrIND6Wo1hfEIpBzWH
v3H/UdENTN7RvMAkT2iTiihbZkNELux84OesIPZub/91fzUa3mmkVwrV0Sto0lXiUsqndtr7zSge
RfWtn79+7lHtOrq5c1APqnrAOc92S7f73vz+0ganvRkuK7a5jdSd6jlkQGRnFQAFbRtqkL9tcDyv
WhwQuRdS0ETxMO3EQPqZ02j2K9Kyv6Perj4ARjehpy0SEgaX9mCrTY0H9pVYQ9oetO35O5gRrUxs
Ve5AEWofqx6ZR0EeLs1FQcilKx7TumRey5h5n5Vky+kdnupxYmRxb5H4aHOlGTHzMlpvgbh9vqOn
aVHgH1lRgJQcSDrnGoViFcY2VTZnsyN/iPzOAwrNt+TtqyTc45sRb3FczvyLj7ANH33EAX9ldfyY
Mdz8bF/7Y4inIPZuoD7ElkSFtQbscHOXWnlWtbSDrD0GBoEiDg7CM+R0gjBcC4uzqkviv7vxZxG1
JJdY6hullcL4q+P2rvxns4LhITmsrNNYyT1aVKhjBXpkHN6Qqy33XWE5JSSqedD6Nl5XTXUCdUlX
w9mmXIqwiHVg1ONkPAW6/Uvv5JWB1xKDUngjFSPZhi4goYFx5i4Y7WLfFCrel5rC31R6G7cNQYxa
k/vW2/Nov6Nt0HUKkVwTpQ9RwBKrD3P5Wyt6W/lQHDpSp84asA8QNXb7YhY1eA5SwJeNFVwZPg77
vk7JjeUefgFs65/MlCyldn7pUNSaM0jfNCIEWANZZo0Ft/n+IPSWMFEQ3vpcMdSM+egJk3R0fznO
P/PMCA5RaopVCQ4ft0T1gGKVCM4uGVaehnK0K3rOl+FVDzliEZBeXXy3qS7OGNafzzLdreihxx2o
Wv7Unh8qEn03zbytlrp1jsGTfIvyblhhgI8v/iiMneaO4bFrVL6p9VReQ80iUsoEdVmRVQf+plCv
k+E+OhoTlYwT1Va2rXcmtiTM4/rVjtqTK9rip2V3PpFBhGB2bWSdmD4QSEB23E+cIviG6V/6pDqv
XDjYR+QGKFk54b5mBcv3UP3t6em6tWL/2deC+FZD0DP7vjqmPiqKETDPBRvXjdp9a1WJs/E8fNtG
bk9rdIunpqvs56qEbWoRzn4zyNO6kakOKqJCVXN/6bm0KozIlQuq83LXAtUt/OnWOrHxdH+IquQV
E1Fxvr9yMUdtDM1Sq7Asn1pvSg66nw7LUDewijdFf4kCjbbg/DCWDEumwmwPbiHtXRDW05b+Xvnc
DeUhRC+RFTP9sxdFe/p82pqcyW0qS5sD0D4vtX0knOPIevOiV0rflx0chqrp6Z7kw8z20Y9y7pk0
6aQfSeIdSSfUiADD2ewirJ5szAmTB+yl1i4Bo6BNXqY0FePQOd8faDAPUUnyrZP8cFNjVbZR+cFI
81HPSv+dGBGsE6h2vXDYaeioV2nRG5cJ5dGlnYbpYi3SXo8wx8Ji7ua6TZYks1UmcAxGdDZRu0hy
m2J8krMB0Oo5nhatLI554oYnN6B/VCXMQSoJwoAD/fgisgrLetIi5EBd8jK1k1pHUu82orA/ysn+
IcuaC6WNo0XWUGZMg483glvSDLhDYy14GTmaCkN7NCaN45O/R80WvSsMfBF2LNJEH9rebg9DDGdI
T9x1rk3Y/V0GPibxqxJ76opEqpAriFglv4SXrRe4aGyaP4Ij/SLkmyMa81bFe1pmr2xnkJ1aQU6y
1a+zQdmsdNWuw81dhO1fOlCSqHHqnSvIyBF5EW5qB7wh2GNId+LHRK5TWdmkN0lrYRp5v3anfTpm
P2B49RxAfXxpghRqlsOoADktpi2+yR9qNAjJpMe6x3SHsXTy5DZTlVgS6zsu82rlJLCYtZLm/9Dl
v+gUcmgpIAXhwnhzI5MpSR08yHz4oSfIZbTYP3aUi4ukpybD2skTDdl68iJ8G5ANWrKM/9YxHLVH
RNlc/mX+d0P480HnELDIYlGv4ef6m0aQGypLFysZU05XcDJxz4IUlZUTi3CNpy5e5Brp7gWG8aW4
4ZFki6w9qm30NlDeemNZ5KK4JKzxoLl0glp0+QLCE1e+rqYZWmmszHodGwyn/LxEbt6AcvSH4yC7
H2mJH8ey1Zs1liYSW3mNguYX9+BP1e1a+QAD8NqJcYPgnPQ1rKQLXauMRe+Br7ISLBFI1FyZJavR
l/F6iHEsFVrWrITjHYJmOrV+GZ3zDLMgdMrXOdZcZfSmKzbEVa26c0tq5AKRGeHRxyhhYtxBj9w0
Wb02guRYVCii6gKUkOyVBvRFqbmLD9rnyQ4nZ99N7I/jL6sejnEFF0s54bYJqg/Dpx/LhOLkxcRR
EmTFBiKddeGhG51cnLABaUJdI177JiV8VrZXPni2NgO6GsHKeFb6I9bOhVvaKKFM0pRdgzaEzTe6
KvHFhEPTLuEqc7jqaQbGXfS9qX3oeTAuDdcDTxOg0/Wi45i9AIUcD+RLNMdWmdEylxPvDfRXb1Rz
ppALLcJzv7vNh2NbsMET/ZY5UUhitfWjackk0EVgksW1F3NzM9xZFhh7ZlkhRhunQRkg8l+koxVr
bcKaVYZcDvhDWH4cI1xmVYO+tQ6oIHTt1xAVz7mf/cgGfVW08UflClLVvEfOFzvusGyX+GAQUdvt
UZR9E34nl5FlbhSFAesFPtKcg2RjCeTdt2iCXieLlr/e9Iux6xAO0HkCNbInjm/cIrXaRiVK6bGp
fFgkhdg0DD2BDOJXAAeBLKoW3T7PvjnOiEnCZsXM1Ng/xaTrBGmr7YjMWfGVWisyaDIUwDRnUmcj
uuah8+IP2I+A0auG9toQ7q0RS2pN6QCvGTPDiP0xT8wdFRBXWTsSHgyCZMmvvLZGcXbsIFlJfTr0
VYZjpiZPsRLi0aHDNQ+F2G/X1pDp68YGbo1OZBmZ9qFM/QeTgwEkvaLbDF2/TZlubVLL9ZZT7ZEt
R6zqwBkKUrx+kCWIwQhdgmXChi5Z7s2n2KWB38p2l0zFt0KfKz0EFdS8gI4Qw7NoVhz2oLfEFkhc
Ql1eTEIBXbYqkkHQzCX9oRyT8tCBD12PDZnBNBBbL90E2FURgW0RURDcZ1Nbt7S9mGzhwoZR6VPv
2vpHpG3QExYwvbNlPklrJ9pkNQyIPJJ8fHMiES9Lt9/IvPB3Zkk6E2CxWiKNiSfWa68+yszotyRC
qnXcE01M7Iy16wRi66q61AWoDFLOxyUDperYj+Yh0JlDEMSDwxKR1AAtHEEOvrLSL7uVDCxi4ory
w7NLAk44Ii2z0fl7KPvubJTWvoyCzRjN/HuQdqhdPuDQnDKObKEVLfWsInm2cFZt7+186bz2NVB5
GeCBjoNSW3tT0wAQh4DokThhYHRcE4v9I1eCLnXYl0tJnOV88F2lNbLAIpEea5FektlD0QYVMTTQ
ealOWwGrhJ8zxv42GQi3ioL8CuuGjAdn68PzoA4Lf00gsRdDBYcjSsn4JPvkwQ2KjwYQZVTD2Qmg
gxoRYYau+Zq1gOkbL8PymVNTgOLegFliTUlFuRk0GB8VgCqYwwdqt2Eb5f7PcEzO2DivgTc+xo4E
azg8283sT+zVi2INbBuAM1btE5SOSL7tfeQm7g9jSkC7iG+GH60Nzd91jvdW1LzHPrRftJzJuGDj
YbjuztzPaWEosLeZY5HJFPwdljNoJG73Jh6CpqyB9bveIbPUU+DPuTqDTZvMN1lmWQbD9MBXerNy
8YSbQj8FXnQKsX/HGEFzrJVGJRnHhcuxbq7oirZR/1GHxcGS7QjeeKluVoM6NtUJdzaxC1qlavc5
9NfBDt90UW5HP8IrXWzTLsgW0AjPZNEde1ysRrOlVDMhyKHKgGFTJnATjQCxc2p8D2AZwONch7re
LZvOJ8NcpNEynWmZEvLmMiwxp0CMpL5UazTFDyaFMMnYhBnJD9umOqV/UD4yfgIlTHu7IsZ55xMa
D9N30cbtsLNkwISFlAbW405sAo6C/PFYJkAik3HHgrWFRPNWIhVaarXt4uVTm9yDODvRc9ths0OS
mdpbtmsqLnYek7HYCjqcZb5WdfJuD2696AnTWUY6jIeofk8BT9HCbIoVAZ58WwLQUM8ss29ZLiZB
tnzARk0CN6ymXTG40P6i0ZwL/ndbdthoiLi2nZHeQGogKjA8Rpj45Ioa8jKDwqJNvTW0UAJ0cuy8
0Hg+uia+wV4dJ3NadsyM16zRgrkjwkw9ycYNSLwL1ag4+YD2OHquyox5Txha8HNB9PY9Bw+LJa3N
FE59YsctQXxxaSD8HUJQutCxPj+XoGWdFUNXH1HGf0y5/51bNljXCtpaWBGOAkxiIaNZ2C3sLYJj
eyN3XkiuVWWy4sfZOC4zAZvyl1DHOiRx0XKqg9tSsvreJLa0zplVoJegDxgcelG+KWTBi8jiHwew
YtHAuDgFR9ooDnuOnv8VMD9c2BzDFnb3FDIyWqBWPcJV/lV1LUkgvrMeGQR3XrT2S0vOHLdv7kRZ
Y+vDG3FPAoSWHe4LsIpJlepPCuN2B11yiQA1XWol4ziRFauAEBEq506soTGAH+aM7vcFSSU2qG07
Qn3LPxEuDeh2rfcT+SRwk2XbVRsCFuxNhA3Gp2u36e0ZWmwV+6xOFZHw+V8eZj6/5ho1SEgmiI/8
Gys1iFFVFqda6h7SEj5azWDsMmlbyCTGQjrPTZH5DyzB0J6s7zO+QeDJXsNwpjdFaOJTo1c6HrnO
Wtxf5vPPvJIlLNsDlwuuqbLM58FqMH301h+GjfZvcxPX1k3Txs7gSAPr05e5iVYxCfZQqHJHz/7E
rnCWsTCpKkgRPNwFIElXxTfyy1GnBeuibqJTHGVkCzom7w4DQxVa4eEuytJsa6W5xsWkSbdhDcyf
krrB3aYBCfEGl4jxQNWHSvDGzdnGcn9JRP0/o4jePXlJbBxDbXgucs29BBNextw1YKzfPXwtKa2L
rLcN7o1FXpQTMBei6oXjP6nBg4OhF/EhmLUCdK2v+UTuu5boEaDLxnqM2XycNi22Aa6uRTKk9fUC
kUQn6xUMx1jJ9+o+OMG6WGyrNpD7oYnUnAhh7gqlvSNEGC5tW7wHpVJ0qPtvdtHlZ/wa/zzY2XgO
G2H9QWFmfO1o2gyCmE5jILccE0DQl47m6DfgNZm5Lgq8MoUncGC5RGEzGV30jXK2QDNQcIrqopkA
7XomQrMSF539ROzY1GkJJZi1QxzzB2mw8VUajG4TrSL3q+nayMm/6jdjtAEuFC0aUXHY7lqEaxmd
sjdlV6hdoFof/MHD3Wel7UEybPzUr0W1h42I1M1FjPbzD0N/46uEjV/JwafEKQx3AmyhL1czEyzL
DnDf0eBFO8KgSV46EiUgbuEit6f+We/rv3TDPsSkIQzMPs5CD8VySvo/uv5N/avw2JY4kaSLq1sa
li3N+c//17iu87zAHwdQ3LHGWFKvBmjEu6Bv803ToA9uq6k7VL5/8Tu9PjLblkffSKyNmwTy6iRQ
X3QWM7KeC6L3dG8dtm59LjNECvP0xUytem9K47tqelRMox2sCW+oHz5HM8ACa0QPcQYeMA/xFtVe
J17siVrp/jLRjFfH7tPZmOJvWBVwCU+z/cwrnE0nrLd/7BpIQJSFfF3M6JmyK/HcZDkKHST+C4f0
J4KXsCDrScClCRlvXdvoL+e/yzmipxjLnHXdd8W6IkhvLVN36TPF+um2HUwa7GzbKXHTTa60bB2p
dlYkp+O6KGWwKkfaYZ+gIkxTDumyRM/p80PaxgLxJCZcVV5Vql3NKMWu2nh8rp+Dat90niy23dkY
j304ou+5zquCMLW7xTY04/qITNU4jqDGd3odnu1+oo+L01hNokFrZ5D/Z7U3iXrlMo4wlSl9UHiO
6RF0iLPCpkD0ou7oGwUZfJt6zCu9Xo1rcgyA6XIU4EwKvmcyMlR2Q6WeQtxkTVLJhxRMMMjIFyPH
bs1hygV9HRm7Qq8IJxcNE0WlnR2C+R4quribz0V5cmDe94lmE8nqrhwrFMcqkGLbUaVkdvMrqSJY
eqbhPIIrCw/oxrnm2Gyh0Y7ggQh0Bfct+howPrSnxs9OtVNkJ1FN/zwLyCAOTpOAsbSYvBSJGPqo
k2cVMGJnVncoQuYWrdpz+2CI9Y3strk/ot/Nb24MjaiP8JM0WdTv7GBIt4XbfB+xQj5IMJurNlDy
AHyGEL4sKHFAi70kOM+ahjPKLbXrAoCtDSMdDnWEldwNz5pXVBvHzZy9GB3syLVMttrYNwsnVD7w
YAfru+6YL1Uz+TTsy3SLmj2eR8J91N6AjEw3JrsVkwuwESGa7M+bbn6myRFWvJ7v7j8ytAYdld2/
Dm70bSpymMNuB7Io1/NzU5X52W0wweLNQBAUMg9RpZ6hrPdQSmi4vsjsmzBFjqp5LOeHPnUOn7Av
zwvp2fdxfx6ctLkmiXoNyyeyTHxKz5K+qBvCgB57MV6m0R5WVspULC7cI5ZxAyoWD6NGgmZulTEg
E6ljYuahlejn0n58vL/SFdWfN+ssAmBSs7GEMZB3uT9j57D2uac/ObWFENxzn2PmjauBTO4dqVbv
5t2cWj2NNfV/Z6f2WtdT7aTHpTj2GSHaeNC9syZquTTt3PiJ722MV93YL/NcxI8pvJRbLTKNCllO
D07dkjSfYKvzzkwb6iPeeLdYNE0HPSpNMj7CFHR+EG/L2cNmOhY4mnSkBZdz3l3JsmGCGkV+t5kM
k8SFSQ2Pyux0QGrsdzgQ/Qev+w4oejyECpktDQUqvvtrXFb5oh/bv+9u1NQtUP+IWJ2rXOAIk526
sL/Cg0g4AVp2Za1rqT9itxzJwvPpfmibT9GEKj0buEzS3EbFOa9KrpmQL59/hm7xOyx65j7pMK2s
iojAhFKbXlaoNj150fd/Vw0yvQ7jYzLDEWxOmZvQUrQ055cEkQdn9HBku8SjsY5TvTkndD9lbRvP
XaWAnWe/RpWyMM1jjmb4u/LCkZSMvN609f9QdWbLbSPbtv0iRKBvXtn3IkWJkvyCsC0bPZBAov/6
MwDWrdr3YTMIyqUtUURmrrXmHFMqv/2cIngA4itQu18wlJYbv4dgFU/TNZKqh5MhzD+a29Dy5pZX
/B2CF/o23VDdoDeLF8Xlkzu8/veq4hKtKliKy1+0D+AQ51AiYqnt89kDOscVmqHYCtx+O6PovSVy
6i/o/s0nbqeFg2L9BzP1EPTTPbGyCGC86F/VoYcArtXNxiduYV0lo2Aza3FCyLpY6zlxwrnZLQn1
RSgxNr2L87zt/I3te83zvvN7wCuG6Ok9Tndg0cLYoNHqLZ7So5qq4MBwhlRXB6lSCYC284ucEzNC
JrMbOGK4Cq1y/lRnCEJ9sdUs3sh+aH7k+CyXXu5NVDAenH+feaZhssq04N6CXD/HqRdsGbXCz6au
R3ddVyhe+yghDVvcfV8Pdr0SXzPu71MxPSQ6lj7dFZu4quk/s5O/CU8BMoeEHj4fIxgAKjb4VYP5
wF88rcu+dd3roNh/CUlsT35QdCcGws0aOZK6mC/nL0i/fnOx6exSgi4AOIVacnLhxVThoJzRf1bL
MOOIY820NMrDcKsgLk4HZNujCJt3SYrhUmiGfHnufxjz1N3//lJlQu5KmwN6tBEFECnA+riYn+rN
g4IKYntsnNTUCh5R4X27bWDsn+KhGhMbMQvKe9AI7df0RE2M9MX3LRjqLraGwG7e66pBX2OJbaMM
tAXQK3Y0JMaFQRd0qXQ2J7M8GCFVZXidVFH8wryJBlNV6b3FcSVeir+V+R12SLrqqNV2ccXN044e
9Tgn/DXgh3Obe+MbkFmTHlIsko1ZpuMZ976+Vms9WMumBG6gVrQtpoMXvOl+1ceAt1Hm7CJCsT50
n+lAMljuMTMbF83T8O7r5apRyvxgc5cjGP3v6eDREQOt/fk0PsweiC4zrUOAooGVWspmZ82rmVQ9
QlSk660Dxaq2A7KLxaxpmlXhUjGGF1P8LONMezCvGffErDfr/igDRV4tDXIKyKZ4nVomha5W6B1L
NxEpq7wOFgjumVunl6nRaIcbadKa16bz0YyCSXCEbVqU1uvUHpqaPJs+W5QhpgVFVOEdyEO8QMTk
nez5KM5BXjtmuMpt4ZG6KQkuFkF3SCckStj1OmtiyWkSs+sT7/If6KV2vnz3Y2gTF02dS79TZSmf
LyH706lITMwEY6op5EnIdGv7jE8QVDkrqL/5IdCSP7MJHHHy8LSDF7pDOFSUPpJW106aQ+1peuCD
psOcHIzk1eZKev3LMECOc+wW37hs/L2QjJDmy6hy+hu5E+1O4KLS0jT7LDX1b9Tj4Hh+POhbUZ1b
KVnuVcqAVHMvEBrujEkc/1hOyeojB3UtqqxDJWiIta5y9iMlRh5ZDD/I4GTD9TSOt527mTkhRSph
C2Zh8rzszK7aRbpJ44K4gPtQtL+8vnI/NHBeGee4w/yQTM+GqP1oqtA4g+OKr54f/ClDY/gM2ED5
FDf61hJi+HQiLO5qpCMo4F/Bb/lV6OcwLqJzqSXwrhlbETuexD+oGmi3+GxclM3m3sOEulFRy74H
Q/0ejrSOcRuhIbCD8iUuu32B9Y6JU5Y8EPIsTYKrbzXIid2ot+NWFGH05kP/YjGwTxUmSuDsXoio
PryVaSoIO6rWiOW0s7BrjcBoSz3PlwCu00WXlj8RM+YvedTkUE0Fp2WDtvV8OX9BkbdypjgNBB4N
ne0vjWDIfo/NUmqZ/mvs+z8VZu8ZsodE9uFSOhHu2ZcXDmjA8UUUQ5OcRIxA3sp1KW0DXkJR7YRt
Fot6sFXQX9LgJx/GdQk2HOEDrDTlUpDOseEUx1yymjIowYZL0mMO3KjP+olTgVyrJqlxvpIUF9Rl
5tZ3dE75smj3QVcgug2C7lw0ot4WgdqdOVfV21AhFC/R+t8jd9mZY/G4TGq9+ll44YvGHfXeRqnG
REOnPUqWAoLu+C0USrbKQNViOJlwWZmdrQjd4nI6nM1ftWo57uwqUzYNOuw1vtF2OtmD1iQf6KFE
9nfOUP2i+ZX+YFS2MrOqv1dF3+wqDEGLiQZzdKcKB80deE+ZHOar+XWnTwzI4dM/sf576qLfIM9q
+m8IAwpsosTtoXZXCP2HhZc6wXF+cKZngMBzezk/jVRyHP7/7z9/j9KTf5Sug8Q2mQ1m24FIFH/V
F2bOLgjuoCTOGyjwP+rRgfamtF37JXMS96qB/ZoH9/XIVECpg7UbOdXNnx6srM+JuAOgmBXlaxzG
NOFl+MsvLLJ+GmM9gFXYqBPgJsjEPw/zJUfHblkXRISmjm9cKp2suUxV9qatEFNSC+UIuyRYW1rZ
btmdjXc8QCQfZAXZoV525lhWEBNvd8sYKBhBy2UMiKKx1nS+gnVgGsOPxLH33DvDu5WR+5GnDV5V
zaDdnwl8RL797dYId5y6/rAADwXZUO5601WXlLvW3VKz90QtvSO97RuDxfA000e4C7ZM6fjsa9pw
IZhivJBDOVzMrGZqUXrX6X95al/tBPp4QfrWo9Hkw4w85cUFqnGuguynj3iK8bb9bZrx3ypJQhIJ
bNxGpa0dQOV7jtO/O+3VBKH+kUPAu4Rt9MZbSxZj6fwRknJh4oiMrv5iW4m68QU2EMcqmyWYDQmA
ryP2r0m7dZYmKCYmpaCheURXaL0KNrKnjU5FHJaCgimg55qQTLNEdxwxrRCfJPXG23oyyKUS5LqT
hO561syPkCiOQ8dQg4Ec9rmsJ6E2H0DCZYzvo97KftcdBQSQoPdasX6LsPoI04SiCDcghWQX0IHK
ynsAX/GVDQE9b9mpW3wY0Q9ApDNhYn4ZkxJ0CW+i6Fvtu5EEn13fKS+0ls33J1lEo8+0Z7xl7t0i
es2BNb14BCNM7gpk7yst9eXVQRt2oOcI+jTAnUyP1H+1Q694IEdu2WtNaqooD7+4LXxS4ZyC9ZxU
G7D43qrq+gTGhcjppibyZzh0O7cr1Yda0yrQOX4sAyH+BpaiklHEOzA/A7kXbEbMbS8U27wmVKrw
BNIjFClWVvAFP0nfAXmbOt8MZtC8eaVOjzqpd3GhnDWjCF+MuEcf47QUAoMk76ThgIm165A0fDM3
I8OmcspgZ02C97iGwFaxIqeBEW5NHR5KY2nxNiHBfWFN1uRaWzWtGZ/qNE23DEF/8lkFcauFLa0G
0h76+jBZwB9JRq533Y/tkeU5fOgOne7IALU4f1XU6q+OWNJTwDzHnY7rDOPUU9BrgrkAs73Eoz7y
wr7eJnxrugrkKs56Q2V4ZcQX3QfcSqvYLrI9yvcJJJJj5NiGhmi3JCPwJue1vx7EEG8H12p2OQSR
955unUbJ9wvyJvaNnOwTlfyIHjnmBq3fuC+Kzj4EgkMbgembnJB1woRNcRZOb657tsK774Xugs7x
Z5yE4uJOn4d0+jwo0+cBbwKuSQKtejgtnmtSCU4UZD1xlGuNk3OIarKjFNlD3ua/sb1s99/pbj7i
5bo4tjOaWSYI/Mq4x9PSkQ651JskwsShx8eobc1X3VdQVBfJm+OSkFJE5M4B8qbWTnMS06rKKnZl
X/+spFe9eV6T7kzWtC1V/i5kOvbSeBnnIS0Xf0L+ZDFpv0rSLvTMD7amkPmmL8g3s5U4/c6slZuh
rY1IZZTorlYEI2anEZzQJQEnuLTIxfj4Z8NWSVrCxvlikyzjwMij3o8S+56Phn8PPO0tY7s+N4HS
novCJEDZPUEc6T+UvMpOtg16rfQr9YFZb1VrzWMmaUs/61Z2zmzRyLT7ENavjbTcNyduT1HmpA9f
aqwAUnsNy+ZmTaiaNOtrIhyInsPY+9Y6JAF5LcGD1LeoZytUskWt+Mco19NjYKJWVqzYOmt2WJMU
qmIFnriaquLtiqrbdsx0SlpF9LlgzNZWNGDFzcVmvjRm2iwJT6tfhS36s6cnAXR+w0YtSXyHC/eV
z+rorUGRlOe+rJsVaysn4knXz9+k2yoVsSVjTifMgkO/me1sbZL8duDCWjFEzXgwuDPBtxI7xxuG
yfQJDM9S4ztzCQtVhlE9Ca1u92NUvfXNJRbo7HAPXWjiyn3Qq+WBi3B+dWwuQSLsdxoCpJIKhyA1
zwzPELLFY2T5VVLWDZt83XUiAsa1g7Q+NJKuOLS67Spwe1Tj8Xgq20xdNXqirVIz8TY5qgeL6WEL
sn7UjQ+sAnivc0fZkFrCaLzlt9U65LKxHn0jf0LcmJwDtKuv8wN3gYqz1iw2fjO0r94F/ZqPP8Re
z1tCa4v8JisVzL2prCKTnXzoXaKDhcN370r5uxoAXcnKrne65vQ4ANq9hKL1U42wUrYGXI8pt20+
s8wPzBAJih+IY5ovcVwfegnZqjE6vM+z8Zm8vGuW6psGv/5ds/4xZkiVqfrsISrUuLowYkhzozuP
FWrLoQy91WzQjuzMOtQzwt3q2uQMHalcKJzQ94SGxq+Es6eH54+FfsXkFi8gRLlVtAwnNb3gY7ly
KwEuYSY9U7EltDanOzsjtvAk4TurHeqsEaoER9OOMVuTnJ9PTSVJzqkGMcfvWG7LiPF5EGX60y/E
UtusxCBcc3/T6OuFpIVV9FP0SlnXk1Uen2dD5hGI1Im+Pz94saasLX745X+v1SC0CMoLN5VKC5Xm
OkOAFsTnyop6c6Vn5O1Y7KsrFvSag01cHrNer1Z0yn+J2ghPc9RBa0pxYOpA8sM02iMZrsNMHpbb
wkV6M1VLRmygmIiIODOMMD9VnkdJMFX6vVFBTzPDv8xBfE4VPszsUfPfTKnozTIZyISY/VGj7qL3
DINiNV/W2pjsgP77Czv0q43RkCAvnIYQgUpUB5QirOtDm99EF/uHItYHuOFB+4uqej0mOnFZmC83
9TQGy0OLzXAqbjs+iP/zIPX2SuqgcRql+jutTf+PGv/uov5VskMdmipZCRblY6RxggHYuRjxvLGT
Y43ajGQ+It4uoh1MlfAmo+ZJEHKRr99riQMsRbAKaQBZT6KoiDts9Ds0U+cHCLg3VU5Qm3R4TyQ/
8rO9aSdmdJ0PmY31aaVOeq2tqn7pGAWz+wVHdzrrO3YXAyGarv95KmD2JlCDz4FbnOU4qJem0JpF
MkjvEDWEXEdYMTGsBUBB8eHQXYSc9JKXcqvBAjpI4kiXc4lbDio6r05JTgy77mE1eNzYJ1zH8gXA
BlkcY2v+ZfyAMi5vwlPflNEpqfxfbl5RkTZyWFeORnbcjvQD/U/puXdHUcf32hTbQm3+zH8+yfHo
1UUraU8d1+lzffMEq2y4MgjZCxdCsY+OJ+tfGszshQzi9APGJaG6g5McOlIhVrHD6GWaOiTEGlyx
uB5bqVMcoINb4jGAhuTWLZpCFwd2Rl0lybGde78kMTCIUfhtU3T3J5kzcbeSIPwaMY8ts9Iwjz5M
23vtUV/agbypwg9PWRt8aPweD47rDHXxp81X6rjs+yJ7pL7aQA2Ey+mmv0NCgb/9FIT1kCgfkUFk
soloAKWrVV4qiPG2jN5muHRXmr8ipyf+qkLnlBQEd48lHE1Xq4mE9V1CnAarfc1TYUFNH9tHrNLR
rPOcaUZqpGtUeuXRcUCUTOfAeT+rrPey1rp3EsB+K5k3nRoiitn2jH2WpI7hm1k6qb1dqd9RdNOJ
L7t8K818S8q5dzLTmjmY401RFki/iPnqUApPL85fDjTLPRW0Pohnr/E//5tcMz8rUOg4bgNcsbSU
9BtJZ6YI5dDpbNhUFNMjJjB6LtOrJLm6m1E2j0T3y3NuqhivejYVu5KIXabL+QuDqpfk9tpleZal
5R0KN13PX/3vnyQdw9yqV947yI7XASDqXskRieaooK7za67RN2f+jFtQP4TAqOAYYjUQW0eMzamb
xPbzs6z+YvpTEzrhMSgoXLc5yRR7oDKQhGoiEkG6hSYzYBj/nkI+38spfVX0yjfzFdR7kXBgFyQB
Wk87PCqeToruvw+YICsk7c733HAMMnUCGENUL7vjUBj6sXNsY2kNdpN86KHRvHQcG1a1C8t7Xk2s
QgKMKtC8q32zb2UkSQ7nQxKG8fdsmMtlbOyjBAy5qQIlHfC/bud9qGms5NSlOjrb5ow1Kl3bRhPe
6ZHtc+Dsp2qCgIRD3eMYI+B3jkzxEAnJjzrs3V2rH2ozI8yXRf2rV8xr0ecjv8QHa8ohcFD/D9Qr
98hjoe4Geuu92vwMCqveJQWxoE7TErKqO8uKyuEgyXxchx4jCnUgxtGQdfXlBimUDNVejfZE6VJG
cSN1cTW7PnGM4qvqoGw7fXzuNK/6ifaFe6HUgnPM3nu1FN7ztDP8vUEc0HoWv4xUPwvDZoLxT++X
Gn7dGMz50G45dI56kkj9Uh5jDxtg43cw5gkjjIXRvWgD0nnPgTY6751zA1zvXNw2RvFbaRXvKGz3
2MQM2OigWkemy79SWQ5MTLgSBAJhFjHLFy366UdVfx0Sz1vi2juoU9u0GnyxxuTF2LBhKKBBGfyl
EDpKA7D4Q3f7bwOr4521Md6U5HUeaf83Z8Vcl0G+iHTU6M/kiNGmyYsagNPPtI8Odcg8OPwthpfe
q/bOzH6XagEEECCjkXaXbupkzHC7DkFWY0jnK7DyZtXi/jhVCsWHNpj90iqi977vmu1z2N2kbXQs
jEOTVfajHqBWIOTxSHjSCaAPrD2KUmbgdMeOrGx01zNg1FIvznPfxC/YoIeMBnYyQfXm12LrN/tk
D5siCy8SXcqyG1oYqAUx42hl1xXfdhPElvU2dZv3SH8glUyX0eAnZyvmzGfIzVAjesAFKxDeTrpF
Op7ma6fDrpm+6jppcDQkZxRm79q9AMTi1V706WGg28c96jZGEPohwjy7suDOJbaTvHtdl23NMiNx
2OjtG0k+4yL3saHbgbkDkqUt07ZzidJ1lWRtuOBXWsVad43xoUwea296mJ+1rhEjetaTE0O8B9KN
8SYdO7mWlhFgi/aDLyUP83WeWiefxtE5JxRvQVSK80VUPX5iVdGPdetF7ypJENgytcMsc3h6rlVH
H3ZsawZHt3i4tqFyZdqjPPRq+OqzxH8njppxRNAsdBuXnWdz86SEcj4LvcjDzfjfgXruOSp51G/x
w7xLd5gCfqTS7XO7v4EXcis1WjDu7SAKBhwopuHf/Ky1yx+Ny+BqbteNjhZcbPXY28plJuIwWVnE
YzguOBZYJ5H0e7wdJO5NsV0hsIfQ0fJbranavp5mz/SHwWuP+Xtj43pBJvCjK4nDqnzSqmesRuzU
UFa1EQJMnmP+71Wcj2bcayCSInJ1k+DaaIQJDzXrZaCUBSLKYCxPhMUf3dJHU2lBbd1VU/hpLqrk
lNd8qEWt7+w28w9yiiqdYHzz1zIkSydRyovwK/IE29wfWRFUFFKIWg6uJISgdptwmyooGdk431zN
B8E/d/0j1yBq9zkrc8BmFE4WrBW3/SQskhXR/aUM6SteI0jnhrUnIgonKcGm20wP/hhgQzbII/qF
JYbhopY1cgQys2NUvoG5N0oiwQZEfq2ShQcvTw4aYRTDolI0fZ+o4T/VqeOO3fb5UXnGB5C8ENFb
oNwZ0l5ujNEIVnUsnKXJbIgxqc4d2jA4x6+ymWWAAfbV1+nKIE/h+vy9GvoXN8JNb7InwcAK4TDP
dRJN+H47h0N0dkC4la6Gq3Cayhv09U6+UTkrEyzTkmTKesUgPzph+ga2Ns1NfPGmFEP+kXhSInKI
MrYHYazDkShPv4nf0o6PtSW7TVBrxnEeqrsBbZgA5sJeiOQtJ3V4AIH0oqUxLRChFleFcSGlo5Q7
jAnZ0RY2ovbKuCm5Hn5KW6G0p1oYU4aKk49glmH5lRctRV1jegnLX0KnfWpSCb4xP7qnWljsPc5U
WyPzUUXRHN3OvGKVvMvnu1zvxDTQFyOoMH6OFc675rOLutfnl0d4Y6niYgMTjrIwRkfugYc9o/5q
R3kg1/e3IYJnEyqMLXX7G4MVSp19MMVHl9rEaZpsgpDOS2KK5LhWnNp7dD2pJIRqubWOYF6T10I9
mZOAxyjmhRS03ZMSjSzBe9bjdmeF25J3YkVGdLWKEzXYaXnySMNIudDusZZKMfprxUSP3LWMmbp4
mh8g5W91ZFguYqcLfYyHmsrsKlzl6ubdcKCpg1ikE+WXDiJ9MT+EReOsn9kPGDEH2mJP0QOaLCJx
OPsswkkfOpSWtp+Z/Z3HhMhnNkm6jU//onIL7WwqW3aA4iJtfW/RANzP4Cxmv5UVFFvFb0ycZuph
nj5YKhApxqsEk3IrT2ONNmt7rM/usE0QZqyjuixXFWYQ7B8ogowoXHcBGcIuA/VnK6ZEQrQPK8KI
Ef98+s6QQvVpV8+bCO5bHJsh/kNhfJAQjvpTcQkzsfThDpt+a1YjeTQpDqJ5FKFiKIiKAGBTR/NS
yayPjuzr7zBFidISB+cI5oQzg99Hbrqp+cyj+q7lEde2PEpLWKug5BRhSbs+zQ+hqv7QGYlwJMfE
z+JKKG5kIL2LfKTcRXd2ADexAGaE8c3ySTW2B20VVyx9GgVKOWGLrEFsmL6l3G2Z+eJ5KvShyr7N
t5YvTXbGvHuR/sqxoMo5jT9VZtMH8o/bxN13kMMctjSlgwRHOnvsALx6fsYCdconN7AIsHsaSyKM
q1ugZ+lOpii+S5brRY0Q+TiSiLuLKqA6XT+i6qUm21uqI29KiHplvtQEBro5+icMQu0U1VA8ICkt
ZNXZD7QBe5rxdIHLYTUTGiR1yFphPHijf6Xjuea9ERW/U5I1W94aWXkvjpYxRJ9Viandvjal5/3P
JX8A5Qne6bIipUnEWbdLCTUrWjs+jlX5d/6EFkivmGp0tMbymAyLKuhIInEhSxS3snKZ6XdG7e/j
QV2nk1ZnBizQ82p2WfTKBkA+HuswE2uDRp+LA9XVyfrw+tC7QoH+TVNm2wXoWhwvdI6xaH7ptg99
Yzo1dQH7V5pCZyYtrzjFbRq8MlzdKKXxXVt4WGLT+H/CtSQxT03EQDOvdEbNKWBCfmr4+lFp4KWK
I+gZZpaRMViRKty26ZvIacgSiWXteztvN5mvNR9tn60ZOSZvoczTO2AF0FeoH0LafE/pVJw0wfF5
Z2ST7rvp4C4YLrE44bRT/3NALeg3lMQP742ODE1tIo5XGmi5QPQxvfr03vl1+EsJJv13a0ymJbc9
RIaFMXrUH07F4Sz3PNIkHaMHx8px97+HWc4wX+ad+a5MEXdaUOJ7nhAvxGgFbw1g621Utuz4ZmNv
Qp1t1olBEMw8hVEvFlKStDaDFbCgeevKZcUgqomAtTTXL0OFqbpDg1jTYdjFTRFtWh3y7rQkeWFm
LfMoDtchcVz4ICoBMh6sA7pPUa4IaCOR2J6GyqwVR5H4xVZCQfxKyrfKL4pNUfQpw5borjmF8scA
cSCptBdabiKsQGhFL39qUim+EStMIGNEBCZOC6UNXGyoBnfNJEMIYby7QmPbEPjzA8izuyiv862e
msp723q3uDY1tBN5QYEfevhgZADl1snNLWXEC3FKyL5bE94pUTrj2grbYuvZoflW+l9Ctuof+I/f
PX/0i4J0mJOrLJc54K/3+RlxtBXdDATXe0svu0UwjVAamzWoModbmtnt3alZIqw0ufJRVRBEMqQN
evuzEp6+m6lWoZ7dEDkM+6eOrERlwR0fHAF3WBAI9eHHmCAxVXvFw7HROJfGzi26gEsdfiD7Qaju
IWwoq6SIv8K2IerUd8tP16lcYt7Nv5U94M+1BWhKziObuelkOqOz61Rw2XbADWnC7twgYBdXskPQ
W1M3OLjpl6HQUjhlqLQCco6CNq7Xs2ZLgUi4mZ8FhpNuOoany6Acf7R2059LN422fpjAVIhDRqJt
dfcFerNBgiyiG+IcSIfSt0NqgN3OGVQA3NRuRRZrt0QHIsJiZ/i1vpWYXJeS3WIfeQTUzgtQ1Ds/
m8qG5Mh8/zXzzLMzFr9VQvVeYiKDEPwm3C45ou/EdPxd3Zj3eoyVYxq2GQ5vvqGaesUn/onfhcm4
m6yIZZg44WuETWrLgP6ooyrcka5TUuFFVz21WuJg0++ZTNna5k+Qctaup4xFBEgeocK5GKZJkv1O
WneH7yb59P0GyU1fFQdB7O9CWlbA9IfGQG2NPxvVj9DcAcBL+h5icxmaCz3BpPNE7bgE+uRxdYV/
dG7NVn9PlSReSUNx9gzPM4IaMnPZA5ogX7IRjMIRgKxGw7N2dlMNdzrQmyRBVaWDvTl1VlpfI4Gx
TCVCZY0yxXhXIrKDs/ATsw9psp24zLU9CzxFVHdX8j/dpCbKtOlHczL6tI1DS9lQtmAV70Eqk7c0
VbkxJwvNc+mzG/19bomXaUyakY+iYm6Jk5i7xLW/1dSy2TdR7T7sZFijEB9+2AESS8Rtyl5pjN8K
DjcmwKp5tQO3WunkDh45RIVvJm8EwY9XNdCTjyyNHiKL+6+xrmIoDfF4N91Urtsh2vhtc3BaywRK
bvywUKbQhK7DCytmeGl8jTh63y62uVrAcMXMd1GA076FCQIHsDaffYPoS2WzW6neeGGfeC37klYC
XuZbFriogx2n3TaGFd1TyAFUDmedgJLl4BF1EeTK1yyrf/YJBiFULIct0uAmyzbu0F9oKGYbFOBk
1zYudoJYEtsy9uWy92rnaoM0XqYD9Joyw2SZof4/G0pl3tJq/J7/FsW/r3eM6rDERUwAAgKY57QK
9IjHKO4g9WndybD9n2YNkTH1XeOi6viKVA3/cWYhYsztlg4fn44Vp050rSRwtLR30asAbjaYFUZo
dD9jopaXcYZLyrRxKPQghtdmqH8oocYIJ6rs8ARRw+2HT4uor7Ytul1b1/FW6DoRAujOLg2doFhk
l7KP6nVnwjEeps3CyGiVossm0yXS9X3f6j/DFLS4XnJ7ogzMP6ERj2DmPzSrNgHuEnLaWXX+CLwR
Ay/tK5w7efGqIV9eJKneH9oCVJkhcnmK/ewW+7K6DrIsT06TyZWCEHellKm7Ju7eOhgU3ss+8qFA
0zzfVo7prIUn0TfY9odWutWJZok89bpIN0znyS32/szOFWOyr2RA1hZ8fPwjxlUfk9+WhL90XVjG
cC1j44EGVtzUlDwzXfd+Wwaxh36A7nDug/zXFml1ZSNU5TRagv5kb2xTrdToR9IwUlpwhNiVpzlG
ilLdCcSHh4sxptElVdd4p2qFEuiaVGvwepZZkY27uSUfxIhuY3iUAeVANJ0W06Iy94Pfd0u3sPtN
MbYso1Nnk4iGZqm7Ba6dKL0qoRN+ASQyu4ToG0X+8yTJ16qWBI9YqZuXEBcgnsCG6g/RG0HKC40G
0i0e6i/PndpbHpLNwI/d0/NUjtp1CulwikVUmgbAKKvb2IwxNn1YpHfJKdUzgouYctzJRhCnahw5
qU6XGvlNu5Hp9srZgzkqc2itU0JD7+sIIgkRbrbQ/qs35vgMPzOz+GMorwOb/fLpx3muRWbEOhcb
vnpq0yxbCTDQb4ZfvDkJowakJT8cN+RQl9ClKUtEE20i7vNbgwRujSBvz9opby09uZNhpg+md8b7
aExW7bbhA6dEk46mbrYsVmieySV5k/x11o5iuxtCCvD3gro/RQSwmx66m9kyQUni75IRO3BiRGiL
47xFcJRbd6W29qls+xfyDq07GS8O82cVkbQEqlJjXrgWuYnGhu6wyjx/P2TRcOVY76zq1vKwKtUw
Z9jvto7jMum38fNXXTPcnqMzH1/uKiiq/lynNL9QPVRbzh72hnP3sJ5NFuBi/rls6rF5H69zwJuW
opyLR+YP4ZT5Egd5MjnL8Qpl6CDwsNHXIG/+5NpmBocSW1UgAupIvrDMZl0v0qZy6UYRh9Gp04vY
ylhEGO2OsYEhnjTpJ2Ra0g68dLP7SdU7fm+fHE9fd1DjpAzAZODAqTfjH4Ybnq12ML7ZdM/kvqxM
pzBOs1fSL8kirUb3YlR4DvN8AJoAc29wGN4To+u+Kirlm7BYHZtgnz2r6gDlkWvYFv+HxcHswvim
4r9BYK+26zwzET4xfHo8n8XIl+blXdOrZCGCAvFkWtmvCQf+J7N5/jlSYg5W9LjGNuJvV2qddWS2
Vu3roHwrCnXdoVUl5MoeV6x20bcYW1zGZdsdHKK1aXp6LBht8alDb11nNYPduUvNCXL1fH8a1yRE
atp5tDhANsRucug1f1NppXyMCEH3btVLjuGWvow6oGixXq5tK/D/VKX+KlTnLRBD+WZ66TcxU8lP
LFHfXV8CJdC6L8XODuxu5kc8kF7LqJGZfB/Gy9CJV5AX0ltrhNbdHzxMOnWvbvPCtqA/EUA3AcL9
pE9fWtSAuG3hU2jsWRuyRf52UxqyF1bmzpMe7J44u+r9iJCfCvvZNVODvOHDHplQK/z2I6AaRx75
+jS8us1VGG66CO0xfVBO887lefXSgFPc6fHEWAHnpnDwvpeeXx0CwsUX5SThm18L2j9OQcaRtJyH
WqbmhknfI8ByhiOvND48nQR5VVfikzaHZZVJhgw0gl0SIdtbWdNQCGrpsHuuLcRax+cZs+9Sf29x
7x+Dwu0RNDDh7Lovvwk42A0j8QNLKpQR9IFA+5LpLZ1aLdHvvUP3Pkk7h0xBmvARgDDo7HgM1Aly
T2WDcHF6L0GNvbhoVY6tkOFaLTr9Rxs7i6ZJiy3VMEr7iaDv/B97Z5bcupZm56lk3HdkodnABiLq
ZoTZtyJFqn9BSDo66PseY6hJ1ED8VB6YP1A3fZsMh+13v/CQ6o5EgsDe61/rWxb8mN412o1xu0wQ
JzMyz7gMSabODbeNtl55JUdvPLoevKKIGfWCCJJcl17Irj4YooOw+Vu1VDb3ouyYIYn8OMapsnDz
jvSSZsfD7vuuy7B4iVwHzRR4YRmUP3CjgS8q0nUNbJXMObPa6Zyp6kNDbORONrl6VzDKX3cUeBy+
n8BOYuqXIcbLDJ/wdzLILKpDaRlimU83Nxx7B79GNTYOSsz2Lwb8SFfT5bfPcfSHu0SJsM07sP5/
nyXVTDwoB2OSM0WlkqanXZhFKmZ/BndNdUmMkJ1TbjezmCag/fdvBvp15k4WpFvupvJHcLm+2i7s
m3gdq5B76O/bdH4sZx647YMQsbeJmGV+37tthEi7VKyI8+ret31tr7O4hP4N5vd2bnNSLFq+P0yy
Zb67FRO4Kngqz4OiFWoJbouiRcq1oHWNvusBox6TGTsm88PFyOdwNX1s8+4FnB589dSTy5vMdzvv
tK5eLYpefowmUZHWbMyLkcXx3I4yrnXCuAtCVZ2rFhOkzCC0oGETqkhhgHgd84uRGIDxtAlN4Q6K
N08d44cKW2yXeFG9CJMqWMdGWaEfRtUhpiSYfTYw1EDX3Dk/XLmriAaztmaXj7iwVzIr+ZrupHRT
fA1RveealN4+8udPKRDqbl9z+2LkL8a+9J5nmsUTMqbW2fNjFE2m4ktsnBWnByLvRqb0B7ItWLMQ
oV45pIj9AmE7OXYoT2hiOTMNqbzSjsdi7PcA/O2enELxoVza2clWaHYLkRlP5gSrxalfHQyouY+4
AX3qQ1v/SFbK3ddp9uayX97fbsJApzIMPxD1p2Lb+jnhrcIVW5IwaJE1K/cSy8JjJEFI1RbneoWW
sePtIcijF7eHp7ksLZZvlOymryJ08WdhnxxUxd3Gk22EhGYzG0LAbqLrjEOuY/YIS9Gt4wYUjjM5
/qukfYqbxLmUXVAuErWyN7JtnsMx73eRZofIJap6gdRH3xyiud4vrZIWVxTYeMcBGcFsK2ksMPFf
INQum5qehZuaLGUIdoLMOMcjUESo2AZtYAYHcD6n9IthvN6KBD3afRuMlgY9PMvGvEDcWLdl/tMh
Ifc2KB2RbZqJv2OmjaV5DHsR1HCryQXwpuIV39VPN+Z36eLuopYwmP2OkAcxTBjtxMeKIHnspwdK
y4dvX+B1Zvh97/cvVfOmPxlV2i+IWxXPhIkXN8y3U+vWMi77GGZQXCLfdQtPQ8clKdBBYKEnk64D
NHAL7keStpyh/+VxI/LltUp0/bGJTkrjNAtp1Ma5lAPMAn/8zAaV80WuqGcZZdVOgci0Au4E0Y/B
8KZXu3jWVFOFY9lQUaUhSzf5MVb9cerT9ZZZwyIXGGn4rBaymFE8NByDIgmf/YDuZINRkK3XBd7Y
bFc4XvScU14J8AyAzO2r3CL9aFw7XecdpCbhUAmqTReQ203teg85R87ei9rfPpQb9YWyPHcfOyO7
TF949yQxosPt6yPJeOA7G1b7HI70ATZXuoCB0NT0j+gj5v6ou7Mss8WoA08+sZlKsu6JFmL6GAvC
t66MQZmUPcBBor3Mx5HtIkQfRpz4Drui7OatReoIElJ7zSo8PLpZ8Vbpy9XN+nG7qUM7OdsGicEw
iYZV2rx/Txw7v/VnQ17bPyBRCZTkryLE58VT1T0UeHBnnaoHG6XHX+JMN0pn0PdqesgxJKeilCVD
PminIDHkVkeTpAYQL0fXtPItGmlOA43yVOp9j6DbasuENPZOLeD+Y12bPHIylPj+LGtPsTSqUd05
89tDontUcCSDDkbJKVdZGI/7PkYUxH2cMcSwqlclb0ZehnDBGvg+s8Pu7IQpU+4AJQYEFU3inIlK
PSWUScPWbXlZCd1fhj51OaLWu8Ptnn97aHFp0NvkHvXcvGj0iAgvXtfOpSpUg00MN62Rj3ur2NkM
e+aFkbG3Mab2VhLT9xF513Xpex3Wr0x7HdqzPlr2W2iOTF6s+xqg0VEy3SdAQ/Bn1pWRv7p9UPFL
fz0omHqjvKAFHdN5UYbjTHXidKUbcT/r6irbJWIgkhw77PbFMchbbYF/n6mOMCaw0JQU63pGRdVM
xwT2Gim23GR03s+D3IroK2rEuGyJ8heCU2adJNYlo0x85ZeFsatcdzhaeklaMDTGJ+hi77pQlK9K
8BpJhF/I6Z86KuiQpUSLSdw/OxnAiS5xTn1j9WQ3p2G258D+6OW2Jq470yZmeS+1YZtPKISwNpm2
MkkZypzdMmP+O4WmIDRe+Py6pHfV6MJqN0ggm0hFw9xq63gXVBKyehcvI4SKqyGqdO3l4MLZrX1o
QUQeoUFgq5PB2I25qM7fylCuW7N2HEFFQNIh/kYpWz09pADTWcg4M9a1Rzu7rrfF3hU+zx5o2Q0R
UrofKmoYq0zzF3GAVu1aIj2DYg3g3kBzElFbvgepuTU78n4NE6x1lubpeui8fos3yzqrQxXMW80q
foRgGcsUZ5kTOwfYT3AN+yDbkt2z12o6mHutvkwB+fdyUN3FiGdg36uYqQZ93FYSa5YaMZ6jCy5o
csIWsq+vuuedjNToX7lKDaWNr3naNGMsLHdkCcnS255zKgydP3y6V0vxmbTg60frMAUBn+DS7/3G
t+8BPZiPSFReRmKJJFmJJufq87ijyjJt2nTlaVZwjDR92OpwOeCRDsNaa9psdhtF448yDh1Gmm8w
PaVRq673slNPX0/gX25lwMzJWH277UIxg4LQQes93G5UDLMkL6+3B5IkHBkeTay8YpouJvDjZNZq
Ky/Sh5m4BZqRvhkp4CJd/jFtq7Nfa9hUUx1ivFplYDyXuZZtFObaXIl5aCDCzyPTUfdh4R5g/Uuc
tVhnuTbCBiq2njIgy4iP20UZ/q96KNQhnQ3K0HwbDJt2ihQSV55ZUyb2FoUdhsLdp5wC1Kn6A6zr
U1Q44tS3Y7FpZR0vFU+689v0XomkuZchjpTbU6ZbNJyIyl84oqdbYfSmlHpxKIfTrS6ZJI9xzPpi
f3vExghA6w3H9L2ulUYpKJPjuwa6xgn0RdnqFly3Wky5lPa9Jor+dptK+pN3NFYIX0BtJSiZG2Ld
pA1q7HRVjokVWnFyLSGXVaNK3SMY5pWbOHfNIJzD0IbhZrDtaptqSrEo9JZRNSpSUeTec2tRIhQI
MIV0EtoXKniXt8RTYHirpq3zYxUHZ2Xs5SZUVFBVblUvxA3b5GsWFwEr+/n9EMbLNHCnEiLNnDtA
j9hbGwNbpt+Y6+8lTaa115vQDSfRnlOK0n4L3RQP84eMASo7qk5nlMkdk6A1UPP7nJwM+2L+SGRC
qmTTQ4jD66BABUO/ne7a6L8Hd7phsm6vjbh6ah2XyYUMSQ47woOyVuSvldax70yjU61X7DXi0tsj
s5HHMkZlAZ1hHtvUDvbTNiOJKUnLhsRATULTtqEtn0ozLDZDrTTrSmaQcKP0HNQineVyEBuCQ4+W
PQ2mldqnwwC2roYRuSSMlgaMZ4cmzsXMqCFK4A6YJtTN6C4gGeUlU6+ksp+/zWBD4MdLv+itmdd5
29sMQKtxFZLcwkCkjZm2TJUYO2EnjtMWQMnU/DOwlYtn1e675j6xkTli6wl/mHr9Tj44fIxl4K0Z
LAWL70uaMwIRbyuWWRUb1U/eVGeflOYTP3dXj102bwtZPsZDB6dBLa0vQWJSkqcbmW8uUq6FZLjq
odzfblpo89/3qHO8IjGO64x9gnm0gVEfnMxEOHeCqTVlSoDkXfvUcIBsbttdM8rFKvLBu/K0/CRz
oJ1F1oRkv2y5HyzjOdQ98yB0kANi1Av8Rt1vwH2KE6jMZAn6/bTgckDO1zLndLvB6OOuCQt2s6R3
f/vY7RODjAnNYsyYN373xpkH/7os0n2U9t7dbbObSRysmknItgsWt9lRr0fmfRATOJ7M4UXcPVW+
JvBRO8iKjmXsb/fUxnwY4LCUS9or7H2UBXJOrlZ71mP/qwYh+cXudU6iZJGaY096kWhSaOJoxLnf
AXSdos5uYEbz2/9pNCAjqxgMEP/7smkZn6RpIPEWQC3+lnaagWYSP07esikVy16AeE1a6fsi6WFb
+AmgkTHZky+iWvh2lzMZky91B8/WOLawYtBiqsPNHlbY6cC+SPRL2loBYcrIAqHoDxMzVxLuqvpl
z1ZGwITroDpPN5Xu7yuy/HsGjD71SnWdrogBoQ82hsIrFdPYTORxSOSqAyp5J/2m3sGhRlcv2rth
+pA/Acw9zpqLejSoXCwBiSjloQja4VBNN20TTzdmNSto6lr25lBytWPAkArzXWhKNstUrrZeAL9R
pS5nn1UjFx2FN9WtkztQ0wfosf1ZT0S7ZwTHrHcSdIKocedqiTcrQs64wsyZBdNZhECYd8Am8e5R
VLK6Pfr944rW03mgyRkWHdJwuT1ttwYDkG4e2fh9GToo6OafPfXfUV7Kz5Y7fshHSJSbXMoSSIfn
Wk+SiyK9+5sxqHTbihphVjJ4ExLqS8oXFesRsvFnD6hkbqOS36npCNSGd7vRikyfYfHLl73jYcOZ
XrU6HJwZFSSUGmaJeYIyzdB0GonquCTnVUvX/Y2ap4SRyRBtDt6XNpy0Y0dZ0KTnS2PAsaE9Z3iE
ZrmVE/Il/wVnvAAArWEv8Bo2HNaIGlMwr9t3DttAR0sXfWJkR62zq0uoMdjk+N8i207AaY3xP/ro
Y+ZwrnODHJdZwwkP4otyl8r2yBjBferZ+1KP6fZY9oPVzSNuD+XFixFZbgZDq0u3Kdj43OlfYDC6
C8i0PzxbKXbRBNwBuo6kN6TAq2x6CR1NSY6WohxyBhTXQvrvhabZ3480FUOGTTQdkYxPRn7QH7F2
Pd0e3W5aLHLmSKPu7ZFMNIDBKRBsM4CrFcf9fd4XPzWk6zCk4AIZhJYwhEYVnH3aSufoKxjCClb8
b6yH5/lUD5EoHTfUymBHULRZ4eJFn9PSTmNqim4pIpfBLwUZggLwXSDNZqVDO9PHNauymOPaFPtC
vnYGYZhFOHHza7Oz0CUn/lrI/IETFpO9JMXRpZr342irWyGcZ6KlMfE4WgBYenbH2k5e8K3bO/JX
ycpg3jrr+9ZbW1NXvF0k5Xms+/LctOr/qelO/gvaUNi6A4hCCqHSf/jXQqug13SEDA4WvRjITvv5
toJTdizxbZ5j+RhMM5WRKcBeb+N5mEYvAdzxvT3Y1jFNXGOWaM6mmwpWbif9HNz3hrCeQUUnH2uU
GEx9eZe5dKl7Jorp7V4meuYr+GC/E1k9NZHfCS1MRCOoPuy9TS8TQlQEFEWnhGtdac/fOnrsdotc
iBmu7vyjzRIm00PPvDfNGjR8jEjhdDPooTxKO5I7AFl/8BO7FiqOGVKwSySHUZYdhly7sT81MB+Q
a3NWiFMurfYYY6G6GeekBlxVSXz9oTjD7I6WbCTEN74o6l1rBi8+XeZ4wCroEa+6VeSwh93hAXfE
ou4SY1n5ubquIcXcKv/+7U9NztU//p3Hn1k+lEwz6788/Mf6K7t7T76qf5++63991Z+/5x+L6397
+NvPrPzb8bp6+OtX/ukb+fG//feL9/r9Tw+WuKPr4Z5o8XD5qpq4vv0n3lc2feX/7Sf/9nX7KQ9D
/vXrL59ZA/aRn0a8Nv3lt09tf/z6i25Cufy3P/783z45/am//nJt3+v/+u9/A1MVf33+y/d9vVf1
r79o+t+FSZUQdkZbCKlbQCi7r39+RpiS2mvTtKSlU6NI5L32f/1FaH93VCls4AqWpWnGxIqsMvxE
v31K1Tl2dVuTBnjLX/7560FcH7ws/X5heDp+e/zHBu6/FCVLXTOpm5GmbWiWIS1V/oWQCdlC9xAK
NIIKFC8294G4d+t31y1mGKarFJl0Lfurij7pbE6rJL84wUk3vKXr60xrmF4n+crwrJni0PFRPqTF
k5E/mcOj3z2q451fnBuc8uEajYPRFmr3fLDvrezTljixwFtdTO36/w/F4XYoSopB//eH4v/4j68y
/a///Bvh8vc/HYnTt30fibr6d8PWMJMh5xMINznefjsQbQ5R3TJVVVJcrgqO+X8eiMbfTaFaFJBy
gHBH55T9+4GI6YFOLcmW2xAcqP8vByLcWv6X/PuInf48DkXbMISjsbXiN+F94vD5P/BR3brt4ing
Sg9TeFUg/eR9tFfTdpGrSMqUqUjrqClyg4r8xPxiY/v5vRPjGk8YjBBzJe99LIygmlm6eso57kk0
qey5BBNANX2ECbk2LSOd4dvYeLYPgqp5tGFVLoM2JCSrBM+23y4bodQzD0po3bCW7Wo/J82e3o0K
JKViFNdGa1MkOw0/hwNWEDvyPkty1vjGduLVZ77UaVfAtZmATuYiuejM6Gyl/X1bJV+Og3uho52H
kI1ziEZyIkmAecTK3mMvpnUOJdC2kx3DDIL9Tk75uJ29ptUroLkLemeIco1bFWDFzvaSDkC0/Yrp
7V2U1R4x6sVq02sVb8Igoe5yeMh0p56TXivQK0hZ20nYvrLmLXG+E1Mp2uAABiPCJxf7+zhInr06
dZnauuTnSG2cNL+fNp51daxdmW/cPL2iN7iIXw9+EL0pZfpYOFiro/LVc5ihNQoxcdHxZFp450em
3kOAJMe8FXojPtgKn6EY9MehzzUKXQkdEZQIT7HX4f+inbbhHEIcG1Nr0jczUyGx3GQ4d/XWfh1q
J181jnvR8hH+hPFkWB/SAtwmRWwsCqp0evI0vDCgbkd/Ytdje+artKnatTchJkYZS/ZRZURjZKRW
4hUcWQXbF+cgGnyCmpmwWR19u/dnnohWKUB+OlL7fhWY6QJsubWoXWK147NFVR+ey3NAGGNhd/RR
1FH/w0DtZ8zNei8215U1Lc4CBuxtpTkMiU9haalAD75GRUsozXKf+6o+MlNegXVFOMOBK4zxxbGA
oAlsJ0P8jONuxg/NtpkXeVtf/DS1yNkxX0zBcVlzvwaByLwVCJTzTq/JkUEzTgpWyRX+T9WqfyCV
nZy6oiBb7XHFuD9aKykJGE5Yvah+LHrwSQEbjTbOPXb56ctYgbTy+4csiubSgtLRF88l1wAb2KM/
jEend9+N2KBACtmCwTUR/2JnhHSEUYa0CZk/NqkCaXjQIdcZ5BBhOIxolBR+Q7/XPtsxm/Vaiu2B
EUxM7HXJ2ITeS+9Y1sQWi/jFBp45w2H1Lqxj4bDISypRL7xKTqU4FIPwy7TxeM39EIS07TCkAFWI
HIPTzXpTff1cRjybgcDmX+f2R8fxv6wb/Zm2I76ZQIVD60y0ggj5o9ccesSJJkUB9KI0679soc6l
/zgW9sEt8OdOTniSJFi652S78AkHK4f3Tp/oz0ZEh3Hkvpa68tObfkgAsaT34zUKyWMocbAi4pph
V9N0V7Dgt6yzZmUkI3QObMxYP6LhE3diMQ/q6qokLZVo7TViH4Dc+661PFVDf8VPSACYLbCIWXkH
zzx5daLNa2qTKbFptxrTZ4cqxjilRjGlt1Yp9ffK9+KFwzhg3lEgrHfyIQfBoHUc1ZHDMe4nGlXW
GX8dm4JePlsZ6mVGgerB0Yo5zoydqZLHbj2ABelOmu5SsiAm6bXpsa7bjncnIiCDxZqc6iaOp1Qo
OK6RcicJL4eFgYKnwKSvipdvpuCVrBip14yGImfhkRzs8rNuDYsq9B5RuHDGtocK84og3aAr/bZ1
020r2XM/uba7Svr6wNt6A85s14/mYvpOeCBLG9kN1+nCLP2lDqenG4O9pd0zwZ4L8oW1ctIouzNe
hRg2UVquJf3o/P8itRZh/tKrkOx99VwEcEfNtd5k5cykFLYBMOKn4BQDEt4uoWM2OGq7FXa/ccOB
8g/6k1qLUEO6ETnnN6TSOvKX03PS5A3+c5QlChfyvr5ruoqgMwhnrUTJc3bSMZZek6LVAoQZDVx/
oTgxr9w3inmIxwH2G662JDk67U86jQorXHjReTJ3icG78DZfhBToNnq2HbIMJ5/cxjA5M05mst0B
S+YYoJ4v7JZlxAUkB/xE/870bLl2v00KbT392yr+e5N1d4q3rKuXlrACJdYzyM5QOgXOaLLgYNl7
mp96Cpi8xlrb4XOXwvcvutX0vIbYEnrKU6fnecBZhH13gdFnwZ5k7gCsVv0Se9spQ/N1W7nJs/xk
1eB8mBzsCxUy6JB/4kakRi7KzuRB7/xU2wvgQmVYYHT7MfZ46dxjYeLMGpQYsOCLikTtl+Wx4Eyk
c4G0zRxkedY8Zkb8YnQdzbj12/QYE8ALbMszyvnJRQWkMODKqzI3S2NR1smxpjlY9NGZ0NmlJj9W
xsXeqahFYxpjW3de4z+MTLQqJ92o+fCInH6X68YO0yQnmfhctuouwfzj4y1kN/w4EPCIOInGRr/I
amAlRBZ0rJ0w3B8VqdPz5h88YPeVlUHZDjnLQLUDjV8G2rOqucAbPkqLQ6yGOBZUb2SiPhy3XvQA
6DzNu++JeoQvKS2hpEnwQF8Y6u8VyFOD0V8MfgYp3qtRJHOy7HfmZzBggGtgaPQDc2l1F1bVIkf1
M9AcG3HPtJS6uhR1kA6NaKDqRd0UY8e6HeBnTC4z2Qk8DHrVXFojKOYYWlelsVRFDA4N11mO7zR3
MNC0l9HDNuR4T46XLq0ac5kXrlxNXTKC2CdlR18H8y6ffEkOQD79Ul/tPLrgTr/DIbK1iuFdiO4S
13dBXr9TWvqsC+u1rKJ81gXqOVFf/HxRY18hJXiUeGUoO80oORiAKCmXRPbPgx2ykTcPllYtrEx8
uRx2iZftfVWjYK/Hxzruozlm9GsNFLWytKMt9Y+46CHsNgsXBFGej0R7fFKfMTPU5i0WGim0meMp
QBjSIxWRKNimQeP3pEQjkHJw+92wltWAsATzr6AZsK3uwlF9ybp94Lzr9boejxRQziLSZhYBwISQ
etHBmMz29YBZNh+OJWVY+MvW8RTnMBV6Y5IMtSY9NpLDGrEdGm/zJMHvkfLuf0ax+1bEHzYAvlKb
Q2Ps8bGpZCIH0VyhtNx76kh/tLvt9FBlpiS3iowxS21IRsyb0vgQvbeOQv2h9hX+Jt5zQJZYGYcg
8bg4jqK5BJSehYWN18QDTOlhGhYlqwGQDPVMkdFHkT9OU0QtA3lrdSdO4yM+ct1k2SH1ZUB3lec7
G6/K8QEhLOQVhKELqC/A8pQy682jVgaXoImAYUydRwknSJ4939mqFQOPyNhHDh0VsFaHMTp3mbVV
6iuXMXgv/aNf2CgdvNzKDLvSlQvgY1wpj5nVPoqeN0VK6DX7WfnKtdO0xQCBtfTlwQnlIyeQK1jv
+1b2xJK8uaW713C0r74zPOt2eG50hDR/BI/Pkg1nZN9x7kBDgcJ+F3c0yaR4gJd5/slmRd0Ghf4O
n8+emXWOR6yIWXJEa6160F1J4hDo2SybXOCef4in5FFk32MdpTaskQcMwseque+aTZT5P3xaN5fZ
QGEMo0gbH6lY0bWgzeGJrOpenyEBD3uIRFtg3Ecm4zxT49aMraOrlpvUM+9Vl6/KMoveAXdcjXZ+
6c0Sac7XqdXU1H7m43vB/T9jzU2VbYlw7QQjpMlCpwGAtY7S08wtSw5SSewBPKP0JcakqgkWCkiB
mVNTvKIUh76NcT1ZpYJqXcoVtIhZaxY0nETdAVYHjpsc4DlJSm2hcijhVZm3tAcAeT5ojHEXWUer
3Wiecq94bUzvwnzPQMyu3ZlePvYDDa1sQfHVULAlyRjP8c9thNk9VlZ6xNtrr5FRwVjiegwxTKxM
P9xkSKhQIZdlVg0LfFslDarssozgrgcnt7JFnKwEbd+pJtM5G69lK7kgM0Gh6I52ADYV7btrFavA
YI2u0mik1ijXmgMV1rebeY47PtPp4k6rTzJDa6MVmDbC9K6OeLOS63otRwxyI0hm8mkj0QAMqjYQ
mNmoFu9OF7OswHPWN7YNWRn8NqDKnot6TLvBRpXZqpetPQ+agtpV3m3xh24E+hI4krZqm5w347zV
i6fQNX5qrf+lAt5YSEuZ0cndcOLr2A6Z8jzKiO4OBX7pDecSTbUNYUmfHVyQGvPeOC6oA56Q1j8D
eNfgwIvx1DnwMflL8Iy0UlvnOSklKb2M17dbCtlVRG4tuAR9Gs3YlAQbZnvuSteY5ZMI5XKLNWme
4BFZVWYzN1CWF2Wf6ycxxJu8NJOldBPWM7JD7aechKJSZwkUMMAHoz/ErRXNDf7WRZkVSxXT9SHQ
LlZeRI9ZFbJ+tvp2Q5ZFLKFkQv5Khmg1KAbOL9z/s8FtQKSngzrnrF3PE+dDyTkUDcP6cqtmjyWz
goVgJShQhs2hHubsOjkWlbSzlibLgVnMvH2OaXti3eNFoyh1hnWjX6hd3c26aMuL4K4mhNQy4G2j
ySg+5IHbLY0s+uHB+F4QzcNFPNbbaLCp4I3sbaFHTPC1eydRAXfY1LZ7jsN+CdJUG3mP4wTkMFqF
/llcekjdbB6pCpnZNcabiWmmWl49Z0donEMmez5Zz01timrrlttIn4bBnIAw0URUPHPCxapuWylD
Z7lOE6DtTRLqjF/Td6wXO0kycYaQjmWcaNqiaPMj68qfuGHwk1Ezb0OSJkL2ZOXGV4v8/06LCsVb
Dqarsp/XPZ0xocsGFYiNt5J9ZpJQCoY1FbhfnFOHE69GytbHWZEhg5Zg78rBIj9YVr/dyyETbTWG
OlplB7z8ary6mc0GQe9H0+nzNCQI1xK6mDlUrO7pjz2DYzM4SPpkbky6iuv57ZOZltA6c52DxNNW
fhW11zA+W4mtI4YXwxxB/oPoqnmVzp2puvPCYYBvWdGnktkZznKor3p58jk2d21PQsUbVPPCpAA5
MvHUU+QQbS9wK87yiaGHojVubDrIggHSc+Vn4WJo1E9vTKiqCll8ZHqySTKiBIkfOvth9GuSEGI1
9ckdISV1F3Zcu6FM3C2hx3HlpMVL74hkE3oFCb8mv7f1r1GOyj0/Gp4v54xN3XcFog87G4uQMU/r
xfefOz2HyyD9zxRD0Ktpak8G3bVfBS1wVTs+WUa4HTA2wLb0AK/GPjsU+gGLaAMfaR8QpmUlQCo9
q4j0mfdZoLBKZ9ocv/l58sVah57u5K1K4qdcBDve3ivmnOtMryHbOtp9JwQhSmwZFVbZtj0OfgkA
vjQ3eDmWModmJHa2lXgzEgQPlTI4c8o5VwlTLNZGNtT4bnLdZSZiJD+ARKZJRowdAziiIYVRTjeF
VHaBhVwcVl80JVpzVWT83xRi5gnkyt5DM3bBec1mLT5huBTgNybGdrNsk+FgOrxrRk4pzNztVTc6
G+utgK6Ooein4mRvNta2ajzioiri9ocTBz/KvHzhwrEU2LE8IbdFGV/jftMOGGddaMwaYhJ+a3iK
g8dP1b0HdyT/46YHf4wPXkgM0My6ByrDgakx4p/FgzprgeMkffKRmPpaN8cldQfTWWVtgSY5IkYt
3dTdwYB4hl8XK9CTyf4JWeJd03ZK2vxoRHhU6VakaI52RNe7cDbZgEZ980KQBG5FksFDE3FKCiBi
7NZcVO8D6T5M/xquPoN6conje5EFHxZloCTU6mPpglutC43iIN7j8yiw7lwZHyqzYrW0ZpZtECiG
g8l1Fa0z/8hzvkoyJaaNw9bKR4jJh7qRDwgxVwfTcAfLvKydo22eko53jRMyO09K76drs2sOIWgT
fYwtmovEOKLs17yzA46eLH6LM8CZlGxqPsEEeonrJd6vD300t0HFRthzozcPKzBA3DuamAJserRa
guAFsQR7V82qhaM+xgXCDiDTZTXynKQJjcdl2j4oqk1JsJ4brI19aPYVU+x+gHs0lngYi4IgoZy7
qsaqWMTXsXG2rRpcfao3B/h9RdmwqOHF6AILjEj8YcQuyR6xlk56joLyWiblSxeXG8VzfmiD9Zrw
4gMZUHaNpLQ6QOjU7Ye+VHYtT1WD/3JGom8lM6Q96P2ar+zbRGxCrb3HHjfqHHNEyi16ICyQYbMq
SQ5IBJ9Oxp805FgtOnMZ68NPyVe03dTKaFqroPK3GTWT032bYlGyyXN5GnpvVQy7FIaEaieceCw0
uRqjc2CaG6wy7OTs94VdQQ+1iT+ruDdzVopNeOkI2MHUXVZWc0wb4941rbs6xQxItK/0xCxQsd71
/K6p7t2FigyQj+8jm57MmnQgCG3ezzaNYI2AQMsvmgp31xr8z12aQn/kt3bROwgNthsl9h5Ck7Nl
R+YcrAw2gm0YQBAoNJ9quZJGR/RgJ7G2VcqRGnOWNMjgqNFzXSdXV8TI3f1pLIsXT+UoS5XkSoXQ
fZQJFrP1pPXbzrXxeHJcjaatmhhVGbI56aFQoPEy1tWgGqUhk+mJ09hb24j2oGOW7xS7/5AB64ea
CTr5Rpo2SdLPW/HpWXKVjzztdEsVg71SBJVXWkdZbFnMgcXc1bjvqZois8xWavB1VKHevCvz+mWo
op8W8IMlPblPvRqf0NPWIYwnQj1a9FOXzaJT2mPBE09q/ie9XcaMEfpCdcNtXfIrDw3nGcXcUIch
FprzZTQBI4AiPZOK/Kg+iA8x2VDYMDo7Xwk+vN6GERsvRT0+aTqsXYqUSv1VDeWKJtmn2lF2nuLs
iiZ9Czz9HvDF0kOpK0yO08GKPgBLWPR5tMf9/2TvPJYrSbYr+ysckoNICy0mHFytJfQkDEhkemit
/6b/tJejknxZ9Yyk1bBpPahKgcTFvSE8jp+z99p5wyLQh8YuIZmq0JRllMkTao032g1zoGKHrrNx
amf3SjevPA/vnnC3bYs9jKCObGJNU/N3l5DKimt6mBizAPp+ATQZroFtf/zMFZ7lE5sCk/CKWL8S
TrlKVIWYnIxjL2r96po2qMcCtPDUvjruU/msZd42zdly9GmfLyhXiMCNw8+kHdYdGeSDizvTF/tq
LF6wFzyZMHEGGMa1zz59cB22KUZ+MdhJ2mH/5NBQKENvJg9GQyN0IMq8SiFCD1FVUMtZS/TJ96nO
7mYL/CXHJpFzi2dkwOXK9w4E0oyZ/cEo+3k7oOJ2wmMTpbuwU+BggQujy5sa7Fcco3/qgu92W8Ur
p2YxNnr7AcT03tfqbUeuFI2zYIbWBPmAwXPN0rqD8jCO5inv83uH/KKsFRLD7PW7wEaPhWtT0opw
4+kpz5Ol4dtbeckSK/AxThrjVh6Xg9XNXeK1itI5FYbMD3Afwspcy8d36DdYMq1Nn+lX1njqAWR7
6Ke3Kd4JAEUXjQiEGSl+7LSyyxgY0Mybo92T5mZWrPODGJ8ph7knbTJw2/qFZMLPTBWM04goNMqG
BBHnFurTpYMZRnOSnNchs1ZZ0zJCW/gDV0BWWhtQiPXcwtVGMSoBSPQRZyb9HTpZbLBQxZD2oQiV
nLAOdmRkP5Am3M/QMToUTwEQVJLAhPTomqT9beooXls5vPwOubCAVh8X6MOVCeU0OX8k7dHV6bg3
l1HSB4tez/QlVdmP/z9C/hoha2RgMuD/r4fIx/fsX/41rxsaPf/2+xD51zf+MUZWzG+G6toY8Syp
yMYkiDrhj0EyX3K5GcjCQGDpmrruMi/+NUq2zG9MnRk/u/SnPeJg/6Fp4EsMnXlRvkm1bKbTf2eU
LCUL/5gjW8ykVdVDDmO7Glx9XvXPc2SYeQomM8wAiciYvj6DS1xg0SfWuZj/dnAuf7zm7+oJefD+
+qM01SRSz+BQ2KrBRP33kXWrK03sEM8065VkT9U3ox2tzVB5XsSYr/Uw3Yd5tK76ZucN4ikqzTtS
QQSmwNESJP9OuelF9emV6o9YI7EvHp8nU9mUxrSt4njvFNGlUKJFUudndGq3//7Nm+qfB+5fB0pj
r6kzxLdUy7VlFvBvA/epSHFgJCrPsbJrlq6induBFqM5USoG3pqnNlvO8YDELYy+m8jVwtydJ3F4
oVqHdbkvi+SZFtABSfGJUIOV+2a2A5ngodji3Ecb0igwp13mNw4VikOIWD9uCDkCF3WjjEaZrHYk
N0p2F6Nb2DJYg8cMr4c67oUI3vqs1GYK2XcLpwj2vRaunNHbR0l0KWkMuplNaY/gsQww4Hp7AegG
oAwrGy1Kp4BZpZXUTjEPZgB5tHoSQIMGkdkJT4hGy5OZTnJGkxg/goxWRw3B0KGh6FUaRhekxNQ2
1YiqO2tJLi/rakEbbx5per6oPOfdYcvEQ0+qs5SrnUDCdTQkgvlIxl29i1VFKuVf7Ym8+YC3Qm0B
hsmBuS22FHOrqEZxI/qlKqUHGn7kNKh3Xedfe4WoNN8UMxzb29TtZkSwzlpHPyhGdIGze9VI9/Uy
0sn0gIYlGZRcHNlYbLTcNYH3j+SByvjqMFh7FSzrjJ587b/HarFpYM6lzDn8AZYGWNwlm0fSLBDs
cv25yERzZxE00a0inkOTrQvUjz0ZaqkItgw97ymMlihJsJgpDzqiZD9tLiisTzQfF0USE97a827s
fUkAZ1/Y70zSr/j2b4xGLYUIQQOwrh5eoFGRAtmLhmRUcfO9ciVoL4dBCJgmVDb0K98Ihz7EbDN7
k2jnQYfTk2di3k/jsezRN1pHkDRgnCseMVFLojCsN9p0zTxPyecrWuajnamRQpYSYG2jC8zb6cMK
gruw4Qdg8uQfVmxpu8TAsRY+IiI9+YaFrTzjgmV5ESsd1i0hQ8PabVqs8P0E6TPVw/lUN2vLb7VV
O9aUQhE4Z5ktQo+KCNsE9g9trIlHaMwrs3Zu7ShfVX6j0DtuXsdafM+tTxFNP5Go0jXuaeWzlzKn
53KkQ9QI2iZdOb4SlbaBOd7PMBGv2zAeVmh0vXk7gZ2WdygwbTz31Nor/C50wHBH60n23GTW3mu0
t5TZ3twTxSltdDrEdJTKk8toT424IHCnzNRGgRGenxym5r7wlpMtmY0t/gFLd3FC0QBu83hf9P5L
HnAk1L54sc1yg2jzIedMN2lCpCc201znNs9c917bwRPg14WrM+IbASbUr2guGfKl53aM6CP1SyC4
SzJ/EAEXJyveYPvZCpJTrdh6H4r4qQq8K/L/J4r+RdeWGxC95EbUL7J1k+YUQWnCz2v8DbFMV9/0
fybM3rtyWrpdsmuL8Gmc3JvlxBcnst7pBGI5aw7+jJbIQDSx+97QWoCqAQPQfFf08PtImEKtuT+q
nqClwnp3TPoM4J0C/YAb8qI2xecIJr1w9KuPw1QT6laNHfqOqBas5Lksrollb5IufsJaFyF6j8+m
8oZh446hY1uNzVpM5go4/VGfUKn42rbm/ps6+BwO/JlCo5Hox/u8E1uvTs5xXCJsqi/teG56UoMV
0APE2wershEoQBjH1+Ej6MiFmHAH9tHe65WL0zcvLOzvLYP9cpojCFgovFdXq3dZHF/g769KhisY
jW42kReKTUImcwAAlfUpTaN9NhV0FiNqy+lNM5Xl6GOl9ZVF6YjHLhc7dxSzvmTFKoKr4kXP9Udi
oFCieViRKkdGjQb9qYrXwrBQWyrsF6oAnkJDNRuzxyJSq/TsdUjgBDZYEqJD+1q1ND2ssDiRHEJk
qb0vkBrgGcSzXzjvI4C7v1/LHcPvTAbyn81fBad/Eqr+vyZNhdxg2Np/W87d8u/xe5L8Xsn953f9
quU045vNGNgAvOGSK2RITfavWo4vORb9efwoms2Nb5Cu/h+1nPPNNm3Vdi3Uq56rmhQ+v2SBlvPN
9HTEfKrmWEQIoRj8G/pUqS/8U4XFIotSUXU8i0LFdRyZ8P5bjeICxXTyIXDnmtMQ1EozixTZOne5
jwd3rwj/kZQ+ZeElRK2Cjxk74no0sa4zxVpEPDUggjTNLHWU7PQFgPz6XSlhpKzp1AFKGBx7sCCg
dJzgDPmevZDaHWkMBOcm/aPk+qVT/lUw/kUX/Zc//vtzGIfFj8/w/X/Vxcj5/q36lDrsf9ZJ/59/
ObTfQ/ZifyivvzSt8tt+XYm2+o1ZvKdTn3gGffh/6KSJIPjGFSCFq8hW2SXISvbXlaiZ31A0oJTm
KpE6ZgfV6K8rUV6/hK5ryKttS+pKnb9zJWqyGv5tW2F5usGmRec9mMSma1/V9G9XYq83toMnOQGV
BiyFiLI4esm7m/LCk5wWT2PhaIY00Ezq7LdD9eui+X2X8ZdNxj/9YPPPtwAEC+wfjfzB3tmM0LLZ
c6E82owU/4efo8ub6S8fEZm6Iz+hZ3HL/WU7Ew1WqNnyI7ajBWoXiBNwbtCVTwWdrgajiYJ3aaiV
e1FkF7sNbq7dbgd2Ll2SbQsy2YiT2ioKyQ+9Cvd4SH76aGYqRvS87Iz8qFnneA9h4d3KkfZRd/IY
/lkkfmtY5bKwW9nVCEy9PVuNWOMsPOiAWmt8QKKaFl2vPJVd8JKlsscdru3uDQkYPsE5ESJrVxfP
BT5C9BCvlcOkuxjXVsfcpTXoQnWnVicHI9KPfZNiD0sXXm/x/K33uQMC22v3g84EBcGPHGpEuPQY
nxx6n+o9DZZEACyz3rvZfX0Y42oVeMRzGOauzZMrG0OgWTaS3BYCAErCtGxPULIXNOTIMJkWTYlw
oBf32hPLoCLMT2AZBSKa6tZsGuOPH0zBpx1d8JUG5RXBnLDBYtU0kF3vFlPP43dfgD7Z2BWpQ7lz
fcFzlRBxVcuWCHEXKs2kuiMxK2VgGSHwEZtAmZnRUiLUC2VYNrBTyyLYUac9tKKdTyrAA7tbkk0N
infZEXGVpNiNhqsIjsQYrJwp3YS2ssxt/QjzbxPr4rVX483ajFuo/8D4+3juO/fRRhOWB8syLc9e
mRLkkB8Qxy5MEh/7yT10LomZfrx2xnvZJAuF3k2GqBYiOS5sm57fe63HP2MjII8Aapd0+1Tvekup
yKkXTnwlhmqNifYAHmeXWeDdhLWLJYCVdAwgU46AqYMWxsQAL49UzlA/h8rdFxjdprlRYmtyrTl5
Pxgbk0VKdG+rt8Bk8gs5BwfdHRaQOejJMb72u5UcxK6DyL4CVV1SnAPoZhOlw5gwZplhQL/ZYE8j
aofpc2Lv1A5LfzqcgEWtzMhhY4sIq0R96JM9DzG6C9Irv5LQ1WyLejx14FrVacsUmzZWvOF5M4Oo
lkeA6dLxJL/TJAxNXrdj2UH0SKiUJ4ZSxo74ObC/3Fljt0w0YxEM3qIFsGDQ1Ai4M7SmPstLLiqr
996zN4wfFtAml7qot2Vj7miebobh3qKs1rRuadjB1fKmRVtzehCRF3266WKLwFLaJT2Jnz4m1eah
mYYXB0izPYavjAEO2HrPaZu+yX/atAoQm2QxZhxSFHQTU/o6eOi6aZGo3HwKap9arGGR8IYRYrf0
KWNrp6uMP+hZppNzr0zl4DB799FWTTSQ4/RkF9oF65Lb7eWdZ5UBXW0uhATFo3uVPyqLuI809oai
mof5MB/MDgcvE/sp2eS8DydINo388Dq8/AId20jme7/SI/TMARd9KI5lbXz/Orf4+1bRhEq7GNZV
oBIOQB2Kb6sYxI745k0ZVVJ5fa2UZKNo3SIpCFsTPdpXgUbS2sjPNGrtVgnrc6M2W8MWy7JNNkSg
riNG84R+bpFCbWMQY06UHfpqWGdVyDTssddDgMgX9CN2g2W2OzfGiKub5ZWJuc9xy+NoF4r+1Unv
BaV/iUl9phkGy4MFZO6q4GEe/Og11bmzK995rGvluSGRZvKxXVrRXC6fRZO/1052DnXnmFXGER/H
p6OKHd79W5E6cCKaLfm1F5BOzzxYZxlAalT9C9EjvRJijjq0Y4ksowPGYpBGDT0MFdPAK+mCMFTI
rYwT6KHccq0GrZRfK/Ggxt7NYsk3egYFqfQv+H7w06VtIfTgZ6AelEaDXd4hfhwkv8reQtXdlaho
a1Z1NStezfoUsISECYFbYc89yeVfVO/A484hLDR4GTMLZ74r7E3peweJuisE1D52/x1KJ/r6h1hr
9wGKSvwG3kOUGEQwf5q58gwh+URm6SFgZZ5s+1DRmQ7dZFdofJqu9O5NVG+1KD0kABP7oN1r4XRS
wxhaff/RODV8sm5VluaKg3FHjrOxejARiJSVDXIRBEo00iqaQcLcIZrj0PlLrWR5cfSj15gbx0ku
RYj8NhvX8qoMz2UQXoXLh1Lije63qIYZCGU/KOE3ZhC8ZjmPH6fH1EcimF7ckQEsjInjUETXUVfY
kbHvtoLD5CY3vYquEetaG1lHqxk/yJhIqzUwuw9FGU9x7z7mlTR4/dC89g7DmvkWQsrkrazMYynQ
2ulrXBPbwHMeOq8gbsQ6TsCOOUQy/IOwxzUugS1b7TtOVWy1zYfwojfy5FA8ZfhQCmZ2U0nCbT2c
koZzH/NIxYniD7hKCU52WaYImlh6F9Cv72FiHp0wRklbH2LfXVWcabynS0AxjxYgGZ2dsttM+8r/
YU/2JxXAp2eF22Ao1xr7VQTFr5m1yNpqKzndSvLOKApSCH2HrtmWhoUA1tjI2gRQ2I6c41vvzFA3
zYFGzRrjYYBj2wlyBQHVlgkhS0KsTcXctHmwa6ly0BPsIpPVLZ7Wgz+tkwnWZciePGBoN4VvAVOr
qi63pAu9txHjkyJgeB+7xSslDRa9lXkWUT0PKaAAA4F8RX3+XZ6HQBFnyHk9ajSItV3g4eSiWf+3
9hf/K22Y0hQMCOO3evafthgY9fMu/31z8Z/f9Mv9pn3DWmZ4nm5Lh7Gt8nJ/7HTxxammxtzCYPbg
eqb0fP7aXpjGN51JBxxXJgnm1x7iP7YXeDTl6/E1yBL4lQ3zb20vCGj8U/Ut/W94Og3NYxNDR941
5D7gtw1G0xWumZomq2fq/jBsxzukVQ2JRS0eW/3aRVP5OaU9TnqPwR8UCMP1RtYPnjd9QgObHdUG
UiHATYK7VKVj3F7Wx8otlHk0GMUqzMJ6XVfTR2raCWPTQ0SNC7Uo2TJd7HWyx7L8CCzffktT/dhp
eAP0usTMbwftbAUte64JAFBEuPYzTX22Uj85RL0nts40vnCA2hWizGCulvxzHWuHklTEqdSwPHB9
R6ev/8VVj9JOi9dId8fVAG47gsWUPpK22SjQZ72L6pEY0Sg4lNnXXdVJlVwruGY61Bh+bNCuTRSR
drSZsE3sFc2/m1oQnDVcGCAD8nNDTCAb/1e9Q2VotwRwDQwBJo+kOxstZOk4y5EHyRIDTbAeKn+d
NlG0j11rryNePOtEwII5N1eQW6etG+L38dA0AvcgEKePBO/WJ1+iJ9gTGHLXA5zDGyfZqxNBrl2y
MSbzB/aJpebZ2trtVJrabmsvJyN+qfPKXnL4ZihNdCBUTqMB6hfhEz1/G9qSH82jpNym+ApB5fXV
0s6YTTvgHduEuX/xVLf2MWZ8j5KB6WhYafOqhJiju4dRKR2knAyhEy4fC3n0qHmkLgkLEqFtKHNC
tIGNJiGxZyk+uD7DGsEYrSEsgVI1otsIoRHnnMGkP0yNau2nFKasUguz41GOeIvet99SK+Z3o77r
Th/OirhLF5rWvJllPrcJBEO0hgffSa5jjgW/NV+yr5FJ49izQWZspDe/7Xd+TV2hOCa0xUxdovgA
Zx/kCxDEtPMDwCap67waoiBFqrDUhU982VzFWe/01ya8lUo614W/8fIEtCGgOehtKrUy2c2r2CjZ
NZJ00CmH2ky2Y+htQUkgcynfMjHciXjaRWG2rXOCmpJj3hbnqqzOnlXsA5/YphBYIX5n6f1BMror
c3xZFdGdLXAnxQA6bp6Dguji5EFVicy6TtDruzDdlCTzqWJamApl3FSvnSZfdckhUMG66lLB/uBT
8YzlAmvfWu/FsrVfArUktg+LRu5uxtJYGugSVUGxFSCxZYbIEOfYV8GtC7Kj25S4KZCd5dp69OJn
a8iWFuopIt4+XSoJP4wOA7GUIZjVvmcChSBY5zHp9t5a+OYinvS98NNl1CHoSfot+ePbJOTJ7Q+P
KlG5FtwlEFv7gfwVFbNjUUsjhQu4NFon7LQJejs0fCYbsmqu8vPKYtEFb0PKTg2HaMZpsD0VeoSL
5nLceDHWGrYqIXLittvIv0oF5s1WJegA9GPpzbS62Ogcrao15nb1NPrWygULzQ/dFO04D0kPKKHq
u+FwlX/PXvmsKeEVKNW28JWVq7+2+ggwRlnqrfFlepK/pnWxSoqcp3+4luanKgjfNQ8uWsOUBu1I
zt/BAQUvN++gEumoaek1gTee5txN6wA1LG0dx+uWAyprpp6zUhvmvuVtFdhAIhy3hp7hwpBKa7Hq
g3yzkocj8tlLJc7GMwqCrqyLvSuSYuOFGcpITsYYnIAs1RrXHhMQ+cNyAZnSJm4mX7Z1tI3iN6sI
ObPaPp6sF/kubbdD0yYxLCZJBuXGBBpqquEyYxNYwsdXWdKCcO0N6dGwtuVkIIpCOgRsz/jocEwS
z7RzshSTi3OPgppQKDYn0wS5rV/hQZ5revcUEqpaKRDAnGHRJSvExQdX4x2R+ZenEt5jLh3GR2Zq
H5ShWzZKtSYWYuFM5SxEeElHijqQieiA9obDpANYQ5JJ1gH21pClz9sKtJQ0GxDQ2ody2hJ+tGyM
8GqHzau8lOUxNwZrgSXQMW8DTBqrD3CykXC0KlXEosFd87214VbrKDLOsVacM4LIUCCfijw9BlAx
JvNsolKblOAqcDkEEmcLHMY8TF16GcP4Sv/6TIL2eqrwfAfY5caPPGP9m0iJUtY2pg/h+mtA1VuT
5BKR0X6i/dU1/rLLwAQSO8tfO2W69BN3Y8BPN6jom2FcM/o/8h8MyWW3I3ECeaeHFg7XM14YOllp
gTLFndaMNJeFmJ7HwVjIhVj+uWVabPG0RqG45EJgm0kfgPtRDowyMqB4oK5G/cDMZO5Ip2MUf31Z
w6VnFz23vnrUYwU2GgnNfn8XAweGOr1jF4F/pk7sw4A4DzrQ1jKcWVHP9U5lFzHuFNVbx+Xw3SUh
QavDk9Xr50ATTxhhjl5c4EMKqlstQFxzNxA1VccRfmBnG4w+kNp8J109Se7t/BiEYO1sgQktLJtU
qXz48j4haFgjhbo2sbszJ2KqfetDU2j94R09KqpNTAbrJgc7KZ6li7UfFRxk6cXPMQ/Vw4Oaw51M
25mr7jt3VfKu3ZisrWBOnMur4gyX6eTi5u1zNhputIz9Wxabr4oWXPMgvmD8eBVkCPfYoLIkvNVT
iF+qNlesdTtzUdjeUoknZJPlWh26JxVIfaDCec9LfNNcMlpFtlE498ZbhfCfgBt+J42bsHSXLnl2
JvK5NvhUGhZZhs6Diz0crJL6meCtK3NzjpNROsfVcVnDI3RxgSh0Dv0JeYi1GnRCVztOSaJu1I74
O9KhpNtVKMWuj/RzNfXbHrFqzM5BI0e8k+Z0cGsiL/aGC/81oLdC4dGA0aKXxk1dELcwk1bbNCQJ
TjOWcTXN9TnSScaP7oZJMB46FqLE340WKpTW3dYaoPWN5WEklPlhrMxCkUHHzazlI+WM3BP9kYMy
k0dAxzSdpdgGHXTUKSSi7moUwwKzJikgkI7oX5ALiYfMwdmTLYOIjQ85s0PZfP19QFeuY3iZ+t5c
GY+GsXaHATmHfdDqH9ILW6fuOld8MvPqOZZr77NoMQ5xFhxLk7cmDDGMurb3Q76ZxC32kXAWkADa
s2re+yDblMN4ZICOErO9ZaNC38eLX6qPIEkvscEeuSTiovTqByvhNWm39Xlzb9LmUQ+Uq5kFB6f7
bkmfDYtBoHnrELcbdpD54GDm/SGv7zSLL2lXnKc2ePatC6wTpHe0sKLx6rThjeDIGy2Zj6CiGR2f
fHyKRkc2L5iGEAmh5olDZxPX6GwdP1iTQroq4WuNuEGrUN3VSbljuLURXnm2DZtKPAUE9CON6OPq
tHt4xiM7tFXxiGADkXAy87j0cpHNc5LQs/Fpwgum6ST+hWIp2Zw1RUk79ctWdHeLoC2CDw4NzXkL
g1EVrqJzJFNCn7Wwu5URfcr+UwkszEycfBWzPgNzq12KyDoEeXNoEeOVB92YJyeesrEcluvG2WCs
PfKWgaopJXpbEmQRKhH7lFyirDlwN87HetjRsFqQkog2hwUCTtG8T4etQraMGWGVJeekanFhcANN
xkL3io1io7HQUNrMIh2ZqNvDA8avPOYbFygAuAB8CSyfKPJ7DclITkYw/WrDXRuxS9e+RsjaPQC4
mcnjPCoeWeVM0btzZjg/7Gp4Gs3sYwyLB1unLqM3OUTa55C9lE1+MR2uxKBIj4pFkJZunnUaeqxX
zDxg52HoQNqBKwxguDSFpn10ZaK+Zaoi891XKgQ4P8Mnk/VbdfIelJCDQIWvsJYaisAXSraf3iyd
lCejYa3abjhCysF2TintIOPvceJkK4xAt24E75xaK2wCT06NiLKvBRA6sWiJ5zOr7MOOloYOohrH
rCWCRzd/1EaPXs7KtJVFi6sLH0GLi87doC8aWUITvlxZPdG+Y3eSD8K0rh99PMYcv37at63/WDV8
x2C/lrX9SoTyc2zGL6MQD0Vf331XnCx7VyX61WmyFyNPL531FprdISzFLZjUT9E/wGHcAfnmVvCf
LAZFepp9kMhG+KaG2oIU8rht7/IL0mfJ7qPIYsrPHbadm5+Mj5l3jnoibHBOqxHYsYBJQVocm2LE
ojJL6vQYdXiHrfYx6tOLZrYncwpumTvcycg8Z/rPMVce8eZOYD6fDSMmtzf+aMkyLCJrPlTpsVO5
ZWLxIJ9c8n3KT+ERR2kp1k6+rT4fd7b4AdbwpjTg6qL+SsV7s2jgDma6lt+Wqe2j/LZ49B+bMUbL
VB/HiHMJ3bJKzNfEiy+Ci8jv7NfAItCpb25UzC+Q0O9uBCAWjBjcwDmO4K3PcKiqm0dnaB5DrORQ
mKlYQy5z+oZ9c+/i5JIb2oc6NnfPv+jBgKcxwCe/dvL2YQgnPKzlacCQPiXuK2HsrQWhVe+fU9+H
B5ws0BpRSX+HHLGJu/xtpOIMGmdmWS9E3i6VVFtng3t3LHIOHSznMJK9BISDci0r65Wt8z3DZkuc
im60F3lRSOdt5Lqv8jQqafswDcO10kt2MZfRDC+MZHlzA+3IHtYzoX96cqRbG5s++qX23rX2ibv5
UXfbm+0PV4J6dgGuI/k1D2KgO8GHSLqbm6YXpxI3A9gBVrCzgFKP5+LS1N8L3WZml21xiN5JjIJs
W72R1QB9ZxRPvp289J0EH4eHzhieFbN/HHAXc2ZvTr6GYnUM/PoUtgqFoHvHYnPSW8zzTnAUylEh
phIlw0K+cbLY7pCBj1oonuSHSoJyV2mYqcShd2/pGF2qFAFnk5Li0d6FMSs0bV+k3v3r9SsPgfrM
0fXHmhMpT/IE+Bdk6UXjyh6m+tQ735XIOMofBbzzVAjtMoVMLAfl0czak+Y9Bx33fd+cHJUHC5CC
CkhBjv8n7S2i4OiuZ39cNqXr30Gdn0x80ISiMKLVF8QqR6fkJDKs6nxeFQAJM1EslNar/KcimC6K
pTyqkI3sZtg16IGKNLioOqn1dc9Mc2WPrPT2QOSVW+2gwix0LTva2aNXX9g6uCjHR+8sPxi98rm4
yNLUGM/q97ioHnlI9MmKPM1dH9DM8M9x85Lri4C7DD4enZ67PAFDIPD6oKdqYKmTx54C98Wn7Wq8
x454EE25Ool319t6FQS8L8NGntad8L0/x9yRSmQfgoRSOxOLSagXA6/FFC39WH1OuUF7lauBFbQy
TwMIGpKyryKbHnsqg1Kr767rHLg2CYmiuOLik1eUSt+7spqnqIdRzR3Vmv7FO2pZ/uobMdXgrhhn
0k2OQOXuJMlF7/pn+e7HEeQB4VyToZ3l1wPc5SLVngeTgNvskhScJzgBqgRjNP1z5kJH11UMMckp
DrxHQ1MvY9PcXXPa4GtZpsZwN43qAejVpVLGZ9doluSmLZl91jMtVt5I/h5mdQnoCMsuyAd5l076
+Dyq3S3yxTxN1b1iNrfmZ5V416kAgL4Umn9pTOCEAQOmPP7wYEz0sCbk08EYPjQIFBkvQZh3rcVb
xmoh05bsKBJ3hv5rDxmSyMyGKAY0p47zSgrJWnZmXKd8lIZ6+Rnlld1i2jO8cSfvVSvDiRQzgakd
Pid27pFHJgZcXBb3DMJGBmkDD2sJd6Pm0o64xMn5vtRwOUr4HCacjoamlBbKa0B7lkc3cPqL5aUv
BXyPxqveTHgfZKZ9/ZmmzTSjEiaNuYSCXB01SQqJXyYaOzz0YOVAEkG/qSufNXQRi9o8zNhgQx0B
oXT5QiIQCPK9ovxJ4JM4ElRSgq2gcbopIJgYNBXhmUjAhCxQByK/Ghnnw4qaIfj8ugPiYG2atDxl
vM5IPJ/+lMdc1tSD8qKZGB8T1LGMS0Oixx/Igp5V+ri3/GeSxPSmPTmN8oYbcusLdS1/RRu3yJKY
rAfcV53BhIDl20EzbabLLNv1EB5juC+u4WwHODANPJgQLgym8IVcOokbWSrRpYAe40V7t/tJEOIR
UQRBRCNKJ+vQQJwJzTME2hgNaLZTGp5bNlucFEZNCavGwzfYUALnMGxsDF+KgHpVtPRExKlmSjfC
vDEKbIYwcEJYOB1MHA82jgEjZ+q2raqfM7pn8uW4/RYNRB0seCdNIna44QuIOwPkHTyIu7B4MeDx
VPaiG6AH+QU5PsPGLl4D82FQ2dYHc3mcy/JqigC2SEikGQasnnYWV51Fu1EerUbltCTTroHbkjrV
wYfqxFMKisbUp1sSMbe5zBwT8Dvr5lDCzEJB9CC/k3VKlFjfbdpdHNKALihCZRuHK5jqBXza5Wgo
C3DF614vF3IMG0M7yqEeZWNJ4XmSx6SHiaTCRrKx2tg4sBi4MgLD5oNIIo793UAirM4AMWExVXaD
pfz0s/IioEkmqHqXsZauCbB152rdPSvdoB3yNHxLHHs4grMgtWkHNoGmVKvWJBuUH3oEjyCCs5W0
0s7ngoeiEx8Ow7LVi2PoNSq2345GfrxPicOEhi8wQ3kOUIhSY38XF7gH8wfL9/DkBuXSqGsb6lk2
TyzrasF7JWQc313BlN1f+V4MxKi2jAUVz9oSaD+IDl5EzPvgrcUCuYv14NcEdsftzzb0w0W2JJ4S
KUbaEy0IEYxIAJfYD8aXU9F/5nrLb1T9A9wegu7wbfTsu6ihO+DlC7wjA3BCE4i78myACIZ2Uguy
0KHJzYtEIedIccnyYy9N7mvMq8pUFeMzqaOfgi0CgQtmktR7C3yyks0xx9twtgrwSchd/VR9dqb2
pezi51C16iVsVNcu02Pv+RQX1j2KQWYQX6egpyZtymEem7oufVVDXU5IkkzSp2Ep8CbiFngGumgw
KazRZrkkM1pZlR7cibGx97mWGIizaCToirsINI5Gg0FlH1nRwohAdwy2hhWcfxTnMTme2T2s+xGd
b0m4hEFHIxi+m1mRzKwAk4JexqQeVbAFRC/mRQTloo+kRVcp5was8VmKIoQvIk7HKbAt2xrygA3q
pieP0NOLRUpDYQpQw0RSuTPF6bKym/febB9jt1+bfs3+km3oTHu0+5xoS//rwTvMYwPKBfKwB6/o
nfn/Ze88suw2tjU9IrwFH0D3eJsnHW0HS6QkeCDgzbRqCDWx+hBJMcnUfeS6/VIjFiIApHhgArH3
/o1m+j1ZWn/jRvA/MCMI1uX0hH5jhEUy8P9m+rMVHdJbldw3Djgokyr1KrezP3kqcY6eAqhvFXJU
aB+4Gdh3Y3qnjY23qj4VYDLB4DQQzjy4t33XbvK89Vcj6b9m0DEfTK/wXjGnDwAM/f9iqWJ5+ZQv
/3eK177+v/+naNKfK6Wc8Q8e2IClZdomoF5usI6y5z9VUmSr/kdYum4A0HRYy7oOBcpvZVLP+h9H
WEIHgKn4Wzq7/sED+/8DChgtZ17bF3zxfwEH9qnR/ohQNA10B7F94w/BLzAN9w0WsnTbydedZLh6
86dscROfpCXPswkmpdNQ8Siqik+aGlSNPsWog6jNqOjk+fUcNTYsZ78erbak6+7MpkXspu/lodSB
P5Qjc/7KagmqXzZxcsNJpIBVlIYV6T7V1aR+FprDkar/w+bLSZkrtPXgBPCoqirZwehoyHRO4qIa
B/vz/qUPhLDrYWHkwCiy6ZylpV6ekNkQF9TiQShNNUux5cQK4FAJrs8wj2bkHt7+nRbJdv5nxPdo
sYPHrFnXT/x7173W1ZfYZX3r8aVWPdWY7eK38LJXyo7q4GCT6cm+HagvPVl77FDHOFW869puPDty
AsFmupSU+yue0UiBzon8HNjJbUqxah1Dzz0LUYabtjHKzwBxPosySR5br6/3oxYMa6yz8rM2IDOC
oKsf5/lippWfU6bI0w9P+39A0/Iw/+sZovYOyNU0EML1LLX/hzq7cNDc9m1hXN3UHHc5juendGma
DnelVRaZ7Um2RXdSe1RXbcU5ZC5fD3HFg+6KNCKNmenylKV80F8Gf9hU+/2SCdBb7JjzcNShvVCF
D7ObarrByG4lqKvBkx46Xo53gmyUOuskvuRDKPY+iMesCImR0TQhN9QdvVF3Pic1dOrY0D/W05BS
8ddJRQSEaq4575Kh+2NqUxsYo5/AWPKCjQkj9+J4PRlWqCKX164aKwrp7G1pflC9152vx2qOyUcG
Tt+Gb8+RJdm0c/RuOpmLVaXuBLx0r32jG3IT5Qn2v+xSRwWNtdjDtv8cai37X09SWz8c0/o5kVps
r3XNtW9N0+fXDEFX3nr71hYpX+jOTds9ql4sMwaEDZMeaFM2Ij04zQMJP6N+aKWNy/ocUANfnMRe
m3xxF3vtCoFKb0zOcq3GqAtVrLplvnXtfgZwWLSfiy4kPsZK+NQmiyLC0piaXYOARQ3BTTy5FQVg
1WjKku0YYgPs2CguIA6k/QYIbr/BZ4MQsWzTZXK2gYc4mBT8jBDpR12ABreyq2Hy3rpDyLosDc51
b29dkdo9paLP4SCnp1TO2kEOKL1aIW7eJhnCYbD+qGCo3Tl9ERP3LZtzSZaXsv6fL2O+3AtQBU+G
8RBOcf2EgIizwXYjWNRbfdSuMIY7zS3KedTzLWNbmP24GmuHXE3WXq1wjN5HaYhdJvpdNkBS7FUB
IubCDq9gCkj8dfFV9XhAf/1SK2T6D8h1dWWEIfgu6Msn6u13wZqqchqx17j2U30IfA1UXIcLWYqC
aqvaVBjy0teavLz01WbYWx/SNK0hMMl0m5TxsBaaLVfoFnd3VdJ9SUl1rsdJ/3MsXaYxrTkPmsB2
ebb8+xQqV+ZP2inXpHaq3TwA9rZsjpYAaaw2MTPyQVcvR71s/nCAVeAObhLb1yPZFM1rsSaYkvqu
Nwfq/yOeDus5ds5dg9Oy74nuZjiF66wAurwrwt4/RP5f1PICktVoO14imWrfNmMdtQlD6s2Sngam
UYfl8deX20dC/KfPMHAnHCBMx4L643DF3zyIQdImJjgc/6QPA9KhrmmeXhupa9+6BKnEHq99dQwo
cQbfHP5ypBoEpIWjt0E897/9WbVj6hZk9HJIwz/2x/+LrNEv0lsLQEqmtZcGfeoVvs3J1kaOe9E6
cNLLgIw06ZU8709NTTipNc0SVLAnmZasJNpe2beDRq1AwcelbKbG1NlLw3IX2p0653VPi13fQZPu
LVJ/Rnw/RUs0f2v7YApsv5z5mpsNtp4Z0H/Vd5dB1eWVNHdM71BX25laVVaeAqc9u1CezQUtUq9E
FjtHlISKTWeE5ge1pca6RU/CxBSoj6db51rbqk38S10O0BmG5KZ62vIRUFsNnjHr3zwXbz+tPBdg
4RygWa4Jn99fJrAfPq2jj/H1kFjiNNRTDh1wMO/DHlp8mDXpQYSFda/GjNmgkm51AHuKmfIT2myw
30EzkCSAFth5rG0irHrSpdcGTmq87Cht6i0gynBQgd06LDDvuQz/zruO4AEh4rPayohvnbVsLF7N
n/f0NhXX1WJhBxx8Php5OKBVXi6G6yCaVr43eJTKvkucKdkzAkgO6kuSeLV/SvPZP2uu9EliGSga
mom+Ud3Xph69b4e8jrF28M91fJy7o670reQgT5XrbQAejtgbWZS+1CYFBg3wGajmcS47pnArjE7k
rsdLoTfpXhr25xroN7mS6oOzGNGlwRyc0aF0wUV/74+LMZ3a8zqWRKMBnACQRUY1WZ+QB1l7clz5
MsgfHAvf7X6EBCF1FOVq2zxKNAkXuPMgN79+SBRl78e52nFhcVnYV0BghEalLCl+eEhwsYoHTLTF
sSP4BOOcdeTZoNP7+7IZciA5FpwdwurLKMkyNOV81yIo8X42OufcTMTeqou1SrdvPXcCU7LsLapi
g81SdRx90nSxjyR1WXv141xFJ2bU4k71NOwML4Yv36vemJbN4+SQrTUlmiJqTDXENluUlqc7Udlk
GrxwU9e5f//iXfufe43ymlsa9qO4DpRxgDEwzf77PNxHnYi+xE1BpbYdirMXpsYDlj+4US1OXJ4+
/JkNLRK3ZvEcFfGFWpC8IiC692dnJNtOE6Dce+/l8ycRSOQkvo+7BWUMCgfxxtWMZPvre2W9Vbgw
iQFJwfvIfQhiQf/tYrm1tLmGE4cVaoqHVOBDoypDjwlWbWqRZJOvPJ5CZYwzQElIFClpyqV5e7iX
mKClK08WFxN81IqEZUSe6ee/qf6a+hu9XQkWgQ0fwiXysGcd5doZF10Vpqgx1eRDPLSsTjjGXQzk
loTCAU3Hy+shatx6PU/1X85Y/urIX1U9GMzNRUN5ERd2a5sEDURpMuXGKiP/0Rk975rqqj2u66fX
KftbdSpJdalZGtXVMhz6Ume4t/SofRl63UkWaRE3H1C/+X7C6/kEk7j11IBe1V61Q/1N1Z1MbOsc
wZpU7SjxYVzZYdKfyt5E6loAoSPb1n+YYu9T2Uv/BppQvAuLv9WoMLsa6L0cVqob5z61UuBLO9Wt
7RYd2LRIN1NveyfyeOLeHAek+OpKx1cu7NB5E73Yxg7wy3LZrY6RDY6GThGdXLsUVy/rO7DD0DDA
zZm3l67a0/qTuNZLMy+6VDFoGzcAehoUvk4dncZbGjEYotw4XZeiEIWrWgJOlqTfcM5NKnqFXtZX
9BiRmh1ytPl7Qs2t2qOatmQ1D7uOI8fJAH5Ris8vY5Ml6oNhwkLLYj16MCexm43IfJ6n0njuHeTx
+AA/qp50kQzkN3cX1c002G1BFYUH1Q2YuPaQrvSN6prdp6AasptduneOYQ1n3hT0mGRtE1rNnbGK
dEq9va4tg639ckxuNMW92vHDcV18p+U+bpW5FlxqiU6iG3nae+Kl7KAjF7dVXR8/7E3PwuyguhCD
WHg6tn1VXeL7Dboqw9EfUCdWPqWqqdR83uRlfNai586Y+WLEJhVx3J7m93HGhJc5WYfkseGcLcTu
o03cOYBmes/YyFj/gnlpc0ATqr51w/CtMSjw49hyezMs8qM+Vubd+PPRo/xgVoQd6vxsGNA6a9uT
sscyNQu3LAPaBa8UzlstD9AypHaGRQeYs3TEi6nWy+4yynjKOMWei+zluG9DYvHcSlDgrJmlnBTL
MMdFLW9pQpeu7dQDnMTsbzO2DnB5cMyECt4dwdM7Z9iv/PLMEPHGlPN93VEcaFJDf1SNPjYzN3bA
k3cZCwa7uiHru2uqVkcEJDDabVdNDVBhf8rXY4joV22Smha9S/b9GefP4C9MwP5yYHS9xzqm3oqx
jq8BTubnBAvfHbaV8xOC9B+7tHhxbnuxb4N+dAPggq0YFXnkFbB04+YRiSzN6w41pvaqHXZJuuj1
jBLhvxPKmmX6hwkNZ02Bn0p2nkUO8H5y9kLECQrlunEaiugP6guswqaopJ5cl3c+enaNPrpnu7Sg
wsklflzG5qok7x0b1O/UwctYtxynetNyqjo/Wrwdf/11Mpw3cYiFypMBBcx3cdDSTfH266Q52NxB
Hgp2Y8YKkmhFYkooz2nUlo9d04unIJ63Se6WH1Ivni6iRgymGQv5oWhdOMMCXVS8zqs9KbZ4ay9X
lfX2hzgM7SMcVAxTv4/5dWkfo+Vqq6Fk2Src7EPsZ9puHvqXfWr4+znq7wzLrVND38e5Jvbx9dDv
4y7VraPqWRZq85k2IGmA4ubJiVGN0kHuP3ppXzz6PeJqUz6mO9VVOxzQkT0f8IuFZPCjNCngpRhY
q546qslb9HcKWOqvf2iOaoNKfJgf1SFBkT4v6d+9vkC4VdOHXXVul6ZLe2rNg5Nv1I4msaqz1wRR
fFT9PMIuXRvKbWTr0ZPtxUDvGsc4TlZJd86tSxtN75NJsuwcpxyAG+tRXG04WG+BdCNPgZlp01qo
hMTaA4v84MHpMO1AKGXaqrGkM4MHZKMglKQVepNLV+0AZQ4VOq9v6qw8GnEose2DEFW2G/ocsHrg
1w9d3VVYSpFDMtw+QiH9W1ftbJcjMs96OSKE4wiy+Z9uOUz1gzpMDXkzAtjo3T+MrNRqYaREwWWK
0A5/Y4OfrLd2ej3hcSzy8fqyq7Htb7vUYF3IsdyrwWaYn3t9/pwlkyvvfERlz073EM6uAbegq5vf
JEqsJTL/YfFtCRvNDshKLglO0yDV/3OEJh0rJnI2e/Dezrxz+C1n8b2JZkDNfhyd8tDy77p8oBos
wluDXTryO5n7mM8CN3AXtlHpWvnaaMe/rD6N32sQUeHjDsAr2hydb+Dw+I9o5Et8WCKrgrzWxbc6
NJZz5HwD0PS+7+CEEZp/pqO4BcDC4ev1wEGWJgz/GGYp7+VMWFTw2B9+PW+8TV9wEVA5QL4OmRKT
Ja/9poqAlPIgSkobO6uhtripvcXQZEluRa7dnXQrXkyFyCkkpT2TZsutQ1Tipjzq3RWpe1ZZ7rgX
WeeezMhyT6PwrrXIMd710unsWzELMuyM93jRHx1n9rZaD77RGoPhlCTtcAqTAs/GCCgo5lvv0tGf
jrMZ/hW6AU7TsvQvWaV/GpIu24JYB+PhNXJVTuYmABb4iJZCPPbRSlC6uJDosQ9NREhkGmcYjdZN
glm2C828ORQgjyIrPkZJZd3MwnjnjyAzG2GjDAmIbq0jeplFLSZ/I4grGZX5sQ9RWe7H+SoGMV+d
pYHqAT81bFMqtrhmFU2ggVQKuLmsHE9VUIcfKdvv+4651iKGu5/T6ZMaHmrb2ANY9LbqJHJx00pv
zPGaT1rxIe2ARgzahy6B/kngceilEz611YzwEcrtlmZ+yjK4WsRTyW/iz7chDVOeg8KgTZELvzki
0KXG9EP8KTwk05pgandTolNR9cR0nr436K176znxO5DQFM8Ts0nW5AUXMhZvszni2FHCd3U1gUvP
P40JUmU/jv5XWdkSQVDQn4UVvG/TicubVdHdHGjgTiwDxJGNu/ivH2eV3PzxnfZc3miP5LAJNdgl
P/bzD0LCbtQEhOVdPaOjFORmclVNFIcp5Rg8yXjQXHzd2TGmXXj2cUbWOlk8VW5UbyDsBbu6GvMn
q4+6mw0eUQfw+oToO9iwok+PXpXg4AWIH6yxL65v1vJunvzNuhf3bG0OjVXn2fEVVe45nlCx1T3v
Tm11MB/2LIxJIy87VFNUGFuh6Se2szo1wvEBgvvMPDE40d3wtbETDQc5fH1Y5Hlnbkn4QB2+3AUS
mANcugqXLPRgWx6a3gBd34HUvOB4iqKe2lRN79vJ2ozN6YexZUWBhmuROL8JmcUikvLz3SAp6voo
qBiuI2zx5m4EZjKkA27yuxkK6k1kj8mUp5c89ZOXRvp9vS1nOAMybMKHvvUQLpDjKV9+nD5l5UHM
erl1NSis4C8IZQEOGevY3RSRCN6bg+2dPWy4sQ5xeaED1CsiGZz1RMIgA3mDECyS8RbMxSnZaKMP
Zn7M8n3ijOI5wQ5hH7XED75XGZi3ILMul7m+lEIcIqP9gpyhBbpxGVONU3ub3u+6i+ppRhls0gqG
PxmMBrB4023L1DSvmSb7rdCrBLtFwvAZ2sCI1R1fA0yL9WyI17VhT7j0wn7KUdEfLUQKWXRaSM3Y
8WWo+u4RoBHQKmQVR4iphxnxum1dLHJjRgCfbkKmpAQtMS8VOrDOba/v06kjl5Usz2Q2aZ/+69eK
wilqQ6bv4HzpIB/00zxhTBVCJmVT70IYI8mSwTNCF1XoZknwqX6b1/Weeea56hOJwgWqbO1QIzwQ
ieokXjcjM6lPalB6WAvYKZgSLQFiWtqyOqkt1TSaL3aBN1/xEqOk+LKjjZw9GPlysuU+cqV5CGs+
tdMSB8yeN97qIO/J6E5btDrzi2pGQ6BeU5q4O+Q2OHCMbEz3yzi1AYihskaY2NX7SyRoVNetwZJN
7glLZuzfvzdzYCFdAsUjYKYrAajArsfzby2GwDpVpmFRJw1Wg+CGD2aOX2eGvL1pSuc332vxdplP
9onFPR9sj3nOc4w3d8JubR26QYiBy2jGpy6cyVc4AUTFDuEOR/PCh8BCKjMxHPMQ+25z1aZoHzpu
emfLPrvTmoC3JQTw5M5Uj1ZqsI6y7A4dSLxbhh4VEwtinoPnJMo/Xnxr/QZoMnPuO8IhR16ok8bo
bXNFDa8A94Yi9q1dGpEb8m7JOnZhee3qqrzmczidC1NUN4nbgcFX/Rl4z/BsoUqEfS+GMp0LUmpJ
V5dLjrpTSWl4cohmZ0u+Wo1WGQ+T5cbnqEiQfZrqvdcUBgYljn9TQ36UpafEGPFFozC2UmNjS4kd
VUtmhOWs14O/nw9OB4M44un95LTlfZ7o11+/Nf9aW3GvHFS3QIjojk189maBGfl2l5i+K3caxj6A
C8l0GZM9PHcl0qdapQ/reekmYXgtPQ+cEtkgpgpzizED8GQ0YLvIQbPGi9CLsSrnpPFlAkj3iZWt
/6WW7VYHFfuE5Kp2ULVY1eRRtBTecnsXu6Q9wD34j5Zj++esb75EenyE2FserXnsj6MkkF0AG2lh
7Vgp1u8dbgsLmnaTafAh3Z76BfawzXaauv7kC1DHr02RtpQ/X/vqmKCNj54J2y9e1o+jKpMujeq+
jgGME9nqtf+6O2vTv6NGdkhcQNJJRr5pblu2O9xY8IvJ8dozbQNj3Nboy50fbwzwpDcUNIpNSVi1
RWBFP8J8jzDTII4hvAx2JJendeWy0jP0xD0KvQjutHb+SJKnwO2qFUddetjxpCjul8XnXz8FILb/
/RUkwEBUBtSPcJF1+3ny7Oopm0Trdbs8KYK1iNFeBySGtge0nXPu6M05hKq7mghUENWdFwGYjlC9
r76qNXLpxfUu8eLnBn0f5FSikWkvKVd5Mz2WCUTWZqpOsd9FpyhZ18ssqprYLLudqNJPkWjHu1Zy
CdPRwA7Bn0lLzrhnosLSnwY0irJ23dmtvo5NAD490PdLmpffGtXNreG+n5HCippF98vNmwsf1Xv0
+dEeG4sKHn+WPY6GD0BTt2EaapZxygwMGLCK/9IiHrslb4mhC+RsSG2tHGDEsio90GznRhy4EWB2
mMGyCjkpd4kn2sEIT+D5TvFYe+sSa5aTlYOpCRwYzZT3TiC0EeEJjBxnGL/bjn1cQ78qn70oKs/I
pGeX2kIZ6mWcisnesIGIQ+avN128LM6W58PALcbT6/yI1d6IddCS8/YRSGPRqjewzMErt7pZ73rX
QperbajEEbACjQ9N7ALgi5RdsgOYGO15Ho85Jl6nIhTNriefiWFSXpz4B8L0SDCHgn/tHmZWJDFf
vTPiZK1c1Ug5nqEa1edeTNaxbmMSZgJT4Ur7rCGqclW9ejbrjdTQdAsDLEw1Vj97jbt8HmqPxHBD
CL5OmvqJ3GR7BRJQI/KvGXsHt0EE4ymgrL3hScc0qx7DCulfUMNt1MxH34K4VbGOMWoN+9qliYlT
TqrrD/lDjCz9dbKyP8baNO6KVKCFFb2n5DjteFDR2K+xEbQtZ7qwrBfnQj/PUeSCokQhmCUCTZkE
2m+WldbP6iBU2l2+fI7gPxrWlW9K7qR1tVp6GBm7zQQtxp4fJ9A+J31p6gWupLrheBN9Zx3TJrw0
I65bU4uyTwhHBvBEsQ8hBWAxkPlXaL3eFV8y/6q6uFxFZ01Yux7xxXMxmsA1q2lXipqFXIsjXgWE
FQp6Mj/H+MFHHZY88ezEl5SlNrUEwn2Jcdn6d5qE1hvVxZef7TmgDS0WAWDRf55HWq8M8763ul3T
oE7gzvbwFBgzxtWi/stG/stBpDwH/LJPbIRDAH4YJ9WIZWvWcALSzQ914Q1Xewngokz/YgSsH7xw
xmQl6I1jO5reuznCnyJf6El8Fk/tspIy0qy45KH7R2LEmGMuZVtVuw2pzv6mbm4vMcGbmMFD9AWh
Gd9xbMddbv6PIWlhtoHJv2FXjYa2tzIbbvbSVFMv9kPFdy9IO3g6EdmXnhdVdY0QPmeJ5ZBE22lt
mX54DnXovF0xPAzm0N0loaWBije4StTOjv4MFxDxf++mGoruZ8eWHqsQhmQ3BUch0XuLsyr/MLQA
B7EFurM638SoiZJ5NFfJu4FQ5G7Wbw18UqwvW4ph76MGLjY1Hz4rcYhIi+R/XeekhyOsMDxp/Sbc
/U+PBHVIgwfCEoudwPLp+eFioYwX2po3tLsBUbFbXoTypTEDxE8MUi+7ovP6kxxAM9d+jc0WkiEl
yQRZhO5ZH21o5Znrr7FDhw1p9d69jbfbPTsBCzUIjkfIRVhGdT87YX2fkMAH5MRdsZ1yLfXuo5d8
VG9/lzYlbm98TsfkN7/xLdJreex96L3OkqPQefLfZKiMagTZ5sl2F5DJ2lMRl/gK2tBFASk6azTJ
a0ycaJLQRIem4ze/jg0p5tW6k5nrcMixJRh9AwYXC/iJfOLVMUhuVSSk+jjYV/kdqDWHerlbmysY
rPFVwg89tfEM+n2UFzLk/mowR2OblVV/Z4aomARh4a6LcMDOwy2LzSi6dpu6vkSop+0OZu9CIQ8R
5Euru9AOtomGrOGvlxf/6X3xXS4yUk0GMjVvpZIwKO8KBCOa3YiJ06VvUUuwsVLaNpXRrwdh3Gat
og7nj+UaNgU81rE1D22AIIYQkQ54v8O+z8oBkmCSaDtUL0na5Ii4Zr1zir1002ie/ZBLkT8749cy
keIJxqY5RBNrkWo6zX2K8XpsvGvScDxrXtQiuq0dwc9vqwmzwblAjVhEvXFfDOOnpHLIYLfZV9so
dgM6/X/1aXlXmYn7WYoSFs6nEIQsxvT2b1Jdyn/izbziC4dZ07RtF9jFm1claUp+VTQ0O6j3KCot
/37btseTvvwItaXGqF/INRrt/rZLocP6yVPX5RfW9v7mNiM4vm1gXhwKrPjOnpttAwKIk8TK4Fp4
d2EIct/SK/M89217GDL7JBeMpcTpc2+XxbMzE1kaDmnHRTQoqwWiIBryL54/3+rS4xFHOwjVTGL+
Xz8l5r8zMWDFfZ0sr0+timXozxPFLAsdk0oyMX1o+vAQcrETzeSsHTO9lSIcnmRQPUQpKliVDZWq
ztF/0yz9Ty5OR7E/wFGpHSGtN552HMpxH5Q9XNw4i+4kuAA97P5Gbda5FA0qNxF3cJ0LXMSwQdC3
7phrd54z17tf/yb1Jfj5jqKCbJHq4zthUvN6swygUhnX5iybnRPi5tza3tbXkJapM8e6oGvkncoU
AztybZC9+oBEPGKHqvGz0UMaKjoC4qf6kWuoadTVdF83sXnVgBzjZxXHk395bbzO2VImhtDRG5SD
LoOVduckCsdLXFcZZP1lE3my8TIszTwg1DLGI+UjgqDOsa5aqcGfpWQEbz479bLD8D7sYHVY6GcG
WnduskZsOjR34ZfYJTXWXSFrAB6lqKDmQgEvC6s/Gw2V32Bxm9YMqJALvFALRL5pDEs7RjliQalm
QAWtKPhGSHHdm8DPXxqke7/iT5H+Zn62lmXH29tgktkB5eghjvj2NnSA4KXG675LuVwjhD1gz3Wt
BTdY39ax/2rO/cdI1Nrd0JraHXje4KR13oX8lXWOuvGKmpt3nPnYH4UzfZlJ1VxUM37fQoenXlV6
JbaOaSWnOSSjqXXJZViapJ6ei8LCXTCfumsskN1vC2PP7S0xqqsefvPQ/YdfC1LeQOqO9QnMjzfT
iJ1HovMnHubBgmtUhw6WJL4YLpj0pbvwPBUBtoF+/vcURui07p2cOlpSDRsECrqTNmvWMam7Q1RH
I4WSI3Jn+R0CnP2uNbvyCJBuG/QlLlC52+0p+ZJcG8YPIsmoIaMGsKZQU69nFJv2vpUnm1i4YHV7
PSW2p6HU1S5SvyiEhRrAw6XpetvHrA/+Ukw0oRq0YOXVk9V1micI6AiZ7KyhnVC0wC2xr9PHUDJj
D16PPWDj4rgMthPrPeIsf2g3brEYsSHHhpeBJNQ0+6MbwSwz3DJecqfutqhIVKdBIn/zpGF99K8n
bcnsc9GpUwHqMH+exGREDGoPQUWR2URO043O+gznEy78bipxs/Ebg2IUplorY5RfW+H1txixYol1
sp/yxSvmrNpUpUHeEoMFaZXWsrylrNbrV22G8BB4S01uCta+AwFSYM8Yavp07AGwxYF91lr/aE1G
gggQKkdup3cnYOHrqi8tvL9Ga43ci7AcH7wc2C4ry7k0mo0Do1sc+jH6+t8/ikulX4BpMLgob/MK
Zpv2UuIFvbNdqkZO87Go8w7BgarfauaUnjLdu4RBmNyMIDPWiPR4e7Tjkye36btL3fibUEc4xi5T
KAJVdBC5Ak6iBtv4xNPKcnRw9FUl3fKdM6O7m+Z+uBn1foM41JeWQsxBLQMof2cngegZRrInYZUP
PkQMZMBlUq9Kv7GPFlIO09AZRJJUwCHGNPuqSbayyYaVFphUypbV5TBZn4MBnIjKd/VL0qsa03wP
u/8ay9E6AVvRtpGB7oRfaeZGM41pXw5kyvPagfMkJu+xdgPvES58Q76NgME899NUX8sYJ81fX3xn
WXW+mfUcasYGoM1l3nu77PJlMpFY06qdGUlKm2P+KLCvggmZnVFKYbaOhLmzB6++2kasH61AP6OQ
0R0a4dgr8jsIRtT9c14lF4Bne1nF+S4Dc3jQB3c4xOlMqc2rPjqtk274nqEYy9rJtK2ngpe0L+wv
eenE1zTUYYV78Wbysg558PBDTbn51OMoBWZIdvk6rKKdL+0DQXJI+tCj0BpWfPvzL/aY4n6y5DtE
ajQX/E3881z0T1EYGdjHIxOUoIRrB3l6Vo2ppR4pIwtdIpP0zK8vp7pcby7nokNqUZFn/c1E9fOr
Tcm1q6jC82q3LuE0Ja9tJ5NV16F4qKVEYXGl/TV61adyMBLij4Qr3It2R26434NJuJoDavqpzZRc
ViZpoPdhllB2nns0OoC2GJz/ZAe1PNj2FiIvGLa6Dj7mhFWrcq5YhsX4+RpjxNeaJz1uR/dWpc21
tfrwWocGd7WXX+M6Of/6hzvLIuWnH07x3TcQzKFKhl3b24UZb1Mpx57nyJ0RvCkmtIKHyoLAml3b
Ko53raaba/BC/Rq8L6phUPL45Hk6RXoUqquxzdZOK62ndEKQxLPxPZb5oQ2t+zYd0AiafIh0Q4Yd
lzkgE+2n8HeCaDei4nCrilregeneJZQHAE7Gzm7qKkAszKcttQ5so5l+gCdMX/kfmh/GGWfqEU4T
V+drU4sHPc7xO80moCVpDD1fG4ontKvNhdNUeE5+snMBVcrfTXOBMBYi5sFYEnKONa5bRZIca8/v
yT2Vz/WS5wZkYZ/aCmTir6/xYrT35hobuotSFq+r6zD1vIkgzWlukh5hpV3ok+2wK/8qIaNc3Y6l
VTDUcq26rEwwIqLK6l9na7KveEkuR+kJbg8rtamawGlw7sVaffsyhsXRVrJ6ROM4KR4KU8eLV3O6
nZX1xYMaA8euL9JqaIX7c3DtDNAQG82eBOKsbXt0u2K+T33kFFl36l/tEBHKjlRd1dso0lj9Bql/
PK8JxVd6q8NRHADfq61unG+p5yb713ETr2Q0SpfjJrf52+zt4TbxCUHQNs+fIuLIXZvjl9oGYXuN
nAgXLWfu3xdh96Vsm/RYwztEDWVBNVtxPYGyn9DKsRLxfur7jlUMyS4cv8X72evRPuvN5tpHY3kp
J+e9V+sWpaYiWWcI1J2K2SVdAobwil/JSfqeQVKlL6+ph2DsnrskdwnOq+A62whiOtWj30wqxr9j
PkGNzDWEgz2PZeJZ8vOsYstCapabxzu8R9G5scWub6vsg9XhDDVqOD5PfNc/udU7axFW9918ptBR
B0eZ2TMCVsF9Y1n1H3Yz92sLecyrmc93cqSoFySRv7XKxn8cK/juBooVn4gcn6c6ROgpq7jTGSpU
OJrehb3hfAZj7aFSgNV22GYgHTVfnlEO35Cok09RYl/tPK7uVK/o8nLvGzgK+EMJttRnvu96JME0
EL4IxBXQ8xfPHoN0+YGnOtwmqFMYsQyfSXtZ75Ye4VJ6NRBSmCotfu7/H2Vn1uQ2rkTpX8QIEtxf
tVeppNrLywvDLneD+77/+vkIuUtuX987Mw9GEIkEpJIlEsg8eY6RfPdGB2pc1RuMjkNswIeydOGz
9I+6WSfwItCFrH54rLJ+7eeT+eBTMhewK/pmd1DzS2o/2d168M6bNZS6Wakh/UAUHtUPGhsY69YP
Y2NlDpN+l/oEiFYorHlzJ0DnZd5jYw7UicG49FWLtGPL9/rvTgs2DtTp3+H+N1atR3QhhsJ/Cyx8
umsD4nJWgLqqC7fAb9NJnVtqehh3/nerAb7nwcN8yBpHW0s3oswvyeVDHcEIWAFyuXP8XN4IwKS3
iKiPR+7p7j72R6rbgKRu7cYSj/zWoQ9puvI1taHyy7qp+AKM5T0Ew/ZOncgNXwdIhzvevNa0EX8o
Wc2kdv4KnOqpmQxA92b3PUP4GGI1PxpvI6MeSdhxlXxcjbLR/y+7EcP5j/M9deWEgHTOwUiO+r8X
kuROOPcQT8NNWUE0ZIcIO4+R6e6zpAmQ/p4hhGuiZNo57JL4shAIgyZ40sAXPymXwZnCm6ryXpqK
oPe1qZau75vNLSghqHf+GQxn3zzaYf3TV3WFiAIKvhcf1b96DyXsN0ixtTAhMe86oJdQzXQSOEq7
AMYUakw1VtT92r3akBYRt2X30hOBgVlBohtCqvtbGoj4UJdRsoORkF1C2T54QgRPmpvWZ8dqELBf
7DbRTjjFjQlYtxzP5cRDTuYG9C1FPf0YevOWajtBISHfqfcQUZG9OoSrZuicsWFXy6EcvOkImaho
togwkGIaKX2OGvZWS1y9pdJyDeUD6BDh1qi0jDWCDIkkFKawkZPF4WHihNfscg/ty0BOb4Xw87te
T9unoC2002i11G+N7ZMytcbgbSfUVTdxaYh9PyHYIgfzgDAR+pBRO60TvTIeOAE2h4bwwo1ZV8Z9
HydyA8tpeaR681uYZ82hivQ3vXcdToZ6iXKxVYLYc3g+Q586rkMZAVKJkuw9q1+8rrC+tW0F6fTQ
ykNPEfUWqWmimWxPKXszB35eLUW+NUh+eJqao2r0BedYSBf5c9MVzdFYGjXi5u1y2Fz6fRpCHQZl
sBow6jmA0YXyWt6nv0Y/QFubo2OW59CLrLtqAxFc7u9ak8eu43gVQfQsdbWV7hpDvSoX4Nnl0giH
HCQslQxZzIiTEM9Xw7/4qEtkW4NwY44kA0ZLVltltMdY/F9+lf/5+PEME2ApETcTCS82tv9+/PCs
jEQjdX8LYnveQqHEUWzuGwvCVLnRc+GRtCP6Oid5jlqFl4EY5AppCFMEYpdWZnewBw8U7NIk2pTs
E01jwxBB7KzNAVtjdWkiEJuuwDkTrO5lcauM6mrUwYLNtrtJrRQpB53c5tIUdn7HJyyfUVFPVmFg
izedoq6NY/fjg9EMcv+/N2CGBVTo33swi9uSu8BLDcNgB0Yw8t+fBae80Rz8LN4D3IKECRFbbTa+
yzqyHy+NMRhQxrIZiy0zQUQStftNYkEX4PkdIpzWYLPXlFZ2uIwTDXprhho2748lap6xQ+G798pk
xQlZXE5uB6Ms7uPGsG7NUDT39tI0xMfuM7SasrFBFsOW7cX0YY8QnsWeouXxb9tk9oeuj4ybyAiD
e2HX/n2n5+7asmA7Vt3rwKTBgKvBwF4TPr4XSYHMZ9k/671JDHFpelOKYzNAOrZRlxYMA4j2Tt2D
1gChULZEJ1oYP2h9IL9MoTlB9ZvrB9UtMuhk+V1A3ehXd7loiA3xJPjii6lac/olgWON0VtfxBtR
N+EXMZbToYR1Chguq40VZQDOD30K22dNwMM26u6mF2J8CM2Flc1BMItHjk7mFA8h0bgN7XKrBpUp
7wVcPGOX3yibm47UG4B2QLqYCZcmCx/bIXNP6gVsmGn3pt9Qnrh4BI5VPc8QNfY6oa0kSze2iKq9
WiwK4QicBhsYIJ7sjrdOWVsPnq19nSnzQ8BMt5/1HBpqSfXpZmik8+yMVn2fGuNtXRB7XFNO8u1P
vmqqKervs2e4HBX75VCQiTcr7J70uYt/EOV8tfwpepP2ortDofpt7cL/BrCuWCsP/sbeGKx3PduY
CdyzfpZ58FCO86HRILNT3cgsIEbIp/S7g0JwM3jtX4ERfx+dOXkrnH7e5iTqkYmj4Y3MWzUA3vp7
rMeQYERS39RJ1N7kBrKtaEQgNFY5VQ+FPRTlc9YlT0EfJU/sxD7lQREcVQ/caf/QUeUtpbEeYDlK
fG9+1Ds7e6ZmayGeNT+RpSAonc/QGS1dPSFq6xgxcgsyPEMHUh1h+p6DB6/X9NvYbKr475E3acyi
f4Y6s1gTbXAOqtsmTXNEEjsFZlQH5brJy/Mo3frMQZJQAgHdXenmUMUtXZFUHE0y0CLqJ6V+iICL
jL07WmiecsBA6ua3fkgJ+L6jfg4aqH9+t4lWQHSP5vrGy+wjckj2A09w8br0HOgo4N/TzVeQIZcx
CJlNNVZSKHYZayfz/2OeWlNfVvlf85ZXV6/w8XrqnVF5Vt7rTvdttp88qJ6/w5WAfGFd2KcIdhLI
CjJzw1ne+tq6w5oMqPEuIxJgPVSjD+2kRbdBZPSwLDrmm53UD8qjGYsfrlnVL2OlWfupsicAq2EE
WyAS2sqj8PtbF4DKZ8ua7a0JNeUcDUA3rZ4cXR1rMHOb/aOd+JwmAHd+tub2jQcITJmfA69Au0+H
JNMZe+czqVZ9rYWQncaa7e80P5uPahmn84LLMpUVGtdlKJtmmdN1maJeMpF67R+zNNMhzPL+x1p+
DTJJvSVPK96W3xBrNRrHhCxm3+CkpnlKYUsLE37/6pdM9pgcp1NTW5XbzyKOZuhI2BqtCkIgq8j3
w7sqis3XmqPNioTUz64aVd3GHb2lwrG/yf1G3kyzSQzDRiZvPWc9aN0w6w9lVbRPqrFQ0xsIn/lg
QGzTfra5P906E1V6stSs5xoSkGcd3J1eBcUTrGrRcx1lX+JezN/6ZoLQPUv0B78OBSHYJNyogWSI
OMoJ7W3u0dAonDHZU/bof+7gzFMOlhaxPxo4xHC8Pl1K24xFOqTSl8hOc38tg6NKDF4FXefmOfD0
UgNEoFf2MPWoycT5AeoF7uRaTEkldBvfNF37u4S98EnzWzju5wHuAL4sz0kTr9CKSV61pYlR26k8
M392gpieXZ08XwT3yqHLqcJoID0/qcFigqY+yGBPVV1Ny+vNIPZJASdLIx54fpEekLrzrsG3ZoWm
8S3PxxIUcCOot68cC4E5u/4atzBAOonzbnPmBd3Rm4+hqOubwKJ6C/Bw8Sri/IvycMLxycxaUJRO
/zrDJrsqukh8HT+uJHSDyvRxobwg8hRfP0yXi/vEapz7OfPC19EiauVKSuTKcji1OUF9a+kCkjT3
BQIxYEu78lPbuQTFKunfJNa2nm3z3OVtvfUrj9hlXy11hDWs5UkPoiAX1U2SxqUDpR+0kG/UGmZU
Hbf1KTPin00ZF5SDGS3s6f/YU5MPXHlcbY0z3zl62d/0mbeU+X7Mj4ZMg2Jd/5vbSkDgnYbDkrEd
9K7eaHb706YFHRLzbgc4fnFRAz5P+ZOehjdXk7oqk+9DVhpoK5j+xTN3gjcITCWgXPdTT5Dv1g/E
Z88OnVur4+FRpkXwEFGhts51eOlHEqjaqqaAfdvGQEzVsHJMhQsdTtWXK1FaFqx9HqTSUZAcSGP7
l2UAMLDtS1uLUMRZ9/vuIYeQjO+Yd4aPr3tI/9UTcYa0CmO+nXQPuhE3j+Rsmsd+Onszm8xEE5QS
OYnn31dmnz8keYfu2UAdUyyS/EE1je07R9RO7lBdWtelubYa13iRCJw9oTizdpZe6XYGN+Ds4Iaj
eFA9GcacKeqKZ+IymLuFs0n9NN2rrnApaNAhotnkRvUlkJyhKjtDMhyluJcSCXdHK+sfRUJsSvTN
F4I5DtnUWUNfIrPvEgSeN5nMky9C5uSVcK39/K9Oy+wXr3c1pB0SB5mmqn3wtQWIk8v8R75PPaqG
LMMUO+Enw63biH1I3hxA8dKthLkfc3KRUVGPJ3UVjhPlSR/OFThI+9aAVPFW41mjXIDk7Kxqco81
R+xzuTRBn+XbQi+dtQonKJu6yqsOzsc8ukQirnY1aFvh25jo8Nuja8e5bglWXFeailA7K9tlgOzB
daWpk6gPhrbYkdv/lhVj8Ndk5CuOdvb7zEfH3T+Ln0kru+TRQ++2zN2eczXIvX6s5rePSW1eEHbq
7PcgA92lJnnQy+06wA1b7kg/zFoXb3FRrExZT5+jNC5udRJvm8Kyps9+yQ44Shv77g9uYnFDxexX
t2EMTU77VKkvdnd08tusk59so6259VrN22yCvSHCOrxXMSqAkGWQzawatJ/y4scYwIUTJ6P8xE07
gg7ftKkM9OK9q9vzEcxguggXUek9R61HWazXPcRV+hAtoWC9bDaVbJ3vs0BFuPfS+Bmh32kH509/
tPSsuxNlxSG/hoAZlAAgtyRsfoRFuPJF1fztyOaTHhYCxZG02/RZFN7HsaXtnHw8xDaRpbwS01fP
ftdJO5K3MorDFAcjwLRi+hqXP5Q5CP3fzFSKydU8zu1T5ftInzlDczACPf9cp/qZSrGasJqTPcox
ei2FnX32m5hjoujlTnXhjilBLGvjuc96CJnncKNm91I9fYxo01R5/tnP4Ln3+7g49omZPzURYR/L
GIHWx6X5qbCG/ew2+jN0Ztljqw1PNpmkTxGV32hmdeYmdvNXA8wbcRNyi1lOhMIiimlRamjE9/An
m4fcEn+pXlP3nbXK+7Q/mQR3lO3awK+S3CM1AYkSmR5lhyA7uVd24iKEqaBQhSF7qtpb6EWnz2X4
Q3KjfjObcbqr0paqosXcyTDbiGJuSfYN0+dkev+vXqi0/Vwrmt5NI9TeclQ/YE1t5EEQqX+Urhfu
Hc6La0gPeIFSpkBYQX/uLn0AzGjYVpSbaOPsPlZB7j5GU70DlWKc/cXUmx0E4C2yz8tYPsOS4M7z
nebO5d7gqH1snb6F/d8s9jxAp4c2RHa64lf6Fhg2EYiq8N+dIQJYF/B15wS5LYfafUc/jXNWc4Al
J3ut41HbRHpRUKki9ZveRTdrZr/24MxdvLHRh/mcGvobBXnW33F5b3PkRlU1RlknBw2ai0WOu9D/
42r6GP2vflpvfYaYrHmOqu5T58wVUpaxOIVFEK5HQbFVHsNS1mapda7mMnk0J++vhKTPl0lMJHpS
fToGXSxf0aG7Uf6OZzlbs/EcfjlW8aUlMeVKCQCOLLzMOXKC5vCeu2I4U7G7He0peZvmSLu1kIna
NPPsfin09j1Oo/qRUgibR6I/r0wRel8GdFOpSfLSUxpQxMheGI0O/HniZVve6nzTCgphRfVuhZr1
hSg1YksQ9rf8dwQwVHem6UKFt9iWJjAjC7m0CmopemrQsdGcUldNSQ4gauz0oGwXrqI0mlt0BBt0
b5Yp13lqijDh8qTqvUzBIFrl1ByvDfec9r93jdZtjvPSqBlFnNo385Bv0Tx/94ZBP/EvffVseBAh
okqO09Ktc8tZu6L2DmpUjlO+jeaJfOQyakNitatrK9+qrrBi7+BpnrMOnTx95ZOPIbhJTHZHy8rL
a1BS9H7pVUMHM0lyVK6TDRJbLhmUxTPNw+w1IXctRWnvApmUG2vsQORnvbHWuJ0fVLdqivDU2cWb
6onFI7XBLvWdrx+VzQ+b9Ca3UvYyCsJvm82uJsH0cJlRdeGO7H66jWpDrGw/0e8j3Xmygsj/nCF9
vZZ8+R/cLPf2aBoupWKdODVTW1KEXJSvbpKV7EmL+YfJmVH9asDa/TKdzdj8AO3Lz+maz1eeoply
axsR2KSan5cWhfYdeAYIuwCWvYm+Hm5klGhre+kCx7J2MjHkTo2atT1uYlvOBzXaW5q7qhXd/OJc
Nggl5GF9L8Z8fBth/SmtBnx7ZfovbEpXg84JkMq+6jADtD1TAJMDtYfbx6iorc4CDZwhe8FPceVW
ayBz1VGNwvh8kLDHPkOJUD8JQgLKHEWGcRsmnDTVJCnznLJbjUrLZckCMjRq2/qtTMf0KYlDMkaa
RgJuCTmpZp4/dXk1osSAZczyEUoAbzioA6gsp5/+kR1mNTWen8ZIjOiohCg1iUoje+yGN74vkbbM
KSWlCNi2zgMwLpSMqPm92jQeQ5QNi3atvC0+0LNYGjVQg5G6a0x7rexGX+nHBpDHUIX5y9ja565r
vXNttvmLLDMYyYPJ36vBCgHFm3QkWqhGJ/QnbnrHC1dWN8RHyiPdXaoViO7Z8VGZtC7/eaVs127g
e21xmaaMf5pC7aV+IMnOV7t+EdFgfKmTtgQjXCQ7cLbGF2n0xz52ypdwzHUKJ+d2nYeR8aWT1CdW
SD6cqzIIHlNkq9V0wx/TdZk4DWcogtZFKYd12cYocM9iiWY526EU6QtZF/MB2eJX9TB3p0gcjKQg
prx4qUle4yRHNfqfk5RXBrg7WtjxqDv9CU/oFljStauuFHhBXYlQJgfHMACeAGWwq4Jv6dX5f8/9
bakLGGJ53evyLk+VbZk10J73oHXsvNcXTVYuvdGbgUjC3jZnpbhxeBpGm0AZL0O/TMjMKV7nVd9u
lFE182DNKN6qBUH7Dvu88J7KUtuQ+JRyQmevcFdNBBHeavIH/ZyFHvpzfrXnVjkS9sp+mpS9sYrp
4Mji/Wq/TA07fvODy33MbDMq28uuHM6UtKmOmuqa4VLfDJ0g1Xu8WP2xMpmBb52RgGRaTJf1TAH3
7STFU5RI7uQt35fE15IzeYhZXy3ciFNgni49NaCauq1uqN8yqZnD92p3KaY8Z731g+xtfLDUGlcX
hw93XUVwOPzyEuqy6YJ+Y1mQZl29L7M504CKNVuxuvTVK/SUuJ2b3HkaHAQWOsA0W5XlU/m+pEEF
KnDhbl1ygaZbyZNlycdrLhD4W7lVk9owNVJUyd17AtCLutOvE9qlp0zOYJVboJDN9rrIx6s4MZuZ
mNvqVNzEhm7t4tJvT1UafI7ATR8uPUQiT6aILLgFltHI5etTJKzaLCPKppqMGshxNesZZB26QA0l
H38dVt7VMgUSWW8fxdrXy6rKplZQLlHoVccwjQFqfrywulSjjTWZK9D57raFCMAykQQOl3cVaIEO
iIToCMhWGnua/i4nvh4+rB0n0/KsfqNGgTV66xZsHSUajCib42YUtqg+xLcLCgo2wotRjf9cPIIN
auboqxwHmbxR+AsuFzTtc1QEdxTutufAS8vnNodHydAWzoE8A3rYly/zDK72Mji6FGcEutxR/1Q8
t3Y+PEACulGDarFgKLo1eVbYe5fVvCSUkAYnb2pQTQo0Cm+1+nMLuRPqLATG/dwl2EfZ2Jepcfqb
3zJafWNf7Mr3Gn3/8P9ljfYf36ubuvqwXwPxyr5IFKvXVL3L+xAUHHbZfVQhpMomrH5UUZjBaR7/
YJo9LyKd0zePypXS2EdlUj0VueH4+qeJai218sfErKce7g9rqWU+vK7LK1fbri7L/3st8LLR3b9N
aqJa6+MP6mfzq1cte8olxvRhVp6q9/EX/GG9//Zp/GGtP/xR/+0D6kcd6gIn/Ob0xd5uXetea6Gw
Dvw82znSklu1gdR6239M8r/UmLLYhYaqaji4QG7ZjvZJXZyKaXpRvZk81XOdTzGEGGF32aFWhP22
WRsia+ugj0J071QSTF+ULdux34icOoyEb6MaURVXl4G2hRGObSsPM+WetsY/M+GUn3ekjaqVMubL
iDcCGpuNnloIRz+lhnMbidZ/dMOIhvKDg5ZVAgK/f2wjIqTbEg2TrXJRA0CwFw0h4OyXactcyy+O
pV9OJ2UKPaKFVR6h9Sm8RzVJtJwkID34fjWN0Nntoko6a2VTM7smg5szKb3d1TZbT4EE6+fJ/F6l
o6x5QmuHnkpVffTUmNbACbCMqdTR0qty8bvnJcXVp08o24wZ1eBpP32NPDPaVNrsHQ1g7Zwxope0
93+1J3ECP+mcnACwxecm03MqQ6kfkUYTn1WjJ2FyuZJtgV5Wa5Xr3wcW57KO2H3b1rdfJix21QXe
B3w4TDZ/XHdx8xuxbnp+UuqNXNxk2h81UpoFCQs0qZGmv50bcIDcoydnS7XrP5fKGseZJtbKK2q1
2YE5hgkXq3KQZh0gtOl3B/5Cbz8uS0XK5kqPoEoTW5senMZRNU2a+scJsGpHdfc/xjzTiLdQOR/0
rT7cRDk3btApEdspOfsFaEl9ADG0WC9japXLZYr85U3YDoeW08K5LqlKGKiArkyUdDZZPXf7LnSr
Vdc2rrNP3OwH1aHD4TI8tnDbaaF+6gvhOftRFguvjPS3l+G2SoLTXB9LiJ4F+lXL+hXakpY5omq8
1B8WYoh2gdunYKZh5FY2Snd/XmmWmBoEy5PPSTzYh7o2woPQC8I6MsssYmFDeE9xHJhYCvCuprB0
w/uqHl+6fLJvlNeYuUzodYokrGGpWJJQ7jjtFpWGdq1T23KWDc9B25TdpbHS3EOdDKKi3waUs2do
p8SJ0lsB4Z+xUjZfFBa0JSg2s4ayXFdrbIeyLc96G1yQykmov2qNTnXV0kgUdBFARNdaRFqw/8Wm
LusJytpkTNaq539MU12t8MC/NIW27ho20C4xaVXVRwGpPCWWL4EMU+R3bZSbiCED/rfdbTN7y122
WzutV5My3BuKXzpD4mKrs13bAhEMn9XgMP4c5BOYVq5svqXNtL7kLwSKBfdL95LqUF1bm3/twuLw
a/e3uQGjBtokKNGFyS25vfmZZLFYV1kXH3QznJ+FyIwjgt6U8S+jyjYgHJWgDHOvTHJ2rK3eOiS6
AjzC0Ozu+6G6ufpnA0CyLtYLMKQsOVh+CziWI1Lbf7EJ4Bsrh4DPOavc4uwEfroBdEb4WI50rwPL
lRpNJSBjZyZftlHDvUQCOFbGxef3ef9eMCEftQ7FOHfoomnmzrBSHxG/qQVjPnbJ9tKXdjXdz+Uh
MuxFRnVxAWv600Ulf+zcQ10NWqa1AQUTkTGteQ8HRLAq9OMhxTepNV4aaRbxCgTVRMXTEBKrs6uV
cCrrEzK/7i4R3rADWmp+CiiDXFmNnE5eNOg3nhfXaDgTDYqFtEjfpva5IPiwMDhE3+XCAF2UpL5n
LzlEEr2xQVjJix+8/z+gI//k0pkj+taF/KYj8NyBUrIbDj+/7xDFjBRLaV4wUmorpxrS1r/YySpk
mxl1h9u88E+x45XfYPDTyRAYyasBN/QGEIrDd6dCbXCq0RhKm/xIsG/atw2ayUYWiE0WkFrt+4WB
ozazb2Sjz2EsXnSoOB47BLF2Wd6iEb5E5p3AIi3S9YiRuuPwyX24nNbhNj8NDmSK6pSu5rT87HbR
crS/zilKbfjknYmIzSujL4MzqmHznR1R/gszYw8NT98860T8l86lMatnLZLNkk1gvJJiPYmaohzC
4re1pP4h8ctH6ZntYw+tKCny4qDeaEyom8Le0F6rt2SNECI3vZXeqK4N0YiaFE1p+1yaJeptvFOY
d35OMjhz33VxAsdpKuxjaI6fwtaTT1NUhE+V3c+7CnmijbKpJkoNFMVnMzlcbRBP3Jr+6J3UrNiD
rRIYAJq3/ywUAK08CBkKaMmxqUZ4obGpSx40V1ub6n/PvU+KUJaogPQy21YZJBrE7aARoABO3qk+
gXe482ISaFOXoxStjK6VQSxydTLLiFI5WHi2vzjpoSz4cSyLKs8w41FcsLnwN9n4tTHL7jhY/RBu
/Sg5qi6yMpxvUGujtgS0e1blD6oJciN/yMxsSzBnOCnTjJLprRyHx9KOKhvl1sLeheDcPBSyN0lj
HCIbBYYsrMWOUqHpq+u9QjOVfimRmzwQpPxpzuPXzu24+9XQA7g6kdHMeIKioONbpwc3ztLtO807
g8s8KI+2v29rSl9aYZTuuht73vtvDRSPBzvpt0Mu912/c93G/MsZ3lru/cQ45/w+yOv8q5PLDJI4
cadrY74djb/00axPqtHYw16uQl9GG9vIFtLCtD0OKUg4iCh/veEid9jApUyBT90jkw5AGclO/wSV
IRvVlPIPoMj7PNeGdQWj7VYNlpYJ6FePjA6mp/lG2ZC+XEpmIupgPOo07tzO37APsr52Xm2ug97n
nQo0i8nG/CikZn0dffaQUFCjK5XlAAYiuJ7UhFjvfOShUuhzOwu0lmx1BJ4QPBxK8vkf3amRpPAR
NLyMxmpUde1SO126H84RqclHOcQSwhn5V6FHPsoNg9xSLWa8dIEVHqcY4U+IVY0Xr3ELRK/RDF0G
ZYdJNuiPj63zpExZEv2ozDw5qZ7XwuXOlGOe6tHG5U5KcsyR+i7s0uLO7Zs83ahLKhpnPTWPl1EZ
9yguRToPhoRH9lgj2GunSQ7Cpvqm9ucCsN+6X+x1D8l5CrI6zc2BzyGALTdXbdgSGoqDMlqrodw1
kJ3tAX2k0OKt+e11N62MqJsMsmbt9Jn/nZT/yjA654ffIIBjmU5Byqoiufnhm1d1A7ra9JQvAGPr
tdQJUuYoguZLDh0g0w0BlP4ryQOgWsHUP+hlQkVi7gUHJw6c+8YiQZ0Oef8YUEh6QsoxXCl8lemI
/iRyCGPboDdfVVeNtpkQl24Ac9FqbMzqhPBlv6pEUu+0yIEtohuMx5lwICJSUf5eBM2tbQbmpz95
ZKENSePc5+QfiI+nwyc+gKVun45qVDzcRi8eDQYQ5b8NqAD6aLypSWySQvOyjgjDnxPsiHxn68Qa
rJFLerjm6WvbFANRvPDc58iUL3dvi9IYSmwRjomXrjZSzwUBpUva+9dJpokydtPqv0wa0abR0vq+
XLiU7Qb2ZN8BOZT4Wb8J7YVuuZL1f/a1tOk3as6wMFcRJDW3yqaIrJTtug5KAJKaUVwgOU1BfzXW
uWz04Das8vHehxfMWVWyA8pWDCetxHYZ0ErznI53l0nB4A33g+mGdyOKwlFYO9F2QlT8pvHDLwjo
utHWNLRxXyeLsujifJnnIBWyNTvoEdXKoNR4NY9M24Z6mHCbxdN4r9xVIzvjbcwg7Ez1jCpmPg71
R+p65DIJvJrqqj/S7DN3ZVhudrEpZ+WnbOojUM7Qn/70u3yeqm8u866f1XWemqLWyr9TGq1Rfhvd
WaJ27sLOcO7kNBGovfbVlSicYhV5U7VT3VFm1U+faD1mMI6zretvwHiwra7IHVlg68/O0qRaqG0y
OJXXkxpRRtU0gG6QNfLNfZ0nw7nu+v58mW26X0pYGNcIyaE9oYvoc909NDDTApCs9dPc8vkr80wS
etuUlXfxIor/2iWpRhpw1p50mR6VVx+XOTzLOhrMtVduwj5t1rPjmA9OmFkPfeMblANz9F5M1mJS
9trP9kOTojW+2FVTQvey9sex3ZMVpkw16uYdshcQBjd1gprhyFcbRobHqy0Zs+YxWxplaxqKGpSL
apI06ddeEkBI5MnKOS9KgS9V1MILZzQ6bMOjOJoharN+XAxvU2q9VYXp/ChTypOQ4/vyX13LwXnT
0Az7wdmUGG7701WaFPVdV82k278trsWyav2fq5bt4CMtWaxtUA8PggLpjVv3+bYqC/ami62YovYA
kfZEMuYfG7QJzWlCxdBcPJSbaqJqpAxUK8+VE7gPZhbK41gkT+Nsurs4QbszpWr8lNmFcWqqCt1q
delPg7829bzd1F3wjzGDGuik3KcY9COxgHGvvJXtl9ndwgQQ+8axmcisAcRe1k2Xgu7eEDuyOsbR
IaT0Ezvq2neFC13WKPtb3YNMn5Kf/IkqvoC0huGvVVcNGEKfV51ZljfKxh4nf0qNI8fD5tFdOjBD
wPmNQMZKjSmvVPrGRnSptlUuaiDTtSdD97kFLS/lF1A1wo69u746cq3T3hiT4fLqalJgUUNUyHY6
XF8dgu3VYNTxre6HL+Eg5pNqagu8zKoC3FuNizLDMiD4EPivcBelKEiDL91plPplStxozsGfw2f0
T/VT4yAkSSkhNIEmcmSQJM3hPJ5V43T+eI4K8gQoZxIO+5fdqeRWjxIXlUFikSqcl8dWf6Rs0Fyp
yF8UdP0xyHh2mzJO70YtdO7Ech+iGMv+pRvkvb9xI2Qtlcuf/K62mnSDmBcammU51fTLlUelFLJq
zhm9j2FlE6SCzMMJn8MhKu7aavx6iVMswYp58ZBsFG6V7cODMu7w2Zd+exOFGWR6yBg8WLmZrfww
m79WLTBgYYj0nLaNdqh6rfUoJiUyvgKhid6n6Xon1/9LdZqRgnR15TlOeg/r8w4NruLualJXcxH/
3VehefjN7g1Vt9YC85Eic7DbFOWQlyy5Xw7DrgQJdC+Ahh2mAvJnx6+rdQ2VxC61E/vBkYP94EPM
tbMyv1pD2IpWpYeqwl1QQT+/uKgGIGGM3s6wF6mkGMeEV1CUnGGVjmS0SIOYcUTlRW/edKmozI2B
tMVZx1nZlFsIUhJ1hspbq1Ba39bOTRQ0L79H3KLq66zzLY+hhHwCrAFNZDOLNzRmg/XgWPqjv3Cf
wsifnyh+ha0paORe12tqfmYO6Jll/5i4ny5bjvbu2mSp7O5A+vliFzf3XmDqRzXI/lTfRQJKD1h+
b/v/w9h5LceNLN36iRABb27bsrvp5CndIGak2fDe4+nPh4QkcLi1T/w3FVVZWdUU1QSqMleutTSB
3/DfKF17goNTelmW6iDdF0pOmZ6gvjg5afbZGQxOlYT/b00NqQDwxdz+2fXqr2R9UQdYBGWQLg3O
UTWgRcPvS+ub5LPbBfbZjQzvbBBB/uRq6ZNTB/3fXsk1NWuS8blC4PXmu8hfOFQe/x0cZT6AzO7g
zK11K0g4kG2CkRKUwkARpQWTc/s176f+5g3EunkzYurt5ufk5uYrIxWpIdru4rJNUJBdzmp3TZUo
vrk+rA+gCuPbNhSbvUxIT5rMnwFDACEmPBoZ7aGQ8RunYa7f+Vmd3wilBO/9NPpHneAMldG83Pap
pNDyfn4nlqHv1VsUey8ytTrFXPTiqUkP25rIyMP9UAcEtZZdpYm15mLWZfQoI9X27EdfK07bRtTI
OHcIZX3JnObcksl8qpdGetZyoCOfZa4T7uhTDT0nL2DfdAJ1tf0UmaHzhCpbe6FYCaqdfy2f0MA6
OPmEdOziuy53DeM5hEX8+nM3Bz3GKAYDYgSItVYRmgqHokGmxF90r5Rp/imDpbiZ9mpIQunjCNVh
lCPy5AbmfMjVH2asavcZyaSHmRjnfCjcQjtYvMiOAsnxGst/zOfpZ9HYUibi+u6XOfTTh4Qr+Jnn
3lLnQT100hUcEpvibxlJkzqwZO6kO/k96DA9RArAVR42F+nFepihmTpDUKwhWFrNzYuptNaHdHJ3
U+0a7+xl1Ieps4cMAhjYMqxbxUI1dXjI+7HZw+ZTnTKOEDH4ddRSefN5l9qyGDeZApDZ7h8js3Xe
jUHkPFU8X1dnj0vYzU2S74lMJpHzjktIiuBX9aH3o8+Jg4rTTk060AXQZAtf9rSMhBtb2LRzvgXU
U+QZaRc4lvkqB4d1mfhkofrHZQubtpP73Hwt/VL5usdFtwU279c6VJtLVzcVUPq5dffaJtPi7mg8
jr3c0w/iLY0fgG5fx/DWEY/pCo4Ny2bSOJTKgJwgf4FQ2jVyuuTBpdzkzpmAwC0jQ0kScAr0gqWZ
yGDw/hrJ/oTUe0IOgHFz7AmvvhrGMGBRkh47gDL/5ScrcqiueNPxcKwc37opxaLONSMATIkShUXm
SQnN8R7R8vFe10K+cb+HeZgrOaBXO94Bj+xXR2+ZFh8YkLMOuPCvNZZvWsd0QsSiVaG03cmW6CtV
flU8IULjPbW6+tGGvONqI7TzJM3UxPBU6skFRCL/4WLrzQxNuI73witj4+kfQ6JCVxi1/rwW7O1B
gcghiR7jRi0PM7UZn5wwhyoDoS/fqpVP1NQ+9J01P5dlzrllinzgWhnUmZRQ2kNmw5CVNu+gMakv
1TgU586JtY91qf8QD0oPb6TRspcw8/ojagrGzc7ChkiD7Zh3te81d3+kNVkZTvqFBKUmp5jvHJDj
r0hRZOYVDYrtNITbQ4/3x78d5xj6l8qLoTUgj3OOW+tvZWErkcZdmEq2ofT6pqNaAZnoN/bN16Mm
+4xo9d9iioixkwsXBpTf2+n6AOQTgkex5/7w2IwdWspNqT231AQfmsJPjjKkBE17zlC3oQiz+msz
Sa8eJ5TIOR2HSK0helPM/L4Br5zLzFefxQW+Dh4B3O72MpQJNeOV4CrGQTY3puycoRkMzC9XLlEc
P1uLfD3SS+Nj5eYg75aGB1tyQB5YO6hVW+o7mRZHYyqv+QjTYugE36YwQT1MNFgdt7pTvYlIFYqs
06LAWonkXpb5PZVJC3RvDK3xvivDl4as0oMFOvajX4bBwZiH7K6K5/5jNE72ucic/CCzObIED3rq
/yWTFY/He02J/tJgrHnSFTt+Mpdm4FLG498uoRX6NSG9sZ7yu3jib1uG3oxUn/TCUbHvZ96nsgna
PMD3ZatuDs9oPYT3oAushy5+KfMpuLnwutzspZHen2x/chnTjsrCeD78/5eOHbwOua4fRf1gE0bY
htJbdRJkWsbEr39qJWS/e9tEptY9AsQaTFfL7LZXrE7wprnQPYejYaE1pLrFJewL0GzwSO9Hdc44
s1mxctfNVXaDVDW7SW9eZpDqOpkOGG5Ps5uDpqI8VjkdZAN5nuqPVJotAbmsTpx7tCnQ6Svz95M2
fVRIIH5NHM04DslStzowJBi/61KvotCuD25w4SQHFJq89/lsnVv4gm710sRZPpUXGVuDCv1Qpw+n
aNCjiyNDcdJC24cBePFfu3WTfzbsZLpoWkWuLy198vBD4gA3QJCHUw2UC1WTIdpq+bdxGYlp85Oh
1VnpXrH78lZm7qUpre4zgMX+TomWAqPG7L/qYN5dDiJ/DaBAj61aKwsliPGe3/t3DzWQv7K24F0R
jukzuaadmjfh8+z4FNqrep7voeSYD0EQ369Z03bJkEq6My44/o+wfslI7AFXtB01S8W+MRxtb9hQ
DAeJP30o1Ga+Ua8Lf7fqvcTRmDwB6bBuE1LXO0Sx2s8EFyLSt0FGDpZhAh3LqaYKBAx8au4tdzJO
qVRhqSpFlHnW3mVT6D+KTXpZpn0JTA/R1BBQsbO8eqylqUzPfbL88XOaDfl1s6NcOdwrvnsWB1hm
h0uvo29n1or3LvABFcaw3xMoDIad2wxoWC5FtW0UJogDKF8pKH+Ckst0DnMZ2fcaMgJkGfz5xAsj
PAjBclkY9U4NKWCy5lb/NPlgM2S4zfa9297LUGZlqLZU23SFncT/oYaiomoi9+8sRZ8PUtTputkA
bUYeo1hJyWcRGX+PkVs/aXmXfOnvxmEuvtiaqRxVjsm8Wr/PDvghYZ4AnEo9kjmfNmqKlmTAVR/A
lQ9TALsF2mQlCoQogDhea60MGGkwQFwXxGjtCgNGWNcWx85hRu4Blgwr5fkXhObzGHsh5bhUiwdW
GX0CrwXR7mILgmCEf/vXrPTEVvgKFRAOpY+JXvj8mvVhP43zeHKRcINVLEDxsw7nCIVFhbH7ozeR
jgrNuUZWrdUvbaedfN/s253YMmqXWtifvHr1EaNmafqlx/GNfagdmB4RwquqXY947NlYaATKZn4H
fyfUjX6mItXkhA+Ah5JjgCr8XgnS6MFuFLLmqqFF1zaJCDDmdX/KMzX9MOeFvVPJT/ztKdHRhzzs
P55jPLSjF4MzME1eIXxC5VJ0Tm6yvYtJIj7EepHu+zbMD8jLo6BaJqV1nsjsmByUr1MagSCzl3ef
yzfiSmU7Qtvu9Di4WX43RUYyDztqeAZuWabyFLet8jQ64UuUxwjPLCOxh3liX2NurujjFeiCelb8
HjBDAiMlWvXaCIZmbqo+2UfuRwMOm+c67x8D1dLuwgql2cSquTxL91UTFl9yj3vzZppmTp7AxZyl
tOGGWPb81IQ8W9xYGc6WGnXxMXSndw1cENd4mRUX7lYE+NQQTEIHzrl1nQsKFI+EQCeV5FioUrox
f4SbiGRae+JhqbwzA8V/h+wTkBBd+yYjsWdVZMK46vh7RCT81c3qx36vVnl/Fr++avynntpmHubu
B9NCVzMOM+1kTn75Ek/dqSDD/neooB9gR+b8qHhe/UD1sLKX633Su7uEb+PXZiGrN1A5unZp1t2o
PXkJFKSHMnM0/ipi9dJI6jSdIYCGGfJHG6Vkp/wq+KzFpnaYgPWQlLC6u7kvTRQ4I/iSR+NTY5rQ
eIn4JYIx8bUF6bFbcwXeRCTs7bhf5hVzyc0kCXEwWQ982T6Ws59dJO8caemjy63klmsJLxa78/Vz
XZNe6pwIbjJ3DK5rukkL9A82lciXtups52BDyXQ2KhvZlGoAuqcN2QFFSuQnOZARZWwLAJu68WLG
xmVQsvhHbxDkaoMs+VgrwXQOAGResngODqXF5ULUHkwCzJzEEZe5ylh6OfnUn0YZS4OUc3wEz/NU
UXA+FaZbr8Aps1SLg6LF8SEfF36uyX2CZsmHHLJvQUWMyXwdlkZ60ngGwsl2HPa7VS+20ghadsjc
iIzrQO3Wqv3aNjzIc2fhrYO4YBSWgt+2zU1WiX3ZA6iAC1SwO5XLESbr0IZSRSZKxtKs49BuUJlM
2u/CtV7BC5Hv9IXzauVe5zhy1fkF/jTyq7evftXzu5sQOwTtMh1SpB8O5hQOT33dDOhN0UNig5u/
0SlHsQWVirpDrk4TXNPRcN4cxdsLi+95k+SXN3YiTQ+V2ZvnwJufC7v81mh5y+U4MD45Zf6tGJMI
zRhRIPQQBYqD8Qy5pv5Edsw6KGFkfARPAAoCfqvz0GvqKehiVGbIL3yTXk4h+drbbOVmMxoo7SwF
bdmu1N55yfgY2HXzxfPJ9fcO2mYyhIwF5dokhk4ts5ovgCgWbtCsf5Sh4QOKStzPXpuVTwTwfsia
2rB5htWufRAn6BhjlHl43Mmw0boPGYD7UC+Vx3bU4+d4UjNgEs2LjKTJm9wHCWiYd4HSe9fcNb1r
ujQeOUVeLP2ZIgUS+IS5Tl5cLsATTftoLuJNrpEme5nNQ9V6zAP1nYzWBY+p2/QfQy8rjsiVDUcT
EbPnDkjOKaPaefLDJ0BGD4oae+caZP9TuTT6HIV3EO4Vu9HuEmtH0LN8MtR4vDS9+iI6G2Kqcs+7
pJrxza7S4jCZEcSWWVUB71OHx1TT7hsS+B/E1PsTNKKuG169No2Ak9xTN5LoR1etmqs00NzbZ+7S
0KTk8dWtyy9DrfYnUELNSlIPswAk9VP2KS81D7pUeOul4cXVHQNY8Hlu/LKVNTrDZaJfZNG8rJTJ
kuVD5v/XctIl9YFYJNfkGIXLNkbTWBpXBci1q8K52WX8h0PfwAyoN5RYnS5ganUQs0N0s9fBT0o9
QWehOOTDeMEl9Bd3z5uJPqBW2oW6fsgaRMzkhjE3UdXfy+VD7hmzUbk8iex+N7XE1cos2UVWPj1X
Tk3RX64T8LYpHN4hQR0+WGV+105OhO6433+pZ05EayqxmCkatlLF+GJzeAnN0vqUUwb+NOnKP2JW
ZwKBwCWM42yO01HLw/igLjH8HLavO4pFvyJKDrwm/C0DLhNoVX0VN7GLFLj0ZBJW5q8ymiQZsDTb
JDQo+2Bq79DlHK6URg/XNgh+9rRufD30+oEIfRy9d+vZ8dALAFqETMlLWE/VJfX76bnsP5LD6lE8
Wk50dgQ8bK5mXr+Ty9vMbj42ZQ4NNYHH+hJXAanIwhhOHaAc3kxmfKVM9QL+ILgNMInuWlSBn4vO
f3EptHwBKTmdKUrhD6/1Irj89XaHUkRIaWLSfq6AdJA3jV7cwptuYxi2AJdZ5cFTcOhdgLRTFH40
0LQ4TPrY3+axIOe19NSl2WzbMK1zr9xtY9a7Zq7vZv1T2eTtU6KUJa/7KvvejKiZmtP4jWBWfCws
F7CNmnCw408+7RSTYyuAg7gJ+o9JC7Kuy2DEW2cRvn2f2d5OJsWkDdFjklrZow+ICU1VK66rM0Xu
ef1Ocdt2pxuQBboDKVJpHHCFSAc7fOZU/ScGqfod4NrHRm2HT0UB7GaMnfbs6EZ99ReerTL+Mbt2
8jl2vIDX3rzgZCrjizF3wzkzcu/YanF09CCwO/SzEzzXxaFBEvDJbryElJk9aadEafN9N2Xhs9Pl
GNU+/lKNSkEYjwXSaKmpXBEUeLf8R+bHPOZdVtf51duDp1PC99AwFucha/8KABndtNo8N+7ytZYU
ljS/J2b59pf+ryxXzAHrNrNCUltzqtZ3vWv9WN/2ZVN+53OSy6CBUaOw49/DKr+2ldlA3phT1ewo
tfVgLY30Eje0HrwpUw/Qz1j7dJjTeSfGzbF3s7s6BGUp9lcuHtTPZ7CTP9RYtyAXZqtXLr0GJ39t
Z/ppmwlMMijjzCO2TeduR/AZ8tqxvBsLdNtlZPSTWxzWCcPEZxHebkB0XXjgx+h8nNtV3hI8NaKX
HewcMRzGYoR5ii5MT+P9GN2vI5mIzOkLJBlAt6Dv4pifdP8Uyc2xq/pH6NQEnWJnfO8M2nD2/ci6
TKZbPPk8vA5QFoffDKe5yJo0rt4lZcXfG3S7qZ/8U3VTT6Lc798nhvsjJ5ZyE5NFdPXRtd2LjCZE
KN77NjRATW9Fx2ps4ncIoYLDVd/pde8fNfKzBxnanCp3imEkl2jRlY8eOKBb75KlPw65ctNa86yM
/jEz6ujLEM/O1WoG/urLvtt7gWZdyRkjymKOIZx2CifVrkIyJaluvVaTf03cJx9KiatX9Pm1bOuT
BXP3xc8QmFA1v7xokA/uix7tbWhMkPWA0nXy7ho7+jyZTn3MlqQm+NkWyTnXWQTLoxZkjY9w03KJ
kmZebkjbcLMFzdNUJuE6py1e/9P1zfLKI6dZhks8Jbx5ivPoeIrLE5wAWHKcYjO/j+ewuJdeXhjk
8GUMvqy4524935wcWTrc/NYDNbhNrmstg1uEpfw1UEHfB8l3bWg1wP1T8hRUbnSrQ1hE28zOvwC2
fJJbADR7Lw5ftU9RnANwDWL/AhFBe1+jU3XQ0qn/MgU83WGaqx78Sem/5Faw6/rB/tRD1ffU9dNX
8TLMxruLHVjoZGhxqT64lPNcZNgngIccrXw3OS1VjJO3epFurU92G6IUBmFZTNTxYrdm/JhXQXRU
5sL6xKEMzGc55v+M1UdemdZ/3Hj6VNVu/VJH8J4pZZauq9VRNS6Eb+JHjpk/V9d6lPKcDopldZZC
6RHZO3MuvyR5Fn+kWBk5+Sy2TrXFCymbYRWldvnvsqP436l661GDc/IhgSIbQB0TDX+Rah4U32ZL
NWHpLOur49be3TgmVEelun6oJrN/SrteOS/stQQAkvLeTgr15AEQeZd5voEiru5/cZL6Oyis6p8Q
2PvKzjOq5LY6I7oawbTQqhScke16Gm796Aw3hRsUieD5IiML7BaMw0EZV7vNZx2vc5mRjDeZajQN
6pkQggAZrk6yi1/Cj9AMKJ74Pdrg0vDXFD7a45PiRvmDDDZzCDThMZxhl2gyVz+/mRBntN/0w+hV
zt5dtnSsKlPJRkXhpU7iHmljvY2MPW+TBzQlrc9BETf3UUDFzkQc8nNqVNWdbfQQzS6zHpRexzKe
vbPMRm3t7gKeEzeZbRwXQSJXf268jvR0WCR3icOXpkTgNmn0EEL5U2tBygM0KHSOXks1aZ7k/X1Q
1g8eBFfBvjNK/cn3gIJU0btO0yKCHTQJQpcx7JaPq1dule8IDjq3KG8o3p4VaDGVxogv4ixruQRB
3N+a5mnbxSCJdRx63T7YSHwEPIrC/IzWRLknA9g+kGsFf7SEmOYhdY/ItNdHHyKDDw5atc9T0B9J
38PbN1lkwNLB1S/irHDVuxoqLHol9IX3fkkBNXwZP1qnCi9bvYWclBe7afO7F/t2eP5tz4auvnmx
e2eieHGTZm5C0jh/GAZmrHPpcbPd6me1BuRHi+O8dV8t3IyxW+pH0HbZTjZXC9hbKtQsDlsGgWuV
vY/HONtvKYi38s1/Hou/ZCvWZIaM1cy8UH3vXoooIO2LxOduWMSzrK7x6vM0Ou1OGwCraORyH/xE
o9xLuuKU7MYg10EW1+nN5qJHGfhPQr3gsw6+6L/482CFHynYsRDtgYLttBHobSvFRsH+fCpG/nBl
olZrVBC9QrsUnHafusj5JOitOml4PVjmOpK53yOZWzwF9gVr6uop1Z+/Pesos48gLLyj1OQi+HQ3
NdH4JPW3RjpUJ88IvYNM2lmWvYcUS+bWZhF7NXToUqVU1/Z7tHLt6INMyprEQeIo98z8hsTqNx6u
H7rEUAD2Nz8bjnYEyZsHMeeKb6vEozV1F/ttcxI3vTCgGpJ52IaHU4vwNkcnyMr/HZB5O34VoJEp
GedLKKcXye9X89Kl3MP/yZFutVCMEYqq4KuEOJ68VGxxnYk0G3KZPruhbUU0RbpelJGgUqcFmkv6
22ntFrYVMu7Istb6Qj/+m0BIqIS2oblwEW0MRIoGmCpNQmcvLuIMms0HM+hPBynrNtBaezbM72t5
nozU8vtWpS35naD4sXITWj+9pWT7X+vfWNhjrf+THUkrdJoLDYbau6fIaR2gDYYDWIFel0TuQ4+e
YB6k2XWzD5XVzbtB74aToSbjbnPeNtCWXZa1xE8yEBS/Ns69zt2ZKlHOzMn8R2QDyj3ZLIq8l2He
joAxl17mTepdbSf/UOmGkoDYUljvwQqHKMkG0ZCgmBIGj0Fnqu9TdLd2XOLh7a8S7X29TIRqdV8v
I/FwzUk/pLkPEdayQBpSGruyI5fdj6m7r9N+XIMgdqN/SgJ0yYsyLEEcZHp/VCujOrgqut47sDpw
JXr1hSQFId5CH0+9XwHMEm6atcvvJl6ZbYTe5i2LjRjfMN0IvY1NMdO+6ChUa/dBST0WvJAtD5bC
WDgSf41md7aHgxNQRBCScVyfK2ljHrlaWld5hPyJztOLp3bfAsg8yEPnzTNIbDMppjsfLTcZ4Vre
dTbwgunghHqye8UDKqvn6dkAsXQv3n/aFKZbbZdMvbc+Kxt5IIpjspCJUhVwheHoAUldavKc5HED
2C+mYjGtMfRlGCpD8qhmEEr6UdxSHp+091Pb/Fjze1o+33Wabj1Jes/kXXKAlZC7eA7OmTSK9zQv
eKRsAqeWa5/Esplts/NOMbUDsCPhKk3WTn/NquKeBYCfLP/3KpoeRxkKcF960qzw/DSoiP6jP/7K
hnjjp1oxNc6DQfkIcxgHAZvvvwzDIj2tQf/fwzVH4FAOew7UETLGlv+1yVTi99JYodnALoJKQ7oI
6YnNplDH9OrkUUahgZYxtccXCin8R68YY/5WKCjnCCzEm7z21ZthUJIlX6rfQyft/EMPGdQeZe/w
SRpjCqKnJCAkXDi6dXozkadhdgoN8l5vJgbYTwhhkMX4vZNC9dLOGxH8kviUBLTspr2ScJ+vMsok
DiBxLJeJmATMpRi+p7pfPUhDZKVeezIM1O57oQCHeWOXYWaq1QNq7BTCDSC3/7S+nop4PyVEdIAN
BfvlGPLd8RF1GdPpa4bWzFHT4Xyi+Dp91pz8/+zh+gjOFNbwXAYuon8m+BS0f/pT37TD1dfVXZm3
1HrFY0qKvYZj1Fx4E6Sxasu41a11UKluWE1ihyy2Zx2V5bWmlPfrcFtml9aL3xkUuPx7mbbwLsAb
nwD4tNTjtmDzK8ygPA5kM/YyKxON5j67ACcvG2VrMdhkqbP4ujK7LkOr8qPr+iQSytZg4Xfl2rpO
ZFJgJjaZ9T0T2t9y76GgAYqxQlM01B9qu9Ue6qw1pt1cwS4GB+4eqQtsy4QO9+q0k7HWa+E5GxHj
rnqCxweZly1MVTX2tRtTUbgslGYs0mha6G5ewrmoeY2wmUysO67jcq9xgDka1ehdtHYM3tuu/9Et
h/RrYSKwqI9jAYIqSr9OyC5rJFuIQ0bxPc9CcrQIBZwytUzPVRE0+6IdlRuyLvaXGQL0hTwTZlwF
umLjc2fm70YHYKoexWgLpNV8cfMq2olNGj9U22cTatoWSoHVrtn+d28gSSgO2tQeXMu1KEAhjORK
LKkIKdRapNE3m/QI/BNLEkCrjK3F0Xetn45vkK5vFouz7KoTLLwgdnaWcF2+Beim7K+hH2OKpQk0
y6SE8GT4a26N9m0eqfbXWAFtF/fNLAuZk/22uf/eb1BzcglGftZM92dgVKKjMkxUJwoO0vVb5+Q3
fngZgaJWpy2M+qd126yluq+XWWPC7UWm29qgxE26vhmNR5f8x66sXaL7lKbW99PSwH9Q30dliVHG
ZkJcARxmcRIfmd4cZbg2toLgWWicRmKmBLVp9KCI1h7U4v9l+7/6hQHK9BxMz7Jd0Lo/ZsdyTyBa
soeu4eCwk640JkDCQssQYbO97GGzS09sc+1z/s6COzG9XS8ubWRD30/6koQcn7Gtld4gH8lxapfG
pnqzuHOQCoO7zp3mQ2WkXBWABkJhQg/gilfspCsNWQU4ViAPLpbZzf5HZ9nGWwBkMr3t+j9temCE
OzUCC7c5y1pZURhadrX67xxCVWUP5c18Q0Zux020v+oCAUPHfr6lpTaXF+mKj85b/mBVIHDqAXEF
SnBT9bZOIwy2o4C2OC5F2Vdn8I1rpWuvm+LfQ5l9Y9uWyS7i8saWdogtWnEGO9HyGapPJfnuT5+5
ba24dXGEu2DYOQsLhqUYd0EG43rVuvkjKI+FSmHBi1Wzvk68ti0+XWPdNc3oQgK6uC0m2Ul6y6QW
jjDpIJrUJ4SAht4jMJ3YbbQw0Sa3Ktabn900GGeosMsl12iE1JA2qO22KvTiqjJB3x8WigZsJ3e4
bo/jdLaN9G9Yppkxak7K1tL89GxChaKisD6ua2TeMXOYnRfGPPn5lGi2KetpbWhm/vsHl1nYEW2I
QfkXSWNOC+eICbACPD8z63j7F287vp1JlTjbxeCBTzBWt7e6caCjHVD5ll5cKnq5k/HaFetsx2a5
2/zRffzRWnF6klmxry4yrgfEKPZrd9mdeoX2NrrxZZrG6IqKdHAIXL86jEvIox89iggViXHUmo7Q
MIk8menqHlLDJQIiQ9gap4ubchRf7EVENQnMmcdKG6zb1li+BVq9T74AhgnOb+z/cwjE3brJUnHx
WB8CYFvXb3bFc+CP0KmSHeYEWuzI7PkOOFZ9ruseOK0eonxF3bt3iPgNHl4ZNVIPd6kJybj4IB4V
PxlLo5NbfAjGiuvnopq1mGzFVW9Bkp/X57lbWeSLyDjtt8c2dFzN+swX2/o2kK5HKeVhipV4/+bl
MBdc5rSirw6i3m7wAfABVPbOIyt8hRdq5FAxj+R8kHW3OC/mBxmDKnB3RZfEx3iZFturaXEf1aA8
p/H4TWbzBvRKCZuocDPlC2mT9MB1oisHNQ8MTTPyk3u4FvkQzSkSTk2U+uzETRphdKKWLN+7ph4e
UkUDCUpFCJIdmhLcpDfrenAjv7WQly4zr7qFm8fAfGWVLFACs9k1KuXasUOxg7kUTix0M2tPbHMW
+deR0vM39nBZsK0qRyOjiCyFN/7fE+KyrZ3IjZAX6Mvj9mGDVcZ3FCF/E8xPoy5pOHt4EXwQhS4D
GlyLTS3mF/GYBTP02+9/2mSDcEEZEdN9tacsmFLYPSYtRuMKOjSOffPHVp0GSAvV/0iVNAop/qlP
hvmkhmX04sPgsCs1ossEHnLAA+GhyZP4RQkC8xp2jU0sIFY+9cUXL12UCLg8LG3I8chfGuoQ/lGb
1DjKaPVxyCtaezFsjS0LZUyi/+fqbVps6+abj5L47voxmy2Gj+GsUMwvJqtuNf+4fiyil2q+W/sy
mSpdfzch+6uUDgJkgddpN2MJEUtPGtR+vqHAM5/EPtjFL79XS/6r+3vR6i9LrX/vu33MKx/5xNaz
vpGqAka7/Div9v7jknX12AUBJYofdAfwlaKMH/NaDx5CcnR7N9PLr/DmkEC3NeveHHP7I0XWd2LP
fYV6dXd0Dwj2gAX6NiBrQtUwwGqHC/vCrFJ+9WP3uXIhxoXOoXlUK9SCxW43HZq/5TDcrOZD6hjJ
Qclj9SqNi9jnNcrGIdu9HcvU5rlNJ5B8/Fyz+ax7bGNxd4xo/LnxtnzbMtg+95V7lQTuPqSCYR/o
o4NaS+xS72nkh8BuLFjLsUlTTrZzHdyqQylyMcpYevUyI71QQ9Pq7RqZkcZsO2g6tvH/3lJ8UGYB
TaQSLtnWbZ+6bfPqU+VHeeOzTs+2119IvKER2unX1Nb1q8lVy9hLt1V1O0MtsHCy1UG88sVL5reh
9CpV0a/Sk2ZdJ96+Nh7MrjHuZJmYGgg3uAr/XiJGp7FqUHboGqqAMD0lJOS0NNITJKb0CqvSrttw
9S4FuLmt8WWPde6t77afbLUNt+XObJyrvg7AXYMP3dwC3SaL75j9fgJOU+wGoqWk4oYmuvmxUkL0
3WvRzV4aMWrRWBU7WG9h2ReDTjT5lJv9t1crtzXgdIyfjuv+r3YuqVK8AU0xgLiML21Aaqtxqmf+
nIsHaoqLh6zmNbnbxjl/pMQNI+W02V75yA6o9aw7iIsnEA3pSjP7gGV5qvgooPABadP9g95vdXbb
Jn0gq0eh0FIEKMNem+f2QNIxfTBq3vZjdpGBtlgmx+V4K36Ue2fUIhoKDMjlxDGZaRVYFWyburtr
C7V4GCNC1YM1WvvtB5fe+tPLz7KEL9zUuN9+2Fc/vJ8DpYyj1tq/Mk5NVXWHPDtPw6Tf64j8NPk4
VOWJOlr/QPZzumV1h2CudKUBED3dis0oY5nZlbEx3janN2tkuC6EE3taHcVoGEFZ7V4tf2V9s8m6
PtA6QjJq/6JD3Xg2lpqeZAajIY25gAYtaIDWiVLEOGsIjF4ZxbFdbG8mNpu4bPuHqXZsZ6oKSsfN
AUvQ2PX8s6EWOUCQfBkT6p8pWkLC2q+yYvWZsh7oxuYOUeV4aG0t2etyTvvjaY16voCn+UTBzXLO
k2Nc1/2LonMbUgxnXQje2+bdkCNxUZPCQV3bT/gu2KyWbjC0HA37EprTvE5XH2KYCTKjv7ylty4x
ofdudot3k8Y/vd/uGGVViTY0JZfi4yZZRcXfsiVE0yNFeO0nz+4oDMs1ILFRDZFw0Dsz8qKlFz7O
XTfv9ZQK09CATXWXZMV830+BZZ2ItLQEak2KKwIb7fkRxbn7rAvxUuuWVOXQf143kZk2t7prbowL
SyQby2fIRJl9NWHbgTBs2SVaVPqmtLrE9gjBwdL0npGAjAO53SCy0O7E+KqrNZ2G1adyRlOJzi9r
iqL4uTrhJgYxYG8hJ7AYjfGR4552EzeZ/Ll+WbZ9qIlu2l0bJDdZtK4X7zfb9y0c0agbnAAKkk3P
5lK/IoHLG+XfDckE/VpbCFzLRJW5v7z//0tkFgSUyVtH1qx92e7VTqt1TMyb7fTa2Vge5EXa8mBv
lme8jKW3NZvNkTeAzKxrtilr2WjyShcMULbb7H/aRmz/B5dXH/enbdwUltWhS/4jk6+c/9z90xZv
V6ryNhNrPaTo3A9dypfp1y/mf/+iXn3kUFMpm7uls8tTGFeofO6uFoIaKcyF0EnYvxvqUDBuY/Gc
esImO+nKcpmOdOj91+1kLNPS2z5i2+f/UXZly3HjyvKLGEEQJEi+kr13Sy1bsry8MGzPDPd959ff
RFEWevp45pz7ggCqCmDbkppAISvzZt27J1LMne3uUayv7J3VgOFBfk71Ef7xkRSyfkCacvN09bj1
33/3qBY39eAY0FszjD2umfUBIsXiLGS+YdGn4SisEeQRGKmGxwzlUTSm4O59hj7E8Px93hqtL0jD
71b/aqEomw/r6qFRlI2HQwIwIAGLt+uvcsiw+6EuNaXcnNSyMeh3hMYLbZGUHzi7aGtkEB6/X6Ps
4jbakbVhpSV8NYl660q06M36AwAwAipYPq9tYAkT3E5RUwv21vt3G6sjEG9SDJ+C/2nK/7r0Xdzd
8P/1Ke/m3g3VUjo0/Pw41vWNSMIdEt0od9YHkGPlFt4WIKcuQdNWeEAAg0HbTVAbT12KScFNdVhG
92VJQXrlDXOGK205mRphQUy4bUH7pGzrqriLHqBUZTgbWksLbQMCRvSEtvgLKaliU8QQe5C7R2pa
ub9bkcDYhjXA4Rh/kq2XjjrBnmdjWT+wbbbOCY9RkIucpir0FTK32yxDgFskcERIJ0XolOBtwWFy
EXBQGDmoR8zKNOvvS65lxO+OsS+WPR/zn+BHQUJXNizV213bii+g/YcOjlYgsUuOqhiHeEdFBquV
a1G2ziF/UJ+DGiJHfc2jZ+RbteOkDbOkFgZ7VGTZ+xSsFnsQJuWXHgmrS6jVyElmuQewHX6XyUZe
VNW9hZBtdY+2m26DURgexbizBtlVtRjNUUOauCzVjzbNnB3ZUx1JqJ4D5D0mNhCK3M36RwvXZX21
VGcdpOuPDpBkj2QP23G4aGDrvrOTU7ccCLLFkJ9SExp7sJikajU2LQpONmugXNS2rJMeRmAE/vud
kbouurtHoqFjguUWmC8Q8+J+ScWq66a75ay8uEKLsNtHQ1WfIdVcn7X+V28SIdiiIIb0Iuo82JGX
4lTIja3DNtiBXDCfmIl61lbbGcYQrEO9C60rOUTZ5mASL+YdDZWD1+ZxzIzwoky6nSwXB5KOuBb1
0pI5J0qAUY8aSlS5MltFPeW4iwtNZwHBpwykmLspahm1KjYoES4AowpFBlROzh2t2pEe8wjqrIdK
MBAYjRCGNwIQUgB2d+1rI0PGoRh3Wu+ap7QGQMcoUX7lUZcaaHQAl/reUCDQSG82Na9sICzTNFPk
k63QcCvmKbdaC7XVvzy0DvAH5amKjw1eAWdqAglLEE72NiSbwY1mV47zX2zmVgMaNYSQQ8X9zvY+
7d9j1yci7Y0XrHwupOv6jdvGzo5o3cO86i5VEf6kEbG/oyrlKsDnB4ZK8L7nOD3iJK5HK1F8iiKE
J1S7r7MpPmRAj+qaNZ1oQl0n8bFOOnCTpGJ5zhbo2tlZtYeEXfohQD3tNQ4M5MNRofQVfLXcb8MW
Hwt6Op+cBtQAY8G+pqkz7wYTLFUUhpOBV5ZT89lsux44qw2zBshtv9fr0EVzGc9IXJJxjPivu+Sb
a2XghcONnuu1T0E3nv/o4pxzDFoRHi0IrVyo4e89g7Vx5wEwDQ3XELAL6WCj0WXgpXrv2nkHwYHK
0f0OXCadFzY4at74qRuhHuIEUXc/Mqyo88hWhwt2pxSu13j5kXFBhbpn9KwC8QDWWWP0PluO1tjU
wLlDmfDBrV0gUWIDv6uS76oYRLwDykesBFdkWwmvUisLLigbIBM1d6RXqBJJoLeL8tcbhqz/z6IO
LpD1Tcei74ObA75ljuOnosvKcx24EcQJZZeaRuCv+macDn15xp1Z50PzGKj090By0LAKQNGUoV5h
rRcR2eiiTlBWjQBwlKD8rf6uWbXlHitJitfVE0d91xJALbRK4jWwkJ7ZMmyUY6Ow60KzqXFQeVoD
nb9fiG+PAmmdBFyTOwa5Um+VIllIzEQ2q8LJkrVI/pGuSWWjegxs4wXKgeAnrZLVTeNV+4TC36bS
Ku8KKRQPSo1fsin/Ei9s8PxlFrh5WDOdqDGtwUV5SQusNYCZaY7/KukTrf4WoELJBoEERKqYdSxF
JtkIZq91OeDz3ma7lsHN7Rr0j2vePUIN1w8EAsMJPIO9DqWU8VjQkVkej6lHzUiHaTVO392tPEI3
dBJWbuplch3qgZUIh+s5+w6KLb6uT9PIqZa6m0VDFZIskFbQyh5Ko26H5JqEHOhGtZwJbEA9O46R
1RImc/dC7x/uQtJZDG/wBZ4bo+avC3USz7D0s+m1CZjREh5Z+KNmQw8ODem6jaWnjF+dSV5V08eg
EFpCfYx5zgVoceRkMs4JKERjMwa4mxYn492H41ZubJsazAeNVUR8W8UJSOFNaGlc81Z0p8BN4vEP
sqJMCNhybqFK0hTZtIGEeGeEV/IBl9WfmDm4x1lroyEHjAqsN6egqvlDDAjEQ1eBKqdCYfQq4KIB
HQnqLTQgLQP3rGE8kFhLTPIua0wf8QiyqvjaGkMLGtRxcgI/smchhVx53DbaMzQa2jOTPTW8d1NM
zLIJik48BoxWx83e/fdMkgyf09CGwLX8mlHfMDffTDl9HxlWWHnK7/LqE3jr8z240sMLyLHDC/Xu
hnGGd27S9cs2iwPIK6gY6gUj7hg3ao4LgKs5z2D9wKLrjB57HsxTs0ds5c7VfOi6UT/hpk8HSUOn
7VvX3NOI7MO7U9mo97sh8rQgdlPu38Xc2Wh99QnU3H+3rR+L9dB04DoApoChQGmSsrmUyKU0L+BG
YATRH8lCDeWKk+KMStllNasEMBZxIArzOJQN8AKsOdEpwc5ilEJCZtvT6IShziLqcHF31uhwE+hl
BTaVNweZm5OLOtg0TsTPjr4jCzVGmoGvDHxudoyD2F0yPEry5ljUKap1/yHxThMoQ49vF3xtoZhh
T//wzCo/BRPI2+jfa9YjLsvrqFlt6v+HvO+xZFf/p+92ZYKaaLM3eghEgUxfPxsZ5Hr9tVvrYX2k
7thllwh0NofJbibUFMnIya4tzQfHPqAadfDLGlSyC6oM4fO5HNeVIgEC2kkCsGgmNIrj+ojMpFS4
X4IDTvvJR+gVa+BGzvrDJDHWZOt5t03LJrvSKG2t+CHTgkcaQXq7eogG1M67s/2A6mn7gXqmxucT
5Jmxqms/QO34ze5kA4olWFZCQVn37Q8u13G1IyWI8x7o1lGbuwuTQ3zjfjQNO3syoIb0yizdyxrR
vzBjCp7DSIemAoKyLoPGjTZ9oinZaIcXli4cByo4ge8B3+o4NRvymsFycHrU+5dgdhw81jr2BUwK
9kUkOJHGCcoZMCCzJUR3G0GeHigwMMsEw1ZNJYeaRz3D0spDnlofaSTkoirsLpalNkR9DOdwt6QZ
s1NqQqSrpi2jXWgPSwwmGKtGZVYEctRCmqgZGUTvOcABO4oFlSnqhagLqmFcT3UtmFemHedJd3Vi
G3QRblR/gIptFPSR32nQzbb0+nsaLgzSEh9yqIdZeydyul2egeEQlQXzIzUZmJSghJYi590bLdtr
cz+fx5KdwLtuvYqyOYZ6UH4E1wz+GHpIscfi1cki69ov7JViNMAAz9ocQTB9YNbr5LjVvjMNQKfk
CtA/BbC304KDbunXKVzSYyEvRKgBX1UKPjF20fEePZBppPuZuxBg+N9mkCOylktl2z00397tRjyA
01kgAWnpQ4M6xrKwHhyBP7EGBBRDZrablQCAqvs7ozuIwBgvRALQSiaArC6cw4zaJfAySk4AMuYO
SM5NB5XxihmAF4v9UDIOnalS3wMOCMHyuASmG/UP6ZmaSvaCrKkNSLhAglXkWuh3E4BQ9c/ZtsDw
ijsgx1kMbChd44yqqT7cUDeRY+qRu7UjBxKOFFTiKJlmTPNujBSk5lj1AGG8+3Fhhi8tL8q9Wvfu
WX2TuMc65/7cpeW8M5Nx3s6pi01INqEKGt+LuA9aL0JHjR05xL5yYIlwl49zIrpLX/LT/Xh1kfVm
wk2XXDTVYnOzBQdC5N2sdzO/BSH82wN5trUgFQDQeLDcNK18PU+2MeQAl8PzNv5dzC/bv4eYUOlZ
1//3ODewgElZnwn6gY1rQCPndx+BFiwZmGd5Fjzz1s52WZzzg0C+a+vEluXrOAgDmOc8VrH1Rikc
yTKdISsYipnAhdUN0SHLzBxRqNijMj3qQVwaNUDUTVOOUrZkb0nC+djpPtQoD3mgEauH+Ig3EnBj
0vkewUvzz8kclw2quKOzYuKkHtkMoHlA4fPuHur+OalMnBuHbj47ZTqfl860/D44hC0yVyhO6nqP
uqyLHxxzsA6gZA7jE1RpOtR2F+WmkapVc9z2J4O7Ho1UY0pxrH8ckgO/g6DIzAYgDGNZEwUeCpAc
TlBqbTmq6Ef7LIp8ejCGLjyh4vk8YOd41as8vGb1ZOzNUcch4N1GPQ2KNRC9vtyZC8OJtiwDORLV
VK6VlmU3Cj+fULG7jqkcE0pnQBDKGk6KnMJ2F7nYo4OYuj8GFjDhuJN+MABMBJ+t7K5jPPbB+nZj
TqUUcywbCsiwsbdzwzoqE0WQk2xGpVUQrCwZkGe/liVHV3fRpcnCV5F8R74LlWFO6F75woKNFuDk
7fazDR7bUffTMeu2dtb1HHX1rv2oV6jymir3QiOKi4c4OYBEy92Als7dd9OwnGozwwMOudbhsqBd
ah1vPuydMmY5WyZ1HjIpqUGOkXWBb5kBFFuiiJ2TqmZn6gmUluBb1oy3ykaOOCvxU0qpJUNuT/uu
Mk+mOQnoT7WgQt9roSuewgXaCJ5TZq9B5IRnskFRQQBohgpWJLA2ttDZdiBSFVsgQWEEgqFsaoQc
msB9EXgBbQt/RKhxxF/iDOqFh8bZ47IZGt3LMn+Glts/XhTd3BFRzM04naB27d/NBGdnuslKHkLl
DrQWgCAXF81Iyx3KlFMgN37ZyNGAC6IDIB8x1FhxU144C4G0mbLDOAZB7fEAJNAzdZnsmhUH+/oE
UkOJ2WrbBUd06qomlRAtZFCB05IxNOQzyAJ6FwAhZxhNb3SiDN8JYeJjz8j9Mgvx435vOKircE/+
PqYed8vlBG4AbBJb45e7guJOXHHrEDHenjQdTQpMO4gptL49zfjnnai3GslPkWSMnBhVr2v3bjoF
xbSSiqfl8FeO5dXjwminl0jSB006nuhyjHr0Y6Fe9H4vqBz/aKOQ0hmit3vBuylq+NtA9fjfusPW
cf3arB2Ae1120GwgVELoePr0YzLNurS31K0Jead+oDdR9MMkT0MQut+OcfmH3wpy5QTXk78GyObU
3FdjEQFcgn3TcY0mxxpzN7FId22Q2OdR5C3UPqC7EPLwAIzyxD+/D7U0jLuPGjO/GUGDYh1LT5B0
dIAIs7mL/AKaQUe1xDoOiyhYjXNsgJp2SpHCCVq8BlV4AX6LZh1rTYIgmrTGG0Ni7pyx/l40gd/N
PeSuUeE+eFwS4K/duoN4ggAnUQY+wyONNFxWXWYnZQPUt9ElYzJUqW+7Y7CZAq3egaYx63GHOQaa
T0WdVM5JvQI/vp01QQtPOVQpqPIqgjPIs1SHwbYr8A9DPnWa+nob6c70lDM3QB4fJYFFYIBtTMyf
iTl4bAMLhXSSTpiB1IehhOXSlNUvG76ZUdvaox6EyIZ5ZP50uqbaAdE7niZJjzbIhnpkuxuqEM3A
2qiIwTxD8qipFZQtbLPL0CyvEELuL2CbgZykVBxpxyn+EefdyzyY04sAu9+uHxLbB2N7Cb4b7euI
d+0ZxIwABCQl0I+JVAihsWooZn4PNCGzC2qVZPLruow+7HW8Xj5Q19aX6AMqDo6ofMcFsfS60hQ3
7R948+ddU+6xiefux044kH5DHq0tuQGwU9LYO7DZp9s6QtYarxpQba7n7SQIN1Gbo5yYjtd0Mscm
CYLqb+dzeVRffe4ZBfjNSqZJOwB6+attgNnqe25k9eHOvhJtqri73QPROtxNIVsf74uOg47O5oXh
87KeT+AdqbCLDJcZNBJFjWy0tNJYSOPqJ6Nq8hjsNGvk6qdQm+bbszkd0sbakI0WmlGZAglSuRyN
aaGbz0Ae3WpMf9YhX4zkfdcuQBvI20shwdFd0771lC0w837jME3H1TDO86D+QgyYPDXTpzk3Vhqv
LopiZoIJQY5NJ7YX2pY77Jtw3GRv1E5zAfbANzQUBuPiGxicOjwWgB3QqLFtDYwNtVZ41O20Yqex
cDo7kLFJARi44NTjgL0fWyNqEs6kutukb2gYFPHAvaQx3XOcAlYvd0vrxglXVcColrPtp8De5AIQ
V9yY1E/UZI4b76YC9ODKVpRA5xYTYMS6cSWzUX0eIre/TC0IRMQSOtsY+h6AxY7tA7Kg7QM5qEc2
3GRMwJA7+KtCxF2Y0U3TBGGHYT9q2SMUFMU+lGUcMdVyBBlYvNr8IzZ+DZb4vb3Qshk32zIWjPb4
A8JvOo2ooYXkGmSHbt3g521vblotCC/goGcLCmxd3D1Y80eyAQimtQ/UDUoBzfO0OLU9FI/MHHlm
amjYFKBKwSbsx3pTUNjA8sl7iVp0wIR3K6JPGuiK4WYMyWjjtI7XWJpGq4zFjPco+BqXzaAFPzNT
fMn7lL2Cwb0617oZ+1HF9ddBn5z9YtfJNnX6byZ4rC9FD8a/iX3iI4rGaVCB3A339cEnGrUg0vqY
JtWys7sRaWYZTrZw0jRQxSTtIdTLFwHUC6TnZ4hOpiz3AggEHmlIaopg58q9ImZvNiKJgDbVm01x
Rsyl9bFM7QHMBgzglzxszr3kEh0kP5wgKlE1Jjd5fmdzy76u1iVSbWSouzcG3yWiUjVnXfKfx+Sp
oPVsG+HRNEaoELRaCrZiPdwOddJu1nFt2zEErrmAZLD0Oxqq2sb0algOsq5JcI1QBIJSgijlp4S6
liwgpTE167CRDEw3YxlOw5vpTDPEASWoGxUHIVtU5TTBx0Az9S3rcZe03tX/HR3wO5tJ1/lFounb
Nm9rjxAA94GiXDZLAxoQ1zKhPomb9wK7Teih+NR1JUcfymegUELj2OHFydEcvmxvQmdnNDcu2GL8
LmHQbkn1cVNXhfkqkIbazji+7RoQYz2FSPt9gMRF6GUuQNG8aZMP1OTjonl1IMy9sml1VG04ZKa2
xRzZG+BLXQh7WMHVirUaJe7RthOpdiUTNeCI6ragCADf2hg60HeQwbPJnkoHlH0UbLnFcDCFa3vT
UOseyGuGSyWzfW2mXVgu+g+sssvXBdlXmRLslhF8u5H+QdDILrKTWwSf8lBsTW7Nl66UG6abbhgG
DfDPfeA1jhOcoEi4XBivYcMub7m4sqFwGjaj9nWyexBuv9tvVlzXSnpQ8ECCGJBoWvtunTXeBv/E
NhljpPzUx1rjyUDPXTQNP5oMpX0qRn2Wmwcbj+Amw504/ePUR8tEmu9T8Gwi3zg+NLM9b3p9MlAw
koLuhozKA5Ufw7cojzFi4zt2Bt+BabJ7QjaiO7aCRR440pkLDByMYhxPRc67S+yW3RMO391Tm+ON
BEx5uSEbNTyPl8cqstdJFcNG05tGkMGHQH/vVVw36xAxDsfIi0GY+qQc6jnvdjsv/vYc6dAKYJoa
EGOg4HpEVr8I/iygaPycaGw+iCid9guPhk9zZ76Agyf/mff2bwMS8DZbDlgt9cLPpkH8Eca4rgdr
ZfgizDneR0sI4uN6ZFc7gOxbO3HdizJQQlixzGU7yE71TdTt4rz9QSNlpyE1UVCh5oK6SK6Xm0oE
IEqSvF7BbI+bJso1X9MbJOkVz5cLefuTY1oojP8b/xdFkG0x5qthlPPRLIvSxx4j2VEimZLLqM4B
RMeC6NIC1lkylVFcn4xEvJJJJadRjVz4zOG4CpO5avKGZaBf29Ff09WTDcYDmYf7O2UnDeul+SpL
uXE9+4vZk2g41ZB6d1OVTc5vMhCFKdMU28E+0nA1KzWUc2OxpM7uZiX9mfLAehzH/n64kv4E0Pyl
YHr1mcnSnVnMP9JtRCNFfasUG6j7G4o44c9jxsdjbKIcaL3A6LIMF7QaNjUzOEMEGGDWDGBRROk2
m5wSMAD8jaVghNoUQzZDVwEYH0M2AQeXCrbwoD2WQwX+oSHBgKw22Q+iTi5AAOrXyAJxYVuDZpWG
s72wK/WKARI2FlKbdlixqyubompdYJCauXX9OIpBRgz0awUMAuqSeXluW8AhUSr9ohcsfNGKKX2M
WP0RX7vRahqb8piWUKZDgqvx46EUWwjNj5dJQHuR1BWjNIOEVgYsptRqJDs1KVAIUD/DfhYs6See
j73HY3M8T0P5+u8XxnSxPMtCtrrqIl8vy3Zzw7OidARnG4KgTp4vGyJpIXYValIwD++xO/0SlnWB
ggikqZc8whXz34c3Ng30xKFW8A3ZqEnHMd25zghSdLlxHpNM7p6bcWuhxhdFJdgukwM3ce7V1f1B
RCDyd9sUNFJQolJNFzdbNxJgu3y3WxqErWouxaEnSFjfOZpWalf1gHOQw86ibl9o9ui5zVhfTdBB
b4UNqFRgpDWI7GO7viZVxnbxUGhrDAU6dltvUY0849U36x+XIuv8um+WbSNfYk0V6hcWN6jbUWPq
9RMwye0A+c2F3EI3EP4+x6iin+PMix0dF53SZJBQyOMeRb24Y8OWwfJTmXc2DRM3CXRMnJvePUT6
vLGQLT2F0Tid+HuPhuQg2xh3AC+pMbnVFLWCslGvS6FDpOt/3plV/N0T9TGa149CM9Q0NQOMyL8+
yl0MDX/3GclmOL046s2Vpy7+obLRh77xoMQsAhxCJ91nTO98qFviwhjaBs9RUeKrd2KNV0X68ky2
xjRAVKWlqHds9edxAfVya8/Vjpx6WGReMzjg1Nb07Dll7TfWJfN3BxsurwXp0RXcfDpgOBczN3QA
Oqsfi9lrB87GCGwMv5oxMHpUnaGSTdmoF/FBHAwz+KnsYWVHV7Ny3EdkDyAudpBCC6DgiYMnzeqC
p24cNLCE6Aw3wgZHt7GrLd6xbFOFnamhJCQfD6LMwYAhw2kipETnS1PEl4JCyCYV53L8qY2J86lI
8uxAqWaViY7fc9KWg6/gwQD/kMxIk53CkioFVzON81LSNluhY2F7B67YqcsC1AoCThzqUfFETQdi
3xPP2ld3NvLVRHZTHkhM5OoPAV5yIFEEbQGUZorXjLXFUyaS6TQW+B9GhQ8KDO2pOeEbFXB5VJuf
s9n9kcxVXvrmABCo8pYzJMl629naQY1tK8SbwetE0sGqcc0gxpUmcnHKFsn//VF+JZSFlmzuHG2B
t1FrBq9kHyce7cw6BQDifdehdheQkUnBadxmYpPVwL1TTGXY07o9mQVbdksQf+3nKD/PNeSyoKrR
JN4UGfM2JFE5ck0k79BJFblBNvhzuoCiEqj3RH5hgxr+0ZbAg8I2Q/A2x9ED1OD6cC8dtRXggpsl
XbhXbieDnm2bXSsDtBMLuDPEhotqOi9RtbfCxoVuXI+dlGta9UbgShSsisJYHsulOhQzzptzzyex
0XFdcLBHgABpWJSR/shGUI9CWLbYdeMyQIRYzqPGPPa2NTzemBMkNwH3Hn3OyuyIn8J8xd9utAE1
J+gCdOthZmXwZzi2+PyT+BY45eQng4UXB9TFvBs6cOoSV3jWgXg5sKA08Fs3GYk8fBiQ5AvCdMeL
fGPP3xyzWl7TOnBwlZZXR6vU9I+WUYGCYgEf3BxlpW+3saxn7ecesCqQgXemfplQE3bp4pgh7WGA
e9/N8PMeageEWRGAKJ0wQ28CJ8bO7fPhUjsOMLHSscbY0kieXnTlyXE5Uk0wKTvN+J0NWnGgk6vB
RfA/BNMj8XWwmaeoPt19FPUI6mk9sK6O0fzJ2gHCg5HQXmJ98jgYC8/JVOYvHFxuW7ct9K0B/OzL
4obxZSoYdjlGJUDfOHsC+bVncTV1L45t46BpYfolqTUAiiHQJHB/tIPE7o0dasQjQFJuAeS4mVWf
l7yDaG0bgUYQQht7JNybA87Ir+uQOV1xbheopidL/hMqM14oJWRMwLJk7ts92/EAxqOKL9BMAz/k
bmrt/txP6XAGaGNYe8rWuHoZ4D4CTAuGAfVh5Vns2T4kvK2Tv7IJ7O+6Bgkt3lnBs5WIJ2iazd9G
g9UbslvSjnTnaodi7ps94JkGBRvjEDT1vtHa/kHIW/i+0+Jja4AUj1TjyZYE0weKIJMhr+1x9tE8
clITusMHE++R+zVm6C+bAjqhs0wflnY4gkHPzlpPRMGw05MODJ11nxTbxUW1NZJV7YMrG74mCmV3
iEHx0ovgHPEAs8XYtPshq//KOWBK1KSyV8RxtUOp1OChbgv8z8pNPXcpoofSvTdnkg+17SXzM2TG
Ss/VHbYjY2UN9cPNUplcP5Pr03oUQ711dthP0UNn3a8/pVEEWAU0dtYChTtSPGtKUaqQTNEejAMh
2LFlEcN9PcMadFfvQEPoEu3rCjJKNKXIU0B3I+fo1ODrAiHXBQc09hBqkfHQE9tju/TNEdmua9ZE
Jii2pfutG4QhMmTgiYhl+M0cCoolvCuwmnBPQxSoQRkjB3z7HTo7E0pWVEu7ZR0Y1xReVsVQjxoC
1t6F3MWtC6qY3y1Ny9zNo2E4VN8gN1zt3DxlEDydzOy8dpOoz5HNqlycpSvd9gfpWrutfNfdWEXN
AyTIZYA5Dtm5KpdhX+jlozL9x/LkamnltSvXnKCCDbSKXGh9HARWk4UxyBT8WjuPbcsPw7bx50Dr
zhlK9yovSqr+zBw7K3ZkxWVCGPjuUJ0qFCkeymmyKo881NyM10iyJnKRhNaDOOXiYzO/+OtY+e/n
3yxl96D/MjUQgFR6ooG9E+IFadC2jxqwMo8GXvjMC6K09ywjjPbKE8sYGqYjvzaLZR9pRlPxt7nk
ZPrXqkcVJfnUbHfRxBn5/a0yrY/S2pwdcB79phz0pMBCsVWEe/7YAIpaEhqdM/NLXgE0tTg20hCy
md57NfTwam8NA/S49shPY+rFE8gEoim+qilqmZsw+bApG5CFVW71CXjXpJvUqXKfvGsguWlM66yf
RM3prTHzAcHCC25BlbDLgCAnteZVmBkKngbSbtFGBE17Idsq3qyjpOLQ5cmPhFvVPkhr9mCOZrib
7cA+isYpnnnIf4LbqPihNaPE9AvgbrnFTkOQgDALCbLvPAEDHAKg+ox9YcrYuawKMNq7wOTn+s/F
mq2XDIjEj6MVb9pWs17IVBntRo/A5UqjdNGRSuTZA43sZZp87gzpsdEagXdyo201rXW3vZyOjVNx
DGvN77D1P9FLPE2LbKtHPZh766h4GZJYoPpSAI8j3+kWmDU/WtYXGlB8nI8/DbMQF3rnT02UbRcG
dTWKQEYZAoGDMXm0GN6n0LK1XQ834NVn7hTICGnQu8PFo3WIUad5HKoyeDRLjmSCPorX1tL/KOdp
/Mt9KtPR/KsfxHcBpuN1LuRaqmuiheJmLnOmZWPb7joXv5SBB0QIMpYS9Rzj8nk7Bnm4VahnUwD1
gMN1jjJwAxKidbs13Xz+QBO6CXXnSWN9Z0OyAD1XfgNRWfQDyjggQ3Wn+AMO5Aa+XyIOBg84mvBL
0jbaC6gVuc8WvXkG5Yd7Divzz3yUKhpT0n4p5tK8OEDNP+sc2tkREp9vsdJmdI6X92P9IWud+lkL
F2QPwIO1pQkMu4enJG22VtClfqkHwdaqlv5iy2aUxVSl3EhSj2yBKJg/y9IrciSOC1UGM5xE5619
isK993HOp+qo1qGeWluPrPkY494Qn7gC8SsuRwd8+8QBUmVZjKMXdYdsSDuop0/VhcaWDOZGEXpJ
3wKcLIdk+4855EI1KXZZFlIsN7PlnH4aoNLWGQfi3SMePlSvhGfqkU2x9DGzryDtZ3+5s1Ps76be
2czsq9ylnjsQeY9IpptIGwH97o1pjROU6YYPRunGUBsBQ/Y6VjFkY1GGIz/wVv+NWY3o1/refcV9
abCDpnwM6KAOwndTB1Izn9NTmNgQ55PnWWq0UvsGfGR+ybgTAq4p0hMYQt8ibC3b66Ks0+869HK8
ErhRCCdWCXZXjTio04iRcSR+afzupWMKtKshARFxB7//+EuHXOvOwCXoE/3lhlqH5OnESjCuw5mM
3NyHaZYB+IcvCSMY2SNQNNcBKOzWf59KsQV+3/2068rj+h2Av+O9ltbZpmQCoodadypjI7cesGfY
Js1g70tn2bu24z5Ro/MGxF1d8FWfpzcTB+LtmpmDRwGQBUNiQxu6vWtq4OKWMyl2gjQMNJnd8lhC
xnBdbQ7SDDTahoPLL1AT5E7cb6mYiUqWqKLJtawaO0F9o0zUozCbCqForONrdK2G0hN8hQ0iBPdM
2EKBLki2yCEnOH2DP4lsVF2zvDvWchKqrRGmmWwbAeXqaCz8WtTF1U3D4goGi+I6jpA56ELw0HM7
cU2vlG5egaO8KJIfFIcMLRxa3hhnrQuPai71clmfkzp7ZV4XgjbxJrcW60IrqqdqWv4cQ/wO4qD4
DMo+L0XrcWYBH/ruiIYg3Ws5VA0Z17VznlbuNky7HGUljQamfdjIQUPVkI28ZKNhr1Wzb4a965MN
JVhasy5D4wY6SW9jNbFGyXbT1e3ud0uDXanfVjkDX3sKELlZie6L4eixHyzZ/NLFbo9cfxh/4NgA
7kTjOg+Qyi6g9b6AiwRFLIeANdeSBbZX8aF4ipiVP4GPpXgSrThzHN0vZLfwZbuFGhIEuUjNzpUs
5SHXUXAMxc/takw7q902OgBjBI7oUSjzmP5CnuJt7zyiYGoGmSowxXJU2VvgO+1VYwXqrdt4XL6T
jorSTLkZ3umvkKddkI/BvxraK6gwL4GcWZxNHBcz6KJSZCKHamp9buGyeTAa/ZFs1JjSi48z2CJd
zRRQgAn5EdQAICIFQ4inbOtqco06QqIwhWomxQK0GPs2bj2QCQIbGjVL7abVrj0lMx21zaTaDSVO
AI6oMtAJ9+YjqpuQlQqD7ywBdbIWp+ajsi8B0I8pj3+SiZwUT71uCX9wOUmZKKys+M62BWQVZOor
l0mwJhrCtUc2/HD2ZQoKYHJSo2Jp6FbGZ6Mc/sCLqDgufV5Cmo9vSj1Jn0G1dQJ9gLiEuOe6IFM7
HFrGnsik7NTTphn7eIpbcih7JgKcQOQZw7wGCFEuo+bYIR8Ots7/21ptnaKKFAy3/8fYdzVJqivd
/iIiJECY1/LetJnpnhdizB6MEN7/+ruUNWfo02d/EfdFgVIJe091FYjMZVaGkR0feMpJgLzkjMlb
ZaPFFQ4ByqZd4qnbAL1nM4BKyyiz7NZC4vImXTffUF4xMTSUKS9vxSMPsghiFRijrsX9RwljVsfA
HQ+aGJ9UMMq+KNdBEMCIUctozOeRPAZkfZ9kAO7Wl1ACPBma9dUMh9JaRSwXsBPl7d7BLWXvwXgC
dCZuX2mYtGZGZaHtWqIVuPq0YFjed5OF457iLi/ta67ApW3x6x2t7700jG1pYwfLe69+AhqweWK2
rIA8F8GWYjSExusoQ3mHvqCEENqWPgr6pKKwg9irG+0pRJ8bxcs+iAHDnf4nF/qCj9wehDbg6qUP
GwxXras2rHdOFVtfXc7e4LKe3yrT5S9wRUVVprO+ZlVmbEGmh/XJeGt7mF4IEvZGdfv8UPOGQEN6
BmQg3E4NbFIewYfwN6XSoKIAHe8B7m+PdWPq20OV1UdTWNFJSThCRuADvuWBL1ZRKOU+z+P4rZw0
aLxwn5jZx/emk6+UBSRQsE04LJVpapX5BKm6tj93csAzyUiDvcszG8CWQm4f+2y92QZ06BxhI3um
vbZnW95FNeVGmkELV+miyXdlmF0yv79APRrS504JWYt5L1lV5cQ2tBGUMHbdcOZni3kH2UgjLp4W
YmSwgaRUQO0WWeiI/f+p8EKCL6QEM6eM8Eww+pI9xGXm+L/lUqyDN11QQO4cyusFt49ugxKvNUBi
XNRAAaLQ4146y3IvAkY0C9iUttsxj70LLdBQNlLuUGpKHsnzGY0+DdqbIGE42lIXV6KBzg9C/4LX
p6k2lwyQSwxmvAZnAATGQsJCzSYHRFf7I8blwGEnTuF2gFciRR9z2EFu3HaM9xQrVfFn9XEOZVOQ
wVF3jbIc6vS6uuc7cbKvKnWFGt3EDhTrsmTvmlN0+FClexyaWoazRzdnRYluHqPqyrxnEy9xK+ka
1R5qP9ZXv/WvQ97xe9dx+ewmxSNcuqw+9PYAJQ2dlY7Fx5PU4F79Spn3oCkeJ4VGHi9gQKBSfwsd
pSVHWf0dxLV24dS2B7HDvnhKkuilnljxDmMtsXZQb95NOk2M7QL2ueweosk4Ync7WM1FutOmB2rz
WwAF4nXvCg4r8qb/kvHxT9yFeBVIvGxVR8I+tHroFNwdHkdeJD5O9UL3KfZp+jfl06X+Py5PKejW
1vhPbkXS21camOHY16bB7kzitWr3aSG0fhVt2V3mMIySysNQuS8UalENvTrl7pOFh0xlsa0y8Tbr
wT804+e8qtJGIRmwQVsrCd5II/6DXDzNzabrmgUdUmLP3Udio39VtdG128loojs+fXGxJ76M8fS+
DzpERzG01UMUPa5zyLPiO55TsKT8myqZjZ6M9FBZ0DEaxtj2l3iVyTc0pf9KOfbeOm8thaZCl4ZL
sFurXeuAbmvXh7pzjl3S5luv98LzPLililApb/GKOMX2r1DxfEux3HHwckiJVS6/UvuSWpXU10xq
gEpZJSOgE9D5pIXBAJLDbVLwahFqmYHHcF1gr5qUVQRPUd31dEaAkCGYssePAcvBhMz5WuhNVecm
NFdcKu/ka5aC7XXeKYqLFibA/VOb57vMcdQVZdTsSkfjkKbXX3MwTHv1WGGTv51qYJnnEKUBBfLT
FQFw0/pKNFDG0KDlDDkhCDnohfmsOIyGFXwtxtUco/8BmY79pmq6cDlfKtXnMscMdkEtfvZKoIVO
yQAWOUeYjew+XeTxD7DbFky2YdzXmrk3aTafZ7rGpSsl6O65X+4s2Xm7wq5fugjIUBrC2J+wySZM
aUf4UVsjS+eE0dwPTpSnDIUhDi6Anct7D/e5Hdwa8NaZMHmnmGOm2nWmfPN52hyktH/mOhUUlOEs
A7kTtZ/c62hM7l3otrem2sF0tQ2BO0RcuQFQ4YlcqrpDzQyItc4eIake5ZeZDEKkEWn9WQusu4qr
L07pOfdCxO6tnG522jYJoAz47gPP8vqY9kHpbCsry5aUWwWZe6+q0FoFRWetaUoLYM4OaJd66d6C
2DLA12m+ytuWXy0H8sBNWzewYsDUyAW/RgUGr2+nVc1TayUymOrwGsIeleZOqCC00MZ0PCBZ9Bx7
KLWLrP4J2F1vH3tTCYsmmSpzUcZhfQS2adjxodoZaVEfoW8ChI+pX1hoTgPlNd4wFI9T/m15jil2
LxSoCCmsQNoAdf0AHbNzqNHlWcP/HIVxOmChXRoKEjMgpGIVuDwcUk4FYz68bbt7swbEEB5Z76CG
Rs9FLL+Gk+8efL3lEpMEOwA8uWmwqrNwrXZY0CHX877k4dKzZL0GKQkrFERPEl0uPUDVydjAA0yC
GvmfWG3rvwLNI4YuWRYtaQKgJZDxf9NomtgRmujxmOKtEIWDAsb3i4lH3UnlVXeio3mYY5DVyzax
VCBEAhKYmelv4A+wMQlrcez1QEeG02on3wKYwMyKBViD0l4LFHiwr2Ip5Dx18DHQ/HF6E2GJDmmp
wWcDfYe2WBM/MDSSbZZpub+yB7mEYlwEII4QK9DX1EA6slk7HhL8Tk0F3v2MePFkPG1geggAnUZf
0ILGza9huZ2seDmly6SIzR12+NEzXu6CM7DIF+Iy1xz+muicQLsrGHfQ3UoAO42do59B/7QYRLOe
HAtOuDpmKwO49OxMz33fBIW78zt+M10TL8IRJBSgmD5+owU36zq4LcXbpvYgcye1ZE+E4joos/ow
j0XnPlfARS8mqw3xMh8ZUJ9FweAwD2PcepDH1FQqCuK1MV5knHdouBT5sfDCj0Njx9DpmoOfcpQ+
ZepcD/h24FzARpsOqXDHQ1Q2EzRqMJ1j8O7AJ0LzXObXJgJV5N/y5pisSmufe9+LzG3PTZ61ZzaM
eJ2ieZWgwO5UkD7OBnSf9YAnc3aG/Cww9ckIinoIhE4VYYiGc0YGeSmQMufAcsV2cPJ7HXcbzx9h
8RAb9XOH3QIMJ5N+TzGgxI0DutQ5CG7FOoXR6Vk2BgySrBi+2X4LEL4vBYvXgcTue4BbY6WG6gIE
FsB/bZcuGstNd4wHKCuOT3O5g8oUYM5VB2eyzp8qIDQtNQBoGNhu9FDLKSGHgu6y6vMruDb9qi4j
tupHF39gf0jEGs/9flnlDnh+hp3tU2WIJ5F54SrI4xQVhsp5Eklo3qfuhSaUkADYvZaAXqyrrsQD
3ofqn4brJkoo/Kb0YaQRuh72CFvbam5zSIkK0rwpfHj3eBfbkH4oDZGELu5jXhfeS+aH8pCYKgGA
AJwnOIjXWjbkz2NJZh6AC171Qg8pivMsGnexD88mFvZ4iSkD+Aih6i1H3JroqEnN78Kq7T1AB/7a
8qHXanaGvMPSFM/FXJlLM+y/oW5bAIYihzt37P7uisyC+GN6abhv7cAL7JcZc9TGq5kCGiHs+RYq
78HeN4KDqka2dGz/xXdVp0HsPzzbZW9ZCYmEzjT4Fuae6VMQyyP8hPkqgx7OSpuyXCM9jFHdXWHs
ACYcrzhgKoglhlUcpQH+QJfwvTIC9TZOgBi5kSPPLFbpvQ5duYhM7JkhaALWSmaf8pJZH4YGXh6n
AB+6sN3qOC9SLg950C5U75bwfQjXdE/1vek3SwM0j/Udlm6OdG8d6Y4532Y/L+vsSjoXu5MreJXy
rRl6yWXKlbzQEQ140wWVRHbhmulVq6+AYnVEtkUzajjnveqxzwU6q6EfodQ/OLKlrCpQ4SzeBtci
U7q9OwVHGrwBwKE9HcKjGXrz7BGPdUYwL4KFHBzLEPvTdkjeGla8EK20xnYbZncS3qtjHmxl2/Ej
UVJpoHgZWP7SAyd0TbFM59ICuKnW3naqF4oPtdX7qx4XUfoilDFfab5I6XWrkvnNk8g5SJ49DAjh
D2u8RkBYn+IsHxdKT8FC9g+ZAfnQWiQT2hqQ2AE0Y9ADHdlAbkMoLFHrORazLD3lYGFAKfNvIgXV
4KSn0h7v2OO4W1qc43RkM9wujQpUZtTl2iWY890KIhziJBMQXhkEErPCr6B3g4HY0XSE3/5vzzP4
5lMc3+a+WWAngJGWVNK+e9LMtvO58ymxY60HDmYzMUbCscMbTJbvgGQbzhT6MEAy6UwZhad2jzgw
VSt07KvV/KjFFwsN43AsYMyMx69hpMpeMBvEn5aZxx4O1TYaA/2fB7PhJuteg6znUK+Gb2KIq70Y
4PMU8L7dzUxBIhnC7vfPAhXIaZUW6Awc/TnjwTykoB/k/3MZWvBclQIK0PlwYdJqO9asvkx3x4GE
ebwSNUZg9CHi4bi491oS7wq8rffwQbeO0eRbRzrCu5ZTbQpUVqHGVe0o5kBPotoIfGUfOV0W40ND
YWNJRExAytka5Q938eBafmJnFlkBX3AJfZKgiIPLUPpr1APFAa5B+JoQW5N4myq2p0VaA0KKXdNT
aJrFzupGdPQA44cbalQDbxi71qYCs3ZPbYfAU/z0WCU3VJrTyn/nfehU0Oqq0xub0h324M8w/HqU
OmRfO3BvN62X5WrdALRSoEN/5tpImtykE89K9/AvA9SRUgIr7JZMAtpJOakLk7XFaKP4jMfmv55X
Vr5c9RXULIkvkrp2c04bvn8wQmiKW9H+QR+hKTbo+4dnNMCq/5Osz6UrAXu7gC7uYtIlbicdsxtD
c62c3PxCIRpUXnpr1gh3SVOA89SNjvoi/ZBL8SS3YGwFpSZXN3foI3t83voPQR9yUqEbXhg/6cOf
P3aaPlL1n8apodDjCvS5/OBHBF/F8zjm/GUsAc8PDXfa0dSFRxU8aqZ4TVMeVAHARgOquUCDvAiD
yVvfN3APx4wypjKDV2Rw5aJC/byKf6RpsczxhHqfuqLfhGma7vHHnV4Cnr5QAgRQ8A5mlv7Vzi6i
g0bu3GShZgoNITCadord1txRGTIFJJIMjLVnD9EpqfMIVBgbYMJ5HgWQJK/bX7RoGCWe7XT4eZ7T
eUmeZsuBiQVwnNBpFlN/AxuxWEZJmv6czHeOW9kvFze0RR6UEJwURghItR89T9wGUgAblDW9oCVp
yE++b+QS99YUtBANpO6I54UtVZQaYkszGkIids1zW8OzaRqxHpr34AotqfHDO+zOG9/GS8T/9o0o
Nqf1uPHOfaMh9sMtBLRBtumM+tQG0/P418oczIMOmk8KKvd908sl6IMmCmYVrFd0Dvmbox4BI0J5
5yxPT71usXtTWi5ZLdW+1VPLzN0tD/0EOunox8e5EJdI1VeamfxdxKa3TaQcr1ZoR6vC4sX70Hhn
1wiNfzKv2k1e5n7Lq3hYokhqbHy4U+N60LssIG+8G0DVwy00joedh/LoohwF+IMUdCeQjxi2E6MK
kAMHJ2cV89RbibZtbkCRtrfSxDtCBmqb4vW6NtAt0K3TD0MrtwMLjFNhdqhmeV8LnnyF4WTyljRx
h8ZLlWzwdInf4gl94AkQmotQjfoSoakJHHr8prXhjwpwriWlpenYrrgH8jStJv6w60LjKFLPXvEp
vuO9nJ+ggshPAACjCuEQXJsCYRqXO50DbQvcUh/rlB9AGDrFyxIcb3y4cE3y5MsUFqhpb8YXiCYZ
9i/b4tfaNsObkwPk7LEmO8M303otCtT2aSoy9nFKq3My08nzNAosucXOcVoVQ9U8FWzowVmY2J5Z
Rv3k9yD1BvY3WoM2YP0k+zCAaFxYOhdHoQ4VR/kaCqXdiwis9hh2AL3SNGoN/94rZ0mzuBLdS1xC
qmACMw2Nru5lsOJ02eKms/vTdRbcwZftb+eWjngJKb0YYhJrcJbGIxydQI8EcRPlBGC+DBjfeeM6
84NmEcHR9UxD4ZTlGaWAbhlBrnFFMYb/4fOoh3kqMu7uM8vYU5wyaPHTFNScdzjoBvBtxnUpY74G
5TbQUttMNT64Tws0DVQBEU+Ysw3AkTZFsgwzkV3CuDVXBk+mryqK0JcUwT+uAyM/vK398OMQ1bos
b6+jjL/1dvky6ocgqbAxfZTLIoMl+ZivKTYvQNl6j7tUdnrEGVvLtOd76Grw4yQaoI7p8DGvI/No
MQcQ6CnV0hxI0aGw1KaRn0/5fHZfgpIdlOmBzrF5mK41xXuZ15CeAMjhWw1MzkYCmbGjaYgmfhe8
h7VZ7gxm5JvUbONv0gk3SR/lXyB1MR4g/Iv3Kh3PxfQSjkZ5iadxW4mE38oA4MPSRXORGS2/GanD
bwK6AfsxExJvv/+J0RHelFsYWN3oTObYeDfMGcgcslg1VQiL46ThBy248h37JhTOoAH3bEH2bsMB
VzxBuDE8FrCG3VpSFncVumyZ8axbMdAAl/TBYHt4k5VCh9eF41hpttivjB4eeXoGu5l05WubsYkc
xlTYqTU04cDJIUMyyqL1Bn8m8IEjtfISu1m1ygovbcqqYxUE4QYdlPBL2drvTm06v5xywo7as96H
yv+TmsZVBb+2FNs1nSoC/l7Jol55ZVOvGy0Cl2oyHmcRNEZUbcFlRQ+t3QUf5xOtU6ppCrUFAPlK
ifMptPjIEwPc1lUSvfqG/09qdNnTMMX8OLR4MfJ8WX8f6mYz+G7xFZIg+S70B227atvvU/WN1jsL
PEpcCzpYcde8hFVwd9up/j7BP2Apq2mbZKIB8Wb66UDj8pAOqr6TmGYszZ9j4KAGV1Vsa4veQ/E8
hq9E4mfegeZRwd5MM+lWkPTcy7qKrpPbtcHKH3dTDQTyYzY2gGaOmWrw1cTtA0+n6pyP0xeTyeCp
GbLslMOPe2mYFr/U3vSTqiE0CKnwNTVRyZoLJnFqNasCDVR88AD8ayPggNx/6bDR3nB0hDt9fhyL
Z5oURZfue2G9Njm3X8fUgMZ8Z8a/+6+NiOvfSct+l3Cy+IKGbYT72+idu1akh6aZpm0FJ7171OLT
4jI2v/UdAHn6JDBAdhPsKL7j88iXZRc6dyuIwNvLTLRvCwNmtbZXg7LkgYU+NUN1o8HrYuuYwXE7
94PWX1AMRKMYVdOy3Ne99ycP0u8VtNMgkTDHKDkJFOx+J/c0x7OiZ9Aa51BeKFV1o4U+Zz+mqgAs
DPoBe9EBt5xAcPXZr0FcEEJpoT7WlCt0SV/bSpiLAoBevHlE6pqUUpPJJmMHmEZ0VZVEd4e5wZeu
sX9ads5+T8vMy40vUcuhzg5VaFSE6vo+NSnA4KM6GiKs7xQ3nexDCJyzAo0WaFNTm6Ee+crvUpg+
JtK8BnqQkTGeOAp8vshtZ0FpkDlEYc9BN5HyKPYYUjSNo1Q4+D3j3EdyKiL8S/tum/dg0vm2xDux
7C9l26Fg7ICBBhUGvs+z+AmVlD+hebFi8KR2ISWynKzSgBjv3xzeoUTOUCbctkJBYDmQ/9BTWrT4
b5UKTFN6gtMg4f0JdJgTH2jaQTbyxkxrQTM6q4ShxxY8jo9nFQoyrgYKCNBajr0taODutuAy2w9o
KC1cR9RPNEzozCzzEtiKlqXNI9ZXu8RNzTsloKuu9uaEO6ADimG6VKNIl42Z/jkhHZN/kgKm86Yd
aTE4LQH34bDQ8oCPuVMxcF+td+j3Tk+qsfG+67L0Z9THSxAFwM1jzVuEfQQeTenNjOBcBD24wkSh
vIH1uJ7GaMMt8Ti3l48fJTk9Kv2jLT21TjMIsMGcHhgK+uFyWi4SyIMOmbUshiAAlSv7xVrsNfHH
5pfRSfkFX3d+QQWh3QTOhHdQHXvkZjF7db3y5tUcHoe4UYCCiQZakbu3IipGdF9NSCT/jQlZpNvK
D++mNzXbHkXlr3YDUcjWjX5Y4Pct7YjZZyhIW5ewqCEKadXRj8IzjiWkdJdR0/gHo2R4nWB1fA1M
A7+xaZ90abzGDceWS7ihwP3IGaCChTfuJ5WjdhoU90pPKAL7rAqK2RJM3ZIVSzgKsCfr92Ta4z+J
BfEAGTn9C5Sz442PH9cysEfVX7ibQR04t9pNY/RqXxtjj3cD+2WKGcDphclRleh68Dfit0c1JRZQ
DAkF6LUPJUxUQKMFD8b/neMf8hQIAGWcxLVPji6QTnUBOlbWDPbJhDqa8gPrUOiZi9feYkU5lJ14
2Ba603eBny7KM2ZRHkazy/ZNCp6Ya+A1tKzyNTMHqEXpadmC5UNHNLB0wP4qb7qlJcv8wgMLWt9T
BQKu4407VJSyFfdD6xUOkx+nTQRZkXk1Av17nbTj97arukXvWtaNx4l9U3IIrwOUB+aQpeNlKZ5R
6Bp2Teo5Z+5Y0WupNiXzzNe4l/Frrja1nsA+dXoaute6zo6OIb2bmBrzdTLyx8zsHPM1E+mH2d81
Q1ryZQQLIgd6qrKML8VYuFenR/2FyfBr10XtweMdCr16sc+THGIvsb0Bq/iH2XrOCjBL4w5O90/m
huM3YRu6CtWHZ4o7pfwpO/9jfPLB+usHv8eNDM0z/aFlYWY8AWy+MiNmvo6hG9AM5E28uei1v5m0
pmcm9q+vDCWw0zR6225w+bLxsAEKgUN7Y7uqapq3qc3GYwE1YCwN45vdSA7ZA1EDV48pGh5Sdm+T
GQ9HmclpGaZyfDMNvLJ4PAy3Vm3gBQ+uG+BXASF0pPmE78exgAk1nCj0+od5Y0YvKZ5+cO6p3q1Y
5ud5YMB7fJiCEPHehBFuov8dxxtVjIcFvArpgYUCXAc28WShPvefh9gcm59i0wBhYzcbljb0QN4r
X3tOmNX3HvqN6zZuqwMs6o3nSOQvtOWKyj5fMsdJLxCwrgDwDp0FLZiR8QOOsuzJwed6ZAEY+4He
w8EvfZ0E1q2ZgClsUKo89634M3BQ7s9JhTda0EHGTVoVBvz5aKSk/JiPIXucQKdWFrZARt09bql0
2+3MKTkd6XDeIH247344LKWP1HRUf7ZRc76AHozLbHi0hN67ivvunCdodKnITkBMYuGu1FN/qEOw
XVCzoFUn9lq0W6NvtJjwJDvbI8PmaJlNCbzEXLhf6RYBDR1pXE4Vqr7ZhLfPHp3bBa0EDaye7DiJ
1jTNu8YFxtAAo8pmw7K3u2QXml36nHtZdLEzdgGNLn320RV8DmTjLmI8LvcUE1PUnKZQfkMzYCXq
yHvqfcAXsw6GBUbpW18dFVQbF/+KLU1BxQdhNRyB17CTN2gWx3Ax8cpTzPydw3P/ynyHubitdOUa
OEYYHOvgPIDR+hoapr2KE6jzW4blnmO3cQFIiL3HUZpNDMI30l31pYCfAi1TYtonbwoax8tETemp
htDesQ1NewNmff0kIAO6TIVIvgvH2rt2bv8OVLepzDL/MWor2awcGCjQVgfVZQKc0CAtxved6G6z
eumMRmmTXOx6o/vthHmWyMXA4Jbd1V7lXAAGSUDTRLkNlOXuHkwaxDMVpThMznRvObZEeeinu3Ka
oA+g2SwBbmSSp/aViCyG79fbcYQo60x14Tlsz/B/f400GYYyMksFy4ecw9/zH1ezzXr7adVNHBD4
0CRbzjBeg6Mpliur2hCE97Ewie4cDsV6hvbSUQmJmUcuTY2obXbAXnRL+IOBPoPd4iLuY/bsoIx/
63m399rk2Nt58aV1p3oXhGm07b3AfvN8d1kOjvjuhE27wr4jPE2QkL2HblUtIEEUbhxU6Fa1rk5R
RYoGTyX7qIy6/Vy6arSoAC1SbJ7q3BQljf0cojS6ZF/x35XC6x9a2ZrXUcSwnoOXi7sIXFAcBIhg
YhH5YbmthWTY/+i5L6vqCitXewsfzuYx9XQ6LeSGynYNPIwWFHPplHjkJl7snPDjJTzJ1B63sx+U
SP9BukJTO+YeZdev80Upnll2dhBT+Py4JsW6MYGWRX9FUUR9iwoULwAa+tXa2Ed0IhDPommHLfYB
6X7oxvyO/o+/4GVc/WLNgbei/IlKXQvaXSauFvRKDwYUdMAlY92rq6pvob4YXuxOvZrKt+BqbEi7
hFRLJs8rdw1q5LPqyQfpbUrB/TcD8gbluUUEVPWityBS+ZjTEqB85XKcfLEr0/G5wb/hyW2i4JwP
2C+7xsTeoaiULo3MVWfhjcNzBIVRio8m4CFRrewdFMD4O7YAOc+wBa2ca1WjaE7391Y/CR53fZpD
mOZbHOGXNj8iHk+DXPr82HHvcdoj5uTOphAsOBWV3hMYRrckzThSdeO5C12llRgdu0Q1yW+WkZHj
cyNpuWmqxAGYk1cSlKP8IEvjkxGBtanxRfMw2wFQ7NN0jg1VEgEvmr56wRYiiEslmprdnCJPL9hK
wg/OhUAL/k7Y/P096sdw6YCjd/oUL1Mzv+Qp1BH0IuWnRRDyBR0KF+JMvugeC5U9GGtlO3wJLLu8
xIE4dVZqZktZNiawc6W5HUTpP1Uux1tMylaP1QKycqtcZDXuUVhNoZv7NLqgLmLyiBSDvc69Klob
30napdfNCBoe0wFiuQ9xuU/LlONaogb9wc/XnQE7bjz/j5EWlYXCiHsxDA8ocQ51KMMFxpBiSuvT
0lEcpi1skHx8I/UZlEwLNM1yY+lCXOYkSwtwGVpojSRbJV5sgUKCK9tteh0bxzsVpWJAFRU/bdXz
p7C12ZNkUBn1Etfd0jSMKucegWOk12iwgM7ewEEmXQGow5+YDy3vLoLObmRP1amJoJGKRqnSrW+K
0BAENl7gI3d8DdFi49DBZNC1CpKiOxoB9nl0BG9HvRk0YSLpQ5F4SUFP5zy01Oa5w80f3CwAO6O2
jQnfH/Dj8l0Py+o9fNIAZQEeGK46aOrMA8X+pkUJ8A32wMs1lPimJWvR5CCvtNlDjY4oVsGQiiVA
GVCInNfIg42mXuM6u6nznuc4KxrgyQHBMZgKoZU5jZceNpVfBkAWOOuDFw8SO08D6oWjDisTjE/s
kaAxpqcFaN1bb/C6tVEAGhUHRr+vNL8YnjMnMETt59GsvY2dWmxVDpV47rPeuDqRu6UZWF/i+b/z
IxcOv5RPi2HlBNil+I98OknnS319ms357iTjjepyWN3oinzmt8WwAGDwJ3LZlmLKZpDx0Ku2DY7B
ojUBpoJ4EF90zMSclubB6UGk+rMNzMWhyTIbDaBk/FPOo33qh/mjKgA+M0RLdSqtP7asEyA/Eo15
6KE20JUBqCbfOzbE4UORdBHeqP573vRRscddulo03MH6nB90MTbYluHsLF0dqHkYn0MbQkB6NqT4
Oy10sSb1wZGjckLpBO4tTcDxnxREOSlGyX6jhhUbhmZNscHj5xwwvVvT4PGWe6/4gLL7AJQFNnvG
l5aVwKoO+CLSlI2Q+U6dMQC3FKtROjiQdeujw6hsAGjHpvijMF9BDBHb/tOsN6/o9teFwMf5EJH7
hC6mPZ5eFKpkpy4w0y2Qq6jMDwnE2Psasuz6iIYAsOhHbMjYsI376Dwv/p+5/5bi+fmwiVqpAJDx
sXdvC5BdYlbvipijygUByFPPsmojiyJ6am1gtZSfVW9RBduSoTH/sTUbqFRwRAYCeT/VHt/aUW0e
/N6DiAwb38vOgws3lJyhnGjVL3FVvrJQxj+SBh5jVuaXtzzoylOaGNWKFgLsHHKmxncLRg+b2nJy
sFuSZj7TszmDxSKqZlXNyoMhtH0zC9W3rGiujRvWIYxDXsGUhXtOlv2qTdZ8rX0nWUVBXt8qu+Hb
YTDYAe8DUJKLjEOofDQUk8yEjnDEjkkPNqRdwwA8jJt+X4Swmio0Wy2WDIOwSjylwGWjGA1p/dJk
uI+A74M2XNvcISodrqt4rKCGFWMDnkGcZo0i73/m8/okHCDCHDmcWQ+0jMtxVynNfoAbppNtbbS0
3hKzeBrzIbgX0EjGF9p7p/Cc1UD68c20qydjSoO7E4+XKCnZzwpaeVfHYv5NLJ+DoAq/QCipPJs+
3nXp7Z+jNrBCc0bsWW/1q5T107Hp2T8R+J/PdjCi5FL7wzYxWPPqGD74ulL9/JcE5djaKJWhho46
32lMPbBve5Qysi6A6oGe0oLVj+yUKv+rwRKY4gXDuGbYwYOtzMSz6pR7hr78Uz259vPkZuLZKbub
xfB9LEgpisGoawdT3AjON56sF9CSi4Afw2DzJDqZVeBBEHewV58WaEoplNyJFlAJmkPfIz+EFgCj
pQO1ZJBqBldGG7/PspcGffRjaKKOJ6WrXkpH2c8JX9IaRVRiQuXbT9ITxQwWjWtTVRFafMifT39c
bXSs5wl2F1arXnjSds9xssa+UZ66qN5AWmzcK/1Cjy+bPFGcpoAk4JarBjCEwb/pFqWu6g212a1w
n2yXsOexT9wA7vyx4uqS4GNee9YdILFyRzE6b6QyoasrhjRP/Tw+CKC66TIUigYthAfbhlUxZQCD
lUYACb8CCHUzyNERiNL72AC92eI18ZeVQb6u63+6rG2W2QggS2gDtDTFAd+EEa9eJ0t+N4CR+lXU
9RHlz+7NGUq1hmRWdUK/sYHUQHILHLxwTjYHGLWUzTu03lJosPw/xr5sSVId2/JXjuVzUxcJgaDt
njJrwMHn8PCY4wXLyIxkEgjEzNf3gsg6OdTtU/3i5hLggwCxtfcaXkzdybZThcrZ2kybJMiQ1Xvs
m5YBmAr+WrbsBnXM5yHlAuDDyTzZZht76/6gmdLFb20+a6CT3QLp/3XtVxXcRjNa6gEhGRb75QiY
TDP3O3hdfH9nLn2QR+x3UAX8T1vNZb/1U3STnURNIdKy5LOaEp4YWTZCOe+vLBhY8glk2n60h7cW
HMzj2tNlAPqUVhUfi1YarlOJ9iJ5yw5Y1Vh+llvd2wvnUfPW6oXtY6VDEYpKoHIFyOTrZtY4AKcq
7QEil3YoaAuY9twiUZnZh3JqbybkyC/ri5kU7GLntU94WyFf/69+3GUGwtUh2f7oQwq5hu5rz7xe
0VMlppeV1idE/JRJy7ylqCneOBqBiu5C63OGrgKJvKf7op/NJ0Ff1m5WNHwrqDVs1uZydMGFdYtV
mLqpwdz/6WiO37936kEdczq/mBVpHgTvA6C165exymCZkPc00IRTvQxle4A4QgyZaga8u4qhP7H0
Zw1pPW6gcr0eDmozUrU4vM7s7qfDgaM/QHghvp9Jg6gYiQOpcWiW6HmYT0b8YivnwISp3zUFrc5l
WoORvPT3nSH9xojGvcYH9ty8rb0Fn4q9gwSAvzbTiIMC4NTGecZ1DSUVaIqtGU04atqnrJogyYuh
9hCz2KdimsMfucx1D8X10JwnMB4Ic2tpV9CJpBcLSkEHYHueeM0WMkTWVwebqaemZOq2NBt1u3ZF
6KqXrplXkQvGD2BMHcgJfJjkwTETsBjWt2KOMGmT5uWnvnXHn9ofb9des8iV7dkTlwezmV3JQKhw
Zot+STpfH6b0S2bUtpei4n6OIY90jAoQAvSmMF8aAkH9TtEvMuKT66Dod2sVbQugUJOEIF9p963l
weZLASxsZrdAy8VYAQJOJERrfi4gojilsfmc68jnZCjkAaCRhJ1Digeqp1co4lVvjg3F+yhxpksp
a+uQW5ChXDfgakkAvP3MR6HANlv4Q4hRb7MWo7DuIHL6whm37/BD1C7FTRlkTa89t6T7+IQiaiwv
6ovpBAdoCMhGtQInVp05Zt4QMHwQ501YnIVThaKiVVQCvjJL24xRLvxoT6iihsbS/ogC4W8GQPoI
Zl5X2+BvRfN8M+iFuAF3iiCCRBnhxwZAJcRNFnXEVaL/voHl1Xwjlg2/HbFuiCOODZUiEKBD5WH9
KDttia+gObETlDxMmma9EGDofajeICGFos0TA8rGSDv+0g2VCrNBpmFa2Pyln5AThHXbo4JA8l61
ju6v/awen6s2iq9NXYozyAeWq6oJvDRNG7a6wbQtCG+TN9g1ude4Q08syl/WVtSa450OONSyaX2p
DOeI4ddvtNYg9yVE912ZOXAFw0Ny11F7WmbH8UR67hwsGxD3pfWhNwnKAAypwGv4aP66HzO14QSL
06dmmtvzOKRsmy48FR1knmeCS9gtVD8c6dJEGSxqHchMwKsV5P4ICOulGxCLZoNUVb1dm+Ng3yYW
VwFc2vqwWJk0K6Yfiqselu7DoS/IIMNUgn5oQXMU6DMsNaLqUOrAA+lIz10HcK8g/8/lCUtzssNS
mm27OmrOmIOrDdCb4t604AdrGXP02mTaiTuAJrtqCkVVNRcxIQUKCiCIkX2kLoVjV8ehyht/Nqb0
LbI44pt0ftFs8j32jpvMuCyjMMXgS8mEAB2CcfnxEmf1dKxM4O/kiPEdRxDqLYGrd3lrGTYuvUEo
FJ3L1iW0025bOrJd5IBB6gBY8EQtoNBtZbxlUPktgKaBajq776DOv6HwWDgqLS6OHZ2dTZYU/N4R
snTHRTz22wgZ5XdHJdKlmgVj9AQArLHSHkUcaY/g/vV7KXARrU0410DLcMiMYG3mRgft97SrA+RN
hEd1MWw0x05fMs3+XNRZdMl6Z77wrPxqUJa9ZG1bbzhybFs8NdBElYj3RfZEcSHD135m3nq0M1S2
C5Ww4dTxsrsf+ff9W2W04VjlerAeTnRxU+Ohc1cOikI0BUUz6zoh4XhN+p5dexjLaH1jHddWHUvQ
ZGaIRK9NrcMeo81sPLD6ZLceNQ4ceubMxrTwr89AvO74WguJ86nh7OPDR7g1qKIOaJJAKo7Nz9k8
TK96WpqeZcn+CAVB/Sr+1T8t/fZf/cv+kR1NryPQ7t7YTt/373AnC3gj7RGsK3/sW/iSMRua28ag
PWZ4iniJyZJDuZwTuPNdUfafL52qp8cKEdfSKyGSdDNF9sd5G6f+TErcwybUY546W89BQKPAAOhk
eiwzaLBS44kSFR2zLgUhaWmmVQTsFzRz4PyNpnJAB/h/HNQZ0aLnjI9eDzI7S+IpUv1PB6HkYd1F
hG9Le9LC3kygf5UV2k1fx4Y34AH4WnEapGPWvUP59KHqxuKpy1KILuS5OBUynQ+ZYFnQ5DR9cMY6
dQ0U+t9zQ7hdpWkbs0xQItG4CfVqvJhtbx0B7gIpDRQTb6LCOjqxqmt/3awvbU3ngPIDcJcyagUO
8lvXWQ3gkwLg+camcaMDdgJF2/ysgER8URqsqbpiGC+VWYqtYZgjMPYNOQ9yoK4TZbe2KNVNwY14
B0V7spXIpN5AGTvxk8qizzmBlZQ+Nd8GggIvL+SXKcOBEaXdHUpcmCGQRHZJBy2iqYntxONi9GbM
TTChWpo5hwZe3cHcYuhvTarkLXT/dLO7TXPR3xowYb2UUYyl19Ja+jMddjpG3SJIs7ZMt9U9mHrq
vmHtFuIx9eWjawa+WwOka7duTGz48wFkxf11K+MlFpJ6/G3daIH3cv913QCzVoUPKA5RG+2gIto+
JqQcto2W8UXbBSZHQwM2RDt/LuFrC4UQEu2xsGBXhhXx2u/MBdwNxlgAr8jyHUAWUO5px/uPfJOu
M/1Q6PP3ZtX2H82PbFVio1K37GzaULcZh8E3zCjaC30ix4y2ziano3bXWohEWE3A0y+obxkQTKwc
3GhMqVfHhnMESeQ77Kel29hYOSfMgMQFIU9arxnXhepyXPtlV02vU2c9OSUzA94MhT8JB4ufzHrt
4N0Au7Iox5q/d4IBLiYHhL8Kwu+4iQzdnu6cNmYu03R6HTMddu+lAwVv2vYHAq0vkEqWt+0itzwV
oJe3QuvcXkYva83qRwnrJ4z2uiXX9dYHYbXz1uaPvX+rkK3NYtnZoNnPO/9UYaNNDd3JrPFWtttK
aKt6qCovFXQkxbVG80fwHj/4b+vmWA4dPNkX6lu57GMv+wykgOGwNeYesjLG7CaJ5ZzWl7qFN7CW
83GDtXV0ynSFzevbjvBmB8Hsy099H29bNlyRlc93v38YAloGmkMZe+tni2oaTn220Rb9fgNCO3BW
rd9X0f71ZW7h5K7sBEQGw/kQ+F/7azvdyDQrzz92HRJY+VRlZu3WD1sPKAxkc7kwq2Dtow1DErWA
lDz4/Ra4j8sQ4KaKEAdhpcmN2vlOGly3MKHNqf9j+08HQYnZ9KTdMHADOwPxdRMdKj0pLsxhpgtq
Sf9mkepkQPXiUbNQeJkgk7VlqjMezCq/rDu0oHW6NibuS1QWEK6xI81v+m8xaeiGGrkdjIqizJfp
MHi25r0OkNp+bZoJsz3iZN+qesrdKs2Mh1Ev89PajHDL3JPxFmkfUGVhreWTtExe5jhqXChCWWdu
DFBgTMk5AmfsZVCVFbRUL8K1mfcDqiSIfPQI9qQfgwsvlDiXzcdQr8PKSpClkB2LdumcmYtehs28
2VlMiNY2frtJoNU3TgS85TIWsK2IuGflBJj+pW99IbwWN3GWT0EyOpH7Y8N6BELbfI8V6HXtj9rS
dDtVTkGPFc/ZMs09iCNkPy6ttWt9NxdwKiqkvzbSYmzPKRKn57U5FJm2q1APWvs/9vhrI0aGBvBR
hJT7X33ru3VnzHW575QQlv/Rt74TDexcNfwQH9YApWtBnDVckZR6BGljF2k5wDB56TqWk55W8OXH
BjBW6Q7lx9uFVGn66xZ8TL4xWQZIrQPNk09//Nc///u/voz/O36XF4nSuiybf/432l9kNSmokbS/
Nf8Zvsvz5+K9WY/6a69fj/mnf/d/7v/4JtUfp7vg/vc9l6/760B8/Pev9z+3n39pbMo2bafb7l1N
1/emE+36Jfihy57/vxv/eF8/5X6q3v/89EV2JUwzru9xKstP3zftvv75iVjWOhIfA7F8/veNy1/9
89PpHXRL+W8HvH9u2j8/abb1D06JYVm2TRG6UuJ8+mN4XzcRYv8DlH1m65ZJbBMruE9/lFK1yZ+f
DPoPTuBbb3Nq65TD4+XTH43slk2E/cM0DFjDUV0nBvCK/NO//vov5+jHOfuj7IqLhC188+cnU//0
B4rAy6lc/pqpc4MahqXrQK8ySnUbX1R9+XxNyxh7k/+ljB73bpnUJ1lUxiaGfV6/AGGLbmyveWO4
huKXhLPxxHg6fbzAxOf7OwOLIA+pPA3L/D6c8nPWz+mXREPxgVpOdzOjprZ3jLgO9FYXjwOLHmIB
DnVrA63d0JSeTNjnHcAgl+5QqPbONsvhUjDTHyuIHhcCbnLG8m1RpcDAEnXvzV2+cKDZeybGXV+i
gM/TBvSL+qDzRBWowHPkGzjm6diZkVXv9SqQY1p6kLCBAWc3Xn86198H9OcBBD/+9xHEiTMYRBGZ
CVcJy8DF8vMIpuBRJ1iD9MfUSmcgVoSsb0oN3htdMtrbFibeJywpoZqBiMqF1GVxifIcRh5FCvXA
OOt8RPhJvres2GwC+yuNkrdkETaKJvi6OAwGaTmzwxyJ2mOFkoEPbkLt4eYkx5R10q2waDpMrOeH
PNXBSopq40mvUyhU89mFb6941tIb6C5ULyUt010922pTFFi7ZmYBpnxr2i7P6SIphlQAcjgAzydJ
fWjrrDo2EiHX3LTbjpoaKCHpdJkSY7zoTlr60UhnLBkHQIwkrJ5BOLmN22kM7Vz2EDavypOB4yG7
AmGkjuonjY1A93ZquK7v4Gc+XMsp7IvI9traoo+tYDmMI2LnC0Bum491tJFCBBBeEvsI63WvEpl5
w3X4rGTafCibSQZgbR2A94LC7vIydGSnjAw0I9YtaxLehDB/reBxkYF4UqXTax/Hu6x+0CKsZZmN
zLwaU6gCQi61owP5NovmguVH+1nAycGt+wnmpumyALPGwf/7K+ffbz0b8rimrZtct/6HCwecQLMl
A+owxlxR3VMFML9dbSR3vdVmN+0sgmjVywJrMD1o8Kp7M0atwSKu6PaONeJhhRjgnhgxufQZDdcW
c+CiwbIeLo1JaTWu3tvWg+jBDNU5tEV0MUGXXPQQy5BFCsfTTZ1m1nsP60lXU4QiP3ujp33qqaEy
HgxryZlDRhQyyz19yCAgAJdAk3hDuxlgEAAKy56Q2rHdyoIAdGpWXwAJhn3BrOEjkI+SvsXKyfvB
8yX88e8Hkf9+9wF6YpqUwsXBBE4Byhi/3n1Y3TFaQUD++91HQLK5lmSI/RooidMs9OoEpqb0W8no
CXXKdAxbI4JcXcr1a6eN8JdLSRHyqCDXtY+/jTAhvrZQAoX5aHkDYxicIcpPXAHWatJBXgjECZpg
spPPTg9+Ke1RxYRqLmqRcOJGGJkBLV205r1i+nNqTAKTgJNuEqY5l4F5dsrVbbS8wEJq9kg748Ow
5nVc6Fmvlbt5sToaSHbtEa4eJJUIZwdUYPQcLJ2+tsbLOM5qR6dc+YDFV1gGC8hSThD1yUsLOoLw
4FXljJgpTd8grtL5s4mkDuVsm+txfxIaqlha1oJzgHnmh3+UtPt3SaELKofq9Pfnif12nohOHVu3
8eRyCJDfhvPbLEnkRCA2TQncWxVAjWp6YUNbfOMcxE+tyb+CSje5tl2Yd1oLqRwaA2kK8fAqwNmv
ngQBzzyL0umAqqp8apW2o7VHgb28GZrYupvngfgwneSByeQNsHW67tWQXFjR8K3N7kxiyJ1pucw2
ohekeCAJhyrBeXFq2ieohnkV2VqwaT1bZJgB5sBLYssM2nBky3uOrryztv9hTOxfnxxERzbOhOSx
zfEcXt78eu2WaRKhjEegPym+lp2RnqxY7z0B32O/tqXlqdYElc5IAEmRfboZe6KCAZnADZHIvWD2
QKQvk6dENcUFdyDS9aKrTmLJyUClIUcyrXXscas18HQH4TkeXbvq5cnuBrabqTU/CAvLFqc3mz2R
Ber7uOa8wsqtL5PzwuNavJkWXLu0JgWAV+nSBVB3OAmJm8aAXMhb0VF3rFHPr5C92Cg19HvDlA7K
mcBWDI05vtFifjA0/h9mTkb/feA4LiGAgVF2prCE+23gZqlZJTwpDwSwxpsxopgMm1GU0M1rydsk
aggCGprmy0WMTOWs9zD1Fy5ZaMETNSIPEN94geu0V4ezp8HJS98wVH0GabXyBz44D4Cug2g9wR10
LfwjkpFbhvSEa485uCTwHb4v6ikJEkgIHxUemRuzM7NAjDrk72JovzugeRwdKF5GwOod10RZ39lu
AnXyB2uCtVPMGmMzsyn2O2pFb39/bVHj34Zo8Um2cashJGEQ//t1iIqSlX1TDvCztss8qCDOf7W5
dZQy057oICTAr4L6dLAGtx6LwnckHi353EVf0r3B9PwrQAkVQD96erHipMI8j9pcZYkHC9hhWxkx
yEwsl/sJ0QiwlnGmB3//D9j/8A/wbCSY1h3KiGMjcP45rjImsEOTuioOto64D9quGx1eyde2oPQh
Qnoa2hb1VZjtHsJH7Vk49v3qI2XHTgz/cGOCaj0uZ5WN822tA1tERA9Z8JhLl7SqvHVKIY7c5pWP
sp8HhIXrFEYNh4bY+4l4v/DwEbLYXgE/5k2yyJoTiAwpXTt/BJS8eSCNAxmmKan9KU/aMOeRcQbk
SwtMeHwC3VWxM6DMD38/PMby938K3CEdD5QlnnsOxfSxLAd+HZ4a2QV4w9FxXw4DjHm0sbk1JiNB
PRnFkR4U/AaTBlg/8LU0lwpCA4I1pIsbtbPBOnHbVvFHlafK6yQwO1oZlb7UTNufh6a4yc1sK0Vm
fKXUugN1ePqsDYAZUKBunstUgATgCJh7msawIUgpSJWx55l3U4BvKnZjJYtb4qRhR/nxgzNT4KG1
tFbOTASpXPfvh4Oavw8HYyj8UYZLnWJo2LL9p3WMZgGPB0m0em+BmT5CczWNzxNDZgWyYnAKQAJv
AnQInsl5IG1AnlZsK4C53ygn8KrQheGJdFRhh2XnVQAadC2aHE8YwD9tu3qS0rC+on5HPTi5fQGo
HjIMnTY99AIaLn//VwiWfb+eWcYsjqWdRR0ENNT6bXbTdOhbKaOs9lE3kNsq/TzoxvwyInNsNIC0
qQWjGKejdkCJB+7VNQDoeVzEoPgNZQfjHlrtLExXbgOcDuBvJgftD5Huf/iVhOrLM/vnSxBrWkKI
Q0yKW0wn6x/5acybFERBqVV9aEbCFaPhZ6bzMKAcqMYLncg2aU+dvLNhQ1anZKs4ipozgKipAkVf
nHtAMJJp3NckDVpd+nFbnTIebw1buLA0vlNGBeo5niP0gEOPLYoSydidU6TSqqZ7lYnxcANO7+ec
1dBEj3YJbU/ZgBI9wYzaAmU0uxbKYi9D1W1kbp0FNCQjSGZnpf0MfTyEWmk4F3B27OHDHIHnFx3L
mpxIDZC/6SrN2OftEFRcC9JWbmg/7BP+AKq9NzHMGaS/n2mNK7/AYOPWmCqIQWSlCwaHj9z5jejL
MDeMTa5if8jfHRSxwPSZHozUh6tjZxwgAm5Co3Xc1KM33vHcy74g01bACrKAn+SEOO9GXCT+bJLh
uXuvzG8Dys8JAvUkghhuDrD7rdJuRvaoOSHAp8p507W7CJaXnX2AdGLWFhBb3iKMyE1fsC0K41nl
cxPCvNKNxt7lsRMYgBs38HadttmIk5VgUTXSYJy1p77Od/rCRsr1XcXwDc0hocMWmItbS6/DKhUb
EC6vkSXve4DqCZyLKwaQAUTucr5NJ8hAZ+A64pG3Tfss1Hlz24h5T+cG61QGuxB+D41Gt58jd4bT
QyWgG9I0AeDJTdJ6Jn+NNe2SwIeZF89VBNQ+gcdJ1t3GBfOrjMFUFlM6lBLuYKhY9ePWNOhW5YZn
6gw8C40CG2lAwDOF9G+D4G5yTfnsSPgJ7QSDjil5xePNBZXf1ehlnEGBiAu3goe4eoRUGAgeYNHC
b5In+LB0eI6nfGOjip8hwdpFx+QC97nHeDaOcZJCdjcfvokOmQ7HekvjfhfbMBiJnY2wQd3djF2k
uUxyfNvsA0OFoKA7TBMul/gQPTbxkw0FLsPcjwx52xswOhFG0AeGAj/7XKA0lBqxp01fO3CnCosH
TizdHPqJOeqokjx3ZYqcyF0PrKMjbHfSNgbW9+y+VS/5+JA52yp+baxL3973hm8/DrEIANUyi1vY
5gVTum9bJAI2CbDYjvLa5EwXFY0HgM99A+zAwWlDykHRZV7m7OYIRKA9x2AKLHOiF+tFxntmQJX5
Bc8LBbHSV/hBNTIcmqBdeLXE8YB0QdwkYSliTstviYrWb3kC1750Z4gSc0Xsp+BBVJD879LC703l
wvsDSuoo0rbNRUtpWA2PkDc4c8jg2+90Ke3mOtRJpyCjsAhdlmIRqtUtBE+NdAv3ECAFU/xFeASX
5QZqAz6GYaIyLFm7QU4L0CbslSIBDsa4xnxTdDsESx7yOGEODk+LQBI1wZ2Byz+PkK7KbmVd70uY
OTFieplVbsamB9kBmSWn22lC33A43EIoyM1VduBIuU/khGhj12TV2S4JwEDWDkob8Djsj01L9+CN
BKxldzEsOYFGDpdF+1Dg2S10b7m1YentaxnYGrBLnkHJYEFHTITaGzvfCe2mSG5Vt4krDw5yMtnW
oHtAALzeZU04666C14ruxsme4q6Yj4nzOqgRYLtHmn9JCdlb4F+iJgNvb+BeDM3vGVtyeCdUcAC8
XQAziHCmoucbmHPPMIuzMdgqeyw4ZDIaEkUvJZQ2UiKpD5xoAw5i+y6A071HGEsCTDNiMI0NrQtE
3okF/WXIBFEAq/CIykOn6PNghgmZHY2BEohXBhRNd3UPBA9IkW+5nMQlJdZw54zDrs6wBMsSE/ND
z6IdcbTU1+1ib+iKXat8stwm0ndjOsOqDyIKGyNL9C2fE+QwnRRgNNbd1NzZGQ6kn3q9fi7segSr
PstDJZ18V6lmQej1L0hFwXNegx263gUM8EsvtbUwqc2Q9o56bhEr7xySOr4SqnnWrR7UghoUJL0o
6aOAn+m6W2X3fD9pmY2wAUfFY6F7Rdogy9JqSPXxEQ+Y6ZDRpH0aSgUBaIlYk2fDI+Aoxa0c695H
8ObsRgoAJkNUPTSD9TDa8wx5SgYhpVwfngdntP2RdnKHnN551Ml4bRqY5iWt8ueuh2dYiqsCNujf
X4ysR5WnyEDoXa6W2dEgORPHCS6sBnqM9mQiHmrGUJ+qHetZtc/ibMLdaaae+dcnKejU1JRixJr8
NdInfWNrEfi2NpJAqoN+nxXnnyUdv3/neuD6svb9aK4/60ffZNlhEeMGb5kEPS1JdWSTCwvKiaCx
zBtD2EB2m8sioyiw3hhQzZw9roA2KKzShn8ENqV/vQA6hl+ytst2WZ/IBgqzY9dlkA0xSmQQhRbS
1DhbWhmCMB+IroXkcrSRzNhl6tbChxcJ5IUtDek+yyXwQWrJGCDGxuoj3gCB5+dq3PRVBooz7v24
PQ/UwIO18bOy9kDU8EppBEwOO72kO42+dDpiInICtznsNHIuIkQgnYmCXNhNNIyS14wiEdGyoBci
gJ5WYNYsYMl0L6GIORQ4BSVxZ1Vh4nSujZwhgpOEdQnmV48Jw6G+PqlQNvleomLfURViMLcNzHHB
D12mK8jabWqd+gUQybDP8YCWgOCW3DTsIOzkONE06I1sIzMLk2ATAL8ScshPQ17dj5F/L7P5pCMr
jCKHjwTURiZWCI1VAH0HV8EtYi7NkLA8LDISahELKxhaTYAI5ztUE18rs0XhE2oLXe1XPRRfsuw0
Q7Vdwr6YJ5qfpNYFPOAba2SAvMLk3Bk9xL43k9Pt+7beFxr4zbpx18/qc41ll1JPosNzKoIXDp/f
TPHQ8TZEdH7kDQx2bfwOCs11rT3JtLqkVreL4Xxai7DlUIvHyet629cw8fWwENYy7TjA1DFr8Lih
jjdxHtDpvh9FUJiNj1rBxiyGoGgpnKbohsTRxgFArKo0wAvzrbLnPe79G5TIPCfJn51supNluyVl
E+p6mMRm6Dh4IqPiMBSBeAcfYc9xzwL0HkJtN0wjPcg748gVII8iDkG8Tux2j+TiLhXVnmNCg57G
ZgJlWBnw0W7K/ZBAMxlxhemEoqw2BXScWwcS2MVx1hEOGaBM0xdZZ25mQv57sHzWKXgYEgil6JD+
7sNOam487bUSGEiq+RB9gmXkzpHdfvFBtaI+5AXMtVtjb4Jpop4HYl9qq3IhvoF4U4Ya7gVhjIE+
ZHcEP3CA854AfTOTBe6ykI5poGX5gU82kO0i4AlKFRWmBhg9INnkLn+7G+dNaT/qiDCIzDZOV244
s/Csh+54kfpWC6usJVq1h4DYDdBsI2C/ml/mNWQuxq3qLrNdBWXm+K2D+QHxt9l0PhX5Jk0orMpY
UGHNB9K1T7CcBUchiHpc1iDHRypUcLHk84DRy3dW7uOUhiB/AMCshxqdjkAMIdbUrzVNDzBlOfYp
+OeLqVLqhBLBPSLUHXuFrfnWmqvTHE8uxLrhe0oesDLaoUZ8iHQSdAANYJ7ezIMOufsxsCjskdR+
qMZNCzJA3b06nAM1B6dBC/yFiJ8n0LWxonjWZXtTyeShkB7SrzcWNLx6pnC3yweZKB/Jpq3OJJD4
+Mk9DflwJ+t0i5Kwb4kiLEBzUaiWxem0hR8bQngSAEquQ908gQw38AcguMA8eJ5RcwKPDtNUY+6K
5Rmb6KEUYm8qCr2JYdPDRtE24qts4aXUPmkzO2bDuaFFsNR72AzcNSzhqWEi8LHBGM72cz8h6LE8
RwdiUwcFIZuOSD3d12wOy7na9/LRGkuAueZrPI9fhKV2TpceCjCKcIZ6XgRdZPqyNHaVGe0MlJBw
Ng+J4regg0aAgZNLAvsmmo84rQqy3vkppZZfwKS8J9kGNkc4+G2J8xfVV8ih+JR1MJTVtjPS6zq0
vRf+paMFmo0ZpgIPMIVEJRFhgQCpGIO+gkSf3eyAsAgyfotSwIbU2ufaibbOvMiQRDvKwP0QuP8l
ziPm5kk0nh60UBgQInGpYHvYcUf1Z5RNXmrF9rKbTkv9fYog12ntBaSn8XjZjIXXWKD7agNmxCbk
SnfnMQKy8NnABVKUXtNAuWDIAsWnvYQLcTndJLP5Pgx3DFg8rFZd1pTXKTF3qQ3HDSNs5kvNwEaZ
9J1iQzCnps/1Nx0GllMzAq0Kdwqj2CCBsIGrelhLoOVsWJ/ZPeamq8Xjm7zs9vA02qHO7JtWdzX5
Qho9ZgyLgm1KUXlgqBwEQBEGkRoQEweQLNiCHxfGBS5gFEhsVr2qKMhSsLIgUg64L5bbJBgH6avI
cHst8SxgP8qSbwxpejxqT8DAoDQFDYeuFicH0qitrgOxahxHJ4FKneYh/b2IuTzko3GXMAQrkVFt
2YCKzHlC4MGQb7AygD2L7B7x4C2r2TVnSNILCJ86V9S8b0yoLRXjOY729oDnIQwRXvUY2iTVEdwG
R/Pwi8f8xlYPzls03GZYhhIzVNl9RA/Ag9t6c9JTK8it9Kin8kHjxbUhlQdbMdTQ5gMm5F2q23vW
Fs+C8K89j18YNHcaoIsSMIuEkMDotoex7vZLrkHICZCLdsst/JiEnYjJr2U3HMbmrsLMoW0gKrOp
wDVeJKb6XmAtYm6bO6Y1O3A3/FmbQja3OzgtX7lqkdcYdl3CN+Ds3P9fus5ky01ty6JfxBgcaroS
SKgMRW27w/B1QV1zqL4+J/i+58xGdhiCkBUWIcE+e681l9V9FeniKQNxbkSGqupMBwSVTJd5i937
oTmcTfyzBXaekLVljHYwTEgxKD9mbbjTWz8oA/MGnChtuJyn4jnqhqCYvlbIvMVSBUqYByRlB4ho
D7FtQWUETEGxaesf+Vu7cG83M8/RLmW+li5Q8KOoel/QNU5jeiFz5Ta5cN4d85iNWTCEyS0Vzj3j
V7fLdBcscpIi8QczoJjE+cztM6dDUmoBbRqivaIXRrCnNh5eagVZZR/jdY4D+wWHloEcSSFkbtfo
2Inr0Kfxe8ZkSQGf8Mlzsf0V5BRkLM+VN0UJ4V+KoF76wInKwHRKGLrhmyKcD83VH8x4wOdZT0mT
3Q09pYFsYVuDJKP0z0Xh3go9DhadrIraAn0ZBU6aHnNFPOp1vdyqh9BcHjh5gsae75Eo3+dwec7S
5aoXu1zpETYbb2gArrlJDZfrJ2NkFdTwBaNRha5TutZptKMXOc43MpOvjmaesH87g3WeFOcoKhFg
ZXh3i/7DCX/k0UgQC90AslOF5Q3TeARYccnLKOjs6QLM7DTivDAGcy+GjPv+/Ik4PcgIHQ6L8mud
mp9tPD8Xavjeieqlc6i91itlot4K1oxzpaJHnz5cqjqzCb1CyTyLQYIbdl+tJXxEkTwJgGks9bWq
OwOYelZ7cXHi33k5fk9QgSy1fEBRPyYDdUVc34RG8Aqa/LGEnS2DCB6xZPzZVMY5i1IuBMZZNPYL
Ohlepf3oQU9r0vCZxe/y9NQbVjA26kGm0bODpSqb83uruOcuQduEJhHUvp9W85Vx3S5Xy5eojL+V
sX22KPXXj7iaRt9yazihovPFaL/IxrhMAOcHJgcLknl3vOBieTikJnUsCqfpXeXWKHFTlbwCXcIf
Sxmd64ZehBbulWlvyt4TfL3cRhx0OzwkWnuVKVzA6Z9cftSafXKM6GU0O5jl9oUOcjcmV24BVOng
AummpmQA6rjyv7aOfujn+soM+zwY2kXOOd35viJhCNRJ/Dl0yRcj01/tyD4qIPiYFj3V9lvumBdb
JrfK0U6dnl8Z8dwI4bmqRngOXbwc83FWu709KUBqVU8Vx0G3/JL0YLeZjvaPqdIO86j7OO2hvZCm
my1PMlIfKV9jbI180NFH6LcoZtyKQaCuanzU3Yl51atU7UtUmgfTCW+ZovlEpB4i67Oy7HMdT0e3
Z4n/KQAbhVMDMAq+r5Ojul3OIG7vrTs9SxayrPH2aUq/zkov7jzddYerdnpMVIrWhe4HSm6mcR8K
37dRjh4xHHyvKAHJ9CiU/mT1OVMFcc6u5TgfbBPpMtlK+V7nFpqYBzGG/tw3fGviE2tfxRYPux/3
TSK5rcib6MqnIuMj3EWE+ESnStd/DtjTGN28wHzddZm9Q7S+J9D40bkqWBf9Pc8F1+nxF+QuLrAu
Opw8kCjppo9cNYguWZ6YmN1kMtCHQ6HdxE3gFrk/FtWzsjjvtm2/MBJ8CKKMkCa+AP8dBz0o8vs0
Rbuhz85KOrJwp9tciGCYUV9n+tUoRz+rjZ1dUGt3xtkyQXQXywuqzCfW4vc8wk8rp5Pafp+SGB+6
8XUu5jdTaj9skr8tYw7GIbxmpQEJX54r2rIY8y8klBLu+omvAXgsFzHeQK0z95AIuNKOK1V/OYEU
v+Duu9hazbzD8WylORoSUEVeXlPQh4rKXHr6Ap3ueXJKIgKVL4mMHkoY+fRW5yPaAp921zRRb01+
/Vuak1fPTyQ/+ujOcdgsh4bLXjJTAxnpsdcs1m7y7lqIsC36Co0SdEN8qPRfSvG7MxovVFUsVAMF
hnmwmuyQsA6i1aHYxwkSzxR2B6wuAfJWP1SdY0cRLBTtkq2hY9+bODo5SsWn0EWbpHpV8sF38MIF
6qHJLkgq8QKA62hnzl2dSxaPd2Re9COVgwhNH3l7EEVToE30kEpuRRYlxjJcU1cEpvg+NeGTnRW3
sO8AdVCszAtrMhb1LQ2UEqxgoaxeoyjmf2YanoyelIFQj60l8rcb4pqSfsV2cOuObD/ZdrfN1rr5
uys78n/JT5vAqOFS/T/tHtCp/7v7k7kEmBGya6t0jUctphXQxXQhcEAKCk0mAVWXlLQV2NSY7ncK
smEvVZp/j22PUA672Z8nYuSgD5ng8qvFgHglm5fy3ESKk+2kKFmxONOZIryB0Rg3OMLoJ6ldy61Z
EJegIsY5i6n9d1MD2WQqu+3TM1gLq//8PGREjyhxCrZDhpvUZ2nXPPvvU7aD2z/+93X+vsTSTUSq
dYRpbudxa/5sp6kYZxhoZcoVeT1NuHY/4RokB1XRBW5gNmmlhzuDO+TeFgXNJwh5zFdF8edRjsKP
Uzc3AHGsT7metH49VdsjuZ4KBdvTKQ8pNdcO2/Yn237VXII0YzL3MzfClMl5PtFBGbTKo8nAud1e
oNTWM/rntdaXdsz0B9bU3o+jhj9ZU+8RyLknUonK82KaxZ9fuz3ajjXCIZEnRIV9SnNWErzE9mJ/
n7sdSxFPzH9+zfaTtCNkxVWz1y7j9PeItc+hsZ7rvq3bAzzMF9wOsHXTmRTs7ljPzUHO9cGmbxRq
gD573HyIBsffPeukYm58dxhIPzZZH0CY6Bq/MAs/FdNRjhIv30SE3/zWzO4/Sn0LhS8GZxc9tSlB
oRZC+OE3Sq+HrnWsyka/oidO2MlByeb7/LsPmQAuy2k1rRDqcgD64Jk2HaDsDMPbs9H4z7VJWl1K
1Ib9DMuazHtI2KeEQWgCxZSb2aNatAsq+otZlZCgVD/uy6Oi74W+HzqK6tk6xdI9lAr4Zxmdoy6E
gMktKMvu1WWsoyBX+FSC0qgr1ZO2BmtnQn4N5nx2fpvKYQyryzAhJpBt9YqO4Cxr/m6yPiS6GbTH
PE0IGEr3WTLv40HuFM5HnlRHBvGXtl2u5DCcIFQHWueeDeVrOFjPekwFO/xcT8MSWr5VQGsYYTPl
9OgWkqN7zctU54A47zg6ksL4V6e2gLAv9NcCXGQHvYkBGFzNgapRTbxcCXehmXs6sXsqxcncFSy7
oqA2FaxOzJYQYcIi8vqlYMTh/xQKEcQLa4BquUo982KS0ceISg6SZUNqiRTpEViljz5qZ7g4PYbq
AP740NvzEdu0h6mIQCRGVt1hpQjH/AoYTafZsZ5Sndl8/aLb05taLIGRJW+9MdCqz715YW0bi+e0
Sa7ryrHPdU4Spxx/e9ZBeNYgfESx3OFM9PFkUkAyOlkYaQEjtyC2GjiUezfnjiGOoND9ulu1N6aX
UgFlDFrVRtnDriAV2NjndChJPznEvL2hagjZZPYUWoGlfHaqsit1OmaEUGbxm3BeBGuUoSRvSXf9
GA95cUtPdJF3aqHtckcjhzrnKhokyosxguKBm5sUPxPzi5X/1nt9rzkU7lPrhdh5s/Jg4d+D6xPU
er9Xcukl6NyIotwJss/DovHVsfATvcI8T6Tvonl281zJHG3zuFvHp9YSsW5O9xNwrMVeYycwp/HO
VJl5VVRfNA2c4WT5DQYLJZNeaVrkx9yZEsY2ncysxxDWfE1K99jxy1Ji0BPX9o3M/L5UDD9WRbjT
7FI8fJCzPBWLQsItJaKlJ5fvDe0mm9mXhQhBKDu9d1DT1ocofaOHoMSJl7lMLi0G0JG7U0aDJkJO
n5mwJBeskcFcXDERmhIcSHSPAE1RTBOC1flsx/Y/LN6QokGpj+oPO7F96URnc2BKUGvoO/O9C8RS
4WIt0AEqclqlsnSPce7bmpdGppcd059zikWuvRH/5efh4texZEh5c+IMjzB/LAJg+PIsTHkWgPdJ
RL5OqHGLHo/l7EJICR/M43y95+vjUNiMvIkUBoQaOEp0jAkCzxFmZqhfe1ZIcvih86JzG/kxHVC9
bs+6656x1uwzp9jbfXd0GbPYg4mPg8ZVuHjiKlZAdgq2odWCaY73RdN65sinDZlEtiDJZULRjeZh
xNZNX84bioYOwS9V/lMQleLwqwdOm8wxSJ2jKfFgZDEAUeGQG4c+qgNImHs7k8GS9CCvqENsuY/C
33Nr4N5X6ZwBZSz5m+IXQPCwPC1zEVRZDxs583Eq7ScRE+Ix+x29YsOkjOJ6nNIvyvPfxDG9TAwf
AfYHMesJGZKn3FFw6xctR4BCGzMu8nNduvfI/qJPMcheCHNhHYThh1nUDPDtQ81QL0aRm3PLMAdr
F47MPBXj4KBZqWyoOrbiKVwqO9dA546FUiHusS9OIYuXhvBqVthncKJHp/5RjKjddXcnZbdqe3Zo
TGXjzyONk+ICwegtVk363uq5aWB3MUqVU3QWXU+tCy3dfBY204imfu0sqJyS7JwRxMa8Rk5iMiww
urrHKGx8yLsQIT8q1TwQmuTXKb1vLp6QZwMhwQ3VKNKbhzG1+7ro9gO58YQsY6TC8wxDmCYN19xq
7/B/t6DQEsPgW6Zzma1h37KyFDQEbdkdCy68eazzGXCOC2pY3FXHcVT3cxV5pf0kWYc2kDqhLj83
XOkTK6ZtAGtPc+5Nqvvu4tICNVgG1EGO8sftcKjN1d4CiSaB4Bca0Tm5eFYSEz430b19+DvuTvH8
qteAEzt7HUCZZHPrH6be+8UQnQzONFGwvoORodBuEQ5WwRVEaecvtUzep758ALP/ElXxN71vz6ld
nsrM+cJ4dl8VXBFVVh/ritjKIrp1Oqp/gAe8MUO7V9hyK27pgDQvA2KnWjyWSTkJMOVJ8aq5wy1N
5tfYHb5qiflzaVkFVeY7EVJ7s05ooC7mNdbUl06x8FkU+8SY9i2rO/0ZYCpwvpTChoJpgJscK3tz
JgylErfITfAam09tGH2tFOXNEdxbsJB3ZQoz1CZvESA6H4TQPIAL8exe0qAi2YRrKEjSI8rL1+VA
Vv2DLNRLUy0eDSAfb6cHI+YQNpPPktMLaZhXLbdLWI0O3EiHW7eheG1Fc1e4lxnb3XoatPkUq/Qr
Rn7MHz/RUsbO6MXbZ2fRT4N9iojTbqMYyUN9jWduFkN6cw3jxuVw/dofwAZzeXjQB9vrjFQIkA4U
aT+ZDCKjJEOdpZwyrT83FU0T60av873VtGvp2peyFudxJHk0de4pbrxWZRxWp54rw2OzfJtC9zxX
6SnRJFYymosRdzvd8Vva4SON74yoCdldU+XbqEP6wluQ97EXWlQXrHok6KfS+IEbaDeQGhvV2Hpf
5+phi4+CCr3Mkaj5qoESqf1iiTexPAp0iXKH7gY0RU6DJb2E9nM1/F6MRxMo8UPKXwXrL9aaOzDF
PPdNH4+dFrgan/vn0v7QFSRNp/lDhMAsvfZNS8D6ntRfxT58qr4k5A7XXofkWd27/xjf3U+uKSDJ
EK/d67u5b07GbnpDE0CR0fBnY9D+KrlUGlC4DpLZxy6W+/H3MOx0+ueEXlksoq205X439o/MHhYG
bZlxAYQa3StifDxE8eJNZiMww5aptlpyjYFPRqu4OZtTgRTVEt0uiTSLSQ5yO34RQQNzjEmbpFTM
FrhBBC7EgARMvLnrbp6kc9CW/KeMHHqXlPbPrlJfzSKa7gqktB9NLKm8CIsd/Xlqyx1RsAomRmfg
y9D7o1mD3Id4XkAA6rmbar1nKCZFapnYhzSjtM3arGQo4cThgYjYaj+tvp9yYqCO5f1h2kAOBnyM
xzTKSq56SvrhLto1V+m5QWlzfGfok53LNe09m+fF5wJN1liMVQlYXLFLV+dS/N+NMluBVgjWLOGM
St1yKy8xF5tiq65u27GsLOADy6U9CmtpgKZiMKkabf6mZfWpW4Az55N4q6o2e950NZoLlWQ9lIna
m/sy5GvEoFq1mmrfrpz8BF0sd0LlotG7vG8bI84S+lJIhcidq6Pqik8PU3AaLXeNpHDCV0K6KI3x
bTvEVJh1bJHch2rWnxaFBu76l9n+WqwnWbtCvQqjZT40q41GpTb1sIFFwdQr02sKNqYrmKclDjOX
7V9umzr9nghNfw4zWKZyVt2DaJz2Ch+mu26PTFzj1pTfG0yu5+2VEaHQZRCy9S21/kWcrPkq+4Zp
YBX3XkHdeDMSyuzVvqeYkOsgWpA2wR93kEC0DELdLyMmhINSV+lzrSrhvh4Zs9t6Dc3QoYIb3IJn
t06OYUjtE6a4+FS/Z/F3+ILK10ZdloNaukaQ1mP4jtrhQuSNHxdF/aLqbXhrDZ3IXW3SP4uCAfmY
/ELNsovgNSRAKuESje2Njrxl0Klyn9VJmAHLh+6VRVa8S9Ol+AES+sXQTIo4R2BdNoaz0hb6FVqI
/mgwxjwynW+W0jHh6dZddy5P9aAaj9BOIWH03T2n97OjKsy8wjDmLwSs07cem/Fqyzj9VPJvbptp
txJeD7qY3DoVMh/30UhSXlTZ6QVLoVhD9WRDrAugEqSfy1hwTlpCizcGam89zwt8uEhVHmrfkcqu
wHoSdpreq3DsvKmbEr8fVdQzyfRAmK//1iXcF8YwP6cYahzvNt8l6Zp2VNWFZ3dWeoxM5TeDlFtk
NvrPasxulYoUtpU0tYoAGFd8c0gRuy24iesiZ+CP86jwUpk9Ka1rHpM+GS+m1dhevkYc1vXTwlqP
Ib+W+dvHpAFnQSbwqyEHvuUTfJW/ccWZSmZM8kLPv/JdhNvXlm78NYvbzK+a+JuFxfyk25Dddu44
IkajiZYRuEMSFKT63hXpg5QOxqGD/j6OYJzXiXenF/IIQIaBLu0oayWsxwJWcBLZ362+CXflXOje
Qu/A2z7ZUZCmDvLqTtPf6ZGPxfgS6ZUPu117regTT5CHP1oMavfIBWkZ2qP5EWsa4qlhYBJtNOK4
CN3hZl0y5jZafC1SDG9RGZpPWkV3043Ht54J0E7MZb2HFju8UWE+0BiZd3dWhjecwzDhKjuiIZAN
Hr7r8BK9ZFxAQACk5c2O4vH7JEDdq4Vs3vWSKVpbTtyA8oG7okHiiRvxCe7UQF1k+hOeVrrvpDo+
rA6BmUkC6j7UyhRxQRa9GSraYbAu1k+D1QKdb9JHWm5TRVeGlIYZ6ZvhmNDIFTlE7jIhLZAkVJBk
3etS8C40BBo9kdE3RqzdEzYOE8bdgClGdk9VlPVPsiCcu8+rhdzgcvJdFG/0Wlu4Zi2BLn+sq8AC
EWCgMJZGyewkV4qHJSKHyd2s7tLVCrFt1GiFyFkkVcwOwjC9BYS9/p1SN61eo/Xbs9jOLp1zm4Fh
HlEzo252miK+4ULDeAh5+DlC6RLhlL+mm2nW1gbDq1St+la4iCq00cSF0zCvGJ3olulzdBsJ4diJ
ZcZp6nbVvetBKTpaqcNvRPmxJo1uG0Mtyx1Q3/pQJK7YhatFcSae4HlctM9qGqNgSbvOH9ZZqCoZ
3iUTvkCto6LY/BwYaTOv7VlWczX/0oym8WnAniQkyxZPJDGNgUNe3nYF0PoQn+RiYvYY4upCswft
gjTu6bJMntbSwtyMV7mIFhYdBHev3qvt0LYZHBHkcDeuthlm59KQP7omptpmQEulmZzLkuvgGiWt
o+Mn23zla8wKi0CyCuV+cECDkxBD/jATFqoSDaqGqiTNObbC/NIuFXaZtOw/8yRCpVSkP1NpwMOz
vv/xGReaEu1bw4pfHcWaoKWZD0uX8eu24UIeEdClK0GP3DCILasEDpo9QK6gOU0dBgJrgBLNqmMx
Z8Zdz2OUhARSHCoSHmqspS4te2sxfGuLjwxnyw1cI71igucC51ojQ7PNiilmzlXjlPN924hRpw1k
4jur538PTVJgqBqpw6n4fBveMKkt9UKSglXcyECxrvxeQqts02UIG4oAHamSDt9ECwyTOU5zHCPi
elEJNYhH4W6DL8fxCDY/nPHztP0xRVFjtlN+U5nu36KxzG/b7vaI6YmC0lIL/h6SWE08TD7G6iAQ
18mQ6lX2a9bAulH0qtpNsV0eFMOeSTrpVv3rJJr53EG0bNeYvXrdCKVzjqbiPG+HLJwRf45vj/49
ph2JOinOuUi5T5Z5hCjG8QrdBBANoRDhuzk0jKbZ75UKd0seIgxrG69v2u4pW5gPbxvXJYl+qFo6
SP85tD0DZGR8q3j+dlxvy+40VhGi/LAcXmvM/1lijs/bnqbT76gq8I6jzJMXx/qnKLTmyWEF+TeD
grufsXdb8ua3Y9n6jJBnDNjKPXxZVZDXlBy1VlDfjbn9NdFo6KBeIHh4KK2nxs1rUiL4QSQHsS+G
4pfVKsZRxmpzHeYWTd4Uw/Ow2yvCHDuAbMH1m1LypcuE+jKuBbUDCOi8rMf0uCpXp3uUMZqMaJ8h
jGOZtND/tMwmv+rZeAOroT+MTjgn5JIgAwZk5tGk+WSKhs+9Tu0onXQ42THTrO1Y7OT1tXbn21bB
ZqKBDN/qfInV+SdWa0kW7xRpymFD26Va+oGTgPghI/Sp7+mJIHv3xoksu71hfAzT1L2NSx8xl+oF
3tQs8116Ixc7aZWHqQ4TuEFD/pOky3MbwfZ1F6MIjB9aZraBNeTaUzvbJY3v1vhUU+eLzT3o7HRt
5Rl9DbRQshZFkaS/u2Hy393EM6qpuNuFvuuLarhvZjdXuL4pIv2PYRZE2a9U0M1elhArVVy8aTmz
uh1IfoXLjSb36SK5xLOQRk3tZMjhNTBVwqR1QrHzERkj6yVVi48DOjwq2CI8zXwuVr1Od7OJGzjQ
MuvoZFIw5OTTvJOTrOHi241m6f7o3XTP4tD4DcEZzvc4fUU/vezdaqFIHUmvcEFnnvNalrfQcPmV
Mn3JCqv6rHTakCC2wkuy7pKFcyyBfZwRYwDiWQiZ0pYHgWfL22bZZic2tA/dhsWcFyEKxxLqfYN+
5yOZU7CCvB1i0+1zAjToBekj8bA6K3JG12gfnFdG0Hapz39ezA0fcy2cIyu7BthMafpaWdZ3pWlJ
l0jA004GkbOzqmYBXvn6nqNO9zvXTV6WksZpLBf605Wr3Jy6flUGR3voijm+1222295bVjm3Xpu1
k5TUs+1U1p99UyrHZcwInLA63m72Damtdshm2q427F4+5yVRfmK5ocECiu4yz7G1oro3hGnft0dR
tGa1uUgc036AL6BJ1J+E7gYp97vA7V3ogkqpoRmUzaUhjdFrIiTJqptBiFiPtW5d17t0wHDUpq9V
FzWXvxsHS8GfXdFInDZFgYR1fUotW+hsdUT8zgZgrFOh+2qBR6bcII1Voh2c2Bkv210hqpTx3AB+
JZFovqtNX2s7ZRZP4xQVgRma5qURI3Ofis5nZ+Cxtddjom7xqahG9maHr5utvi9bsYchP4IlmsQl
Iy6ASizQTPjdsCudT5JomDkTS+cYZHioIVCruDqKttTfa40g1GrkmdtHJ2cMvI9BdnkWEESEp7RO
quHfDdkq4cVsC6j9MiK9z+7Q+HVrBrC+ZQBXraRdb/ZuSV+extqHW/VK+lZDSDqZi1HifkrS+6Cb
h40Tu4i0e25UI7mTIfO/Di1ue7JrPhGDVd2NZQyfUyULn3V7iQIDatp+O7ZtOPFv2kLtpZRG7ifr
4ilbN3bcDCc1Q22ilLP+MMNFvTSuestL4qqTGR1g69xHBrG3ed1sh+cMzbiUaA1T+juzVYWwWtV6
OmJDpqVZLRhfZWLiqSRHIVjUfvAxlDSvTO5ApjFYEg6tncoCCtq6dLDH2ohvU2f/yuMm/2QKVXhZ
lRQPRV/tF3aY0BxMfi3oVALD1pJn2Bi4qkRSfa/dN0LfzsbkZk/d6BZvZF+wguU2i0BNL5+1Veko
RuPW1WXwh95Q2/BBO0UHtFLk7gXpXsWkK9Pr3WQyCIpXray6BrmxOGwvwHmZzVLL2B0pth2TSkgA
5T9L714EJlK62UtzZnqTfLEHWqNls7xxPR4Rkam/uzWdm3+HtViJTCOw8jj1plh/4RWsQLUKkzuS
hdQw7MpfMXrBf9NNLEt/HnqEEeMagELxUxyX3Pq+wWBIB6fNiqvmmHRGso9XesN2rLHxzZVt8iKi
r2obFS9xLIfXVMajp06Lc9h2F6JmkQnFz6wGXMgkn3UTzUcG2GDcZmDJWW48G70tX6zYaZ5SE9hU
bjv9Bb8FuFIiFQ9GSht/O5HbZp6H0nMNgK9ZRwN6WwJCx2swoSkOU5A+j+jOrotlV6fVpE2T/WlO
4YnwiTqYtx/QQYIOE1d4C0DLPbZHaVOrjylOONZEX2KrsgKb1dUZVrA4VHFu3Jw2+YWc/K1bGbtN
ZsXe0gu+clCMdwhXFUJ1yuFuO6oLrxLkJjeBhPl5o7R+Vb9YvVAf3Uo0G9Xuuu1NpkDrJiN7rw+j
8KETwQ/Rh/KhYRrHPYP/GzRzGzjz0O7RUnEjN8PoqmU94Gqn3RejZj/AbjqPqbWPBjT023Zo28Ah
QSteQ9EJw9K8ts3yTncZC1I8Z9d4qeJzNIxOMKXNeLOdtjjEqjrSJM+4U2dF+gEPcG1NhET11fKp
rbru2SgYFAAudzE0z6HXRl18r4C5+qYKGTZ39cjrmlB51w06qsIdtW8lraF0tuxfozbs0wmWjpjJ
iTBTtOF1kf2OhlW7Uo3fRuCfO5Jm5buVUxmGJF8/WOaN2BS0IGL5e05lXR6nfjColcfyWGEO/PNo
WY/F60+jySRn7/97XlXtybgXAXYT/VO0ywsdt/J5bhm2RTVW/ygzEhb49YLzHDheVIvltSrkv4/i
/x7bfvr3eZXVmefKwrm5PWVZX+DPo3lIX4xhxg4Y/+7sgZu3qqmDP7d02eu2yl5GPeRSkQDClKXx
PWkM87IBYZgamFfGh6+jqBmHo1kinJtCu8LrE2yXnFpHUCpDB0LpYNWveMIgu7c316QFClpHf992
7XW3X8EFyB0oWbNk8oYQ30S8pjgqkneZtojkRu6YXyLztZWOeWpWo55CEZGBea3Gi0J6lPRC0SBv
20hM22aim93S2qsSJT+XS/J76yViESZwvEPrSF8ys4haalQz9wEJHP609HKNGaBe9rcWQtE3CDQu
ctdUfy2mbvFjp9BvSiElIJjRRsrmyHtejTh+5ai+1Q00Y7Vywu8t0twwjF8Z2VTvvcBXWydm+NqK
lrqzYlgqncy8dGqFPIvr4ms8xRo+0H740GbrI39SCuiASl9WRBEY0tt2x4Z3PbS9uE/4MF8107zR
v44PBLJlQT+ny2EQw3yss7b5KrTQ554+v4+zVV5bl648CSH1V7Id3F1qyYWBkCu8Ro0xuRJtfJ3s
aYGiLrKd0UN/XWiWDjtDxaOggivWeyg/5rppAIbt+irDIlB3Nmm5ijzIXKvjg5HX3VOUTUwFzQqI
q8WFjSs1cvRaraj6cWz8aWi2trWLNJrK+gAK1Fib0kaI56VsFW7ia3vanCNWq27GDDzO5+MomCj8
29kzSGCadKZ8ielyxV3bfeOih/4AGhsOqdZ3mleNfXOB9dJceBuus98etpURH7VO0QgrtLQEHwMd
ZFZE3RXNznsJh/q4Hdo2fzvLmh7LA/rgaFdTbze7RM/WdBUbO3jYq5fhp+6m8kLzaGh225HtCdsG
ZfG805aMMeFSGFedARsDRj0R3Ih7IGF5Aa7UKlardLE+dB1Hv277Y8S6okDNvTjSDFzVvfdU/XxL
x1y7cZVziOuSa+aInqymDwNAj92+Zt0H2EiI+lEqygd7f5pYZtxse9kauT47RQ9pNTE8ZR5ovEBo
+9OJBw9QHNrUyQ7duiySMV347aftmku7/fTPrsaMwc2j4eiunCb8Vnvb7uunYn317VCnkDCcp/XT
trfRN9ZnpdqEsrZdnisjS++xYCo2RjL+msEJ9xi9GqwYXPllTTVqhu4xZdo/eaSZqIPVgbG1ojIa
77MTtW/pzdqsfhjNgCPNHQXfoPWnNL53NoYCDKHjOS2V5Eu4WKzJFOcNbF/1pNLSISBnPW7xj1D0
0biO/D8nSemq3N/2t/+wMwNbNjX6CI2KnT+NlP88cdvvYK+D+lMoXVXrum3MKPz30d9jrR57KsSl
w4LoDVmBgb6nNSgcBfam7lsji4OI5v2UTBr9GAC2xNDFtIhAtttajJua5qdbHlVBP7lUCWoR8sPN
lqOTiNpXpLvsyuU0tZTfEUnLsh+RaHQslknKhlsHJIr+76FTflBfMv3sYb+E7aWCA110C+RUgPBL
Kx5SkcnOaLFBuVPn7C2nuctaf85rhwzruLzqMoKpmjafcOwOQx0SoUhFZiQs8dA4uYr+xK0fx2nD
EEsivqy/Y63qrqqmMVRqtHeZAm9TaskQsaJRgnzXDUOG1/H/cHUey40DSxb9IkTAo7AF6EV5rw1C
Ft5WwX79HLBn3ouYDYNSS2qJBKoqM+89954QpBzh1cCECguNjgi39kuUm/knTpkHBsk7M1pqhpAN
bsBs7X+gfEdzS+bwuTTxRZaienB8pC5x6lw7aAp5u5jPpLWi3sqGQ+TSh0no0pfiWQffxd0mHpNy
OicZXYto9LNAog9OWWqCrvXfo3qNTjCe17Vkr0f+hhyTV3eC5TTk1b3D5edYdljmX7KK76a4/1rf
0syyOEXWmMN1VEVMAOPgTbncz6NLL2NevJts1PB+9OZ5FkRZSwyw4HwPfha9LIPxVFT+LTM2bCP5
xAHRTb7MdnhjPasCQ5vu8UbX+5II3575dWubv1bi/mj1Wx3Pc1C2ZBmY7UMXZfitZEh772es+59W
K8hipLD0FxwRQhGQMRg7lzRkoeVHOWRcTEVMeCfyo46jdmA6prWxGHHbyBvzlYah4WSTnXsaiyxc
Lc8R8/CiW/Z6PiJ47uSudIuHerEeo8q9oWeWhS69q7bF+KWm9KntzNfUn+KtYc+nwUNGrdaL2yvd
O7PSgjYuyp0FkjAb+1066rcim25937otaomqamxDQa92xl2AWAevhXhhAidm9SkH/7exHQchDk5z
XF+GR9JVYjE+xbzQx9aX0PBCxtWutWYNdzL89t6AhW9G3cwhUB3aqb6lZfTpJKgqUVeyzRkxMO3i
JzbBHbUqvqM/1qO6abdJNrw1jng1fY0OG8HbjJLzIBHZ0WjUSWNl3WbljI6Jkm1a9WhN5AdN38eb
hl5A3aChFs0+bt1448VslItuXNU6xP2i3dpzsfenEo7I5GNvScs9UfYqGJz6nvPGOY3o83VKYVbI
ofLLzrnGExkzcu6RcW04iqpVuzKYtDSbO2UUT76TGjD2oUvQYgud2hZX8TJCMnJxd7o5rh6SFLDm
oqtyof45XOt1i5xvin8bZxchm96wezR0yEpWNmYiML1O3MsNiwdFi2wfdJG2uyavOd/7uHX9IRxL
TNsoY7C9FxnoAy+lM1qc+dVYftLkWuUIMhsVI9HvkhNe9fus876LlHzsdPGvjYmfXNFSq5YfgjTp
3jQ4khNoCJKG+q5HKxy43RYc8xjMOBlNLMyTcZgdzGZTqxPMhdS9LW+jBhB+7clXLel+BQPXFfMw
omeshroKF0P71VztrUKEUsdootzuNNMsI1G7n9wrwjeP4FKKTa1ippflmgBS2e9OzmpYmPNXLMjM
FJruBHgM2q2RUJp7toUaUdf44xY2XD/ep/SuOP3SmFzygfxRDSGGq1hUZ/nYFuqVw9MvxsMHL4l+
OPnuRa2z42OMtydTUQR1/sb9wh/1kKvsWcPN1Q1/tC+psTTHQGqCsSRLNlaN1MbUUCzFMdbfPGOm
bNXruEN+9F2f78aGN0VvzaBLDf7AZMGlmH+RXfQ5+xBCMFU7PRGzMLs+MONyLQwFahHbOAL13Nfd
j+OVRliV6X1kJzvF6uu5KDrzRMw70203lq3UmdHVZ++BqRWkKbRzsZtzpIZD9TQs+U/cKKbXrny1
SLagRWD9AoZwwgpD7jTjlvS7Q7wsxvVQTo/JIDESQ4UZrQMB5WVASom1zbwMRhBoAd3r2LGxnsK7
08IimqogjZIrP0cGCL/CcuE1Vs6vNs2vKNnplxp8hQBu1xK4HSxDdFtW/XHpOazGjNMH9BzaSIYP
jafc3hAHW4v33oKqwrDvliPnyfIcVIYQGwIaf09GxM+sfQPYaBGFOmgCkZk/hoEoK8Hsbq7t8jab
nqMa1RLh60f087g4YhSe4LzIYLFCYRloJwYibKzF+3ZcAr1g+T5rpBSKTomgsNXVLPqn3g1lziRx
sprntppjrFHZ3vDUvHWFT8TglH4L13e2WhJAhhlCO/IPXm/+CIleV7AAYVGewhleE2En7Ysm1G1n
iL+4JP6lr0rITo5FphNJ8JhEh7uhGP9GGuWCrDNKwvKNo8YLV0+/M63ufkbvZyy6jke9/zXpYoaN
MeK2y5tQkF0UlgVKPqZNJwT112Ma3ZBSEBYdSlOjPmnuAOetmzeYwn/NQpObsS7Z/rVdwnmjqDBf
RRYgKM4Dt2O8TScgRW1bUZTJD5upfJD3xgvkwTKsuTGCSfVfulwYqkbzuRuz27jHMOyJpkO6BxV0
1/sAFdFqdUR1LPhaK5r+hfvgaUl/U/VRtZ3pwAZg3fAiY5mFADWhhxeIgB3QXZx7UOsg+wAhEpNN
sxTVjeliVM/yaaFt1z8NCCKOiLXGxeZ38KvrRpY4wTvaBEmKuMxZ/FcuTxijhL+ZpheqhtZSluqv
eZ9mG+SYjGGbkbpBn/HnJQvyajARykxIaxVJoLxoQjkvxRPdms3omMmNV7TfyYpkrjRynly53GQX
QPP6wDBn2SPIUOSldfIGmpLgzHujT9X3KKfuKXZuQFPpGZCbg1I0LbJS+wZ0VcZ1T/NtgShUs5mn
rUWNq/uUUSrJqBzynbE0P5WfNXemMjo8DTXSGogCsq42DORTZsi8eEOKJBb8lpv0n/5kM6npXIaU
21SN443ZcoVa7syC2/hXiI7AYLCo5gXnQOlnJxlZd6XHeiya4pAj9E6tcicbp9i7TpLBlUHO30fq
oUPdggGrzndYfyHT18VXwcptOuCTKnc8ODaxYnq3fMmk/RUzBhCTqjhoSNKCkYT7M09MGu+JahHv
FVzOQLUkkcBXMZtzosZPyjmM3xGEOCWdZ1sod9uYBQJZMMBjrD0RsVbQDW85A/Q/BRKHINGvuyIB
uubI90lqP91K5W+sKrQFRDEvS2+HY+pr7N6ToK5R9JPHYXrNUsEG4JvzxhrSOyWtP2hqBMG95/7a
FZTLzs9TE51gxy4/IlceUpd+OwuEDQmHsKlDRWUTzaW7k4KDeqHvyiZ9jFttL2JIFPU0dRDQvDDV
8Q4OQ7WcZsTgqIoAMda6HRotU5CFtICFax1gHX8xyvbQHxZmiIv4Bu0ltssa9tfXiGgbPRJbOSUf
Wjqu6usNCaWBp43DTZktN3PTyC2pWA6H/KdmjX1pGn42EOdPwfcNy6SfSFy5mxpcy1V7v9Tmj84J
TS3eJxl2P66t3zZ4kbBE75qJUzBBs6u4+oxkbu0Yx4gyKptAuOjEIOeQ0L7Y1FmJuCeuhm2ZDOLg
k83jjYsWcly7sxRH08VtfpKZBrfpd7BJ6HMkOyH6k9+DTTLK6NMptSUYtb+ZVJGtLtUt4O56NS5w
Io0IemoHb3i2saGO2fxa0TYBpAzjuG8/myQZNtFwbSdOtZtUYKH92BsawmRnohmex6h1dC5uy2Ry
YNLoJy+FHp3ZzDuN2GNbdgwUuLUCbR1yuoRF4W0HWlff+40iqykvz0YSswWL4RVewm6OXZhLOWCr
zikEOAT0nNX0MvoknML5WGgjGIghXaMMXDt7TZz27Ni2tbWLzgFi1U64JzD6GvzfteTE61hHd2zg
fDbgznU/rCYZhT3lYtgW4iXdVoTEMYTn6Iu/1kn4L5uekURvFxjZPADKg0GP1OvweThS97emzT4H
1wiPrrvg0UyBV+QSR8VwdGoUyrXDIssSiR8AEpSyTMZA+MSHgbIMPPfq4kFO681APtoqPdc6KTLS
GnZN5l5hcC1PZc1frKUyO61qyLgmOyxmud6K+JlpImjZHFepqJvDlDhkPBJVjCyNcs+k+vXyaqu3
mUcNDc1YJ04ramwLzI9+my3p9eKZpCd55RjQp9t1pANf08tEjjhQCQ8c+z29bY4mfrZAOTTr0Cac
R6TqdLmv3bFGJi9ZxUo/3cysa/fs1Sh0YY9EFmfVWNI8ZO47BkOLKdijZ30UM1eyo9CO+wnMNpSh
BFvfDTpEQqrdmrkkxR6XXn/PioM8RZ5EZyK4NTldleoAxwJMcx99AACcTOfLoEMU6mrq7pYFPu8a
khW4tflOgQLMvcDPW7fRDpUQcSB9R7mvqk+pL4TG5Bz8+5LOoWUfzcLxMaLBkpI+E6gia+8mp/mx
RwBSjR/oCQn2CcGkAYE8T4XrGltQsFwWGl3zSU1NoDQThxMgBm09n1WjKjY6XEZDuJ82CxhBnfZV
PhWh4XT5XtfcG6vR2pOFkHc0+S6ISi6/0cDCClwo9/RDip6Xc7YbZL2nh9BC9kaJcWA04reYQc5G
lYLerF6+goh+8gb7xukphuDQ0Od19i7dxsDPQQqTA4tzTDdei2LCG+EgwPOziZphPRVBryIkAS2x
FdORRBivIUVnS39htvjYpqLawmfBYbCgXpYWyur4L5u96wiia6J8iwLFpnHEuQ7yLCFi1GV9Dmkv
XeS1ZpV/YsowCJcccuk5vKFEv0WV1W05pnqB6bFmckdiaMgTjElxwjp8iHQumHqwf+FuHOeOEUIz
K2YV3MLDALNlgIlUc9tvVWeREabHY6hPDN1oPK8xYwDKnOLewU0hJwcBoSd+CpONMvZuZWODchNH
EsPwWjUoDCcPu9RyW9niwauKM161CgAzmiMvgSslXljtbZfJVCZ7xpEWV6Vh+9cR0owov+kJEhSj
7jIwTc+MEI/5THjYKG0kYea3iLzv1INimWhXqWfDhRQtMvrqxh9w19CY4WZCsI6NA+6+3YdVFH15
aNIA0sGZHo3fZv3vYlzdgUqL91yH7KhLltCe8T1nB+NTeDNe7OjPMQaf62k8Zi516aDAOVLGfxap
ehzJE5Qo4hiqckin1tjb0n2RpcEZore5J8AD+jiWhdVrB9N2a3oQeASF99F4ZR52/nz0vAmifYkl
2bdThC/TW5nQZfLKmimrgp9dNea1KFKGI7KIOEb/xVp5mA2rfLg8ZMwT9jGKw/DyoaTSwqsjEPKS
nXrkcLkvBSihhCwaVHFwVuNyME4Lv+OpnUHPZM6M5pWVFPP8ytmZ4AsUySkp89tWL9VRDcltnZT+
AYrdU7OKS3PtG607pRJ7BD1yJhJRdiiWZgmVmnyKQGtEU+CXGx1rOoi4ZeNb+mvjNdpNNbPhpnp8
1mfMe5qOMd2H+jXMTr6VBp6s2GfEb8TdGZ+yHkDy7Y+D4727zRkkzZtdLdFGNGUw0VU6Mkl5KtLy
e6IhNajpEa57c0h0s+OkPybBWKWPPl3YrQ+TahmbPZQS9rKJwwgN5vfSLh8LqyWHlcilHtx2nzAV
qL3yVvPUjRiXt8ETe7fIbmwfAEzW4Z20BGbCvEImw/mXdap9S4v6DhDXxi5eDDSO1wvWd0uzkmBG
YcnO4yPJ6k6kv03kGTC4nUCDeR4kFzF4cmMk2BUGvEa9Z4UddMZFVJyw+/KE/OBGaBXFsE4GG29+
KzGrRNUKmqJXZ3qwcopXlyF6FmH8SMzptq3rj8YkMLpzrjTkUTu5TED8+U0QzMZNvGdWFkHwta2N
PnrIRLIhtLyhClUtXlsTc6NpgfmtEYXCXqQXVz6WSPWvvMkDo8HlDffAa6+8jkzk9Y/qvdLZkUCG
wKi8L80sYmCffXWETSBSLzrIpGP6NlWgbgyDsyz4RRuvvoXVLaWSIZ6C4c54Fjp22kzZrJYERCCl
KyTKJKciZFNLPmLL3LIEnLKyXEF1dbKJNZiIvcmaZGISUY2ysRIm+A51oOJDQ8PRt4ePARty3kiU
Y4b72UfxJ8XxYyr767zub+RYhbXV4TSsQEwvxvAqkuKjJwCBDDF6CGMXH00nfhxieczs+XshgmfT
juZNzGbKUjqYoQeTjOyOQcRPFnhIvdKeSofdRFvdj6P1kOW3BAgQixdRIud+f7ZqwMrJLQ7WK5k6
2zSqGPdbXyjuIVvQO9sOjODynNaQYX5y1YMB9YeTbIsjcqcpBLp+M6f72OvjHd3yZpMKHJ1SmT9t
muxgK54YQ9AZLb67eqEQaC1jC5Hsd85oSOgdFUHMG92XnRPYpUuWcWFfIRd/9DMSqNA4YSEZ7se2
+0JDeVoT/IKhqv2DSd+viuS1oeMkX72sApk+im2W4Xb0XxgN7OJRfsuGk3ratWeuH3ry8VnrmKtK
ZbwnS1TglvMDwZXa9TeGORzFkuLgy3i1O2NELIwBVR9T4LzszINyvvRmfmvFdBitAtl691rOpwLQ
J93kGU12fB2xsriJ++g45ovSAbn28iV2o8/mZ56txylyNxynznYE/pF7hLvXgv/qDeclSe/mzC52
gH+eWlFCrJZYB9r5DeoqFDF8nVAU6OnG6t5ejHPPi9Xa2/Y3SuJ70G53fc16UK3loc3QQrDlTB27
UwTBgQkYUZEoFVfbTOzYT7Wz8DIosWyd9QLJMEpOrfGWUXBvvN64B/riBXPagTRvNV4I6wXi+If9
3nUuUZoJ6liOb4FZD+9OC1ItxxFqXKmI/Ydgc9pdDFVEiZ29ivundDRep/y1T36gXtw7Zh4Fd1ln
72U8QXP0p2fwyMdqoS+MjSiQiEvsZqbqZD1AAJtRFGrqxdHZxZJ0/krQlO0c5qdbYx7PywyXdHaw
BNB3QxjI6aizPxurI3+FTNMFdyr393TV585LgzsSBec1NecQENh2QwDhH6KmXTbnn64JKsDvP8Sd
TPyDsqZbnYZ/KzTu2pjaexYa3Jwa3Mrcfw5z+kM304Fr2Pwsfsk1g28Np8khJulxYqHdL7zGJjXx
tPwwI/aoI2hEVlZ7GKy1/paMb/MSymIVFeck/cnJdtpoGqRnO+oY5tigiVyamRUNXpO4a7CLkRY0
egnWc0crnstGVYFTWBxACy/dRrXPS2eN9W6uRvBM7bfRcFJNWGeS2T8U4/KVaAPOJSfdyZgqsKxu
WjrmKCe/p0acjArRK50B2NagKWveXVpIECRnqmWMZekzvYUb6e3h5Ob+iHBfQFWTs0mnib6AL+id
6Ejk8O31b04GUxBoYidzdkK4jrQg9jasj+1QwAXs52NEwDo7BlZtXzI77LVXvUx+SlaF0Lf8N6+2
Oc9LAI815t54SP0Qb2AIXYlwZXGwVH9rDBjd6Zd5lGBxsTe2bWti3uywG7ff8So1rejj4fdC3V2z
IieVibEjO9mCGFwTMAC9AXtlzIwNq2BMhjpraUJTEg9eiX1gTjnpcX5um8TaQmJkOecop0z/xBuL
ReFarnFhXb93kpTGrHWqnGqTakLjKrisLdkVW8IU1miWA8/VrMDzH0A7v/VDFgGUYBAyOve+rg+b
OBoe9L4msLP0nyN7fEY2ip+kGpESJVeW6dymBhMBHb0cRxcV5I59Jtbm2vCiDS5RnO0LR/cIZc2+
TB9aTX+yrCZBb++/xwOHFOgO10tWXqd0EAMvde4Jun0UfSClrMISz/6OyBZ8d8QW1Ilvg4VcPkja
CmGrcrGqb7ra7xgd7seETqNR4nWbNffbr3+QnL1VNOAohflcpO1suawnVmAnek14UIeR0U+cU6V4
ufzyuavRjmSFf2thk9bK5kid86b7pQxqjkjh4HSU5cV4sBwa/76e7ekdICh11EY4JrDPnGEKUk2D
E2GYIlHaZKbxABDXD00I86Oqjm4GRsMnmKqq9E+IVnCevVUpzhLlFjRMI2O5T4kcCjnqQpARIAud
7pdJBFyO3Prr0wQXFqiXBJ6T6pgJN9rsb10sCJyvgALMHvJINGMZKqhoW87qkRsKAklifdmJfDep
Ba9akB/VgthGaDt8Zyxc6Oi0lkXYxszK4Am7gfboEX+CzmNnyas6VW91xoQ5nqJQ5c6r0/bX3RSz
CeFUC5KpvHZG+6Y3EClHTQsYxaNKi1r5rE+kaE4fTL72g2QcR8u8wEHoz+lfYa8xmEkzEmRS3jCQ
OsfT+DRCMeFgsNKVMvh3uvnZ0cTQFL7f1IOSiNc9bCu843Z2xSQrDTqOwkJVzB6a6Lm1PbJwQI0a
HdPVztYA6Q/Nh27VJ5prD3OXsYy076DQ4Y4P8d1Kol3w4DHqmzfZBG8DB55vnqJS/mpEhOeLcx2N
GX+zCHUnhlVaMv+IErqvVUPN2eKJSYAcutYUZDUZ8ZPzyQhNdP51arQFmZ1tC/hiaEMvib9MUT1T
3LD3atiAk2GPYG4MvdK/zcAz7cU4fnl00N04u4unqTl6/R2zlCVc1pGWg9mQlsG4NafxOXLgybr1
etwq5FW3pan160EppMomqsstWBCZz7DwLAwrAVeaLZeP277GSUbMlmPfj7RcMLx/mmLa+H4fFmKY
bhaHYHXdnL7d2FhI3aRYjtzqhWPZS84xxvWpCHzsv4i/3REHJXLnyKuuS+HuWgRkqCkQZSTeQuel
+qIlflNYz9hm4lAwpQ+o8f4GuzubZblXfQ1+1lTeJmmRduYoFJasv3W0el9n6dnN8LFWM2+3yq/p
P/007EEBbX28Ea/VMohjX0Jc1HXSiM2YyEDazx2tqLDWtUOT0fiUgoUjYQTuA/UYoWbR83KvhgJJ
wth/sCWnqJS7wGQ7XUakP9Lunui3OwfHkUj48v4c/UTLKO5L2pmueqK2drEbPpBJtEIXYcCU7IHV
45iRiIxGCf2syUStMuhhg9tbuA/HFBaTBa4FNIEfe8BWcjj+g3y1NXRFBYZ+WrNFeua26jHKbWwu
GiGHa49cdbYgc0dBtllbSLZkbFTHw9WSoOUU1kSXW/cfZKIfM6cvDp3fP5tmy11lch6gBv1Fj/8k
FgQIbh/DHsnYJVSMgqYQXBOKBszwCrKa44DLbZpAfsdXRjQHehFQT8duVnvKTcRV07bjgMlBNnkl
HssNdJfDr43mU8ENDKo0H6iuXECoSfY++Alp0CXRxEzgP0SPu4YuvOWrO5c3fSmaVypfAnuW4TRm
4jee9TFQhGCUkHeCoq4fZ/9syNkl4AQhs/CLw4CXICVEN5w8kX5kgzYFrFJ9mLccK9VY7Wiz1RG5
GtPBTm2QLj29ivhm6L0zaxULZz4QGqJdGXPxkjU5jZHmlZNZfyz08U0fUY/hKPfyq66h6edEPY09
3LoRIMOu6OFrg1lL03TnQZIMjDFfU2g4c6SCFtxSUf8EqtWOju/vzWV0tkW8Yln75r6PynNX6SR2
0cWCJ0NFjNRhUDl/CHmkDGvlQjfO+60FGUpN5WbbpO/vlZD8MMostD2FYfWbZkEn7NDc35OT9ggq
GJpMqiGTQHZU6vXDgmwxHOzySR/S4xhb9EHBqbTLr92COM2KZ1Xm331qvivBzSYK7TmRtGUXNX3Y
sfPhm4Bbs9GFdjCjHJP1GFhOcfi2Ow3QttZtisaETE76XjnT76T7TnnNiZ6SzDcWudMpT6nj3+kS
HXJ9fKFNFHgN901cPKVL9zF/6t1Ik03bZO5erz2Dmbs8csz3COSiewjiCpm3wKDYImaDN8GIeevF
GPZAhOxGECD1fI+G6NWIze967p+WhW5l5RQvnZ89KSlxzYqAmqGcstPINj3r3s3SFu96gQjJMQog
exMo8qZ5xijAEMDeC1Xae4e0lYVJW++m3t6Zxys7tbYGFpg90Es8btp37FYT2QnkmDGFZJ0Y8U2u
nU/spCioR+rlTd8BehcA9ccIdGykICEZHP4h8yIYKcoNo887lTbbrnU/K8s7mn771xb1jZDeFMiS
cZN/NCiqw6bN4M/lLhQtxqwN0T1tPB3xZd5xuIb3TUKOrje3HGfgQSn6MqiWad6xK4+EmtlyTUcu
Laa8yzktAZ1mLbHR3EsYzOiyprAW4jcfWXGQGfTcfTD9nJwJswJNvR/Y0Rhngy1TeO0jy/5utPwn
d+2fGaRdqnD3uLSa1es44XnwMvNeafRo1qAAiY47IHGDubyxbMoJQber5k0xuFaoZPnKyQSOFTJD
mpo9sPGCqNZq/YVJcfImfOeL/wyBgzNLssABKp3oHrlIKmtcWp44d3YCs2Sf2kYbthNhBTFWReJu
DdbewUDXkn1aQpJXkxKc7XXjxqz6bTdUxLstWB00MNeAYzArMpXhqL8x1Hxn9hXELmv8WPL6KSVX
5AtzXnIgiI2uDWGtLLlklAKyXSrWQQ/ckK3zlhC4eY1tKA7Hwj/XxfRq6dZNr7vvdaFvvMj8y4k9
xsLae6GMwx49zMZwB/8zAhO9npsMCEeyuvLb5BmTlpEm7A9F8q2b+UhV/4Y0/Me0aC4gxvksi/l1
GjlDyoRtQxgx8QUNsDzgYGVB1d3ZiAIRN4DcfRlb48G1NZ26PIHWSNUVxTWoLmPSWaxaI4RPw21A
yyusI8cKyQd90WfYczajeVPhIUBNHDEVUh3LiMrb56HDyGKwz7VMPgb9s+rmY7z4cutay+2kGBvq
CXm2SDlqiGvVThIltnEzpPkpUm64XS9LUjQ7vZ36je57/Q5v93cxsCNpNnNPjUorBTC6GIBLk+EJ
+dRGV/zAKNPvbf4AmD9WehQ+rWOT04x9iNpZx1qxvDUTXKvYpG/OEeQHrBPLA3XHZFiIiYZNj2Qk
XAYUCnr82RY0+/VWfC0GxSyQu/uh5ZTbO9fDBH+rVstA64k5EE4Q+2OhlRxVKZwWl3Z7mpucJ9Sr
W5od+ySDcCKiMBvZuQaGuNw5Uk4b6VIY5RJwHk09R89sMn4o4+eZUF1zXAEq9KbDDtxw2Jj9d695
0U1nf9SSLrpregXHkuWX1URdM7vayQmYOu3dVPvr+Ufe5x6facwQeogNK7ATj8Ky2RkVAgUB7GRe
pwe+NPTznHISLcR9UvnzwbIrquF5bLaOKkCXG+MeW1q3azU35/OiPCj2562I8o/BjAkDKSN6rIA5
bRhOD3W+B7E9peYSRBGgRZHelUr+qFavMWyDnZ69+cWfIKZPNj22zAYiF2Px7c1k1es06sCIFlAE
OGedQxhh9UWI+mnpktfSQu9tDXpCWIh+pnifsCJmdCMLVv85zxg++mdNy4zAH/x35QExK4bpT4mZ
ZiwXlYYvQW/oVUIfDeG2AAVX1mFq7ZaawE53BkJ/rm1j3WjxOWTg86our2kR9GeqLSOpa8RPq2wi
xlfSqP7sQokyGdRvG/J4dt3YnjJpvxeAPWjEd9e2XRyJSH3WMkY1prUj8HNtcIKVc0zDDRMju20U
AG2TZkiMem6/QMsI8G2xIMW7aR3CoDNlwtQpfKneq+1ywtZHykbhmgd64vr9rDNCRWh5dHIV3Zt4
XxCzQyZzKwDtfutsKgMd4TTTXsOyRyYaa2bGC1MvTXLGc830G1hFkORslVxCixHxx+iVE5QjkzCP
roPZ+KCaiumpMvSf2tSjvSGIzwCGNrNf8tr1NYfIhQwv0Eck6GoZ42zpDQSXUAFIjdPblcklmadZ
tbXl3J46G/Lp5eHyodt0zZqL9yDoI8Obthh6O2vEzr+nOLc6VOo1Mp4BAwE2O1Sp3TDzuMQCv2bk
ULxLVSNPlGcEctoui03crOunLg9IxynZbOfK7ZH922tczn8fkjUYJ7uk45C/fMD2GvYrOhQHNGDQ
y7MVEfrfD+sVdGXBaWYHnMpTwx2a/3uqr7TReX2IyojpN8ZLqlTQqJcHLf2/Z5cPxQpOJUZUAbE7
ajX7TVMCD+TwzNPLA2EQ5HvY9Z29smvzNZsnY3MLaFqS6bvOUi8PKqq6f89K4Q/G9vJJTHYSIe/6
RYVhtvxC80e53nRd4o6wyKf/fbDtlKJ6PFtlomH0Mb/9AsChx29ImWGEHk0xDgg+0MhI0zt+CXfg
rSom0qaYjNhlTbdVInqMRoZYnQuSyhwXggPWV+byB1+ecdThRVDZra45YA2whC5xARTulGPbPqFo
3bnOdFWu7+5gP3cS0VgSo8Sb3dCz6gaGf26BBYhtxjSEI0LHvxo1XnU9Jfniv+/M5d26PMj1fYsU
kQ6Ij4jw+bhcB+ls+9vesD8yiQ6/utJ+7ZhexMSL5BqPM1LWTVm3zOeoxS3jh4boL9l1Gl5zjK6K
n7JovTyBn8LX1a7U5+z/vS424zNSdQ+X1+rfPzPfZtNyfA6BrZqYxa+Q3k534Mddno65Cei2LUdJ
dKL7/e9zAzqdf//cX57GrVufLg9jubKfWxdhwYUmnHpK5Nxk6wW7XqaOuXhEvOWvpqTw/Hcx/f/r
6nJxRXkZ7SDYndkjo/btckmqwQB5W0N8MaYsQ3CVHGMEDvvLSyouBN7Liz3959b4d3/858NKlkhV
EWG4vK0lqIDT5VkdL7TtOuaMCCNoibayO/170P3/fXZ5xZgmMO7tmOAnrVpOBQen0zzl6JjWh9zR
FBJBjiQVuhgqbqCEQ9um92p9YKzQhwJCzs72IurG2SaKsK3YJ8E1Jff+nPHmmm3GIJu2btrSGrGn
xcNK6bt3zJCc85jOJ1VaVtj7iULNBO6luzzQ308YR9/89+sNdGqBqTJ5vHz75R/MRBAPUdEmuHzX
5R+aOVWHbCFx2kgN68qx/LtIj/271jMZ09IYLis+RRIaqhoP6KvllcPt5SuSqPPvbKv/QAa+Rij9
33eWPazwuGG1ns1i09B2vnc0Ed+77ahvaQmpf58bjSm+10RFzEtbm2i9+fDyQBzudGXBn7l81+X7
sR7J25lNov/PV/37UjxGVVP2N0mZ3gm9dq+ytrfvSLbEmIAtmjo5s++S9XMzPuhtydB7s9hFAhuH
kzgLYfd++ZL/fp2bXkGA1G4vP2hcKI65AJYtmg/0u9Nd2jjmv//k8gW4cGxSEhcKOHySrIL8d7rT
iL1W/A9dZ7bcqLJ13SciIunh1up7yXJbN0TZVUXfdwlP/w/QPrvO+SL+G0Ig2ZZkSDLXmnNMn/BU
BJPoAgI08SL3qLWH1ioR5FU9JWZsXg2l3Zejpx+H6WcZ382rQgbAIsWMu5mPzRtuvyZTHAoBf4+p
Q5Qcp/ngEJbeTpbyD7XI8FbY8XAtipWk7nVzIG5ayO/O4Gy1q2UN9ygW2aFpAv06H2oHuoI2KVFL
BanHfGh+MkK5vrM0FgPzsXnj6kPNP/u/jyglaz6fJZWhEY/z96VZX0N3KiQ9/Okl8xORSRZVYxnv
f//6fBym0VNc2YSY/PuuXCZflKTpy8+vGKY3nzZNtW4tBTxQYZdXqMuZY3qXYtpUDrxag+S5bsQA
5Pi9eVVz27wKRuRFbg0l0kOOgX8yrzDO5UQqpRM2HZs3LqSIw5QNDjri7+kVKWZytgyXhtuhpzD1
FJetvVJGIKVlRzokcvlXaUXRQaKepyuMeKC16Q9LZqKwvftrU96NYLxXDfP10ZZLTH8/6yZWruW0
ySoZrAPNC6bSuXednxA5ecuajWzHREeLo0Em8UnKbje/5HGs8g4la/7rYy9S1Bs5F4deM7QNcenB
tlAI2sBuPJ6RBTyNOfEzU6crzPujX5k/uWO91TURWx7LrEiGKO9r2unx2USL8SQVNVy6dU/Me7Ua
Q/Ul6jT3KS/pxUrVeS00b1sDTK093jCjxpNZWU+WjZKkdk89/qQBp1sj/V+FC6sxLOxwWefWU0nG
Tp167jpMml9e3+4iFcNYGXrVU6vF1ZObJ98yJmQUV2+myd9WmQhA4Ds/06l6WR3p6l7x03BVfav7
IdEfiLe5ok8M1eZ+ZLJe8GtOqRy/fIU8Uq79w4CGo8Sky8N5YzWOYH7X28pifmhM+/MzZpKDFoL8
3MSXsZYMG/ML3CTy/nntvF+oiQrUlJ+q/n3kZeOwH9Nf5JMQNzY/+X9e+3hm/gknqgmPT8WuVBSo
639f/fijLRRq1DTT7+bTvCVF463nn/uvXz4/+3hjI+AGu4mIK57eEoVN/akaNGM5ON5/3vb86v/6
tY8fjPSmWFZFiPdp+sm/71f9+9kff/LvJ3aDqMKy637/PfRfH+z/flOmGJytQVoYWm3+B39/RkIH
W2C+A6Q5yHtpmtEGlLtZGPKWF0X3rITS3fqDZz+RRjAxdg0kq/Dcop0eqd2zIfri1lGNmXbmI5Fd
yU3hBOTJhxgp6VXv7KRDl1AzgpyGrh0ORd5f9WHTEtbxJi2lOiOmJxA4kvazkXQUISaf7MEcq4Eu
UDyYNENDqqY6y/ChcpEe8fqlYozd8/zIz9Dv0n2ODujbK6rsbrsWulI/W6zwKG8BnmGhobLsyqzu
7qIineK9q0TFhlUQZaw6vbsYkZJu5p+aN0qaLePa2DklhFSL+LujZtCdcW1zb8ZdfDS5lp9K1SEJ
xjSpb2fowQKDQKHOleOuBDox75GeMNJAQGuS1RjVfOADlxBG9zobMkzO0yMl96NdT7/Io7fnuLSX
2ueEsK47eE+VyKcJVyhaTHlYMLh1Dj8Kr/8MUj68k7HAFwK5aGHW3gFJCFGAWmW/pZm9wb1KWl0o
CXfq9RMtV38BXcf+dHT6xPSB07MRW8pNydyPns7CZ1k451RL3jzHG34YETIg2ht3l2XBITG1gkpj
4Z7RP2BUypU3Srr2rRyH8sIP41NJKOKwHqDMZo4fmp9iA/JK/d1mBBoUI3x2lYxE7KydoLYqaAdn
8lsrNGNPeULUHQEyJeWTJgZe2R7M+RxIQlr3nIYUE7G8X0xmpduCsh5Qn2A9v0uIOItR04jGacet
IhXq+JS8UMvWWDoy4b0UoAqmJl1/8gkm3VuD8BdGqv6KzWy4UvOVj00ZU5kjMn3Ty/oPNKxKR68u
7a0tKMFkhGZ749ACLsd9YSvDphSSPr5tR+B76wZ/AkIgBb29S7TU+e9GmXarvr6mebJoJ4xZA7AE
N0pIa2HarRphcEa58goEk6JC8ZqkvvEHt9MrTIr6gyYo/PasaNZeSCJCbm2gNNj1IpAOJnLCaI8a
9v2nZqBNS3APtnuVldjBs3Tv0HSt93gUG19R1ivHIB4KfVkiYyPiSC2ezQlFh8z7tfIU91bSY+ES
QtKntBZkz1Kq2Bwi5pae55hQaxDUdpGT7rXU608UIGq8dN4azUCzQylUvPOFwb0mSFEzuG8WsQFz
Dfl3ryTlrdaLb2eIg3eoinKJLDq6tB5CO7OgDaYX8jtE40AkAYCVwNLWRl+UFM8BrvYBlUStpj9g
qJhhwpo6yBC37qXXWWfFI9M2Me3Ox8Ce7N2iJCpj4pGE3DeMuvnsXQD3CRO8dcyMijElCKiaVQQl
YULrCR66/tcmqS6+UzgHw6U2mUoDou00jJQhV1g2imtiRcWpK/1nIgQIhhS0uQ6DDlRcJw32QjCy
vadJHK47qE5vSpjf4hAxMrRHD9RQ+6EaqvXeGkW2LEpNv1SNSfiAH8N20ADRFl57rCLJKpgW0JpY
Z2Kj9cC8O0Hun3Ds4LkZdpkbfOpeMll6koFmTmnI+Vgr9JPawJhYM+d0br6C2NjEgCzxNhxdnbqV
YTra3neIBU8mxE3g/abv4pwbgykKiKSAmZBtN/DHKNYbSmPePbOqVg5S/DVrO/tYBOE3Wu98jwkP
NIsScEGDRvzpSA85JqWPm16huGVR7/8QPUCH3NMpVFrpISi4KwpL/CTBF+eXEjS3zrgXo8NpayQx
YhO77lnd8V/DMoLpV7V2kR4306DIvLbpXtXYG5j4O98D6RpEmqot4hquXisnUZ5bVrybr+ih06ot
5rPuSU5cTS2FV5DCo83p1S+HcJrAia66ORNvIE87yqSdhx5p2sX5YZ5ZFVzcxLNPoeIXrwzT3GM6
JrG2L3aAoHmfmXmvR9u46175h6CizIjVYz1xDUwTVrZadNmpnHbtaTcQoVxgsCCWKLfCM5gkTF1h
nH6b2SZuhuprmNCoAXq7UrXcT9Tf55lcC6l6oRiuf1f48ilRCYa0Nsv/oF+ZxH8I8Z9CM6KGgGXt
6LltuA66Wr27Y6wTF+y3C6+WhI/peXAvpB5SqHdzTlN2QzSHB0EWGxhzLm9FXaiiWjimOREjhR1u
PCF/6Y6F8bKq6fMa1pQCy10bIkdCpHxvxCfrk1taWa0Eb2Gh2lV+BjIh13aI4Bh+vey7e9iAdCmE
CwycvaCm/an4+J97TqOwiu+P8T0Cxr6DseYD8rSaz9IsTrYRQ6GP6f9mWcen5sxfcD2itZ1H4HTe
uj3REz2V0cdoiGkDtXai38aB/odOqNqqxup483X7WGJRfSOnDGtViiN33sXZozyhroSKFXHlzsNg
aQDpTFxtF4W5cyZRN90GQ5DireiOeNHEJ7gMl79iWJcxMekF6LUZo6YczZcMzwM966ncO7kfLO2f
R4o/yAXmPxCsE0LKgZm0rSzaE9FQ0KSfD5JW9R6KYBOTrtebdbtWRcCsV0p1EfhYrIPMzla13qYv
GTJh6MDWr94hF0j1C3WFoqK5FuiVUKJor/OeKF16yGtFquK1T6v0aJlUJPMJ49Io+Hh6DfdzjxTw
MlrDAs3X8NFUKDURSRe70BDBPRI2AaxDtI6k2BhdjQx8vqMqLFm7nPrEfMyoC8CC/VDdujhw19VA
JogCprAv02+1s15yo0/2BtEU60xgpCkrC4KlZenXeQM5higRik2opjgWSIwMDlnN86RMGLq91dSg
WgxRi1NeJRcv6BIiMzBmr+T0lnsrR2KYMJHC36hedR/TPeeM9csaQFF2/ncTvyYtYIJcdYKvVicC
VR3D/FkbpbmH+II3cL5jevQdSHRzqxv0Unc9f7J5VxUwRBvbBVGKqFSwhrzrgf5uGrh7MtjLGwVI
7c1WHQpO6JUXIZfKC1nATdNb97Ayuxf+6C+tqbxjrxC1HMah0z33cUgmiu/Up8LFhZYViv3iakQ9
NGFWXgizRdNrt89Z5vYXjVX5q2rUz505yMv8D268/jlXx+pQJuUVZG14bf2YqU5nJ99eQGXUyNRP
zQrwt7lhdvAFr6gUALSEjYN8amkkKIxmZON17cHXE/WrsVm7B4rTIemwsg+vgCMvnTzeKlWdfdTc
9W2DmUHspuJmJ+qzoXvpBzcRd5OWyVq3UIWFSBwJtKtXucEwG2bFYTTzda94BC/m3XdnoQtqOjhX
WdaTklb6xllgf6Qmgw8xLOvnQWQ/XJcCH2IGaJBeHp9hGL9R+lBfAFcGL6CXlGnHwnt1gWgEHzg5
oDZs7l2ZtRc0PhE6hGtfVcnvMrl5mI5+a/waptua8wrFdGkZ/WRZCot3PxSEi6QuHadpt2YWAD6i
oedVYoM1mxJUWOnGR8seiT1M8Hk+hp3QcC16N7DyC5V87iJiLTLvzpuZn0/+JeZLp7JAfYKFbipp
n5TCdfYjs0QfsTosi+kY2aDcXbjRnrpKw6sUxwrUpIr8SDzoS2eAhPukKHe4LPYF/yt7eju8Joad
HGxKC9cW58deVccvSpl4aYoKPvV0q5vvdzQDU0iCBQ4UbnxFFdUHvfRfhcjaY9pPCt3p1qT97+7f
Z5XgxBznTycj+VyPTrVTRzo8BZo6qunQ9ebT0JaCRn+kEu4bhvbRUkaSzELtrBW0rfL5ll4HBbdK
a8hXukENLK2G6M2LSIeG+RE1NpJQUQfU4ZBAdGaUn/Wx0Ji/thpzUureT3EO1umBrhM5kvvKER2V
A8YplUbbR9wN3RKlrdjp027nm1uyu8fnLL4QL2RfMpNVCOvD4SPt4yu3voLerDTvhqa/S8RoOPj8
3yj0SwShYMnqsMqRJEM9qWZqWRPDoajpFXaDXXyGIoZvonfvpqk5+zSgaZ7KrFxJu+mY/ObKifL5
BshDdbMiAu/rbO2T4HYOSxsClTXWzClYGKJHRbduAP5Uc1892YKOupL50UvAMEUgj7MGMSoWsibM
i3YI+3VUiIUF5eumpJx38xebtwEiWVInFhYW2aWfV/JkK0SXUGH6QjiAntj+oUTe738fKIr8Ks3S
OM6/aVDFeyZkfpjHrxr1FbbfRJzi2PBx3OOZIlijgU1Q9D/QKTMKP8dgHZcosQF4ORXjelS9VEX8
wkKdCN/pUG9TKitNHa/J9KSsixYeDTbS+dnIcX6SpJCsCx+ZajwREFOB2KJXXfs4wiR5Jc1rNR83
p0EekrX72PV9811QNqDy3JIhieB0fpUzGvkqB5RJWbMp11VoEuvcGR8+kNVf6ciyX51uwCR3VZmJ
XANz9za0UvM7b+PvKFXjTzrW1A77Klgm0WDsZFShH/FdXOhtd040vgo6Q2uD3HlcbQDUXdm6Xx15
pZFh32MncL673l2lip0hhQON7GlR+9tVgGBEjflBkkNBYBiCVsoaTIh7f9NYSoSVse2PE/wJWhSN
6wRtAuigkrgPeDcg0wAtsrGXQGR91pFe8dK/a6FO4c126ourtGjhK8Oh4pjXp7wAtxGopUMCra2t
J6JcAooyiFX1xbX6TzLk1dNAIsjLAPFgwZrd2wq7WI+c29B8cVtZktMzrqX1JmKFZbgR3b0Yg1E6
xujtTYPlrakTvzS/hBzyMy1OH01jre2TUgZ33MZMQa3hNu+BHcG/4lDN7MiqmQ8ZpRvcDfnHn17k
xGK81qOGIPo/y1M+AuhWVQX+O61WR+TP68JEUZzEBblUusUkK/esnxRQ6UpMjD9hO9ZKqSwcjtPu
UKIHcmChxmkWfwZ2/tKSA+E/+cBpmOD9cXP/A3/IcfRceUzjPH6Vc4Ul0eqK+VZr4eEH6vu4sJLO
OcmSQDlGYe+jbr+CsFXfmQqy8OZf7MZl+NW0yqVLs+bV03SxLYv2pe8sHHVlhmZxTMQlSwOxaKS+
jJvEvEMIMPmP8HZ8IRVWMam2GMm/u+KdgvjPaQeOZe34DY4wMAs/rfI7KlkEAART1wW3PBzqcfhm
BP1CadTTyMwdlSCxNgj/9ZOj05sgSJf8ImQJsNaCCalAhslI5FnY+RmiZR+GlvDDbZciCocTahOl
U8iTl5N51bSFu06kYp8LxaGWo2mvRWVhAzAY6xV70jylVXvF/YTg0PZp/+Lspx+A0ikutQ3zXnlV
mKtfpdvFW5mR2iMK3Vh5vsNkw2w7bu/KFufbRPIbu0Zs5dh9F5bFQtofNZDR818iT25leD6pFmHj
BVud0w1cFF556QUER+tZ/gH/JO90hNJ1s04ZCjhFzfysNr1Ox7i5C7VodlDAzLWTR9aeypCBOK6u
b52YGBfmZAMd7/ha6xUUMgUGjVk/PzYA3zHVauCAeqOs1nm0NEJiJ7ombJ7njUwKAiTjZtwEWfLl
x2n17McJ1CW9+A0m6vFgOuLHEEtHLfSQ0+fDmkVivhU4Sd/zfps7LusvBz6HX9CcUCseSc6pvGwu
dWXnly5OGyhcnvjq+RxbslIJVYv84wyeJUADupiljRAO2vAMOuREXl8wJe1RkFL4qkB6V+olRF5m
dZ5yflRPm0IkSzguaCE6aGSsW4N+jVpuQyTUBLbWa+qKMsej0fu7x78C7/OwCn3YI03M1MVJ1SPn
bbLrmY1APWT267dXagXDrU6z/Hn6ZDgv/F5Y39OD3Bnsbz/uqadBKpRt92JZYqo/NsZGL2z3LdCH
naizX90Y6VdVbdJN7UICSurUWTxomYrP/cfOiktZo2SYoZ164UINS81D8I24Up5RAqL0n/zij9Mn
E8mpDBWFVIHi3AZqvEiAvh6gALuH0MdlOKfRFB44xzZxgwPkeHQcGfqbuO8Agqg5WZqyignZ9Ibh
Kn4nJTMC2lXk05ZC3c6nwTAAU0BgFKwQ2VD3oDIyb1S4N2i5cXbpGTxh+jtrX5fxsz7N3T2/wifc
cG/TTI0AqWHpT9BMLa2cTQhVaZ0QenIC1Yc0G223m5QBf5evRiJKoQtyC2LT+930fzBmBb8yBRlW
USPDemSIROh2KxzB6bKNo3xL6tFNqjz7983pKcV7Al4fwwDkQCEWfUjNKa67+gBiknW9GYZfjnrQ
FZR5VQwHtBHhMx5c9Zke+dI1+/TsOPKlTbvuJdDD7iUmegj+8t1z9Wqf56yGCKFImIHqWv1SCe58
qoVBJQxaNJLTZUS7XKUjBrzJqCdhuLHvckkUYInRoK1ThgqBvNd3WnF+fDC91YMN7kYbtZcrNyUy
l03iIviLYkwbeWI5G2OaulMNKUkAT41TQ4APcrvcik+i31Y2VFSQf+ZWS0zlvZWYpli67IZyoh+3
CSCY/3kyzt2f+iic84yRrZh+nEoUwzPgMumpoqJIOtpdUy1ysF4gkRK0nINIyCPwtev8n45AsDYi
Dmi6VdpwCPKy36sRi1MZ9r/nKyfT6TFFUbarfcc9lUbkQKBxYgRZ7UeT5sqWyC285p5ybUEDfCYM
SrhqA/eKB0vbGIp+LdpgXOrTMr8URH26Hm1gbSJolxRdZ6g8k1jIK/PQBcmURAPb3dcKFWNXmnih
snYsd5THs7qdmAxULLp+wolwxI9vQWpzxmIsXyq2MRyk7+M8jHGdU5AffzpUqp7aEdW64iQYjxtN
ORhNMa4cVyuvQC35F+K3CLHkACTOc5Xx0Il//30QrwJPo9MYFx+RF/urwhgxjrvil8zCYRUhE9hR
vy8Z4tJ2S4mofp5X79EUqjRqNQSiljoaREvkWkDWnxIMGl+aH65dvTf+cI7tXSvJNxaQvJXppsMJ
35X/VKuJ85PJNpE3+I4OgVMYW2YUOd1olxYjdzzVQJfpNu3mMf6AAiTYIDXbN5tkz0jE4w/PIhLB
kDFVVU96NO0FfnzD1CkCusRFZBoGJ929NxXmiX4qJFB/bVFTDrtiKo6QkLGsSjAQcTUCntQ4j+0w
vc2DfRn6t7xWzTOhXZMluEq/I/lbCFH/LNCRL+FCLzrpDRALmUn1KudvQTwMiKR6OV9bAMma5z4h
JVW1wxbhDTq8CXTMckNbJn00kneoEBxJELphhlQTBhHQXIePZZvqeh4p7Gks68cRgzvy20dYzCjl
H8G4eDOE/C4T2N9AAfuFFwwbMP/Md5Q8eW/dty51xi28DMifmif3uYatrckG7QTwAPeh0r+m1qi+
IzZSl4bjl2cImy00q/LUolnCNwI+D8d6WQG/8r2F7K0Re1v+YoGI/1OpX9TrzDU803wlQeCeKKov
zSl1SRZDetI7NKY9qUXzph5s90Dll0xfcwGiILzUZvr9+JaDUjvN84FaR7/aNwAiqAD9Yl6uLPJW
TizyTj0OVkJ6nk/gCFz0fahxD5rmmB1991ONLF4IADJFoYhrR57CPu6MgzV0VK/zIuzvcPBNlKpp
dUqxlz4RoTNcbQEKMCVwO7cT+5cT6IizCgkZPfUgWPjF3SPlEHcUSMkBLRWKLpi8atUtcF/7RO5A
utGw1Wxkhsl17BOCDTMcwg6G+XZoxL4JJIxeUE1Y7SQjZtls5lE18iGFaeZ4csNaBY9jI/72dTg7
zujeRwJX0KT3d8Vyw818FlVGK/ex3SOHpAN8ftxXc0bKk4xpQgCWcs+jUvxymZczWe7BRWY15fvU
3NsEaN3jXLvP2T9mjtcxceNb5Sa3SKdZE9i1e338wiqkOuKH1VolmnQZWlTPKG7oK9OqKMo2EQ2c
4kcU+gfHV9tdZhv+icqVjkqXyQomsafYiupL61jyqWk9TELkAdkXxx1HiqVvRVuSSDDmlr0E4UEf
bZpMOT3jFzMYUgGtFCiJFxQqVVwbW3BZvgddToBNGA5LUCfik7Xqd2TQS80TSFFY/Z4dr3ZZtEEi
TtpwL1WzR+yF1y4vwxbvGo8ivfvnUfDvoxGxiRS58fr/f20Pih7vGC6tigFJjjm0gCncgC6SgjWY
evMcakApGSaic68zfSPbVNvh5c/XmiHiz3BsyQfwu6+s1RDXd4ZyKh2d/JEaBBt1Gd1T4x9NEu8i
ycoU3fgt0xP/w7LR8wb4A0/k4XlrCoUnD+P6DvEcvdO0Hc9mA308rqPmxQjySQgCzmpQiDqlgLDO
Jq3UPO+fN4AXaZdQHYXG8u2VOf/ZhKQfM4L9YCggh9GtsLit8bsMhiDVa9LhBCLpV9RUq1VMdhBh
0GzKseh3Vqk75SaIzBK4M5z2dFpjpi18qKYacd2nBTzYkALLoFEkog+sPQWsJYGk4hpSQdbukzTD
0YUV5a0bUD9jXfE38y4MKIRM/N9DVq+EaHkQo23axkIfwq/YZ/rrKL8esQWYoKqtnWs9ZX88hANG
pYPZO96h8KamPxr1mW8mHD0/zY/mjUeRlHBzMsOC0ghXmg4UTx8NsdewxM4fcd4M6Rtts/wjUseD
Pd23dATNGRzjLwOM1OADclhnWm8sRadzB/WSnSC4DG+9rx26aTMfr9N/UuSyQLfWRBSPFFxp3HIG
SRYfnFZzQNs8ffeK9kPWBD+bcDTM2EiuuLdMcMYt7rXYx4GgwY0I6KLlnos+J7fybUax+ChLdOSx
gtUAzBa5C9ONZh4sZOC+Pd6pXhHzRE6gA7EBcW5bRYfBTLlfSqrgVaJB6GKDu0491EUhVgkYfaC7
sXlTsODRX1feAp9wUODdEMinXbyU3pJ2trmSniYxcIU6trgRZdr20fUBkr8L0ZUDWKlhAdlzz4rg
qpC45BRgUgPrM6c68FfBYXBL4I3+mIUIGvhsDCVAswJZpDdpxMgoBqadZGdHsZ2+KI4ZLIMhQaHe
kPAWuka9zGrnpvSJ/P7fBz5Tp1EJvKNBpgUNX4yXc3FK03AfTIrus23RCfBFeugqa1Lwq7DMTIGz
RJn76m1Qhxvdr4aPCm/B4TFIllryOK1soaP/igTnR+YF8nHWZWMvF02FPUumyUGWRfqa8UWx4jVs
ogucGxEeU/2CbrVdltHWL7BMBIHB4oOo0KcQD+Y6c2RxmWuUSh6qZzWnaRfXOwNNx2oWljDJW+mV
o7x5LKF3EWD3Bei8HFKVSpmdeqC3A6/EOqrMrGVk2+/qyJx+7uLoTMavYW3BenN7uTKn3TgQe1Hn
5j4Z9XrlfGc2NGF9mj7ZrqI9R8ThlZm+GxUOD4Fa3WkXbmVU6O9unQ37gMoi6qlvQku8g1ZPAX1k
HfEQvyE45pCqBkmSVJCSnEyJFrXfrPQoJ7MElzex9A5Iokw4/trKwubkFdSpa+pJ/jRPAn3Y7pSS
ViKLECAl2oRW1QJc/yC19nT/8rMI8W/Q4e0p54YaMbjKsKbGSIE+c1ZKT4sW0ymlskf+mR4yDCr0
c4ox0y8aniTmW9M4MvWdH+vyoEht3BtR9uK3sVw3rWAJVOopETuZv0Rdz/+oqWnrD0IPttJyj2ZZ
Mx8hFLKYklJMzq0Tg8Yhq6McQrMeeviP4dfo4LsgUnTDmtBb7XXerQJbWyVgDLyqLLwFYI9jRl9+
i7Kw3GR1LU5UB/95xEn+z6PsJHVolK4S09cVqE6wSnwapoJvcdpkbglhKpkkWmGZHYk1KS5JGb8I
EU9otmbA/R54/aqf7pjYcsHGCdJxH99QyYsWtoo+AuiKsjTcIDhmvW+wGsnDivcZxSdjmuTNt/sk
oPZeFNh7WwApsaG2dxzA+aTcirgsnk3V2VBji6dv5/EVZYFxNLr+0BXJxxANyiVxlPotNndzuwf1
WHvWDqNX/1Lb0MM2gJCIDn6uLvCqLkmyhPCh5ALGRBr+dNL4bnVru1CDL7Ni8Y94PD30MtZvOJI3
6MfpRjFpF7pxLsD2svwIR53iVhy/KBrdNTNt8L+1dpdvbFU3duRpe3gzQ2vRTCuFss2cbe2leC7n
GR/t/hMUinLTmBqTiy5SXtuiWWC3pLo7VjScXItvmvuiJQNjjzICuZiksgKbrC9xo8biayJbBf7K
tzXxFbXZ56ziaPRevxOt4JjK6bEYzN2egryXKUcXW6yLU7aGdOR2gf7sulazZS4ebVnXZRR+aAB1
CsGWXiuXaraYu9YkO6bX+VEGIc9RV81oMd+Oua8UFUtsyn/m2Q+LVxz15psmDPBFqYE+y6UqDtKg
ZRhfd2RNvfqO+hud6s7XuRck1RWiKDU8PePsmle1rRM2ez+J6lXDrGOHMabEbhhvZqmIStV1QR17
w/wieVaJHFiEVjJ8RmP83Ng+teBoYE4Rtyta7+4OFUO8kRpG3Milx+n203qAIs96vk7my2bedRyK
64ORrU2ZKRd8m8Gl7QOkKFCLoJRSjpyWdtXU8nZyL9k8+uPVgFnQNy5eVmrbufTe29JYY2KKV/Ou
E5T2vgHCQbw594Z2+EV+ExHZk27OjSIU3X5oXCJPq29CuJ9FglA3rZSf3AEOfUVTc3owjM5wJWQh
XozC8KYeOOEm06J/3sRLkLjbCB32l185r1Y2qG+ysrQV+X3WIdaL/tRko4b1FDK6XtCqUlTbXSqa
Ep48s8+OwJyeU4E7PKYK/aKQDEhRIyM72Ct2sg6m6joqiArND2ETFRqvnkJmHNskm0VdfdO0DqGG
RrESfBcVWH7LBkRwum8a4zbfhOMcpU6tNyoLVOyYWZ53QPS5oGulPqDNTi4GLTbo26a71Kbc8JA4
lzNKTPj1YxmsuDKznRFUSLwEl62Ab31Ra/LIhBTN+5BR0dTEsewUZ2cauU0K4iQ7Rf9BUUi0pEoZ
wcHRy+A83yfHFGkUZpX3WkJlnS8os4TwWGNvePNtnZQhrK7BCEwzni/P6UKtpnLKYwCk/B8+m1qr
blhOysX8P3Ck5i6zSdI3AgVcEQ2YITKytFdE7OaRCflFbUhrlo7UT73JFBnbgnijpelyhrkG4uxp
d2Tt66sIr/hYIUHOTbskU26kcmhTpZ5W7RrD/qbSW5zeU52tMfT3QRjBLpk0fmpVpXtHb+tlrDFk
lrYyXkhjTS6R4PybL575CaDaMEEHCJIazZNTo0CLGA2Xkg8nQ9dH9mujcMNIU/giTsWbtX2Dav+k
wSAg7qC2EA0Dp8W4byOj0yeLRYFYscVgeWqZFtMcS3cuuaRPjlqVxG3TMED2N1zNFgbNaCckW2hg
7JAa8OykkvFGNkNGizxvP303FpDBe+Xa2Oak4UC8KpU3Vcmf5+8gyy3z3gKYj7yo3A2WBx0cj+vO
E4Z79G2UtU2k1s9tQXkkpKb6UUfmO+EJk06rtcGEWxSTjaF0Tsh6rKoERTINqpXEXMA0NbliDtS3
XTjoW6FWwVkG+aqPWvFkBkyRdOL3NlM9EJpS4b/rulsvuW2HOxF1xpIMmWhVkWN9Vnx8Y67T7x4z
VniWmMSS+NfQ6g12cBy3utoHl78bt6CjPSjtr7+HMFmty7Arj04COnWequU9bUyRQEH1mc4sMyfs
NuHs5Z0e+fOjIaOTEkV42Tg9+rwCKdHWkPP69lZQkcYwbXQvKuV0V9Xs59qp413YOdVSsfDx9g7y
aQLAT7YJXXjaI4OMAI8Os11bnQDnjT9rE1O2DWpun8UV2fOZ8m4Sj3vysBYtzN4u+KRSWyKnwLKA
0/LQt0yI8K6rL0bvOpAFKmLMFOepYPW7kAQ5Pj3mLzaFf2hafx46q6FXw1Ws/icGtteks+v0eqtP
3aWMif8WuHUOz55d1aRzWFL2YSFVDKya2Az/PhqNkZG/FduocVEY2eoHM0CyeYgKAduqR9EmQgL9
MSQWNgsRfNVUV1DoOUu9cdt31VLfGvh4vxFjLWQykGOqZui1HXpjOv7oEzWa4t2h+DhS/Hq1bArr
pumW2COUzUPE0/jaza/8bcrZekoaxp5JXVdOG2/QLXJRus08dMWmJpaaR1DO/6PuvHrjxto8/1UM
Xy97yMO8mB5gK2dVlYIt3RCSpWbOmZ9+f6T8Ttt6DffO5cJAocgqi0Xy8Jwn/EPgFcA3Cggjlj2W
B1w4zzT3wH6Bc6T3op2accvH4PIcCSQf8N+ilTNuTh+4gT3D77ddeiG2Y9PPsGhVr6ZNZawij4oe
VEmDm7gYRTLGbAjlqugYV+Jp2tKZX0mgwS8llK9Xkjs0N3+/k4Kxro437iIrAxQCM9OBMzV8TakH
Xt3G+9JXVTDnucuB4vGO2jPL+PjOH/dJbff9U7/h1JI2e//utH/6xvTdxEelOuzMt5LSxUa3hnCp
2JH2RQ00aogRKrNtapwnZEPQ6oA/+4dWRZZewfp7NQVOOX61K5luRBRaw+gRhVDuWOB07P6mljB8
NE0/3U5frco6p2hehzxTGBY6ovH2fp+Fe1MgfxFJZEM9CcB9U6XSIoYrfELEg3UvRlfGk8sX3S/L
L53KBDzi9ftmNArPtHCLgaiPK/Bwa1cIXsaNF529om8OVp5g5yOb8UORKjsJ3LEuV/k104LygRaV
GdnSfeSr7q1FOWTa6zZI8Vp9fW8ooniI2nA4AHlpZn0z1PeDdnIpQazSYURnG415VSxmUOzkrBc0
H+7LwI/uEa+R1qg6Setps6uC++kLlT1CqnTTxJOH/z79oTZvB0D2oxhbY710Fnwz1yrclW15wAUV
xTlIXQYsBb+VZ9+2z93gV3eJl5a7rgJGmSFe+gy2AAEX1/tqQ0HcmBJsSzz98gfdoxoVgFmq2kcV
dfsttqW0hcdNKazusFKprknV1acaT0kUL9nvOWWPWkMeH3rqq/dKTJEM6C6FV/eYj93fehDSdgfr
log4o+slQGts68SvNwWCZAfNiNdRKrg2IPEW0/TY1cSDhYRjoga8iNyuuvaRjsiQIoevDRYhQq7e
uLajEkBT3Rl+h9uQl1bzLpCRqqqob0S17azsHcBP2iq1W1S3CBLKhyQmVHvfllw4Dw464lnd3Ut5
Rimf6P8se71JpiEVhyR0pC0nq29wAjCO/UAwlnfufootorQIzi6Fl2kLBhnsr6oxR/9ScCME6a2A
q2CkfXEtzULZMPKtdTswg2XkjWvCMXNdWo21FZqWnLoUzauolZSHRO2+1Shy/BVg6ULy/taDaZmh
QeJFrXffag0g+5zFR3Cf94XZYZWRRDgyp6xFg1bLb/ZjJ2vDsglz6UAUQCxby8WlZjo+JLhnLQpV
LZ5jRdm2WIA8+BDQNtRR0YhG5QJIqktyz7BQcAseAUK+pQPLERmLaBV5jzTnccbi9SD7Aa0yHR+x
EgIIYMbgDh7jaEqlea/osqK37pe4kaj3rk7BU8+hlCBv2s20ig6fT1+jAi9WoxOzp7Nfoj3CJqWA
buEActvi1FWB3cDYtnbQd4PU022MMdZSdGpcuQFsZwo7pn15/2DZKDp4qR6tFNkKrm0nD1sN7uls
gpVN+4o8f8r8CJxfAh++oZHiLVHfUGh6sY3O6AhpGzH7dZJ9nVhFtai8rdVKG8lT4D4V8QgHE6Nj
DkFMjZBbOq+yaJ/nRn/CiEiiO2XnO2R7INzV8UPWyCihB7m6MlGSf1QRDUrLrLtJA3sELROchbml
rSdEMDpwS2RrnHvDGL0XTLq7LsL1aZlcYjOULkYu6gPQkmsxiuJML7VWwB2PnFOH7NQDA+iY0Bx+
SSxSVt+NMmi2mrn3dAkpksSOD1LcY/nSpvZMAIwavUjlq+oFKSxLtPPyULnSRFauYQjqCFAvHDw7
fwpvpwiV+DldZ8foOmTusBJxqH5JVJQYndCScciqqnXVefQ+oGr2a8whPQUYTmYd8CgGARQnWCcH
/ogY3OCOmB8YSvRDqkIqd4C174lBgCv2WX8KK2I+t7PMjQaX4hyEAulDl6W1TUW0w6s+PbmZ+tVr
fGfWqKH5MP0H8IfmA5mYM6MFZ83UrNNuvFFFyA3ibyo1rLnZqNWNFVbUWEtvVQyucUCkWV7SN4vn
hm3f12bQHbF2bu4q6bZArfI+IPLbpX7SHCJXu6iZVez5OTBg0EhqFgWoikU8WXfTGZ0TjbaXXDzH
qoPeVedKuyn+0RDrqHSQyb5gQQrxP1uYkaehv2GtRauCDTXlcq24ztUviM6FhVNikAIYGprRi1tt
kaAE4bhQOj9/rDOEFJxGxDfRuJK6oXLMYmAWl9yPRvxJ1LSwucBW6m32HPqGetBL/D4wYvQ2TWug
upma9yGx9CYtcSWb3vnUQGAzmPm6gdW29mC9PAFoSet2bg+ah/qm/P2jWmK2KAD4ESVO8xuCeSFK
X2p9blLX20lCEciF9eEdinBeuNOTayyG/iaSogRURYds8yA/meCJjxoQyc1g61eMM+ONBX54BoxG
uU+N/M3Nw/pNF3So9FJ9GRLalxizZ5cQfcaNSTRSYqm1BiqaXeQUxLWM+/arGBZpqhqvnQSsTbi9
BcAWPHqIwlaKHvNSRr70uXhDJCp7xlLQXYmhbbeiHqWXGyfZ+Sq6mGYWJ8+1hory2BBIA20FGvOJ
JnN/jbUGqzXkaDCDsfuvHijJtGylO6EDpjT64QF8bXkISgXg/VhCyApiZ5aq+mijlIabl04uaIK5
NKENrvwWOeM5ljP3ltJuqLPJJ1nY1jHrkWyAgOS/5BHo1VS+VKJWb5O89pfQ/bRNPbamRFOdNCav
q2aBBI9j48Ky6c2hPqa7KXuPJGqVkMlCjYC3UeEThXobQguhkDmys2IgGLAA0MJKMJtGHHd4kNzW
xWOwkB8SF2ShlD5zzcEKGwPuJCoo8EaBY53ZenBV9LGqJS7GEIVXRS2cXdRRKMh9AsnEosQaiTl1
8VG30Ii+kse5+9DJHmw50g8AA4iHxz5hUmK0HACmwEXEvc+psh0LBydrRB8WmmwepoqAjeIZxcbi
lHVFdc0GpjVjEO2CaJ2YvrOZfak+IB+h9xRzskHeJLED1LVT7HEpdd6vV8GjLgEGvNqukV2UTL1N
JVu+BG14NUTJ7ItpxMqvfZgMkfkmd7F7LqxEvzqOc4QH+ejGY1ScQ+Ii/XgMc8oCYair55o+/ywX
gElioEUw+Ug7Mx+3EhR5bbR1x6QUHQlY2Ym0L6NL3RbqTVVbYI+4q/dA6pC5tzTtpY5MypVF8jRV
CpGtvCheifcGLk83TuGo68aPvX0cAbtu+6hc107vnTWB4H7X4EyUI6K2EkEX3xFXUJh04UBOm5TU
+KkqqjEGQn5TJidUvvv3pjxuakUZo7Kj2et6qCSE5h2sYiH5LafB5FMlprxqI4dVKdv3i64I4r0h
7aX1RNQpB3hrLpaPE3enYC3J3BQV+tHVKxt9XMxGxjpa0muYJeNOGVY8rYQMD8lxU0hGcENp+Fio
mfO9UoSKJ97qYjelYlrWhocSB7cMs4SzlAf3XFjpAfcbsWscfPFyHV6RW+M4aUXNC9UuaCKDXNxW
WSmfqiE6aESh2bwReJKVhpzsKAMXty6x1E4UqEPKOMsLkNOnnDqBieKUH6O1Hvab9208wgDGYFU1
z3RsfYIaOLpAzENbFQl6O4iUqDuHRVaDfQWUI4uWUipptyKzpJOLiZaNqOiUAL6/hBKpoBk/GpI5
NrZIDKf80Uo7ZxXbMB2HDh0FTJeilQ8tzK8rtMZq2zZBXFHcC00MZVXftx5pDG5M30eFf0QRCpOn
2m5MiI/N0kvo4jODUjkwsQIto9LYepFcLKYpxE2pMkSen+3LcUZRGpn5N0iuQDyp9To5mKbAqDeW
VjqLqVjfmTTVWpyot41tdmezUl9Tr5/XRql/oWNrbQIQ3Kv3Sggrh5d71t4phwTEAphiPIC0zQR5
9+O7niG9QJFFf8g13EISw1a202ZJJwYZv7GyI3zjofD0ZSHX+0zv/J1CmH4UTIodINRlVrAe+BVG
VJrPVGExwEHSSloKPaNIot1U/7J70Cuohe6nLWWshlnoGy8cWKqIKWq7KfyZXhC13TVZVpymLYzj
qt1AVoQMfVSxehIqBYqaUqiV5Zs0djo84Yt8m5eKtC0K9VaTx4bnCN9rk5Kny3K+hE4ZAxTIEaga
ezN5IKH4TH/4YqCytqMzAe9s3JxegGdp2AEiGKf1GAbbgj7f9ChFZX8M8P8+vT9mrc2RDSN5/3D6
Rk1D36Q3cpq23JDkoq9xVPAHerKySKDWdR62Gy1JUUFvsl4Csds7HW0KkX8ffNMITKE50Y8dEhAY
/6pe4IULkQTjjlCG5KbHiT33Ksu9RniLHMwM8UkAutdpl9uU9Zr2FLd+/Mb0gSYlMginIV1P+6YX
0BFnDeIsKrdZhPinqOxNjBhelws6mIiTLQa4mSpWarFzwhMs2TP8dhLEKVI2C/uQBreZlgbPPULj
EOUQd7tPZKgoUwOt6bXjVOseEWaiD4q9jp4wjMH8WbcF4rYjhQT0VbTwi8DZNZ1Xf0lYP+ocvwQ/
sa4T8D9O2r1T0DzgUWru7EInjFTVaomm4q3ZIDhMzAskEHWaFLUZkNfIM+9ixxg2uVEAmaeMjVrl
+BI09fd3JaJpWwT5IU4668IRLXBxVuKJLG1j2bEb9PbBL+N8Y+EuMsvTtju+d09Hsvz0TuTxVXbp
UukEhO+7/AiT2YFkbVlpuTiNvwpVXOecTEpEeuWc5axZVsL2T9P+6UWSFJ8MlAg2UxwEQXxaELLi
2xT3xYMXptKWRqX8IqVds8Y8HZhh0EWP0zvsKuL3d+/7BDMvhZqZnBTlRfepcpcEeyuYW/5XqMjb
XFWKDS0eGaxjs5b6pH4cfNsZodD9IRFFc1RNq16EWikv9DAHueAMT2oCw2Ka0JsADAza3eR00cXP
gHC25i5WHGvX1rp6rMeX6R0knvhoZOv3jS7QjsgDYUTkA3ETE3vW1zIbMw5YllM1r+jDJ7No06Nu
pdUabe5miRsg7ZlB0RcU/jL69ar80Bu2OXPSSt8HnSUd4qxQKC1gItFH9cMQtOpW9UtmiLGo5CU6
9R0VlH1Kod8BlbhpDLpbXuk5sAheisaikA+FBj6Na281/4aJOfuiA3i36Z680/SNyLgMQ+Re26Je
YYen7FtCtXwlelaFUn4mE8AqxCZBClEPmCmVCXh4fNFIoPfTJmKmjLLORPNi7Nd2SfjkBlq4su0c
1LqAHorsLKbF4x+X6Rbu66Zutw0dnr93qTamjFMiLOcGBLsx7ANmrm5bn4rgFPhN+9rQwiMV4QrA
OPiNQRiq3VTdxn4WnJoIy1QqRzLCfoa2c3TI8h1u2rP3Bt20zcRFpVbmViWep28UWx0OuukGFHPp
aZgRa07ct+VOS6P2pKOUXSxLpwrnrg76MK/aMxpg0RGg89nqI/WoNdr8hwCXLmOwGs5Fh9Oa59to
qIw9qKnAO71LLLWHJgHqRowvPc7VC122R+xXNqJ/4twliXF88xYOrbi3zJGdqNu3eiKr90P2fSsd
W0qa3HQHI32lc4Xygmm6J8UdEoSJ2CRKuYl7xbzKYwoXp/oeNoBzq6a5uwsTgIWJMwpG5oG1BpdS
zMOiFUsnGqCQNGI0QJN9faVEEkQKI1UI9GI4aVptfN+2iFtWeqY3c6UOrbMVk/DFklMvOmqa52kf
ep/tVqaUgi3YuC91O2J6xCPlIAWzzpLJJb1qQw6lWZPdTSjZ39+1rfRm0aDY0A0qF5QE7UePZrSS
YGBA4NDcuEG2z1otfe5j02K99Idb3xrQh+nrZiUBlaUO0cg3AF6BCuQC9KqG3nNkG+cwDkFjgvXG
RMkIdEyDclDZdbACPoi+TZPhhgS8ZG+PL9Pm9DL4Jer4g3NG1LY92JXToCvNO1wzUW7K1G7vJNBV
2e3JXXuQHBNQyaSdIWGCEZYYacs5mP7UKfFE+e+XKlSlo48w2qGi24SZJGqRo/xdknUIzwNnRvBb
WbzPvIaXHgZqbe8BF9Qg1lgZmtgUclX45276EVBIfK/MQZAZuwlCkysEBArZnIax36XEn27aHTYJ
2RpZhl33z31OXiKZqXLJGF/z1LIgEeqdfJk+MEalPC2vzO3f+zpjOGuWW1OpxMgNgJGYp51Z3Kgo
0838QHF2ICDKeZhiqYi/nPrFc+gwh3F7x2JUnY0YN9txd4EbMiwfGOEAq1cqq+kXFHi3AomAl0qn
YNSrlnsmhjKB+yTmAvRP+FKWoIdYQr0ABFSHLow1iotYZLfrPK2tXWGM07w1Fihxf72V1JzZ1Oit
Z61ysdSFFWbQrLRirJG8tqO5rWu0nkOMw7ucFNDVYIGreXhWzLERpCYSMjxE9iUM2Nc0vPOqSrzR
YATjGXsF6ODMWBoVRWiUc7JDToq2xOGrvae7OXIIbfE2NI+Ip7ivQrGgrWTlVycm647oZEJzCoeL
imnx0tNIZzu6K2ueIvvgDIbYVCgx7ujOdjvEWaQNZqIdIGUjXwcORg+kYhbNjy66mA3ZnVf242qm
XOheI/DplfJjoQq62mH1Zgd4ZyKR4800hOLB04m3OMofsAOwHmXfoSJGJ/jOtyqxSBzbO1M9AyVB
8HowUdDbQbgWG7M5Jqnk7KUASGDfZ9phekcYrh5cTIPW07u/9/k/73ND3dhRzMQHt0u2DRWsjR4Y
3anvTOxsBiW+9+hwAwZwwm+Ir9Mo6VCBHBCXccNOeSHp7WZC6tKbXDVuAvh4CzBlzY0a0BBXTdgs
PDT2jnq5u0FexMJDGpH43rO9mxzCca/DiLfKqttR6kJg2CRObQG3MP5l2EIwjarMdq9yztBFnSF+
7/uR9bSSL10+f/qP//rPb93/dt/Scxr1ZJmfkjo+U6Oryj8/6+rnT9n77u0rmzo6ktCELVPTNYER
iqbx+bfnq4/685+flf+lI5BcGA08LM2skAWQou6CgifWBdiMP6mGdrQpzf8lBP5AtSi/GRZGG7bu
Znd6S3JiZZhPeXlbLeImYdM3k7um8FAi0uPyG02BRd3l0cKr3exo0IDGzKqmyhHJ5k0qDaMYd1U+
lznUzTLNWWA1yFBUpNq5OiZ4KPZUz2kqUFN1nTdgiefODwJaw245ADxDZtuCP/9OIQ+A74HV/tcm
AvXqvgOi8/6pbpaQNyfGcpy26NCPCK0JptX4SPaDtJtN1/U/frqw5XShv2F/AlqcUsXPm/+1fktP
z/Fb+Z/j//rvb3340um5qd7y335lcft/7j79lRafjreru4/f/Olv8wu+/8LFc/X80waGt37VX+q3
or++lXVU/WuQjN/8f/3w09v0V+767O3Pz/CTk2r8a66fJp+/fzQOKiEbPwzC8e9//3C8Gn9+vn1m
KH46+29F8fbp+RNWtPVb9Iu/8IbE4Z+fJd34Q6YCpFqqUG1TM2T786f27V8fabJhGbKqK7oh9M+f
EvTkvT8/a+YfisZHtmEqhipbOv+nTOvpI+MPU5dNzTQseEl8R/38ryvx/XF5v42/fnyEwUF+fH5U
IWza94as2LKimPCLfn5+kOWko5E03jrA+WUp0vaEt8kXjrvKy/hgkqHPNOhcs0IvkVj0gGJ69Ugd
CeZZ4xszs5CbWdDlRznDMJtq4d5Q+rtBsiHjZ1Uz0wk3ZzUaEVpCo0H48X4AMTooUJDqNHqiIMa4
dhukH1tkztSF2yUyDqu2NfO74LUOBA0u7QG5JqTXUS6qBbmGg/6OVqQ3tjc82EpmI//V30IyCEDD
LNDEz6geui9Vlq1x97Vx2XiN5BJHHby3aDeYiMeXbzjGSUu8cvFF6ahsQxpBPUUCIeXj0WvXS0VT
LlyaE9rrUNdSCCCvgNrkWWemOEo67oJaAerdmCS3vfWNtvRtlAzpAnavvOxkHOaGfhg2dPGPYF+8
mSGodjomkAKRPcT1a2rpK7kejloI8MrV868o0j3Z3VaClZIwbVY12uAt+W3fmCvFwygM0cYXz4he
8Uy76I77FmNuvMS3RFr4tGTQgTP40lB3f5kqmcAb4i/zqEG3Ig3cexvQXaZiTjxaoFnpU9sbJ7B0
COJIf5WV/4ry/12u1sbaqM2dhRHHgKLBgqoOxO9WrHuUx3kgxTzSNCRrkN9FgwKMuSYBFgTFAuUX
QxMFLBa4aacj9k/DF+AqoxUBjhiO4YsZSgRbYbgvzOMXq9mVCBPP/BDySR97L+1gbtEzzdBlUlHl
z8jtFUhprf9X6RincoiXhRBLtaockPPRWbKHL0NbYrulMyzMDBVD6sd1fWlojA65vAzlvJwH6CnS
6MM6Ly5bfGMGLkgWv2VdxYDJq3SbNvqiIoJaSQn572C1ePwe89BLli3tAn5HCFbaG/DCxaFHidAm
UFM46w7AVc3rO4hDEf5S6iXDhnYJjh8/nTJ/gqyI4VAxKndgpaMNb7qZrgrZAtyrSOqOkXiP/fNr
FeF2GljINDpGQ49TrVZJhyl3iEeB0ewipz9WZZguzLLQ0EkxAP0OFKGSjsQwDm6VwVj3Q8n3Wf8Q
wivOuspHorAXdYokd5wDLk2wIHF6rnGSgxU/uKHkz4s+uhp2fCkNNBrlfaJR+nfDFyGiJU7jYDuL
Ez3oVWNHHrq02a2HRa2PYo3tUVGX0TuiSjGjLg9KbZB2eOZgFpAl5wrTA0xPGAeakjwNWdMCnzVW
qnB2WBhsql6eRUEBhQvQSx62Dx3deZGHTz/Mw78IBpimf57LQOvIsoabmI5anq6Mn/8QCxgJPCG3
Nt21FTEozBSFpMDY6D4aXhK6Bb8/mKL86mgId42Bh8z8+eFoDSLEsMUdF/1WrBVl+0yscqdyWbXc
ONX+N6ynjqUc3gRmeoET8PUfDj9OzD8EPiqxFWuJKRs0t8Ev6x8m7iSmnJnSY6PzHL4khWnNXZTL
On2+pkXMlDDdi7iE2RodrITG8WCufv8TzF/8AkjOujyuG8jcyD9fbk3VtTjXFXcdNs1REzG0CGOb
Y6rYa9GS0PMfLrg1/r0PZ2wKweqnCBlkn/gQ6iWqXCI1z+1VKf/OKImui/Cmons6K9oKK52kmOse
gAHaO3OPWpxZ4iOK11IuvF1tITmPP1CV7NMH/FnpcelPcb2nOfBgIUpRi3CjZvkJCMRaCyOmoqha
mD3mDQNTXVKrl6QnzR1gzADXeikVf+dmT+ngvuhYltImxENYt60lkcsTwkEj/A4OZJ4Wc78fTvBx
72s7OkAIxgzGa59RjLyLXdw+aDtXM41buPRrS8cDuZzHwjljiA6P82uA0xlziFqus1q5xL2+gAR0
1JSO9Lvw15GLDldK51Lk1h2mkw9hb90x09iVfocVeIrnrHWCF93PldDcls6wkljCIlC7+JfTMEF+
exoR/6Oo8ejjoVumf1UfI72fgsj/72JCBtt/5yX/FhLO3iJ/ePsphuT73wNAy/xDs2UmCtvgmZWn
OO97AGjZfwihm4Y9TlqGZf4dASoW/4n/ZlPb1GxbFuQ93yNARf+DfEfBHUuRTVuRmeb+BxHgh/iP
OQktMA4jVMs2bRRffn6Ia+G7YwhajnbSW6elgZDVyH4P/zBXELD++Oy+H0ZhwsKaQWfGGtO4H6bm
fshxvR16Gp+StEc0gDqTt0pwocgBiTjFHHeaPta2P9yE878nh+KXR9VljqhbKpfzw1FDTo36OEoA
pm6zcIIf9sr6q112e73v55Lt7wyD5NX1ciaIBaWntW3Bs2i8M3dAnsU5PqAB/nuNdCNi8ew30UKx
/aca3Rqnl69N9k1Rwi925d5R+tpKDvgDs9xVpfTw+xNRx6nth6nv/fJZlHJ1AnZVMT9MfUqrQkyz
u3LdWsHbGG7hTCfNKgHhyVs3ceWA1A3dmWHxkjJNOExYSsjs4Nn+QaspU6D1MtTGnWsW17y/zYW2
ykwEWrT9kKpzDdWCxt/XWb8sOv0igqsaIbrlnUVR+vgBgjeD5W+EmE5Vtr74h5Mb78LHk7MVuEBj
HmJY+rjO/DA2PE1Ph9DIS6Df5mlqmKcA4Qvk8IK7DBFKZGheQ8s8qVzjNIqWcdAem8pcQxaYYUuz
HS0qCxO2vZShUUH/ODQWDK0DfmRHanDbFnthwzg1Bm3sSM8ffQIdKwQ53etA2NoRZPQot8np96c1
RRv/dlqkfDzEsso6PcYPP5yWpJuQQkzumUjErA9IAPQSYaPQGCiQKPVJ0sm3dCrPKuhmk9q3iNUz
zgEwsUg7ZNzi1DCct6JZ/v6H/WosETqQwpGNAq4dH5offpdcW5kBmqNcRywhieFsgXQ+/v4Q46Tx
46nDu1RkMT51hmrAxPp4iH7kAyHRsfaTZSxb+7ovNyK7K3NrHkX9KpSV93LFT9WKH8tA6sdpbDqi
KjQUtCzVIuH++aSMSon7IPHKNaSbZSzwE5QfTT28LWJghB4qzr386CqXmizGM1AWCi5qZO/VQcXq
J7o3fB8zyQpIVb+gD3W1mvQGVuZZjyDXpfHCcYKrHetbOz2EPVFEXu+QSljZrr3HoQX4GkhgjeSz
0euvjp9/+/3VVKwxlPx4PSG5QrLgrmn8+/nsaNuaOOtKYLYsiVJTbNFxEMNTr2pfEqU3t+iFH/AY
wFGF7G0J62UbQdZfeYYFFqRID218K42GdbJ69kBBzZTAXgLyQwwWjZBeHrwFKnVPdNX9Q4Dm2gw7
4AjHbxcWgDFyzBOVrLR2wPrhr5AoxWvloo2h8Dwmlhsg1F5frc56NBo8jpLCsZYF7uaDqRy8qGA8
23ce0jcLRW0pjnruCaW/fWoUEa66/hrLuKemt94Qqtw4nYipNOQrT8WCQbdh0PnXNBmoOSdYZMfl
czCo+tKQzWFuwBLtZcDDsmUAeM7JQEe4UnyAv04V6C+iHDJ2QBcOJbcmNp5CCcf7Jimlhdx36yFo
nsMYr3EVyQ8zLheR2XQzSPMhyEUJocEifpKlNS2OY4LFj56WZLz12CguvXnpm9/0xsITexhmoAkR
f7E0cs8l+qWoe7lYuwZ84mFxvbBM/5WeyNfKP8gN0lORT+sHH4hZTq8ykJ7AkR5L7IQSipsoMzCn
gaO8B9UqjPa1A1SXObdGoeLIh+y6Gt3Xeq0vA/AA4ZkuRgZhnyPhD0CHAFr4TA71bKbC3Q7itSLd
kougdoE1+soLaUJ3AYpxjavOhV/v4xoakYapndcHeN2U3sWJkgdDshY0BPEC7MjtoGS2cbfQQJaQ
6yOuh0LuOqBjBOMSsp+ZbrsM2bhQNaxVk93DVrGDQtDhspdGUR8lkSTzwE42fdMNM4hwL67blYvc
kRhos7yGlUMmGKfpc9fY39ARPaZyhfgYBRgRrjqh3HggaeeWuVT9L1jS4IuKlYYCZmE+Dq8eW0j4
TvlVQVXk9w+d/SG9oygmK7pGwEI3i2Ty4xyWxjU4pBhlO8x8vWXaJm9ha+ygKIH/jXhEIu3sZtes
k7dyrsszs/evSeRhZOwEIWFAtqQqvEkTUSIoRZ+vT78qJg3AwaOpKGEmHOCtHDHBI/mtdjgA1pZ8
O3T12ZFcVII067EsaWNVdXBwic9m2OvMDDV6hO8GjMNVqNE06cJtuC80HfZJJe7bGh16cNzPwsOu
sCxZVmSgVQh3U3pXU2BGwWNCvcOQ8m9iRBAkKcgTN3wDCwUjOLPmlSQeC2S8oEEOt4qPzmPo/wU+
4qZvu01Iu0y71oaxyZK5Hzo3Srfht24k2z6FRnMsWudRj2kXQrKjkOTOuyLtoa+O5u5R9G3wg2uI
dMLgu9daB7vUZ/V9gPg/1rdaJNYtyzRqKtY8M7icSOXd//6GKh/S1fcbauoqlVXurVA/pKvInOOj
UEbFOteyL3HbX0PE63Jrj3I7JcxQgoTWIttB06vkWgtsXuhsx5YPRw8ErxtQ78stfZPX0dvvf9l0
5I/Tu27rtgpCVB3VmH+e3lvFsguqv8Uacag71AeBu6NEu9XrUAVpiSQaGK6VTizQACID3yDwgdti
tcbQhOMeF0mPPEawg8947JJq06jxjR0aXx21HN0EQ1jGVjbH4U3CkPFrrdnOkoInhs9WuJMDCpBR
ie/v789J+dWCbAhVU1iMVZMl+edzktW0QEcQlK8YAkRSMnmTBhaMTsBhsyqKcGTtV5U7UMw1MbAz
U+yl0/BJsr/mVFfnNXlv7zU3v/9RvxgBmpBl1bY0opJ/+03OUEJ/AGqwpv0JYRKbxSzS0JRAKWzQ
zvgEvf7+eMqHisU45AxBdd+kYmEp9ljh/zHUUuxcot8+wMiT02+pRt26VE30G6RLLSCmqeG9kykU
gZW5rSbr3x/8FyfLsU1ZRjRbjAPr52NLsEQi9NIYVFK/wVroXuIe2AZMnZb+ltCAofz+gL+65YYQ
3HFT1hVB2PfzEfVWsuwcCtRamNkbHV568N65CACvozmytPV6HnTmiYAB1neHaVO0LtVhwYL+Vin8
Bwytf/+DfnkFVG3Mo01hio+PlZFbjVnYDMGm3MnJyHleEkjNtRJ5Eq//hwRXGettHx5ig1YiVHbL
Rvf4YyPSriOjcrB+XGe6/Ah1Zhm06QEgFJVl6XXQ46upRF/aNv5iUfGuOn+Tufjj/v6M1fGm/tuP
MJF0NigLorn5ccAp9Ge7AvlkECjQqgBhzpq6eQ29jZbiP60aFQ7rkdjmhnYbmNGmLoMHM0ieE6w8
F8AJTazikG3GjGVu9vI2o7uyQMrkNrSiLxpqFEK3gx16EHMkAukJ9UdjKJrZEFVQlXtz3bkQhH1a
F3mEn7sqsaxY3Pbfn+Svx5ktKKXoAvjzx5Ft1BL2Ba7HU5Vpt6bHQtYlyi2t7EXZHOAzIJKEd+BM
y7xvmlyfiQ3ujJ4hj3JJ5Q2nVMmTf/hJH+sM03NuG8Dwp2KoMY6NH1IqsMOBXrQoTehtcK2QgIDE
C9UZ74MwfWxpoXWghzsDU/TfX4qPqdx4XOB1FkkPU6zx8Ur0huQSxMD0jgZ7J/L0C+XMfzjEL1I5
Q2Xm4hkykKf+mC26RlCjjNrma1SNT1aquAsN9fl57pnVojSSbe3zOEexuv2HM/vV1PnDcc0P64dr
e0nHwgaJPfm/pJ3ZbtxYlkW/iADn4ZVBBmOQQrNs+YWwZIszeTkPX9+LrkanHY6SUNVAIctpK00G
4/IO5+y9dvY90tGTRnb1xR7CbmMsV90AHKqVZZpIJqjWtH9rTOOEMgjKEbCojl7s1iQL3R/j5GbQ
6BVVZBEgXyIBB07kthBa5xa9dNdQk3JRgKCGIe+KFXQvFdG31krfkihiDOld65khKuziWcUL55K1
QnJ9ptjRRpna6xqeFOks81aP80/O0BcWUFNXNLae2E2pzp2VD+ZWKeVyQH6cSbyj+XQ9avXJSOO7
jx/0paH7+2XOhm7W97Fp9kMdUJq5L8q0xv/8MC3PoI/hs5Q+ma+JO/aoXT6+7qVx9ft1tT9fmSpv
nITtLq/MMNyWFJ6mEMVZiGcz3YfltI3t5pMHenHe+LX+0zxwHOXXav3bWzpashrrOXyeiiwD1cC1
1sWP9EJjl2zrIyEvnHZLCMLDdWRWX6dRCzDR7Qab9pFlRPcff371wvnCNNmI0MpASMr//nwA45QA
rRUM8IKA8X6IQC8hO4EH1FDnc7GYBH2BQAiOEw1XeoqNtbRs2dhNz6SZwIKHHZxx/O2W8qcAfZ2p
xdrNoNLXPn18q5dmmd/v9Gxdr7pkUuMIC9m8euAiIEnRZ820vyq160xm6w4PguXTUFaRxO8zaGn2
ZMEL6AaDbuxKMbhtJ1MxyOpT3pV3pmTeE/2Bgzc8wt75GRscawDO07jnhGFf1ykI1Hryqtgs6Ddj
e5t0TA/1g9EsD8DrZreJ9RNgrS9FPbisVG/ri1TL6bHRbz9+WH+V/X59EtIGWAk0ldPGWa0mhUQ9
qVPB9yqUb0w4XwwJDrtabomfuSqWetdLMfCzEF0CQlEDK7sDiigiOAWqiHylmXSIWvWT3tm/KsRn
OwNqkI5Ohgi3Bin6zwdcJQzFTJQi0AUPayzMmziiXj2NrbWRWuumKYgehtTnRc5yC7eSOQCIg61w
GLXt8T0lLdhvFgesJr4ZvREIrAakU7EGtK7GNYKOA+FY6MY65QClolI8WeI5arGhy2ldugMgTiOs
vkngMsq0qbyx4XcjXd7Dl/HkgboJjhnZdbRo02X6d0sAjFL0t1QtfdrIu1GlrNEd6kb5ZhgFYUYV
PywwcbolExQ4ImQkOQrwam9lBYxuCW3vLG2rxuyA7ONpiIw9EQ8UkVJxIvkk9rJmW+TLdR7N6raQ
7GPayf7AMuAB+YW4FOJyUwDJJQWO6tCpAod4CqkvXsK+ox1XkjOxGC6uvDW4kydZV+m4K2r5Fl3p
tWxSnRvy/TSMO3WoH4Tu8Ho3bI50WDxTV3Dy2BpG5yaheqVJdtBYPFKUvNQGUAFg8wbzb/jQDd24
qX8Ax8vK9KT22SktzVdLEVs5Hviu+l0uxfeAIDlBMEm7Sf+1WMwBvgYfMDH56/pZSzGi5qStWT3U
LmMTjXzgPKXkM4xocmTsr+4SKm5TO3sz4c+0fqCADgi3eg8X7YZFwasb9dUypMib64HseWE82SQk
lu2zsjhAF6z6JUrIYYrM4nkIs5MkW8duxK0FPN7xx0l1F806ai1cMr0mEpHuQhtKr9Fgvk5jLruh
HrlzxKCo7P4l48NnTfkObuqk4spJ2uykDcg4SLRP1a95bVVUQnRsv9lAwtXgwKiqvNaKXSv+oWAX
39hxelLWEJ5PXu0LE6Eta7w+dOUcSvpna+XkhHXY1poIEp0GbwXTKpXY7uEzm5Z7JE23coEdon+m
LvxgG+nt9y4r6NTwCn1yI+uFzl5mW+agpVgqpnd++efLHKaYQwoMPUGloP4pLOvIMZDQxDvRGMew
jw/K8FJV7WbuKzQaRElOXz+5gwvbM94+HQ0Ce971PP3nHVi2NcE4rwUGaOMuttNvlR2dRKc/KkON
cS3cks90ryXix9iVn5y09AvnOlu1VU0zAAzrhnl2bb2J8zmjZBoQRa16U8bxmSITQO1BvpX76SXS
xHsliIlV2/ckUTcKEV65SRGs/T7LGTQ9BEwvKjHEgTlkjp/HxkAfaYQ8r2N7Gsz3VAb/MxnNfWUU
uBC1ahu2ylOu1lfKDIvKyPt3WxIP8pJrax7kPWlyzUFvATWWqekhc7pqcMO6imSsZvAgkddIk9Dv
BkHQJc4WTcLLaQBBtteq6CffzKWnAzmDnaPs0Nb6dU79bZczY8iYHZxvQStgeYj0RyNLOIgNisRt
9c1EVVAY9YNq0Aucl68YO6BroJYBKeKIY0K23QYc5WvOQ/vkJHHpxgyZraxFfWAVG/45ZPSx1qyu
h0BQQP8yck5Foj+lv/C+N2OEj+PjB3Fh/4yycl2AHZ4Grec/L6cBSe3HCum/FNn7Rcn9pja3lqN9
1uZb92nn7yJLKmd/W1dM9fzs18VO3acNSEJZK6DsJMdKyZ6yNH0gh+pQtNHTsgzXvWbAf12Immj2
JGcfdaLnPv64l2pNaJHYP8mGgdj0rx1UluaOBik5wOGUu2Fib5upuU30g9EWt/PKAKtmf2g6pu10
+KRY/m8uTu92PZKbpnX23WZ2Y9MYUKogbeXcjcm0V83qVBuFPyjKDc4FV3Py91IqHnSoaB9/8gsn
GBvtgkY3E4XFX9XTHr7smvErgtwwb6UUnoHeg5fTzCO4i6OkWw9abT4QJPqJ2uzih0YxgWTcVCx2
8WcjzICQgEVYEcFqd1J0+TnJQ4zFqD0TLdAB8bmiVnxjRubTZNmXjz/1r5b/2bijG2jYjg0KhBbz
WamH8IaiNcoYketoPFMEM+HezTeUP2+Hhn6B3hqvyDqezPbBib5Gar9rxbA1Fs2dDTp5kzQk9LPu
ZgGwvbPecFRnaJ5a1Ru0/HkM6xwDx3JL9JGx0XYidtRtqznUyRVjXwtV3dpD+2LpbMh0+K6lYb3G
VNxdCkyFa6ThBscF4D3lC243diY/RLM8T6GzE1201bLhu9I2D1ZmvBKR8iJIvSR3aH5/UC2JyelG
W+PCkrE1XFGklectDjuJamYCh4YoNlJmH4aeHDp9L8uemAJYmWz2Bpi6dIcNunvcUDk5ntb3X4Yu
/GHImp+gg/SGpH74+FvQLgy+tdq3JiU5mmrp60r922xrEF8pnClkUrPAzxCx/Qz2TFodg407ECms
i1x4UlpsMV8E1dionsiNfSoKvF5S+9JRsMOOYB9lQSCG3Uh73JJ0VmXjtVnK4BcNW6WTG3WsJ3Lf
czYYnZvEaHamld1wXvo+iXUrK9SObBRYjfprNFdA+4hKLRDi5TNRMCVDAl/hGqxofTKnXzrtQFDH
gKFR8SQg+GwUdtj44qwRVaAlxWufqAeAFUCDmyc6T5mHuOY01clJ1knYJrKKGph5L3Aexw29Xe1E
SOm8aYtC+uS2LnRUFLQkCGYc08TgKZ8VT/J8MtSGVCPYcxY73lY79RMDPWR7PrcUQsmweK1HEC2K
gXxQZTSSwjtsbBpEfjGH78S+XhtF9TyMdLTnx5gfX6b2IdWVLXp+yG49j1LO4L+04wvgUKg2Q/cC
ip/sm+d67pGgg67yPh5sFwoY625P00wqvJrDjPLnYEPDE9VWr5N023QBqRrSJqlQGBaLheMwSbfZ
mH7B51a7A89cyTlFxwOjCbHJly7XnhO9AHRVhJ887AvzoKLo7ELJLcfoj9zlz9uqerPuoDGWQU+d
LSeJSklWTbbBxBIrDH55H1UIBWYQD8NnZaS/y+4Y9rHc6nR1dIfVd60z/fYCouWKyQlOqgCCQC9o
sMyzr8iHUUblAF5q6cx9WxtXhaE9dWthwB4/aSr9Vcg6u4GzT19TdIwLmbCUJusPaLxXg4TbTkz+
QJDM2NhnsMo+Hgh/bW3+vOR5J9Me1Dy26owNsDNcp6iZspIFt2o/2Wgrf01u63UUXQVqxjeLWerP
Zwts3ew14nsDSLN7W2fKmlIeq9wfjNWRoJueHU5f7NF4hHDwXCTp927Qd4Q+eGkdONJIjmb1ZIDd
xfY36MXLx09BufjkVRvptYV+kVX4z9tTFzipNul9gUwOvS2ZV20DsKxh5xsXmzyUfDmR/AF03rKK
79MdU4HXQG2Y8+iISX6rt1cFsAenff3kxi5+P6vhxwJDzZbybFIU+dChtoiqoBbSYdUOi87aoln2
4qne65qgKX6YCVdQ2uSx7uq906YvVXs3mdlTQ0X0k7v569S6fou/3c3ZY0olKYlj+jVkpiIdcNgI
m9M1BXQihA7VbBIMqD1RKbhFtnjAKbaNEyCcCf7P48c3cnE06YqFJIzWFL3uP7+uqASiOWZOiYjp
NZ5Vt2+1Xaf4VXTKFTgdEl1tBA8fX3P9bH9sktbP/ts1tT+v2SllYY0koAW1M2wGW3XNofdGAwMq
zMr/36XOXpZQDmtqV3YZtKS5ViNngbBDa3OvftoAW7W/Fz6VoYAONxWdKvKfn0rTe1GbiGCCBdes
O9mdlzbYWjvkrfV3LVFu9GoBzb/RQaGnMeCk+i2p52OGj6UPTapexYs8RD8my9hqywub642VRo/S
MB/brv7sQKque/+/vgO0gBS6CTK27LO1uGjY6CE6LAOEJDsghMGE3UfK2q1o5eM6iYxkDA2mfIyl
wBqsvYhDH06kqxTqRnTlr9c2j+GflsMXgtg13qkZEC5dR+kATTElog1+ahj6oJsfRN9/supenGV+
u/2zYWvBG+vVgiFkGvQOKTe3GzNTjsNQ7ko588k6/m/eE2Zc/BMG89d5Gz2dacPlaVgGwJkOqx5Z
2PqpCduDIKEShbBX0B+osvSz2f6vhsT6rvxyk6CY1u3zUdWi1ULTxQdNZs5rpln4JKQp+NIXvGQV
7By8ep4wvlLghjIb7z9+fdYT898DhQ6AzcaNvaTCD/w5rAeOIiVRu1UwtUXl2ioCwbK6mYgtcjuj
Z2lHdoD4UQm0QncxOetA/NRdyxQmamMX6fWjpD2EQ5Nsx3n4ogjD9pqW4rBQNBzvrb4KvBdPIlbH
Veo9sfI3XW3fQMv2MOzR215awN457SCQqp7e46Oz4icpj7xhMq51p652GfmtleO0m1VG1M0PZQaE
VstBJGnqQTGaG7QeT3E8sSLZXq6lJ9GrgdXpx0QL7yoyKXoCYQ2hHNq6SPyISCgb9qKL8f/AoZ0i
b8Pb2SSPeoGSLxbxqdABhqjqM2TCOFAVnTNbpO1hkryK9AhyQARz1SAq6e29TEQy5uTncEbU2s/2
w4yEzhcyiRIjcWgrQQkw9HWelvN11gIFHDtxjEng6fs8PvDESfBKkbTGD4VWLa5EEsYu7035Ol+m
n2agqOk3TTLiu6G+y40M0nP90zI7B+paXG3mpAliKX+zDXK8FUKCaZyy0JQjGBUNhf2g+2VYfLey
0e8kjp/WVKXbptFuRaxDgs6bVwAPKnQXrd70tX0wmm5vwGa6KaTqSxLCJSjJmLdb2s/mhNtPNN5U
kVA6Z1/qUX9F7vygKVG+IxnuBSspGDuKgi17UtcBwkoaW9eS36p4qeLMeBH1iTDEsdwgCXVcNgpd
qpM/3Ts/u954r/t7S7L9PlsPttBgXbPHDblMuj9UmOnqKsE3CECqX6bdoJuvnfIc1tx3l+VBOLHD
7W1APKB0SYgZZlid+AFzpD+Mgddy3KAYeg+labpuNfnVKcynlF1LOevQKqqfIgtP3ZB+z8P6Vdop
83DbgHNLKvMbjLCXeCQ0ksgAg/ToTZQ4tFysmWdgHaxQ2fdWxljhsnrLP9KpfUxN4zGp+Jc1S1Eq
u4dECk+kB+ieEMOLIqhiYx2cvblHhzhnxkGWZMSYNBE10CiS4DtyQIG6sGZxYOsZHcmZQn1GZ65Y
QposuNKwRFG3j/T4fq71hyy86kwZwWakjF4HFWwa5dYtqk4/kJUeI2tzDVhpWUNyNHdG/CzjpS4Q
TMiDQuExeQkN5Uomyievm9ZzMqhFEmxuHJYRgY1s6dHqyXb8RqbbwhdpkP6j35gFndtok5QjoPVa
h0JBr8blMPbQh3G2GRpfW/FttJzp2kvlFzhpDeb88bkr+9tZmX0Z4GUJ4cy3lnIzTwz/0cG/bxT5
uK+T8Krq7IdRmwjxVB5m3XxxTv0wRW7DgDKceIN1unFHy7gZRUkiD+cukBavDryuzs7eyrI6mDU+
1JlDibeULYhMjUyStz4vfI3asEIEozv14/UvvY4W0rqKSk5QfbvqnrM38Ig9Zyd0cko3fkU0h4yu
LoDdNndD9FUgTXWjetoZkX2gWvWUtPd6lyG9xhIYl4S9k/aBAoXwFckZArNDE8Qx5cROgG5bnvcE
lcY3lWIfLMvaiUEur7WkPCpRU3rqLBMMG/a3fXNqTAD09DFT6giyxyy+E8XMsESIYRcaaesAszdD
aoOCIPUPppTmOnJIFYg2rWxb21bRJXdsbtVU7zbDo7Yz+1rbFH17jEgStrKrvsi/59MYeZNdgEBc
gqWJoElahbK18uIO8uWEUtLjKKq4lbqP7YzcEF5ixRlu5VQ1octKp9FgCNU/p0EBioWQdapZAHAf
Df+aPFRg2tCNYE/OnryIL/z/FzhT5A+p6JiiSXulsL5TEuZirXkZ8EArr3SsbsyZjCxdOHs1VJ61
bsquCSy3avmxsluCX9jWW4751jj2fcFxkD2CxgyDb9rF7WAlqMsz02HTq/sWWgtPbe3CE8io3LYd
bkXSOttsTnaTUBd/hZiLpFtnK8ft4+wls0gkFkYzbAciakVvsv2xnashS2j3rbPMNOm1a1blxLBn
62TQmoqToLPsp7aeR8+G9EjhzPIoIZEGTB5PDVI0qvi5WlTHxernnRgJAlbwa2twtjUteyP7nYBY
UuVoAI/BWGAwNxwdPG2vq2iJiwZSQI2Fv2WXWXWKwlHGkQ9SQsYeBqHEZYWOOYp32fVcZJJPWBz4
mSyyb3qnhu+78IKH9BahsMXq6kGptyZl0g28qcmvtVGlJJlek2rUHGws4Wk9vy9gJoMWGDyrs7Hs
bJVuZ6dZPxoJguhs8WZRoaLsOTynof6tkvIvVYbEUTPm0i1GmjJq63cMv4jnF0flWxH1T8LkJ3Lm
IrXg5SOCmugWe1qNAzJ859HcaM50LUj0c9uoeRKhjCquhDxnz4mzbfX1dYMPYl5naXvbKnD+qvRK
zZDPKeWdQ/SqHzpMVzCGXLmar0E92P6aNG1jyHJVohUjFNRoixOUSC1GhfZ75eixX1KypmB8L2X6
MwSRdEf0I3wy8VN2WJEGhQlZ6X2h9P2mU9V9zuI0hOpd0jPII9bKTawn7+STYNHWBDNMFbLQ4R2v
uuw7knZSdRdN2ZLMcG0OpF06gJ53iIndUUjpbnSUb5M22cekaxnTb2hbYzT6wBJa+JOgEVoCgAb1
dbCmYUOGJgS6JVyhYssRvfp8BRqIxVGmJmbLW3pB6A+b5i6Nu62WYvPLC27GziyiXbV9ZmVP89xx
Dm7sn3GR7DXyeClwunjF1hXWj6QZG/lzZUu35thi2SUoq5u5cAZpkEArnq0mv4DBXlCQS+Scm9mN
WfNKwEm/k0kZ9WZNJn9lbL80XfPc6cUuiYhhCYtnKWEWaaviqIztY9SyucqmmlihEOisQTxLwtu0
DMkWVlCycaz00eqrdzgFALeMubka6DMEhUyWZrIkfrkwsdL+vwql/ApyjHxY+qNSxvOhsYnDokuw
gVPzk2STjc0XgQUAoERHO7uZh8eYFGtEUAHuLxZqvTC3co6hmK3wKjXTNzr8Kt5JadpYcfXuFBMR
UmHPW1AArGY910WxY4eubeJKMTckRm3bRSgBCa+Z31jiCtrFL2RT5IdL87NgX78Ztc72IEWIriM5
YRVthFm20xPeO6vOD7gclpjvuk/20swiZkEbQCNCuOqSvzTiLW8zaRMmleaq6nRU8gFRBSVI6Plw
rPBRMud+VUf80wCEOaZF7dGw69Z3YrbWsTqwyzDvzKTQvAzqs1ODT2OZfgcOP2x7+dixtnkiItEm
bXk7rVz1MjyjNCxJ8TanHgxd+j61OgG68rshzPiUl8V1J1ubAqmHjDlwv/QJDQEajBAMFHfszB4N
i+MNoM3pFegenVH8kgOAJOLLKMn3Zt5tFgRW7lLmMLScJ4t3DsHBcKjSSZySAp3E0jZcMhe3fRV2
O5sNb7dkDpNXeQT6mLtOVl6bcUgx2XonJOMBPDTqufSHPLami1+KgkA8zahVDk6THcYCbK0xEmQf
SU+0hFPMGoigUOuCq7ltdrJ+K4Z3yboL02MBUXPxjAiLjqv2wANva/FYhl/mFen1Q+O1JGwSOMXz
DBd6fIjMV3hhrlXMbire1AkruWpgg8rolUSeglkpSunUjN/C5AoPkqlBilhwWy6Wr8BgtPtyP5fd
PrHifWRaQS7v07a9xlJFXDYEitY+ssqfphEfDCeZyrGOrapeSVN5M6lP2UJ4ndodTEIX4iQLcrPf
Yym9iXKmuo4eM73f6W7KRloa8TbVU0qJ6rWixddKruyI4LuSFCnQGGy0UKmwq3uFDO8h9uc+CSxO
XZzHvUSG5KXO+1JxQZsfhOIc24rwzZVOkr2znBLLIcFEtjyJFdXuRnaFk68n2VaUMFqMxW8qXFFh
dCw0AlB1k86/+ZAMWCJLSFDsc8g23IU2KQaavoVbz7S3VRVjl80xqLr2sXMerL5+l4YQO4V2ExnR
Q0fOuVI5nPxC4E/D0V7yg14D8LbSkyUX67HHn8NxDVNmNjaunXm+p2h31RE46krFuFkkQga1gSAg
9YfTdS+lMzywtbnGWyeG9lojKLKIc6Qn2cZJ+nvdrI90/7axrp4SA6pxtO94yYwsuhuMdmdrnIhN
+x509HWqGl/LrthbtjhEeviyNMXXnJdVKaInyda+ALiEjVi015lGoRS9fjVPhzCWdjlrZqjKzzgX
DrI8PtK8t5h4dN9J9/livTuhvG8MLajhroWErndtz6xpuOZMTmZlbzKbcg3VxDBR34RMlk2q+RB8
TrOzeEQ4Xs99DA4ovqPaw1IG3MW6mSqO26O8IYdhqxUksS92kMXaJtSFD4U34ATv1syFk4kUMbeO
dUGJt+tc27JowJebBmORag2+7OSbxmDOrPONrP801ENFEi6t6z1NQDom6S5fpGDluuO38fVO3zq6
9ASOVreFj5oa0cbqQmGytjV/VMgvUOtjJlh7HUL8Ylu/HYR1gkxT09TvY2k/jgI5kLXN8+WA3d+b
5vlRJ3GJPL/QEX7RExZhoVHBohVas2ubr1FdBvI04YC3gqJX/VbK9jHON4LUXWB/tPCx9ViSV1KS
oSHkEQGxdUC8Ex7CNAoul0Ujr6JDY1nb0G73HQtCQ/lOBx7ax56TlFulsU6Kkh5MHOCqVu7TihjZ
bI/V6ODEyraVmh118iC0yntNsx4XTtaNQWxaK+3smSuyG+uiiNUOhaqe+iMmQ63Md2TM35iCrSSL
Ld1Z4uMV2W9VJNrMYiFrZC1MSgLd3sx6mNGgopRyRxLAdsaMKGYqH0rs9cOhd3Z9T+YfJgmyuykB
f5eXn31BCYBDBWLgTTMaW+R2frpUrmMVyDpVDwUWFGtW0kbdmWm9lbPUl69sSOozAZhQ/z1q70GB
HmClgRyahoONLsizN7ELSkACFXcY3ggx9DKuy4Mm14mmMU3bTuJcK17a0fJo3frgl30jAZ1v2vA4
7K2q9QFBup6ZpnCeiqtUf2l52UO+9ERW2WJHO8vSgDJTxwkXH7a2VySeFF+T+bLhxO6q0ctsw+ax
dlZrBo0YSYwEUaSFxK1Im0LJN5V6n/c5JZlW2tuJ5ZMK+RwOIbT4fDN09CCH+VCQ9C7z1HqdeSMG
D5IZG9WWNhJ0K2IdvZ4N6kJaCakkbhqZtFcjagWJh2c4Th+NKtouGy0Flo39STJlv+79EIV9VwZp
5ngKiUJDQviZUDnEEnRaqL4Evh6R5HeU6j4UL78pap4ZWXlD9VIUzS3xjzOFUPnEREPNhwioNYEN
l2pfqnv+Ysz8mYcViu0OnIIKsBUtyj5GMxEVAXJvDYSdZKNLCdFeyoqHb8frnfJoI0F3uJZg0ZNq
052nbNNUxCqH0J0qZZeIaguECXYLQPDaw//gNou60VFsFV4fvs0Q/RkPLHfU9XBmhvO9Un63JwXg
gzdE2OpCAh7S46A53KrjwUfFwHGPDzPnqDqMiZf9KPoYVLCxa0o2RBVVFy3z5KTYxpPwsgJalcUB
lI+GIs0t4xGRqO7VWIXXbHdGQSCLcrXH+BZC0GXNySWnQK1hak/6QbTkcMjEr0zNfd6WbJWB37aZ
7MUFZltEa1mdXGXRcpfUaqDCnuh1ksyy5FEplp2mKvvO5NQgppfFNm9AMu0TQtPEmK7DYCutIYA6
W9sEhZwc1Iq8lWUI4ERfUdXjMJD6YZcEjWK5EMzoJJJPMrNH4vOZ1XJF1PjO1BRouVg0a78nYEVB
GpvrGRsrLM5kl6wTKLvMK2UgMkdhtnQybNJwjVeJK+JLAEBLTVjwPG8nSwNUsR3m8SCHPye7v2d0
srOwt3OoePokfLaKBLHwavaJN1gG6aaS7ws78aXBvDOkFywcB6VId0K19m2zXLVZcizogEQ9872+
uqrBYA04OKTEK8m+opKxwFyO1/Tz7DA01cM4cerKMhmheL4h7eA9tygYp9OJIvKxJqOWQGm3IJ0X
Wjky128itk9ZP4ICDQnJDPeER+/y0t6GCaq+Ufdz9Q44mE0FGnyFT/7rdS3HRwIujpxxbokR2dt2
sRu694KGvRjgnmfGHRvdfUI5ehgSXwCyd/pyF7Zel4ttyB4js+oj6Ul7QZqI+ZbW40nmsUWshaOg
mzo129CKbzhky2Dk23TeEnJIZFU4+Gl0jTrqta3Hx4Xw8g7rS9mOQQ+JSWuh79lL0OQ66kMQlqxU
ShqhF7mXZuIiOdH3fRsMGknrXbXtOrHm4wUaKMB05tyejv1924hm246NOPzzjyaTxcGWs4dBqeot
Vh1ilZ2YNsX6q3/+NY6LiUL+v/vjX39w9p/8+mvmcvnfv3BW5REVxv/9+68//ue/++SPf/0gOOeV
x2buKZANRyfKxuOvX/3zj7PfE2GC0+LXHyOZoxmVNov3z8/oRGgK959//7d/z9mP6CS52lhPdme/
/9vlzv6qf13p12/++m+SvJb3M7Kef37r16/+9XPUwbsq6mg856x2ZnxV68azMhp9YORSd6X2zV2r
4dCsRTa5Iux+ztLwqI5U6D/u5lzogOMY02V4XUgiUQX+2crR5bgGyUFrfjTMva0MmyiDxSIZ/3lv
bvXYQkZAB61p5zKfOE3ksq2YBoa2P0A+YBPCO5S5CWe/eWq3hvIZaORvDc6qIcOjjexg1Xtaa5f7
N72JXplj2hFqGIxRv3WgVobwwYa+ojFTB0S+AAQ2t8Q73dqszeMw3ieVfWUR2t0Mr4s2+x8/50vy
l99v59xmXRVNyFmFB43U6yhqpHo11o2sPHWh2PcqoG5nlaZSqBpoF9ioBUW7+/geLjRI/7iFs/5u
K01SA8+cJzLWN1p4E6cv9sLizmxFss5JnbrDxxe80NTngjSSkd3a2LnPxKbTYmQTGeYoe8vZz7vQ
J+XHp1wNbLv/RNxz8VKKAoYHPbWN3PLPbztSqaksKZ+tJsxHXnOJem0Xt5mfSdZnAt5L7wxWMFNZ
DdSqfG7m1NFpywC7y4CjLjW8mG5gl2/wGJFEK/ZajQynLvxeohdWzgANgWTHdUJ1f6Y5Yz3kQ/OJ
tPmzGzpTNPS60Ed5QrBRk7aS5CbKHqJR7PH+46/z8hgG54dIBZLgXxzBHEQJ2Y+ccoi3Tl2H3B65
MlJO+dkpsdjVoF1xbYw3tlp9XYqTWpcUI8PP3qQL7e8V0aaBQyO43dDPhrFiSWYRzigZiQG9ahJI
RfZMHeGl4awxkSaTAaiaQTZF+rgrnfSzy19ofoMcXEGKcGgR+Z1pOmSIGarIuyoIm8JHge+a8gC2
Kv+SGuPWKpfnpGf4LQ16vtjC3NDabFdM6zMT/wWRDlfHWEHeqMPtrLf52/RWcqKD2F0xZaiJQ+mM
2lVdO9/lJr9K+/KhN3JXs5evuUwKxMfD4G9DJKBjHAsIg1S8LbJzNrPOoh2SqWGYk0Xm90YXqFCE
2aor2cY2lYitj5dV2My03Ni12arwHgFwZzbd4LXWN8ziYVk6zocUJgs9ve1LHZdViYq2yFKSr+JP
dBrr8D/Ttfx2v4Aw/3xUQipZlCweldXa+1VyHtr6J9qtC9PPqgNhVDgOZIHzQREtZp3DTakCY+6O
pUlV56SRUWXQP/z44V/Q6GC7xBaooGbWrV9i89++9sJ0mjgcWdXsrKGjCEMq0+8quuB1Gx05rX4i
9rh4OWCAJtphaBznkqCFs2qT6WgmgWsRFHI9V6XnzCAydyuE9uOPduEZOpC3VSgkuo5Yf53lfvto
TZIvs0poCW4hDiFLSLUqdw0444Z+9/GVLgwIYPKsqQ7IDawnZ1eaIEDLghcjmBLACAVNTLWzH/9/
11g/7W+fJlIniFwOa1+KMy6nt4XF7JOpaL3Ns3HNx2BtNXDOsLM6mwIwfHHYGKQy6BwZNmryYxD6
LpZn+ZMX/uIXg+BndSmZgBzOHtdAm3eSTa5TWsvzUKSv7JROK98PkMh/9ZH+udTZU7P0aKgNwUom
clsiB4E0YhvkdRH951MCj+yf66zj/rdvRxpnbbJqPpIM5lq2tDsCSD6TNF4cZQYMOA2GjWOoZ4+t
n83GdMhLCdAY+H2o7vBm/jffDK4+BzWWxeRzppoU9mwjOOJjEFFNaXz2QoKRlPmN+sQne8cLyw2i
bfxCgC0NPtLZHCoPTpkzQaB1W/L3mJToBQO3Hh+hdP4Pe+exHDe2Zut36Tkq4M2gJ4n0hsykpyYI
kRRhN7DhzdP3B9bp0yVKXbzn3NGNuINSREmikEhsbPP/a31LOPZtCYJ+8r4ybfx24DnImQ22HNov
smatCjKb8ZDDIJK35YR0YTZnGdkq6bovvEm/uxSWLMOGss++4jOyeMx0IDypzcCbvCtPoe4Vaigc
oTslhf3Fdu03+3BvPpYAXXQA/zif39u+ySyvUPNNn4GY1w4LQtycKTyn4Rc71d9NECZHBljtsxf2
lzOHVhV2aHWzQFEcIZK/zqxn4cRf+Kt+dxncTcBvcbnyrD6NDTp/wg1pM24MB7piMfhlFfo2xP2/
n1F/p3KHBoGFS7XYfGGq/fmlLXMSOPOc69T1bMGhWs617OB2DqzCGQIiLDuEarwO6AjYdUl11/5B
FaozjY0+J9+WGNY159Bb3RIOyhev4od/4fNs7JkOZ1zkoEB/P00pU91MbpAxWFsaJaTI26FcKZA1
HWmtFSrRKDZBPFqo5Wzad2DU6ucUyYuSWGhNEMURXNu4C7MUi0n3Nmkhl5wZ921iLgYj3OeUrhQn
3VZIYOYCvmvK9Rdf7/yY/u4GPm1s64h07nrGW4UdVhU2tvTh9Y2pvw0GRiFDn2kCK1Ovvlj25+/l
l8ta+D/VmZSOrvXnp6roorWLkjePmNGFO1FBBq+hIKAYincHdfbf3+Xvxir7p39e7dMCI0bgTjLh
amar82pjp22dBd//31/l9/dk0Kpgk4wB+tNIzaO0qV3SMzeDNRJJ6/pkVm1C8wjXwS9s54uh97u5
CyDHP6/2aT7pULglsuBqlvU+Il1wjHFjKQ+R/sVd/f67w8Gjz9ZRMDM/P6mgo0cnJEVSVxlXSn5R
Sa4jm/Pfupv/ucqn94jsaLV2bD1HRfuMA3Jhjh2gTWulmf+Xt/NpvJN8FHejwYW6OW5UvGb6s1Xq
X4y3344EDG4GxUIVb+ensxKLttsxx88bmnqj9O8GOVaFQr9bG1BEel9M+L8dCf9ztc8sJswjcVv3
XC0069UQeogYYa+6OqPc/eIx/f7G2A/g6qEa8Hkw2KUqDdUeme6M5zaCsfEYPczvknC/si7+dtjN
O49/XOnTgICO6aodqoXN6OjLuN+7RbtEfvzF/fz2qwMgyn6aRRkAy8+Du86NOMhbRkNTXOb1BRbK
yigfolr8WxcysVho/PKLCzo0Rye3HVb/LOzJWHYpTiM2iNhNiS+OIL8+ItjOGjWC2faJ7ObTzFon
HOigO+SbQHHWM5O7hi3eYJUkFNTJ/+UNIheDPka8hPEByPz5++t0GWmtzsQ6Xwz910OXyU2kRVdk
lm6EcdTrQw6w+O/n2V+HBhelfG0TbqGDsvg0I6WTl2GIwn9bpNNKdR6h9V4RIvPFO/ybuheXIbwM
dTp7YI5aP9+bp6FodgSPzCH6qFmJAsEgAOr4m3pEvxR4u4EtRkrPlMD5L0qov71DygSAIghM+QUS
UcIUs8KS16xRZjwo3nnceqIfVv/GF2lzEcyZLk6WT3MhoZJKGCIo2oQBakHauBOdTQW68t9f5rff
pAWKxDMoHEFQ/fRNpqkeeEGXsdjrDco0WtcKFvfppqhOubFRu2g5UTdz3tXHovzXb1GjHcBURR8C
d+6nSyd6kaVRMgo2w6DFC+XIkwZsnH8xBeu/bqNwxCDzMAHF4in8fOxTJ1Op49QVmzIUKsI/k3gn
iRCBED9FRVeD+elkTpPcUozvwBJRETPjOkKjhdlBT3T06/jIm3h6jQ08+ql7bXjNY1bzvdTmVxam
X2c9Piw7Tw/JOJTGz32ZMO+yuPFMsSHA68a8mJZc0oQ660H8xZln/nZ/3uXNZA9DR51izp6lT9Mr
aoXMyBxDgKTGkuJa3HCsWF+s6L8eUjWLNEn+M0EtsJ38+T1t3ARrUjOJje6NvKWPY0k4qvgmVFTY
Y7nSkSblZv7y92N6/kc/3dlPF/10Z5RbkMgiHOMMDjAf9oFh9aieESJxDPHKeFkV9fPfX/I3Ezue
Qt5VxjP8/s/EFHSqqt7ZHZeUlU9cyCawJhJREQzESEmm+qv5b96ufr5FgosgksFnoWryaTs7enXU
V6oQm34Si1pz1mimFiq4b2sqV5hWfYd8hnHctqMDaPqrc9/v7vavV9d/fqqtLdOJuiOUdKP3ZYy3
pBtWMTKkEItQKuw/54l/KRrn/yhQ8f+1ZByLd/J/T8Y5FHXzvYrT738Nx5l/5L/DcfQ/LEqlGEAw
cusOxr9/piOSmwNoy7ao0FBP/Ws2jvYHIFJ4yriI5/fS42f+kY1jkZrDphje7ww/clhw/oVonA8D
+V8HKHUUylIWoCk4ytQ6Pm0RFTG1ajZ66VqpC++opGtejjlx2z4amJNs3BIrCor9gtj56BgbhEDU
lX0XKTWSubE/EYVn7nSnPOsKCGYjbpk5SKGzXemiHboMBDMtUSdscoxBh1x1r6n3K0/O21++7/Of
H/ev0RgaPoJPL5pNT2te7Knm6Xw9nwENnIOzOiobfSV7dUV4YOqr2BWWkMyD7dDr51wHExSG2iai
/3giUctclVj9V8AvnhK1szZNVy0yidYQvvseSwBMrUHzljWOdZ/ouPdUVxCuBPbCRhTixxz5l3i5
Dx5B3EpC6LKaO6tpDLuTiKZjUtRkbdnWQQ1hzAt2quwSFgk7ruu4rSy/7JBHORXW5TZzffwu5CE3
bbohL3WBKPYlTqv30mpeIxx/cKTCN1A3Ty1U4FXUo1YqhlTejNF47WbaxTFC5RqhJNQbt3gxARE9
wYW7t548kJLflUnZxrOpMgkh04U6/mjd7FHEueWRSohf2S9Gahs44lGFn0r2Hmsi0FFza1NIzER6
H5fGQxFhcIkSRHDtlKzJST+MgVch+Cy0RYQuz0uRcjoKplZWj9TsQRH2zsaL402RW+m2LKe7wQbj
buaEGrhdt01Rldq1h8krRNHm1bDI2NijQRLTAkdAvO4SkfpGGz027hQvyT/DZz7Y3ysV302hR8i8
01dT6Zyti9KTOg8f5+T0rrYq++aR5rVPam96w965YYEOEKjFunXAfUjUoRKyLSCYe7CwpaHK8Qfi
dZdhQqx6P3m7QqKndxU8ezpGHnxG8tqaWhwCY99siChfelV7rIP0vnbEkb1z4Ojd0e4VFR3eI5IZ
EkDhIi1UYZroiI0EOxOK4k7A7ehBIy4y2g0LaUbJytPKcR0YESYNjVsgbdpXMlB/QUBFq2uMSzAV
z+mcj2tJNzvZiblViMTlsOD5hkIb2cXcQM5GudRE2+5igXAz7DGmRp0q9hbZzgsvxy4RxPs6Macj
qHYIiJrormN0Mzj/8H5mMj7Xg0Amm1asDLLZFJ1RPtuNugbAnRAlTkvSiDqDVHWwCanI1+zAEoZy
8aPXxX1KvfehebeiCCWwcTYKzR8DYFCtCJM1Wj1G26gWKyfPCB1x40DsNU3k+ykqO44dRZfv23bm
C+tksfQeyTTFECysZvAmv8r6emVU1nusBdGhVLWN5WjwO3t3OWr7EWDfqZZGfVVVIVHj9QpH3TX9
vZSsaeNYTPEz6/Gp1OyHGLAdDt1vtg4fXfGTTiCLNe4IZzmN9lzy2fXdoZqi2G8t7AkRVgVcauWi
GbAtDaO3dtrqIcjN79JU72uZv7FNnrMkLnXSbeNGe9J1ea7b+j5s4DzS4M4hc+zoymp+otb21si4
sMO3XUX9fV/2276deA28rodU465Ge7YKkTlaMQa8i5rxkOBolC1OcDNtTqzTlyFOS5/lYOPo8a4p
xmOjKTjUzeKgeiJjptIf5wxcwJr1TT21hOHl+asDE7Yp/K7MHyqhXPrhG20UuA2WsfZSyMAOOt08
8FuDim7GAYdSW+L4mlbcFIjwnUnbmiFv4ZBjvC1Qy6lja/kq5zk/EE8hYg0k2u5rKL5Fst9UgcQk
qj9TClhgjuwJN1HxgcM2mDyHAHcbdXaFjKUtt0OmHUSZ0OA2v3W9vBYV1JBaNqugSjazp3IKgKrX
adJsHbu+GxQHd4IP22hTtGrh28w/yO/7Y44PSDJjrItMvsxCsEivIKyOzks/ENDN8uRjViV3zTVf
1Kr/5jj2ayGSg1NhfawLHZaVnSLetCpCI1QdZ4t1Jkv9CmuoXBelI7Ez18+l6ggOOwL5TTTBPmMW
AlpgHMK0K7dVjcvITjaTKcM7vc5vFOF6qwlrnv+xMpJqaeywYgMzcO10neB6BA1BQopJsngWE7vU
4cpckIgzbCPQgfw18qNIMQ3XhcwORdFMXLHvbmkiu0xBtXeELkJmzRCxpoaRL0cCeTrhLOKidVCY
SrELI9qYCvKKb0g4nxpFq24LLFPYJ5lIKmV6S5OR2RRH7G08BPZGzXtlOzlmcdHTXoEfHsAVr8OQ
fr+2F8T7Ejae7cJaDjtXzcTa4W4oZkbX+USk+TjwOkpC1DXPAAnY3ElXO/MyGUekwbvJGo2zCKOt
KKV2kW5bLVtmdozanbEPK0uZhdfGowNOEqp/vDcQcs4wgWMUKA0OcZewH3YnZCvls1QfgH8HU3tZ
p7K/NmXTcsYjUSOsksxXJjGe2k4ay9jMPUygcbfCYjxeWzAl1ozh7pThCMGhg49Pa6m1oQVPFhp0
gpswDZmdpEZoAX4WGjFqdyMzddoLtcaV7UDDmtJC2UOyvWqxt93kWkURN1Pu4Lbtpj6YHsZgQnKL
3PdqMEkXqsMSRk92VnD5n+PeIPYIWdRWQ81P2zy+broiPCcocJxAaDeOxiw79JOyCpK3yS3USzyV
+o1qshmoktVABOvSBJh7Lcpx8ktqKqu+jCKsd/GNHsbRyiCbc+lUWnXBAIMJJSfOxxEXM5vMQz6l
knHlFteCeF2fc9Gmq8zqQZXhUiFYy5QlVg7TbXZVH8E8CBJ7diRj0KgvGQJxKOWHqrzPZR/vRMnr
TcGPBSCu3VUz9OsidQNW1zkOWqQrfCl3So+tvJJXDFR3pWS0NwMocVMB01bt0slPGvzEjYsTT3bH
JlIwvzZwvtT5jNm6EW7e4LYa8200edtEJNVCoOtcOFd2WR/tUF0pdrqNWoN/DLvEaMZi6bonzY1n
DwXbjrF4RpWx7nGieiUOEKsdN9xTu5CGt7OI7OCZkdEVWmdrSHalUy8qr8BqonckNWP3ZP11Xmq9
PSZyOoW69uJKdpOefMvzkvNah4I/LYu9NuAkSiwyjdWM3VWn4nvT8alF7Vtj0lPuYFssAxcQR6TE
VCtALfh2ifCLfY4KOde3G/3UmNlDSzrVFJB3nOa4JXW2Im3TYw0zOQMHk4lRwlmFcbhqtepKkybc
1QElUAceozTeCYIlacRxwHDB9WeM3pVRx9ZxTnoeursmTrbmRDxSNRC4Q54ZPoSNm9RoyC3M+gq1
0xTs4kJV3G3YeDeNGd8KmeigFWKc8AqGvt7Y65G7U8xcwB5U34Kufkup/ZMvR3aQmSenUXO+S1sq
GMwbsgNg1R7K+ttkEKSVXA85Md7tpWqxy+DiuQe8cXSTdFuEFWmU4bhuLckaYyevDjocrL9YdPBy
tcWo+UNTrVpZPGRmIBZCTR4JLbtodb+txvIRxp3A1GnttTH87tyUWgH1KrZxNTXB97wbbgdStsrq
QZfkHFBB4UaHO44719jornlrmzjEDWKerLo9Jz1LYBomjR9PxKnZMRNEuPVShWjhAa7EMHTEe8tH
oA3xKioMQqeC5CKT604tHybH27QZHzcvNWDXsa4t8J5sNQXLVkw2H5xI+jBFyLySNRtOiWy9UjbL
aaJeZE0FO4/EA4019gcdyKi+GW9spBUJtYNd563LylpbSkWikDbtDbPes8OLlxSv4cMEfBKUJ8Ze
emTAO+l7ENSmr9Oqhhqo+9jh+goH6yS+F0qskpGN9y0f5Y4JUNPt9TAPJ9PlNzBCvo5lRts+JAVB
c++McZjOccqqLxQOJ1WXTL5apid2jixtraash/qo0tW69F2oYsJySSYJAuPQdCzRgajcx8bowlUd
JPHSLIzt1IuV5sjC93KvPKaq2l60IjuRu7cYA2k+ZWFh70YQvsu2bo2nVJk2QuSPKJvkqc+75iwt
47FAZVwEj1mqhSeUXmQWzP8b9IG2IoJp7YhoF2FJ9ZscDrEvhnY5OuZwJTxMc1YZXAI4D3tPNDHg
jDnwe8Jl06b5uFHpza2pFpXLijPABcQVv7Ad9os6tja9Pv6w7QBjyhgeQ0cn8603r0bmbHfsy9uq
+5G1mNM8jZ5r1J57J6xvic3L77wbNGBvZEunV2PqKfeOW97pTgFbPXUfw5JEPLx8/CKSH3mWA4Dv
4+QmhBjJoy3MrSXa5Obj97rIWLrZRMwZTezYNJO1ETfq0gvMrZcY8orGOhMKnhYjm7bd6D3ahdVs
w2DC61q418QqXDrTe60FOhpQJM8yV1kiCVgPJxzrGOnVZzt1tQXt0PZKZ8tbjT2dvYgYLdiuHFDj
/CjtuvOdQct25UT2uVFDlK+eir60T32F9VfvlccybQkF6iSHDQPjG4pxWz1ilxrWWufIJe57zf/Y
HUEZZiIWqXlI9YTV2RquSNSmmYMFNg/qG4VhRIOfVzxtHOOWHa9t9/HG1ByDMernwux2NcjKFYGY
d4lcFSKNydoSV07WDOcxgKUOJz9YlmPSLz9+NM9lvkzad53MOtaxm6IW8UZ1FGOn6vkJ+mu7/tit
xWbb7XjoTqC/8t7Fi0lm9rpuo24dYn928RWPaQ5qWAc5raXDhbmTrBjsyOsxM3FROhNhgknqiDsj
fkjDYdPliTgFucbmESm7H8DTeCtl7iyUGmhRZUb1Ie20Rc7oyYV64ctwl0pNKcOIhnSd2iM4EtT2
m06x4TX1rrUwQs24qkz1WtX0a28uwTRDMadZVpijnfCkgV0JEB6k+qY2FRvYhsy3LRkuHGwNZ2Vn
EEi6RHui98XfyPVqhpp4Gxc2EU4p8ZLL6q0oLWhlvIrzeVU4LkCozpuuGr7FQcKLqePwepY94tQS
XCVZt4Y57cc2BJ4/nrPQO3d61x0CMxjWU8mTJfvt49H3Yy4WnSXHpVtWb/kUy7WIcJkPqSaWcUOi
oBaQ2hozA0zYWdZtM7sNJff+53M02AyIwUkPqIYjbEWtHwMbwXM5wc9RiG1yYRqElXP++G2ip0mN
nJSLRl4GPFbGl+shjtM6KOlJIIdlnFn9Ro7YD7UKirzQfStxkrVt5O8kOmZ+Ptm1Hw6EPQViuNKn
zAOpWL7WgECWqnJXWXcWO3A/LD2OJRmAHSMsoz/HXG26Fp5VZwHTOiCiocGRrbjZSrbusLLl1Gz7
DFoWWwVqT+UQ3fZVzMI6UpcSUfdARAVbhDJ7MuFj3aiZtYwTM1jmadwcktHEeKyVzqkrx32kTCXt
5Aai1NQFZ2c+Ggwif6UcCWoI7cQGz1unBvW1h9wWerE5zc9r53QFwQgZR2rAfg+yiJx9r2Xbjk06
bD99n8MzeRqzals3lnY3ekXvazh8i97CUStgymutalw5H6+mQ+KMiGD9iCoxdx9Tgoh04kcCLIVN
k93a4r0MPPf48ZIjzTxWhkiPCYUxi0L/uTS9R1lRNlNke0uYHk5HC7JRNQgYWH3UnYaJOIzYIATB
MxvYTYlm7xQl//Hx+a1Aqy9KbK2EeCoGzjyxE7cLzWxvnchTju387ghUsuCCmJaKwTP9IYj4nFbl
K4XG0RmPxwGzKqmSVaotYm+CFtgr+6qwVoVuqKfEUNex0iTHwb4Ny6XbGcaual0iUKvJoAzEl0i7
5CWrh306kAeoW5V3zRQOhyFpzUOh3KaY6FeOWnf7Eg9055j1tnczTtvyYmAOPqjB+NY0pnqU4YqD
BzGRWeoCFi7kpiEC19fr8KYp1XhjTfYt6cdiO8wTrzsthZJpO0A1rx/fPePssR5145JN5Xw6A82P
++Cslz2HT/AvAQCTbBhiUrXHq9DT3gGUFSA5uAM03sZWVXJiQpza2ZXY+wi8K06Zkm1UNtEXY5pW
eQ4bm4V2pWs0kK1saq6CIb3DSCJIVhpb4BMyWcUlfYd2ZpKFTUgE7gBupNInv8sANyWNd+YAzUmE
zE7svHAPmLfNqDi4bsRxzWpgJAWh6cdeOysKZl9A6AQ3eq0uyOoiIodwg2Uigl3qshdt+lK8SnM3
i8ejIDl6aqUtCAaoKccwwxslxngroUhWZi9IcuU1qG3sRCEGsaEfD6VsIoq/RkdSqUWFb54l2GDJ
57QziVG3iACzYw/D6HtWGeoxtcKnMmuIPQnj5CA7UnKdsSh8lRghP8qIDsv7vvD7JiXraTC+G0FW
X4eAMZpKD4/GqG5Jlq0uOslxUhnOH/N61jirSs2mDYuMxA0TdxhP+8b/eKAfb4zCvjrp0xu1CrzN
2CXZxlCTe0OlPokxCPke/HuNdWgp55fMar1j6Jkp7mI2pNRdzd0UD9dWWjMOuvaSz/aCMsHZ6eWs
g4FtLbVIySmBpc6mD0CiGABgdiIPCf6NjQqZT9SurMyuFnYU12TQWauoUSNJ8dLg5BurCOndBPjX
PIxE282528MIGjnfUiMEt5bktAQ08eLicV5pWYvBOu3lo+7sA3XEqNzUyW3/YpiQgNrcie4C47vW
QHAaEq2GZGg+O70keJ6FdDFE4zag3sXEzgAn0IH5C/L3pgvlSzp12smdt8ddRinWo/4yz0f65BBi
w9n/z29UaXv6ArOF9GNLAeqmx//tepBG0dLJgeSsjxtxsyza8HJeazYw+KgZqKd6erViZQqXpMdo
e1KDKLzQNDiUCoW3GF/gbcn4Z/gVcg/rK98pfJP4LKviqlGyck1YtEmlTtkNkB8OwsnwJ2eVjV62
53gYWPq7lYvhVOZufyow3a4n0bXQQ812m4atARze2GQQR68V5oobRVanlFIjRPz+WIXzCZ/jvZ9U
qr5lGPF84voxSOvhztsF85wVmtq5hKcUucFV5DCZUJC5jnXH2Y/hdANSZ/2xeRlgwHFQbw/U/I2l
KqOOgOCxujAl7IJQb8+Q+kJpqA+UzEAntrxBVtYHiwzP7mva/5gqgpbiUqpnAGM4Bz3lIZXkLvqE
1BY30QgSQIPSv81U+S2cgSdKNwBOA+7QYUdb1GKa9h8LPs7bTaLF0Sl+MfASX021y1bHUbKFguRz
n6tUZ7xWJvAzlHydUYrfewY7A0Ct2FUCqOyD6gcWGZlRQP3f1sZsrcXeTBDo8yswX6lWakfQPG8Z
pgcsOCTSxhGOx6bms8zrhkFQ08aJsnUm4A9UNfn1VWX7RC0VS5JaHir4OqlyKmJNXhpF3glQs9Ct
emKTR8LEZapxkd6CiiIbglZqFmvqddEhN+NqBopcf2w8CZSvDzRQ2AlAt+xs5Vvd5FcFNWUgQgzz
PAq9ozdvHhUzqXbEItIBUORD4k40XSDx7uI02SrDWL4mGcs6vtUjNf7gvpCC2JpI3CgFhzcDCd1o
pMETxXcq+qCHjK6yr5S6v+TUpATl/cM0Da9R7ym7eGaM2DBfrplV2W+EQKmiUrMOrLvVopxEtK0t
c44BsKddbDbOJZEpxUSE353x2HlVAzQlfQt72jM1hmz/Y4uheaFxb5VcjALA+aOG2ij5zotBTCl9
7nE+1hxAjHLppMAKkd50KyfIb4TXHxWSsdaiHa41ECFWUIaPH1NzU0pqJkYojgj5ZpZcPZupVqXu
1CdFlxDVQE5U3RBfm6U5nIcBHiMmBrQOibPQjcw80U/oqIsn6jIZtQK8R7L/+GTSCs0Hr69vwz48
hxQ1D3ECqcRNV2YLqeRjq5R6OP1NLzw1a3MeK+Y3em/HoZ4I5YEyqcFUOaQezZDJkfIsunSf2YY4
9yl9ryYipLo0sw0mhOHcxLB3a4vOiyhLixgZNWYhlRvKyicxNW+pPc2iW45CfQHKUQGCnwua+0XM
0bXOD5z0jHWmMC4JKkM81qaLPji0aUUYj0l13+rViS7gqCxMDcbrlEVy6/YPtgpkaoEkZ1W0dbHu
Mw//mUOAO37jcARUqVXHj827Q6N7PbiEs/chotlxWuqBOFR1ZHAqrN+hqurb1nRuYrMqdyUQlaUZ
Wx1uIQDpQRUcHF1d9XHrrjWKgmRY1ve1QjmD6YM26PyuKVoRLelSBpQb7HDzsYeniadSQZHtdBzt
BthSEhG0pmQru9OsB4Pz8nIQTbVtrW9Uc6z7Yu5NVCl1NZiA5a7jMLTJQKfuXDZ7rRsOO0/g1TbV
0gRaxktQp90tp31jp5X9xST8Usk8+dxbHOM7oBp9CQEhBua5Yq2PtkThSEJCnj62uFFDQbYbrwzZ
lX6hW7wu89MpemL8cp9hg2z1K+3eL0IprCSk3yEKQKmDkfCz32sK0YmlHYnx2oybHrThXNE2sOz4
EtmjtfzYi4aGd51icAA5AQEvnxfkbt7EfHxGdT6m6UoVbgb6V1Qjjb09HUbZiBv83H+KYP6/LGS2
n/zvspDb71n3/a2o/qoKmX/iv1Uhzh82tg8NZaRJqoPmoo7qf9TNf/6H4ql/YMdGy0AgwawI/asu
xPxjjnbnDzQDUfRH9OI/dCGa8ce8TkBM/wg0QAHxL+hCiF9FYfKzdMnUPcaZyT+qWhhm5z//i9HL
MadhNCbbWiddcEeh+qWIqA3Wj6QQXNGNiv3RoriIHOOqGYJdF5hXoiMkKIgdzVepORPWNBc04NuU
YKzVwViBuvU2oIf8LMLW2iplTRSzbBZZFK5zGwGsUwGfivq09bOKAkY1seYAAtv3tqOsklinPwL4
gBliYSfDIs2sN94TEkM95wpMYOxT4b9T3OA5t98mCMGc5Gr4m51zN98CvenXmXMZc8QWYex3Rbp3
tZK/QCEdk61D5wz63JQb74R2wSJt6Qd9/JlehvdD7+xITzcWReDEVPNTCte9B8OzXThtnyyzxF6J
euoIGBo8P8z5lxKpLbuCnVbm3bkDaTWJQbOyqfiMfbvX7fT7/LGGhr1iSuTQNLl3WUckma2jSYjG
HcHanKnSl0SDA+yoEiRKKN/oHX+juOj5U0vVQwtpTqY1/OKwXyURNDAQcC8RLKxwoqZde1q9UKox
9EvxzQZTtaic6EWwDVmQ53zNSeBO8OVXas3kZU2vpNIeJfBJcl0AFDVmdVfK8NHuRbyoMtKUcpF8
g4D6/vE7pRe/KsVzOVdSCkN9KhkrIuxuwknfjyWM81aYu4qNBR2r7Grschjn0ZXVAsoBTmz6TUJS
RNU0AFjtkWUK7VGkPgka2lvTuyms/Gpw8M9ELT2cGZNbQyIvPZvIpCp4GwPlGNZ5ulJV6h3FKwN4
WlTCvMMH86SJcqdnolkkSX/PRsz1q+S5dKvBF0QOk9PVvzhstHrYs4vehfini4DQInxPozfchBlw
tnWjZ9WVy3e3oJ+1i8etVrrQ1Ix+Zyj6sEuDbJfTzToEToFER1JeL0ryO0eW2isAeDHMbZNG6EGP
K9TNdGH9WAlvetNa9NaExLGo997IsqbW8iWbx31qU9DuY9NdF8TNUNq+gcLlACKEseWRrzJxJqYR
jbgiqqHbmiEN6jT0dpoVruNEvquJVi6ApZH+7JjPAPJGck6150zT5kx4NuNJhuOEFcw8F7Vxq475
rsLJsWBTnoCD086Wyv5jpAU4Uyn8tvKOIMFsP6JHsShRPOD+u1g1wlDBK+rb/SOq78ehgcU1qCkb
v7dE4YQZKSsv3+pq9KZrZr4szGnHye554LixMNpgF9twG5VU7DQzuEFd8coBaN1JQm6N2PNzJ+CJ
C7kLeIH0qVoBtdKXapYUO9kQaRT1Jyd4pmV9QWwX3dpaP6ICoVVm96E88twrOjYUp+hfm4z+AXyw
F++7qRQHWs67OC7MfRBwmKgsmigioC+bZ6kvuuEuZyYapPqkkeiyRf6f+0En3vq4JxK1LtxDC+id
LXh43zfWomojcylMJ9x2cxUsANVpWPlE77qrtx8Zp4aVgrKbUvQkxXPTjeC6oCoO1F73gu0U2gMU
LjwQi6PXba5KAOmOdZChMazL7tYm6mupdv1jnQbfHGMj2+Q6NjJaggqTblPkc525eM7Tk5cM30Yr
e/bGMFyWIeSuAXzYNK57iIvLfqAtHdn5wu2DO3oNa5Dy+OnW8FmrxXhvlCSQZSaCs7DoloRM2CvO
8NraayNf7eQOw360ABIJR7kc8FnEZKt6En6UW91gPKUj2MEXUyLD4uco+BucD3plclduQFfRHMpL
TtzFsuGEa+riTe2QZedaede42eyBjRnKCAHMIL+naUBt0W0ubnwOVauBkIXrrzBEt2vDH+xc8kWQ
rc0xW3WWcVXr5MwL3XxX6qkmRQMSZt/GaIinnawN2F2Cq0M2DLUGWKCTP9iRHhztGA4VwLHnOrc4
XFn5UloDUHvZZsum0GbuYXyRViSWdoSEQHpdu0UGUMDqE9E5HhHcqyPaEcoxDE5WqLXyoxAkIXyn
IusreqosdI8SgnSJ0Ii8mGnB4yRBuuiyzRij4SIWw8N/sXceW64j25l+FS3NoQUTcANNSJCgZybT
5yRW5jHw3uPp9YElqepW3251z3vCQ4PEIWEiYv/7N7YqgsMA/qQVy3Z6BzZiaQ+hGZE2r3cCUCh4
qF0F2NA4DBXGcbPl/LZ78C6ROjn8RLg0odOXPqtZGmnXSUxPVZX/sGAW6Xq1UloY8g4mrNjzyE0S
LX6/7XwRs0MJ5BbNZXbo3GpucgWhnOi7i26L6/QpgDbgxSXBQeWEv9iAaTrQte4Wh3T4Weq3dlDA
l8NkcSKM99Ts01PRuO/xCN/BzvrQ7yDkJF2k3+ZpkPCsKsg6k1XcEjqEAAgOhnUQXtL2MqnDi6VV
wSpMaSTCzyByGwqH1QLtp2az73GlfyVybuOYa5sJbeXU1ZOISBuMVBuPWBtJDIb+n4i7812t1r/r
oCz2FpO6mQEzNjNE9q5zN3rvhrvKGWM/cTZg+TkmktVHHTdHl5aHVJ/MUtkqJOgcBjHuGmWhdXWO
35tMlJYVnZ5rK7o0RfIwZfFZjQJnZWXhB7bj1WbWcawYNO3QhdG+KZVHPcI7RbF+lmqbrO+LBNI4
lHGGuQRzYlNILVm5BKytoud+I+LC9ERFnmxOAkirDhmcfuaikag4mlq91ODJVVe1KbxJ8UT4MOXO
FRjhYtK8XPcwYTZyNPDwAzhrXPPUciN7Yxfskf2dFigcnkz4mYQDcGsFmTJydy7uZshjN1MRYvAa
IqLSIWBArQJkLcSPEfGbn65itbzAVbzpVlUyHVuYLMftvsDRtigIpqi3XdYo2yjCzV9i1U7z9xhY
/VsiyFGpNfd9rg0w1VvdVEzCY+RhYXvO4c6tgqEZ0Ni77ouZLOQspmJnbDzKyE1Lm6iiJF1rWK3V
M+QTM1yHRtHuS4mxvhKE4dZW9MrrdfoPNh0trwgQgDjZh96OALct5EsaBlB+cYraTV2VoB5FxQeP
FLcZ+3eu7qwmbAlpbKqHwZKEMbNs9CI6/h49d8IbljYlXR96ZC+OMozHTGV8bYvzEIfDXrMXT25j
q3fOzzjmNEHQgEp1GcvpOciFu6aXcYx69bcaUdMyMhFeEcuDzEPzmo3apYvnPTfarSvl77jo35Ss
+JhHKGixeRuHARZJn9uYD+k/Z1PbKSzOPEk2SGTWv2BMHseubrYdFujoOAXBTligBixj+04rcMaI
oc+K6aaTPeZhK7yKmJyAEb9dp2dkNyJgDtFvkrY6Fnb0NqSL41vjMqiXzq0u0vVY8/tx5RN0swLF
+BRp+qNWn2u330l9+Kk5LNcdWQACDyAEqvZkT+YDfnfPcSb8XrcgMkacgzCFvBFo2W4QLwGJImsj
wy9aA70GidTXQwwvlhwOLoja2EzQGsp2PieB/stNXvviWIy2V+KyRheGKz8RUHcEO6SQXccLjybI
Coh6Om7oSoNOzapesxTTSbZGA+i8ddeyiz5sJS9wznGe5jH+FkQnDNLeuekFo+2r7WrRPvw0rfoC
OfraZfalR0G4j53kpXZSrH6LFbAJGo2gEztyXFLEx79t2d5qtd1hAl2tika6q6YKM+xJ1bPdWf2F
yhunaabqg9ZWhAlo/UkLwWqDuTrpaZdgqGR9aWmYnTmZHhbcj3021CDbOLeq5tIXtMp39yG3a3kI
HOh/Zj5O7EKhL9K8lk1onUcDK0RpFSoWwR9N0EjPEL3COI7lo9LXRyvsHntb3ypQ2siLsYk2blhh
lZG9p3n0LAVVANotd91Qd7gNqyrusZjwzPMgh22fTrvOzY7ZRD3HjRavxQDNIvPtpVbQoSOsHWP6
IQKSJyRDjBlSZQGgsGYP1G8tCDltGTcDiUIsNQD+E9uxmBoxYpfmktqt9OtMMZ4rSf67A0dEBoCx
WZu5G24agBpUo6JoL0Jif4Uv0iqLacKIZfHHBd94orWZBwd7Ww8tfdJSKJvIOqhpCEbUJd+FhDwJ
Mn8NGzjRlcDRXgGgEYLozZpwSg4Toys/PNYIiBAhSycVu5rEJddBI6kRjMk9skr95VwalkNKIJZk
1a8xfL1vm41sdz8SfdXiV5/T/4u+YUx8DMVwJIHiOwgo66ySKZzeFEIzXJmWv+lTHPWXbTPLhKw5
QdG1KtrwQTJeVJydI5f4xmowf5T5LcUa5rHW5MFMDINwxXXr9OF6VvC601plYvUCZGZpybcJM2Gd
T323CftG27aDmI4LUyxcSgKA0PbWsftenWhGqiLBn1R5SEeRbdISGo/Sness0ddNk6ScvPlF5I7z
OGTilLmcBBUOQNYqX0KBHr6YGOpma7yQlLJy4XSpSQq3Mm83JNCyqzbXvI6VrRooP6gXYEpP6fe9
3oRWuZ+XosrVf//3cScv4XUIySxuNXIWWlXd24Jrpu/qdlMTIQDuGD6VZPSUZHkcmqk6lXmeUIdC
t+/ghZiHCNbxPu6KG0m7w+TUZ/jBYd66JzOtz8ZA6R7nGeWOlNZaTDqMGlunN8t9MsGs3JKzY3km
AZpwzI3pUhB3tgpdK/FnKwhgyXi2NrbcJcG7NanyYFsnc5awO4qpX1vYCNM0DVeYe4NQc3CC6ZFu
ZAc1Jqf6MoS1NJi6FUyeTZji8NPA+KjDWwpkQY7WM85u50Jvfg7xT60drE25QCe9rl/Nwf4sMi4Z
ireGhsYpbPH/LSjdmbf7daly6TRQxzAzVWnVWWQkzcE2VlqykvAtA/7bZwG3+nKcHbUjTqbCfaLh
XHgh7dhTkAi2tDeFExIwBqVLclcEofKcUn0Au1zmHORBDIjf6oDvhN8TD9je6xj1r9vXvPuSGpkZ
LpQmU2bqkkFnMFfJZ7NbZu5lhIg1Xum6u4LRuOWYdasFtIgj+gkgBnI8328HfNagsDTpt43Llk5s
ziqq4n0EcL3qxpIvNfEzWAIZmUpKHr9rOdYO22ah9UPpxWqoK3w9RtATB+IPrnXhj3As9t3iMm5r
+psad403CDhZMz6cIYZ6Wb5Pp/gtZeGyXJzLdQnNh8opaB9gH+ZBvl0GRCWeLwExcwRezVuMWMgs
oQo0A7AjkwY4NnQmza72rGTcY6qafKsscP74OrTUKUOWUQl4p+yVzRL5XjDCAljQ88ZeyEtbzI47
k7xcmyoMzgVndRkQ6nmtQOLOaoKG+o4hm1ig73tHK2iIfamouXP8NYrQmREFMhaW0zvxNPb92CgG
Q50u3itif9f3nv39dIjlO+fRM+aNX5XD11pOBI6Oz9qgEOYXbKpCc9eFlhqrHvfQ1rbf75BZnLG7
+/GdFsRsHgTAlUi2WdtdRnO8xWkA2zs7iIR4s/jNrZIvY64f02hMPXxR513qkLhQuCQrmAP8jEHA
fW8dVitqQodGVZp+MyvTyR65iK2xnreNqzxnE9faMkDeB+4xqFiS9T8sGzCoHtH49Nvl9N+ngNFC
5usGJij9onuxOSuO0zywHN0JcijgDJJzpMghOYiGwqiAK4CfU1J5iciDHcN5w7wMLrncJmMot2aB
/grO1TKyejQcKobaFfKpBsKs+6zK/qssm5dkIQP8Bf39JyI1Y1Fb/lVqZyKh1jCeQ82LGhDjsX8E
VK3abspACjxtBFfNRBBNlx3pcGGlvkFpvLby9kfEBSdG+xLG3F130DAt5fPyzZQcBVESvC+DwHJu
hZv+dFrSTQ9jXj1UsbmvuAijjquyVDYLnOmWKop07nw6WJfY0G/6/xTS+7+ohpdfhD+pjvecZdru
31TDUMtct8UyBoty65INGet3kDEz+m5tzS/G7t1KABMHnIT+z4dS/2f/Ma4gGKrR/4DzZ/zjodTx
MpoogjiUdbUtZMCQYF4WGLiNkRS01kUwLC+jyOJJpS1TfteRFj5H3ybE/7Z0P+iMfU/q0YoavDfa
FfGXv8SyuOm4m8Mg2jkkvnV8cTJBvpc1w1QxyfyPflbG32WLyzVh45xhIvZ0wNr/9kOMGBOqcIrM
7aBz4y3ffBn/BmiFGKdbTvxd9vWVa56INm5fG90SNu/RtzVFAHssPQSjA9F5lwZY18aNNi4uyxCf
MAJ3BtjvMshN2o/ZZM4sMI20J/6AjJM/FkLozRmS2F9jkKWYz0CyymY5l1DWv++n7P83gRYPz/99
E8jvvtpf2Vf6D9rg5U/+qwvkoPNFz4sdroPHDRZYf3aB9H/Tl7vKJlMWgzrozP/6L3lRt+G//6tm
/xsYrKXjPo0Bgaoa7PDPLpBtLNubOKRoGK2a/y9tIN1WlyvwL6OWZiFB5nuQ7QYQhBvKYrPxlzZQ
MmRJb8x54otqJAZqqYQqSiIjHG6K+ztbKqWlH7UjxRKSPmUU9Iw9rJ+XYamvZGVe4qC70nu4RJ+5
4iJfc+erTC8jxdlirgYU/A2u9eQs1VtFGddfJSVdrqFCkMjVsqR9xa/1EifkjBU2gRUKPqdehwtQ
SMLvatHzbmBZHYqlfhTUIPN4lMlrSnGZZtp50uU27MQCWkdeMUIO6FOCpCqM9Gs0VqwjqVZHqtag
2KUBO3SXerYWMgTcNEnLKZ7pqT7M2lPcsQxMcAlamZqGCK6df5JbxQz9Iqz8B1lqn2BtcEL9Vl+6
LsyDeitvoHmkCNHrYIWTvqkkRVXWQC41mjlUhibN+OIb3QLZSwGaMRcxC+W8WZIOO8P8w9UM6NSu
QLYMUMTAAAUIpgZje+VYjd0vNMF7uSAGE9BB5YifLCzor1mguzXwAlQrFkjVB9DZm4xD+gcLDjGp
+64x0OcAUCDgkAcNzGJewItwQTFAMwjepLc1qM/igoyBtXoSUc2Df3TAIAscMi7AiANCkoOUOKk1
HtFIaoOzy9REO8H4aVZVnMYIYAICIfpIW5WzwTRlkkIVO9hLC/s3cavblNRLqxsTvyHjbqcRwMkS
KaG8IGiASvWj6EpSLhfIp1vAH2SkFZl9ebhtS1axmktrRnFcwOq8n1cl0WyGsi7j8agM4UYi36Mq
ZfUD4KQs0FO4gFBkxaHMBZcaUx0pGUhV+wx/BdgQ/CpdgKwQRGsE2QJc9uIF6uoX0AsmRA1veoAo
HIOJWTWxfrIay+0AXhaBm8Evoz3rD/lP4azdbiDLEbIWSNu8QG4q2JsEgxsWMG6oSDBbYtvs+FNL
waKsfji5pFGFyGu8GkQvWaA9F4yvW8A+scB+MfjfCA5ohA+z4mlgg+XUXGsEOo2Ao8qqsiJDwDRw
mlig3oHg7EugtqY3b6tXU6qIEBWyLdpAj0APASZr4SHv5epcIMvIcH9mdes31C6yi/dtBQhpSJyI
YCmhlY8/0LzQB5DJuQYRrUBGn2AcnLoFLG1BTbHBXUJwx51cAFUBstqBsDoAeHp7BND6CLLo3It6
oXMOlL/ZLsmplVGyXiMHpZEJezkGdbYabP+SGPhKMxIXZDhMT318wwE+XxRGGfqoKNqVcf0hwzkk
2l2c8bzTfH1qK0+U8xvtTS/k4iUeCJqd3u6sgKqgUMtbppFBaNVLZFPdxFTdgQMdVUTrITKPsEom
PBHN4GjpfUr7BGZQ3ATZNhqseDXSTeGi474ilhFohKT33ZwQTUPZvrKdUZ7OSdt/aXPx1KTjHpcq
+Ec4o5Uzodp9udPt6ICv3c8eeS+XekujMOwAV4L8SId7g9b8a55aVqKJiPZaP+DeFkMS11Fx+QHZ
8SSGx+uwnaor5gfQYiBeylFKr6ntDpVc7zsdgUVB8Cotul46Nxu61JJej9SGrep2uByTRzaFN9NU
CpT1yr4m+OsAS4ao1MomXzILToUL00qGhekbYtpH97V/irVi7ia/EHoi0YoiLDeJlslbRnon0ToP
73CDO7S7xVjWe2MKzJ+QAybETNvRBaWdJYMcQlw4KOoh4id2hYOwjji0tlGTsxlq/SWMWLJaYngs
I0QKU17R9WE+IowMsceErggrbJAchvMOPcFHXxMNWxIr9wDqa/joT8mBcoKnLnbnc5qxzglG6wY5
ynyNkplBVyl/tcO4hUHAVYEpFq3f6ndtyuRYuzD9ensnEZG+y8KdjgUxgTAV1sqowx0LEpNzEsm1
3VrGcVjaaFVdE6QygRrP4lduaxe8Dayrmgw4n4Ywq0wzzd+YJ3XsJ9UEjnYKX7GTHl631kbpTB0y
hE7So9Vt59KqTxznHXdn7WGilpysDDP2HnHKLTBUIhdpRJmxWe96tZ62LIaJTiXwk1zN1n1rxvS5
iUb3F+wEz9WLz2lwyhuqrSVCKhEnpTHtcxQJBgOF1GxTjU5UqacaS6FD6eTPUfk7dDIk4QoqtRG+
7EjqkkfQ7BJ/x2VKuh/1+WbKAaCj6XHuy2ClWwythMeCbw++lVUHUndh5KZiMyjTulLPuZXsDYkI
XtfRbg5ZlUOnNJi7Qq+oOUYVXL0VHMJrlLlPAUIds9YzpBvGK4nes3eVcY6eIXtUpv7W9Dpt1hjd
WmgES1AZis9ElocyMZ+0pQtEUIKzLWGwEtqlG0cUjcEOhcB4qnJOhJShFyNseiUmFbVqpr5VVhh7
Gsr4TzrfpLoWn4WEEdeoY0OYrdN5+sJN1J0p342V0WHeoH+K2XBvfZg8tXQTL9CCvwynMTaJi9XT
DGFzN8EYWKf41q6yypmeUid41fIMXndanM3KcHYpvF1PuOQGubXfhEzr2HLIw6gM0Tacg0sELbyc
+vYct/V5sikN3QmdEUl+pEW57uQzZ9lerCzSi9qR6z5yyL0h368Kpd8XC/muyF5HA+O9NOQKUazx
o+7pOuXdzLhYXmdhBBfdHbQd+MNXiDjp6EQmXhtapG4LQPqwCpJnEqRpbjR9c0lbqAx1Xff7NiCN
Dqsu1hGFMh8RBP1QonJ8YCHGj4BybtnTZZyj37Olvdn1jA+FU2+V3unPRov4YyJjrQcAeq+RJSKY
ytsVYrVyCd2OH/VWLVcmuo6vnBb2Su2V4VFWmPlqzCqM8+atVpL2DMphPnTRa9tMA31JLVwjUEJE
0DDhpHUQHblBn7l3mn2QTcUuiKtPVo3iVASusXNm7aeb0q9MEufQxuToaiUZQUezZ4LlWCOiwR1l
oLnr21N4yUmjj0ilrzsoSgmqBpjZ22YJrlfd+AG6EdGtEvrAEm6fIniyIzI2p6z1BXByG1lHN9H8
0g25TtC3hiNN2vJFNetraegHmPI5gml7k7vQqoJ31iTNusxZU41872E0zyU5W5NVfRfVkqMsUYDQ
demQu+PoLQnBRL7RkdU8Wvo1gqgex+I707hr4LgaGxWitt4Dn+glErKiQunT6hlK8JqQ8OYZhT7G
K7Qpem2XTTNBotOF4sKzSpcb2EbqpsXcFQ24+1wUH2lOb0lfurRxqz5HHYYftCdohFW13/XtY1JN
3UlfcnfcVr7OiwGDJbPTiPjSj8JnZwkguj+4dA5JWWs7lKMTmXR/efP+NCwE7eK/P/3jr+qZ76gb
uv+Xjf745O/bF/c0I9J4u8Ps/Lx/+sdbNCiG41/+/C/v3reqiTTcawy6BVjRoVoeYpeMp/vL+7N5
iWX6872/bRKFGeFP94//ts19D7O+JDv97W/+3O3/1cfDkj5FcAiAn2lmh76J8kMCH3dat8vT++s/
P7m/RytHmQO5r7GdotWoVPnhzy3uz+7vwUtwAUvXLlFHCb1+MH7XjH/c93h/KPQezcT9qZUNbMOQ
XHgscQYCKGS8FH/6z6ouq03iGPmh7YPi4JhdADtfh9cflPt+mv/zK8L4+89nEuZQX/VwFdDvIyfT
MmS5Y3a4P1MWmxhAHeQdxaISUAx6gssDvg7Rdujrt/t/hZYSMSV4J7xu/lMFPvvh/oGSBvS/Fdwh
1JE0rxCWGDeCXcIAN92IfNBFeHt/dv9cnwWf39+8v7Yh9u06h2l32fgvu7i//st+/vy8aOZx38Sp
3FRWz+xErMwBL+sKncBw0OcAA1ardVAxLgegdTRC1VJE++upgiUzLKe0DhQ+z5ezeX99f1YrQe+5
M6YC9/fuD2KJpjMY5clwXU6HKIhbNPCYx2xI73c0Ou7H4P4QLWfkz5f3w4SiVkdqterqBNLLcuDu
D/fP/nx5/yNB+OAfn4KiMTPcX98/uW8Yk6W3ltpFWvSrA1LZiae21lDOt2699P4cGl8zzgiD8eS2
ODck2Xmo5FVoX7S/dvncnypMGdRc2+NP6gfNtKOW3BFAtCkSZWu7hpczv04kDiOCoyPCEKDdEJSR
U1g8qKZ+zKNXmyTBRHV9WykOJbreUhRfMYpcIkCjaQdR1rccuQnrdtea9bYVpHFoxFKqwxa1SpVs
a0z/k7LfMAxea1F5tv47yH83c7TNxEKm0D3T5NcNA01keCEBojGr9eH/bKtE2+K/zwwLec694pPm
LTYQZObV05pYYhm3G2X0l+ysYBN2AQwO5b2tqw9MAh/78R2Lw21EyZuk+cno7G1eND4Ag5dDI7dE
dizc8kj2Z3scCV5vOxaCRu0nKpLNLOZHUMHkb0MgDnbXHAeCcJGyH1RL3xXCOVnNuMNdYidj7ceY
Tc+dFB9DFJ7m+svoAGiD8KTpCXhpTCN8piIYj30jDlYGxFkKOgfDJrfFqZvanTbpu7pAwVuOCHHJ
dB6ZctNL3zOVKOtRQ442QKFpCtYB9k3OzkufFY8OrN8yrOCDyXLVRv0T6+BzgvfC8gPE+Nomm8JK
dzPukt1o74ts+JWk2pNlGC+1q17zSMVHE9cBorXjBBZnSG8zJx3GMH6OGNOoBLakSce/+RVPmXMZ
kdtNJ1Ta2gPSArUI92Nb+bhLblKgVdvYoLtaFxsjc3axThPpPMI6M9v0hLHIPlV0v7SrNS1UhK+Q
VIz2YLfla9CNxwJqpKVC1dEiX8djfRovlRWjANF3IrPWLcz6yh0fpV5eEuxiNCc9zEp+dkf+dxxH
nTenTfyCVQC+xQfFfAvziQ6eTlahpKdkblvVPhqQMROr2RdF6SfYqyjBdKTiOU/Gi9Inu8jRj22g
PhBAfO1izGAClEeIw9tI2+ZfIQSPeCKSVCUYriOGd/askROj4lwx+a6Ls4+Qh860T6aTn2sjPeWO
vre66Jw4JpSQZ8hjuGYtnvs2GmHghiZ679LwDVmyrTLU0D3bd0I/JkI/lEV9qhxj69gfuYImzNRp
OYlqgLpKCO0AFqCsWwlllfA/8khuBfh50r2K8Vuf4F427cnGdCMc9W1YMvg0nRdMpI3KdVU1D2oe
MGZGP4rIuPQ5051j7Vv5Ap12rw4OtwFLzXE6mgu617eHwQChEEd1sG8xngOJ1e/nOPgc9f5isgfg
gwN7/jDH9EZFvTJGkutBAVm80F6dH5XGOSSC2OrM8do4eOwrdYvP4a6sCT2A3IdruqlVF6duX9XS
OaqVfZtLcYgx3yuhkLZ2/ajAP+2CDmcLWK4VqZ0Rkm5GqzzwGaEoSpHITcklyYcvO/w9t6g3qwLT
i+ZAK5xDu1O4+Kw5eAy7/gMO91G3U4+cVa9sdfagvkZC/0j1cadG6nmYMUSD0FjjzpWq8qUKp8ci
Nt/cLP+I05aCX+7wBXvDYMcHtlz30CzKttjX9nhM6IOlKgjdCOQIM8NprwpGWQm0XlvSSO1fnax9
oW7YaaX0sb0+5NoJ28h96BSnFoJtbwc32Zr7BixE1KecpjlN9y2xJjR7iIIuGd1j8Zwo7YOOqD6e
T6PkEKv5S0lxkIDAuOb8oHCIC50rSdEe7Dj2pRbs8tJCjNYeUiPcpZl7Rl/92EX5JoEAbeCdF1bJ
BQfGq9XbN5avD1JzXnspnwWJWHaQ7wok9IGi7aQiz32iPJtJsoJ9e0Zn7gtsAuduCWFX9gmEkxL9
NtY+eODAmiV42brZargr2vBQIMLFNgdgVNuHeXDD6/Ji5fpuTiOvIzA3I8C1M3chS34VDVs1j8QA
95dIcy6djM6IcumCYhPidpirRedhiI+TsK5o5F6MMAYVTwVuesfCJHNYL73wZlSv0VB5jUWhB3VW
VWG26sFOynSnzsUuN9Aajx9K3e+G7LGS86HUHV/2M/OTur1f4kbyOkXhNcXFtknh68Ois+u9XnSM
Mg26KAQJWrud1emscRXIftqr8eyZzYd0wmdMbjaTOe4B0lfpnN+KqN8bMIwIsoQD3Ozbp5j8MSgV
6DgYNwuCm4N8IzHZaI8omrJuOKomljuhOFvWQK5uu0uKaV1Kdd0inNVS6vI+O6V5sE2S6ADFYBO3
8h09008RJO8WLgOyyfcEgy/qV65pEqLt7DZHxUsMopg4Yqs61TlPfZfY2vhZNf2IqF93eHS+7fpl
SK6VpOWImG1jlqc5MDZa+1nh04eGN+c2ugg1XVmGfs3dm5mS+qFpVyj1NyR4j1WTPkdjsC/gG8hW
97T4gnzONcodmb4s4xfEtQ9fSqd4K0q51rJwLUOElNF8MB3lqE/x2WE8mSYowMDCZ1GY6wLrTxsb
40EJ8fVFSzIzIsh5G5oFVzIh7pG+4Rvbovx05vwaVNFWS9FHJ0CIyla3xr1kNSF9sy1OkWlu2n1u
W5sqOCOSXgmru2nIuKTBElP0B8uIrqa41fqwnp0GG/xkkybCF6O+GfR0g4bbG5txTz22s1Q6C6ZX
CZDLkFG/zU6IJdLE9KfkEI3WvujLm4EMPcjSB+E8ubXzK3avojWvSqMehJpsHVyaqnKtl+NGpu8T
5oxqCCeIlHonHLwmG48A01OGANWa14N1GCVifKnv8246l7WA5ETYuKy+qJpTcRg1ll0oJRy/Wpx3
qmUMnzYTM5p0W5xng0OY58epYoqvlC+qyU1kPyZps62w1+nKHBx83KbjLtVSX0YCPB240hnXBUb5
FdoiJI7bXLD8CvZdyGDXFZ6mlzsXX+c8/3YCDGC0aJOBnltwsg0jOauy9nV48q4jsRGcH/StAV29
NB+tRj3a9GgKU+7znC8qKZyDYhtkRMk3D9CgjyMMVWUaf8DvvFlKsZ+1Vxy6D1Oo+Uk3PUfWfLIc
gFlwTCu2EMCrGKokh1oQ82yYe6iYG2O26fzOGxAwYOYLdl8n0b7lbXnC1ZXxKKGWGDZE7qwFJdIE
yi2VcY+XIAM7Ywp2b/li6wSKjbFMEJl0cRAxtNdh1raaKLYKQnm6GBDCpB/JxNfRSguF4Tt5GjPN
DxS5V4P8nFYsvrE2BXB66UTtm5LEMpwZ04K7P3yZi/Y6ivKdKJYnR6K1ssIt3T2PYK1V2X02eu/1
eMq2FDwV82I9bBU5HUim3/RLurXKSpmRQ9OIiza1lzqGc441pT2X/MdyV7xrercXMtjpwvYt4zdo
nmeo2WmKw6MRT7eQtOY5GE/skFZKcFADbpUl2j5h+hx8wt83So1vAp2GvtmGBaJGu/AGd/Bw8IR1
CXUkxM03TTZcZd6MUXvjzgh/XW9yym3VPaRg+RkGmzkcK9MYj6qDI48zbLvE9MxWgf9CTHqpbgwN
z4Mu2/QiogtXvRRMRuO8iRpkyzAkrZbUmnzeGPHolXbClWSd8FE76uRb81E/LDlFzbZXYcPP8JGa
8GnEQK8emKMaxG9D7EdFiTDXelBe0pgaxYERneE6ond+Z9KBMljjN3uGb8BeCZvagGB+aAtlBYXa
nw2V6HqNvk/ldfzwfNGA4GCqYyKrlxsDAZ7tHM0mguiqbnCZ2EjT9emF9aFJKEN+AKlE2ksPhVx3
ZMb7MIXXOhT7AJrJPK5dV26NVNs2hnaK8I9Zfjb8QhoPxT5V20P2KxqyLRYz0kVToRt+g8+VUvnC
rneh0j+RaPFeFMCspXqtHJYNLG6LklGcqrHEX7haiIs9a/VmxJms3SAE4Heg1Z+eR9smZ5deECzN
vqGPFuPoklHg1PwI9CU4jHidnW6wMPMxfZ1gTwvWixrjsxTz1VZjcleJ+07tk5waPzXhbY/fEtvG
pHMPal2/ldlDt5RHKqR6FvBdC67tdoszxXXApnjE9sIcxbUQ8TWIrAcrVLy8WiQa3EBxfC76lt9R
elkTMrQ3R2EYnwocN5JFwc9rzfjDZx4hguIaPh1nHIt7HDZYRIWWnwzLMEb4bj3tYkc9Q6sB00g9
S2GV1DK2MwLmseXFxJdPU7hljXKqxZGMsk1fRWezpOOr9XAdNdoC1ga3Db9xG6J0/TDSdz25U6Vo
d2WT4JVX+6Ore/NUemTO+kEa+I4+UrhYN7CAncBco4dgnjM0G+H0LCqx1bCE7tJ028HzyRt3lQ2f
EkVSovtdYq26xWXDMi5Ixv1cOXezQGf26WB7OjBhzZ1ASDeto7xa1xaojG7sBLq6KC+2mKFSLI+b
5eRBPYVDNqzNftiWxDW47Nle4J2+O0Q9GK3yEJT6XoQuE2qLfxIu1WT3aaz0cX+T/h38QU0Vr8uG
FmLRGgBQNKSKAyzDWN3cn94fwuXN3MKLxKmNhKSsBE+IOcvY/v4RVISl/SCVeYNpbcncrVbrDkdn
WnNBpPsTDpN3+ONvaMif7/0zFCXqw6+m44soBPyuEpr1nhwblaZc8lnrerI3B9Ch/wbQKnD5NeqE
iQMClKTh0MeSZiS9TWx7pbP9PxA20WDb/Af6hWDrHBeFQ9n0X5jPHdLpTYp3InRrT/0P9s5kuXUl
y7JfhDDA0TmmbMBWpCSqn8AkXV30PRzd1+eCMqwiMyyrympebyCj9HQlkQTcj5+z99qltu3samSs
ZF+6Kee+bhZsVpcPb6GrG6vMhXc59InzDKoGn1ndv0WlJw9DmfUb3J/5g2l3L3kZaDR2KInMSm9f
k+pE2Rac58GVKwU1+1QGEQpvp2/e4lzjwgwL9/j7acTwKMVR8lKrMb9bMtO4AbzmLSJsZ2PXWXb4
/bYutHbOGOws8CnYYJXCnXrlYG1c56F7J3ADOFpmpNCOZLLLqaH8kSnUmwvMbmrkIeI0eHXhQD9r
ZrhxK3veu60ot5mBgKvtZ1RxnC0aUzMf0zajXnHiTRcOGJglBhLHCOJzlfQHZNbDTS+KDJJZ9RUX
A/Ob2eOmIAV8Z+bWyBZ3se0Sbn4WpjuDLkUW6wovbuQ8GHV+g/dhboGEdMIx/HQctSdz6n7EMLV3
kYEZM7fzHarv4D1zcdqi9nsZMgkIOzPm05j3OF2NFEEzx9XOqDYd7jVlLfwyfKrwhnMWPpsGZ4QB
yUi/UzKDMLeGHrOqs7FIUo6lvqrD8wQwq9318aEvdnQKCs47S6cUafM2MBieXqVEi7Dt4F+NGpSt
s12gJeeMU8YFNPRkW6EqKDW2HosFwxM7PGKQJ8QNpqWvu/rR0zvmlzzv3j7o5XwPamzxWxym5q5H
kYEy+jTXAWw7ZDnJvLUUvpa8JKMWKbvN1M/FfMRyVdX1MUsesqBkcJzgcxsOKis2Wc+14Gl+2bdr
J1MHg2BgARpcttFWB0pWCXxY7XYifacw9h5+I1UU6N2RnMyRn7r459por9G5iV25nfXG75mp0Kyl
FTjt856IwR+H0zizFVThL6TqUIO39xKiSTFDLc8bTIfZpkw93wFlUTThJtGhjmrxASzoWqHbLsMP
q8MQWWNKt9pmnyLTawsmwTDVccSl6+KDXELgFFXyYZr3NDns9zx4R5/qYDjs4uPErqofnNrEZXgK
DbqAAG0H3E5a9WyIU2XewYrirT2SHDcyj41ZnSLfymmy+aVMfP0Jg3ASPTXOPX8LL0ObPo/em2ie
2BAx60YDTTStWk/q1hWs7MZbEi8KFhybZI5njut3U7mCPMaEdZ1pGCusTx4Zz9TSwHAz7YKlR9hH
F6FXE77a3FfHuIz21YwHT5fnQkwbE8K9oRzsj5sKiCrEbyp1azWN3WGsrK9RTkf61n85UOGfl8YZ
PelzdhlMebYtQKjVdYB41xrdGzUS/RVajDXSRdQVbfDcGdeKPabz4F839xOyoE4ii8o/qhQYz94G
tGWVb7/uTcr8KI15Uc3FL8Yp0FrM8SbSX2PfJcN+ZnqF0qxx+S0lrVotszYyUQ+pMTNhNQEzv4Wi
4M7W7i33Q6dWKftT2racDAZwTulacQqFoIvO2n2Sk0B/35zkPB6lUz9MYLTmyN1jtsNdMKltSVdW
WoeS6btOdhI68DvPKZ+s0uTATQKwXu+yWX8IxbDX21Npebs51Q8zlz8GNggl3mvSGDRdxxOO3ruo
nPYLyrzbOKHne2O/cody5XAyrjYsM6m1BzkH7b+J9jEaGWbo+czpOsYMeevVVyV2s9h1zUvPYho+
LLe2IXaZWeAjGDDW/I30J5TeoeGtqourXQJrwXNeMsgqqPW/ycAYbhW5e8PWqva2cejME1zJMsTY
+hzLd5m89+lPwv3R6kRwkDhD5si1kEv4x2JtDPf4ZhdbSIq3s4Lf3z9N1OhJl60z9Wz2wzFuuXH1
wEfI5fedYEpiraLw2ozznRLynOGeocLotcCHwbtbWg2aZb/lhbZNwUMWKcLZSm1tcghXBh5CGHBU
zGv8yCCcu7tgkAdyzK9eXH/i9dSfDbf5QI3JfLS9VO58MXG1lpZ+oltTsFv0qrk1ODPNQSMwpMKF
VWzgM/pGOCCZsbmak4tCy9CjR2Duv6liY+8CslTyMUvufhMN2v7eYhLfu8/VBB4KMoVygNqxOP4J
psZ7lObQHl2XQB54x/on+a9OC23P0hZctSYGnHK5fc4VreXcARmPHyH79twz9pH4y6sAPCfLNwwG
1dNYWictx4PFMkyzNbvzZkd8GxqlCxQng1FxE56CEnd3isjsTabe8fc7nBo5TuNZ1a3EKITxWI/W
g5W5p1whxnJFWB2z3nW3HVM6juiEn0AVcp9qKfSL6U03Z4gvmTCdR69py11tOpLxfFW/l11wAGcF
PcJJsrtQ11l3lliJNFNgeYvSOM+tCJ/dGRT55FZw1eqbdBwFBVB+F3EWPoadrT3QuAWqURzKKYLK
VGjZrUmK7Ba3Jx3+/ePvV2zd7LajIfXt7//Lekeeqyy819lRcHnWx8ntvTvI3BwLlkcc1Ly71sGX
Nmn2JxOoLxWNSedncwKEs/j9qCNZOrUTbLRExk9SQwS2CsBIHOXy4fdRqKUX0669vdKKYWQ37/9C
2WA6mUBjdoyoXVvYx9elWf5UBU24SdeQm5riTNqoOP8+mnCvrbIwK33wlw5nfxtRYNdoLHPYAcfY
u+O6oLNg9dORIpelbO7gjMqgpcqFRMZkgGFBO06ProIAmzL4X//aC4sg7NlotB2lXfP0+yUKwEOf
jM01gVeYVHAITDjXEI6nw++nQjM8Px9x3P9+SkzB0/+Xf0+HP0ixJYlJ/3v99/1Po/4rAOj32/+p
/XbkPxiKCQJhDcMUEuTP/9J+S+MfJohCkqfh7oE8/C8EIE3/ByIvEqn5zzCgAxm6iWj8n/JvzZD/
MElQJu2DBD3HJCf7/0X/bf33BDHHtFClL2FH9hLMvJgt/rv6W4JN0Hpl1uTq6MYmstlamOm/YlRI
dnVRv6Ji1VcNaRM79G7uysTWU6dVs20qDacCiigGAwsU4FywYsEG/NZCCUC0UY86dYQ7d/fK/RZN
/jUyD0UldSuE+ttHsR8zVw1AqYWleJuXdOwIcMCaIsNbcQwpQfdCtmLmhz7upa/dJbLAOXXihd5f
w/IdbDuGyAh67ZYWOXKbZLX5L+/j/2DnEf/+0jgILU3eCZT21v/gQSk8Ixw1iCdbb8xmqCO+lrsn
YGen3mzxFWOrx7oMPlRfLSSlVVNxMo+7H85DDmxdmH0etMTOGBhcqHRjDfYZKOY3VGcYvPWRvA2T
ozOKNMzHwRHF8UpwkPe0Qvu/PJF/S5Z0WJW5TqSNZYAgctty/u09toVHPefS3woLgwlU5dwXlcg3
TNAfJNMsFhVY3WaahMf2SZ/cHHI9ZHdE//v/8yvqiV8L1L/MBg7XOWorojptjA+4YeS/xeUh2C4Z
uuQY1j1s1o+MXodXEgi2TkpObte6+whYxcorO2tFCUBNk/SA+wMz3Y6Od3FsCdY40fw8CM3zOBQS
fYEZKfSHHGnCxnuFMmvvpPGkrMx87P1hoHnU9DXTVGvbauivWCi/vDHK921tWpuI+I0XfAhd7TH2
mvRrMjNmUI2knE4loRCtt7HqCgk+77Kdm7zVMewau4x0n4PvAxrZITbTTzT+29HMX/pZPxZWE7yx
IXXxpysgZQW2tjK6sHoaydbaFMQ3AS43nr2s+a6rhgAN2SaHsm2MtYFiA8Gf2ss0Au7qclM0vQvs
5TDXoekHXKXr2LWag5KNgBvO4TSX4jk0UEkrnQh3T7ODSx/Mm8xJvLWcZng15JowB0k+RxCEd62N
xlEfngpwj1p2yjP1OVZuTBt7ohaGdcDs671ZQn1gl23DPClPyotNLETjW80Qfhc6RvzQBs1KOb3D
8GC8BugXmJu73rbIq3qtGX2/GfT0yY7BbMrAnHeF10L99cgrg3uFDaY45Zb6bHKL5jPjXZ9QgD9O
V9O3GOSuqHgnJidvz1qH3KYHh7DqqvGu8px6Hdl6tC04xtcVVigQ4RTfdb9VGT2DKSPJrp7kSTIc
qLXQ+GxoWQDtGYKzC0xvK5VFX1rEJ7MGz6kxdeNgUo9+UaWnjv4rk78nPavxoNBNHFDrjm1fvWgx
ncq5IGAgtJ0A7Hj3RwOTsnXVjQWuWPeuY0NA6DE/E6uBr3OtJWF1Il+aG35a8p9KpEDWFU2ox7yI
BdPVOfO3doHIP+z7g25dKoUPgf1g59a9d9Xm9jYNzpPMgwtz8/Y1luDypURJH4QVqlBaePARq60l
ML8QlHcYvrsp+CLkEtn61LRrOSSg0XrnsQVU6kMH7XxyUv+OpeSgIgNEEeYpIO5BNO1qCfwSxQi/
LTf+cvd8RAlPuD8HDVZKaBNN3G6y1gW0L5guo1z1x6RhDJqEHp6MiREkN0wTwBgz0N1jN7guYIh7
CBoZuGQ6A7j8s6tDhawpkB5zU9SbwYjfOsAge0/S8E+hTZozmt+IhLy1Lay7GHT9uYrNT+mE06X6
U3Ye4WtKQwNsa3/oZhM246VbeOykj4i3yutO0UD8RlultA1aE0F3AV2uaGHbGwioiRVcDSKB3VV5
X56WnEYIryWRZlzXBiNGmkIEedGgm1XyZBbJm5kwCQdC8NA4fJWWVHaf69Ym02P54wXe01wyNUzH
ubhvgej3yNwau5meMNGjmeWg3yACf4DrOK0nI9m1ybC2+lFcjW46T1Oab+uK6UhPKB/V+t9kePtV
WpLElBMOwhggLxRKfiw1Vus+09bH2+pyG4Aftun2ENxT2tLwmYQys2rXSawJfxzn5jlsl1t1avND
Lp46nXig2bzTa6pQWYmVI/BXJOP0NjoT5yeLE2zMqUcg/xVpokFqyj9bomiy1Gu3alavwpTf2dyE
zyoq0iOs61cGCFc3S/yqMT6DdIzXJvGn66D5yYTtLavPl65PvIwLEzxVt6AXzDcmQnXGLJt2Bmhj
V7PmNeUQrhMznB8Srm8uxfxNJphLiRnvVvgZSI4evC1K99qv8l7fWNO0z0A1YeKvzoU+vLoJjprK
QdGbWH+UGPQXJyjL+2KUj04Ej3VM22aX6A6Akcl0j4rwHtzZhN4INOaZJpmnjPnG5oSGj+TUD4V2
hOsv9lXanebEXa5+1NlRVRqfEkguMj1aCczuA2S5W71iW0+YkoMWIRmSTCP5MOW992250OyVNmE+
mzU87Um7kyHqtIp+FsUBWSLlNYykXMN7rWhzXYvx2670L5lyaix1D881dC7Nu4STeZrtB6+2r5Fg
TDVo3rwLsuaFaAKeUjt9MI4IYLtyI4RKX7daH6xEO0RH1Yc7wylhnzji6JTOS2anmV+NmrHOPBHu
EBHfzIajvz4k61q04+tsGuM20Qtn511klod+X+afKDkqFitsdFxbxkool91Byu82GpbnFZlr0Yr3
yUoxsxbDyZys7D41Ov2Qolit8JrUaNgij0Tr1UDxyc+cJm6BCUEEuV4y0lN6s/l8tsLq0bC09NFc
PqjsEpkdaj4nKGjFlf/88tDR5ERRDt11+YdoyJuNi9nH11gIG1dW97/fOxd9eJbt+DK1+qa23Jdu
hCTjTV783DjNNkn14Y1CuznQgHA2ZceO7Y6BuS/AY+IRTGt/nuySzrc8NkE84iKJAE8S9EFp8mDT
bnZbFGtD2w6HenRx4RjXGqMerLCeMVgyMzyNnyHgkroTOel20op503WvgWA9IC7gvVags4M+2Yqh
+RBu+kRcFsJOCMGrIh8enTDfRKkq6Xo0j0LRDOqsP1XQvMraDWgL0xg0w1vSdtG6MTo05c1xHuh3
4erUud4EOyVGFiXL7DQyMiYoAU2GrO+7ItUZiAP/xpN0m01QKgr0mLKTnz62PVxm5JRMPwqh5dpL
CCwtFlEBEIHRlX97kOa+2b9wNSXbEqL8yq1dYN0Z8c2sofCQwJY3TBNxQSNa1ZNsE/AleOf70IlZ
zZpsSYH76FUZcw4Yvzx8L/eR2/wNxzYnRaj9o1S9M5aQpGnaWXFS7tEogKZvBvUgBvmQpmGzmRpN
P1saCs4Ce5KJandHsL2+EnnLdZdVZzpE6rGX2XPYGLgEm/av3QJNdL+aKmRUGRN2URHPkNfjooP/
7nuXDTDTrLs6Tb9iKFho6bIfYkBg5IwEnVVMoCFlLLQgO6VDltAadPXm3owd2kFtXiOsvTil9jhE
1ZcXEZaTjIzSbZH9UeFcXATYezftkrvRSg/Z4MS+k5V/Ej2ryB5ko+pD/olLnxxbe30IQ50MJ8QK
oNzmXZW5VwduI6NX4xZ1htjKoXvoxNjhwKxgO+Oh2Wo4OrQ0kUdyO2kzkLlDymKEaCPTTRhmIyTy
Hjn5SgSKLhJ0wM6IJVZHz70DkNLuGif7ahOFQNW+7/GYM78LljMd7rduiPCqhi4Fk90XG6n0TwKx
hpUTQ0BsDfD1ZXMcZtSIwigeMXj8aHD7WHBxLCKPu5RLBw0s6x3EcDAYVfE6Q5VVpXLvtNHyK1wy
t3YOIbU4yDmKwA8qrCi2oMNchqW1RjeLlEIMAxGk+ZI21mxi260ekkKBssyteh9mNuIuQBUEAcbn
pE4YQTsMgIbJOUAWO/M6Z48NvPhUkLMqUZ0rp86v6agg0UDy9ltZ2r4TBmRSKXFMcUcz/k7PTRdi
CpuQ0Q5avJE4FjG4ol0M0kf8uztc/CvLy+t7l2jLwIixPlEWbmeXeZyHENfwrNDvyv5K2XmF9RQ/
NnXUYMoJL9GCVKuQqZVm2vukb/xE7tRdGDHkGxPJTRr08guP7ok//aUqQKaJ2bBRNBSPKTEpBgKr
fdINz+UoF6QF/N3agH1WeGZMe/UggX/ez0XwQrsBqIQbmgB9yDoxkDaXxHttvCVcssR8vLbrwiAM
YuTywfSxrxcujLRq5OqeXqwtefIEKVR958470/TW6lkL7WalV6J9cCnsR5OGchSrs8fuxipcfEii
pTeqdFALk0EDBoU6otqVrkWFU2X9qh1dsSKm4A1eovsYOJipiiVTbKY55TWEP/GqRu3wnVASUKBz
2DMPDefUje043ToosrWlomM4oyjG/3VPbNJHFm6r0eAacScfdwArX3KBUkzhLpI1pHc/zvk5LupA
tpMNa1hN7+Cqo5lyelwTKMB+2h74fpKfCPu5tH1ELmBOsSZKuH/JEPwNzAcuygEAnVkxlikDvx51
6llSIvFeHBJ+Fjko4cu4tCWoY+5a3f5E3HeFKrIveoV1MC1/jPaWBU8jrHtO9ghKZLKdHaZo5HPh
VjA+YdFTLsY1KTbzBHxnyJfqYafM6iUukE38zsMBnOqwZs25Iks66V7wIoVXye1VlIhtxCstpi1+
RN4zwYpvxdpahMZ6mIyTYcJB1nC0Kw09wExgkCunS5b378hNZjDIju7XQGZWmvsQDfbNa53Pog2v
zFFvhETcOSJ7IjThiogEFS0bYVQzsxOPCAjVWhjveN4qGv7OpZHp64TouEVa19kBHDi9Wqsl+zJO
psNMLLRCKw0Ttniip5VsNC/faYB8odllaBp4drEjSPR4YvJCJGuiUGFkT0EbPohF0Slhx3gxJ31C
l6fMuYRBtR/L+DOw61u85HfBNr4SNqhWkGQecp7GxqQqZRp7Gbv00GX1KZLOrrWzbwHK1oBXo2s/
emp7JAwlDyM6s3Vqxi0YR5wAs04OdfWYz/cWIIQuI6SwVfdY0JNDIsQqj7szPA98zExHuqpjakAp
uVLGft4lrMdmgt8dZvSnsuxD6E0+iitJ5i3PQUPdvhpttder0UVZ74FxP9f1wu1FVwFqWoYR5Fjc
xiVSJ3jPyGRrJvM21dnGDq1i0QZ/BA6GWTQQ7AqkjXYmQa+SvrCQPabw+T1Ny2tCJkg6DNu0Be03
48XsmLzaXHSkZtKO+E47a6TZ71K1ovKxO8aUTuZ6KPFtYy1gQEgDe0dFtOE6MR3OMT3uprZaR2Vx
IIEKOaKmkQ1R0cyOv3MVnGHQuqSQVJflnQWDEfiM4P0srTnWazsHG+mgGgpH0sidKtnpOXk6vc1g
GMtPBCEO5yShCHY0bVInbLfCbuEKcXRsUpTWavwe5votoHJzu7reenQuViKx0Jsg3KuLT1BtoBdA
u2xNohEHxCS18P4Q7XQgaiJYSdWAsawKQu7khNedsRMzQhorkFHT0nmLogqEnSue267GUFL+1fv6
tU8nRsy5+wLf/e+cjK+4pNZkWeDm7LVvmUQP0WicVaZ/tVhNN2MI0TwBTkTYeb/LZwlhz36ojQU3
5+ofReV+1lVB1ryTJqvaGXy7cJhPNNOjAFC6wh+5C1GSQyn76J3sJ+jo5ZSWeB57/UhE7n0HE6mc
rW+cz0SjzR029jGdtmbh+I1V3pz6z8DhAvzl3KzNMt4PJlnEejrdhfV8s/BRrUL7ndRxeYXhmxZm
8VgPCpB7Txxb+Z50GhswY6lNEWbHMBKrEEOf3+QgKujJMaU/JJP9PrktyiZoZaZINn1LPMhYAlWw
g4zsmzA/NI62tgR6lTINDBzH6bQGd7nWewo4afyNm7q4w16+CTI7ueFGdZ+xcwC7cexbwnX2bLSv
jpo7/OZat7Nl2T5b/G52zekxT2XzrFvuMXUb436OqqWeqyJU5d573pTeXeKl0TNvHnKlubOx8vGp
MZGzpGwZ738/bd0JCaZeHuLR9VC0yvm5dm3LN1slNhFCR1eYw2fJZFxMMMWEUFuTfuPaamzvkRPb
2SwB/goVW/vZcPN3g4VOll76GlRGRVob6rXS6vL3EbiI5mJ2naZFlDe7YKZBsDxjfThBlKCn4MVv
rhW0oIzocKsM9Z5uBLt60nK/H8zivUqd+xwy2iO0R4JxGjTZxQRsYvmtbjUmGzMmqjglP+/VM8Dy
VcV70bJLgwXGda6GcTsQD8vINr6JztEfZ0LlL1ZdmyvLMtSTleN1zD3oEH2PtqO35dMwm/t8hK8d
dTFpkUJv97OIH43RvmlSUXZM1hvuS1StvbwNjh6eYtxXg2Jrt5vxEmtOe6sZ7yPYnqKtURFUTps/
PAtBGeDUNG+KMl3Oi8W+azjhKQr290Fvn/vJIKUzXopgIb+It4ERt3wrI7BpNfcSayi6bPQQ43OX
FofaLNuPpE2NRWN4j5R4ix8ZafLsETqCvPJQI9nLPUe8GAQbAAQnjWyYgvhdVtCZ51zjpOcm8R7V
SrWt3RCF97CxOfWeUnqdrK8El88z4323tWuIs99DzQVPklGJ5KF8wSKvuDfcTwuTOScv8eTgpFmu
kLsZUQBB3unRrdrkTACQ9GNnTVeZJk0kUnKsEhQGmLO2WT8f4z68yV4hAkzrv0YwwRF0e/Qzgqw5
N78JKFu7ougZo4R/i1mrfCNpfRse/DXWOJMWDwteeK0E9UMLJh4tSmGSsxezYQU9HG05maQkVxVq
zwgVRKqe6P42d6Peq5sRepC7ZHnK2vYyFcOXxrRp26LcdMXG7VBZFZ6zl5U62iNFcxg2j1gQ95ol
4HV4/UefEKDoJn18Nyq17mwXMsOUYVTFxaic1jp4kfYTLrEOBundeU5/pDC3pQVAGyOftfIgNOBj
5tBp4duaFDJ7kkyKvVvLV4a+8c5Kkk2a6Yzwpwlvaf5kmXa0aWYnXRkuANDcNRTSVVqmpoHEwEzd
x7ZxXsK4vGiM8zHXdfk2F9VVhca4ND7JhpniD+rg96SdB+al/VXk+kfUoBlQMQFkJaltK48F1KAi
Wyd5dOw64jBn75YtVVNYWTs7NGANazRj6kwfDqWxBMsZwZUcCOgZI6OEMIQ1JIZMg7BdlafWXdCS
wtvLTIIWdEsHjS2dOLtx84PdpLgNuDzZ+ZYIO0rNeGCHIfCCVDstJz9TeFkIdpqGKI1yDiv2m+uh
UGJ8zEYdpndmESS7kksXz2vTlUc98RLf8tST5v5VZILHjrf//TVl2s0M+dN1qAqyZCjFM8AWBsZP
28YPkSkr2qExuIrB5KUPkOxmZn+cyZhDkxNDcTZicqc1PAVGHRz1uUWllDTMixAt0RirD1RC4sj8
zcSZwoeuYJk1lWASwEjLXP621kKSWS6/8z8/1ZgfZA7anD5zJAN2faN1dbRzBjC+XY8jCSIPtI5x
3YNJZCzC7bKXVOsj0thGL6sLZaJiRPSQF8mffPjMuQZQuYl0q5r2UibGrtXjbq9DXlslf4j/hWmS
FfUlCFB85AV6nSlUX30225u+s1+CfLj1M/C92egYJZlusdJt+gienuPyUu17ceuzsvEBeYn1NAwb
4cI3yBNtBwWRtbRDnpsXsYTMMx2Y7QCba6fXMJFylYeA8YkpvsbtH2E4zzZtybCiYcPSZjVjs6UO
fvZSIrRh7YNbmD47D7kDQQ8PSsYWFBpCJBwioowxp9gubRrZBbEQTexmK+7tbBsoAiyckbJ10CAM
zR6Ym3e8//MqD5LXLgD+IYXxl3jZu572MDbA7MdKuz02P05fYQm6ReNcHPT93u71lPiIGsZu23kb
M5BPWYEgu5jkXapEvx0bPCZ5a67bKMTYFEFqJ4nTAL86TSuujGI7RC233kRebJg8zbqVnGd4KQsr
k1ZoZ6xyyQygNscfMtHDE7uRBzFjV9tx/oCg/rOckiehFydrxkZGZM0qUYSYmI0fenRAO9RD7Yhc
nxkZeFTbYX4UVvY6S3PTNzt4QkrCs9V7a2soDflbndcrNcHlvUD/DB6gNW1n0nXWfUdaVbNUx1br
UDanmkkkRgOiWyOPMhi4wj10+kwdDzKR+1RihZhzI/dFN5mPDvsckwDO6mifG2kJH2D/T9E/xgQy
IPBvGr/tV8z1a9+pm+eI1cUv+Byxopj8HL7pCRDJgmmajwMlVqVl9dMcRw86pvtVGzH+TGl2d67F
nqqQ/JQztg/ksys3w9uWLWN6ESFNT2+pXr/bCeqcFHfCaGYPpF1o9oeFVy7SgLlDA6WvhvkGE/Ir
175HdqpR68GGdl22HsJyupjyYlekYmpgBocgWWWJpXZ2M/zNQhKknWjYhjNZEWFa2RCdFkpPDQm1
N4HW4seAzFWg56/yfaS0j6BhMe8KekM2SQPxeqyzJ7Kh4ZpIcXtPCmhFImWgArdznSWzXxRkg6bF
uYl7Y8v6BSWrNOqNuYiW8jh5Djj5orVcHFodHxrRU27mw9/Zw4+4eNf1NNiJotF3UzGylv1+7Ved
nS5+/UZc/9PX/vulX7X076O4zeh8DcH9r5T69+v/Ygv8fsqmxkSVHgwc+bw4VrkLYOz34e831oZW
00EHqO4wGfzn//nPh0XWnxwEXLu0zHiPo2QhHSz0g99HLNefQFivdhnqu1LMdxEWwv00y3HVF11+
12UDTemO9YdGj++AnlpVFA8VeSK+NpCz400pOOuoWzkB8WxFo305g0XNDxN5RZDgQ+/kMK8d+1Fp
pQ9Y9D6XcvIhqDAkDeefKle7WuFYJtez34QdSdN2YfKnRO560N3pRjaHtHEYwKBlS3JADuuUjWxj
+IANbpXetEH91Vl8ULXxliFuOItA/6koAFdh5+AF8owfERCXmzcwtVy8hhU1JRfgvTm4hIo63KQW
IRBj3Y9+b/CM5lo7kNGHkNzU6UtP9U6m43NLtptDdi5h5lTjKf0T5q/xSgXmj1OoYC1m19uIPPOI
laziZ4GwUsOF5rnWnqNesJlpMHkyG07s6PdCYVziutygRwOXnDUnLzIZRdfBmVO0pPQQNinQyAmF
rcAHxtQ0VG1M9agdV4UdIDttu24T2NEfQAKNX03nkrLpNHXjN4KgpQQsvkBr8OdK/THGk8t60Vub
pnpNU+PYVSY/tScSOJQ5JrYuB9ReIHaJZ1haAScp+K/ZPjLWaTyAKUGDueRHB0NEo2ghOFSCEPnf
R/xb59AW/r/QDf8yFfxeurMXgtDRaVksuAzxayD4l2VAI85lPdBIo1SbPUQQxvSQo0o3Er3atlVG
FjBDQkG40xaq5YYRSLyJgcZtWpKyV1PAMUloQw3cyzxEap7PfVZc9C74JFpDA1XArtQH0KI1S5/9
Kkj2hsvi5ZQDdwWNnYtMOxpYNCi2YPiw22vTH5JcSH6Gibhp+/pvW//JCwTg5Aqs0EugXg051RMS
bposqqmpca4lJoeBpvlizzZkq0JIPyuM77ol07hw6+8xsla1QCSAXCPYD5iO8iGe7hSDpnWTt48d
Zg9aAIpqLa+I/mmGl1zMpLoQWraaBqskxFanZ1q1dAo0PArEdd5rLkDIVp/zTRt3j3Z/r5Ivmn0Z
GXvKYrS1twbDYpDRqzurUYCNTUYhZgUi4yPy8MYkFdI7XWW4mlJicNqB6MvLRBzaFvrdeBytvZtT
9XBH3QY5akeiTlO/V3268bLoxTVnID0DyhyrgZbNC6utPA98QEFIAuA4pt6D5O4ISVFCf7Xu0Iri
FCKtgdPTr+CDwVezBYgB1yIaQFEZwUseHnL8gg0qX290l/gHEEiFE8PR73UDmQX9yP/g6DyW20ai
KPpFqAIaeQvmpESJorhBWZaMHLqR8fVzMLsJLlsmge73btT5RGKWZDBBVjS//M25PQKu6Rtns3ds
KtheojnfHMxMrj5izgTu3ZqywKBekvNZVSWJ58gk5pnQAj2uvlMhXdibREDadMxhAnas8rixuS6L
2HUO40Eg/45IYuBjRZFs2v2BHCrIW/SNpBPaQNq1uYIm7vHcRjyfFvZOMxPocykZGKfyzKn60w4h
zG6U3hNNJ93CebD3Lanoa2+wfbiL8Aa0IcmcBgtq7CrFBIGt0azjD5zVC0gw2Juc9o0tWbrlvrZQ
mdtDtzWKu8iid8uOhh2lGWetq52jX5HaO4QWX2a1+J50TvDKTPZ9OcebrKWq1SCRcEoQBued8evG
hBMbQ6B0Tx3SkugAdoPESDmaiDWtPReHLLtnaEhylsKQXnfLr9YxaY87+rq0YLbmL7iM/KWke66o
veKox2a9tuv2RAvscMjBMYo+/LU9Kph6482qBcHYE+wVSE3r4F8YjBlikO/XWyrueN/e3aVuNy9i
5N3hugjzN+EhHkL9lq+LiQuikTtOPpddEnY1TyJzV3RoxulqRjlbCSBcZrZAq8LXfHlWdRqBRT1f
uRRZlNIx2hCi7sKnPA+aOJOW7B2MIgdOmcge0nz/5qGIMAfeSUVZQkOrWl3hTylVvMZsWJAtl24j
t83WIkIT2+Zi4yKaCRiYMhZdY+MV19Qy8m2ThDwxE4C/rPjchPnLYHDS2KuCQcZPGhwu9YAzkoIW
p5mOt5xLTciUDr9wcT762d1z0OvblA+tIzHSRT5W9l7jzxr1dnybDQ64ZkTFYVmXWKe7wpgdXshG
NCvm5X+VfqdAJnplBt6Mwqyp3mIyM3zehzzGIkxmUYODm5F1TtY8eykSKl4RJVW3ci0SyUXWU01P
VRDgk04zHSFmJ9ufo6WEBW9U7vIIkLzvjhhPxnakEW9uHKiCJU6yVqeU6nWFoJRK4holCtKkVshv
C9mi1P9QPr6ZsvrDjxzgfy9M8b0Yq7iQwNqx5wZzPF0nOzrUCnDSTpzF66Kb2zSuuBvQPrVZQm+h
E1co1ze2h3szcf1wPU20EkA+055gevFqihN67mdjP6YRAUh+uTip4PYcgonGsL17QzIjsapLOszq
ADI/2Tue/ZMZNMJEF4/AilS5i1UAqajn/zaV1De6QJoVqpPdmDyhtmo2rS1PmQ3QHCPBQ23vb/qe
qKDRhKOrWYbaEblYorPI5oCbsTecJNQEXyL7vJXgFMmyN4SvQDKGA7ICXDGrLwtFjuj876hgIUpy
fQdNhIeaRrcgXnaJMKlPg6cjLO+vGEZxZzW5hEgR+OtwxRjMybNPoGrTElrUQBhJiyLhRhfaKnEc
Fzq8O8jBBUkfnD8qG8UJ7xjfsQdCwelocq8DqZ0LM6chy493jZwNUKHCAzYnkjdDFOOoJX4p5wNV
M02OE1d8C5lnsC4HceVzQ4IQacyMYU3lUAvf3SDEg/TA8obj4p9Y5hGyTwqLe743nrxiANaBTt5Z
y6/nOcSvRGJcFhtkevYPovNeeqFRBpF8tLxtgdc3VKwt5hqL9sIgJSMmMKBmV4a0UooeuhEeQQ9X
tmVcawFexgOIq3h+nVvUXcos232vSm/H2/pejP3JsDFeRhP1ell5ilXyz6QTKoDspaWA82glZDiS
Q0rexYCMFeIvpeDKfDelj3GDYkZ4AaYByUXljPEbxuAgm0MsFxSJTEml75Oe6FDpFYjwbOMWC+Nz
VLzzsZ5659Exzi1+zyCKinunJ8YZQdpzZ0Thlt/IXOV5+KGGEolKsa6J5T8DvecbrUuQTSCi7ByY
6oHA2dmluhC6HlY6KvgnVeztLvkc6wrpoKddALNOhMjsuoRwPB1v5YqCr2KtT+WaVNBoIRXRO9OZ
Q4ayws+VDq9tX+wpNEZLpc+Hzv9f9nOWU0ZIpM0FQjVyahYfY02ilZF/Y7Ji5pIVuFb02YmOw8Al
wxZDIWeTk/8wzKRvfdaKlUjHck3CpBcIT7s1Ru/SyOgbm8IlPNucPjNXO6kMD3fIRVcn7yrNBhxd
xcGI0/ehY6QtOSQ+esvD4IRijWfHk7tSl/iwrcDhCm0IDMLYzuQ9UnnoMirFvvVR0C3GAEbeIb65
vLPbJ0PmICkGWTxcmlfTbe+V89704XdBlP8e/+Y6kihJwYRa4CpC3tZCAr/EBrkZq9nKb6PS+5Mp
MKK4EqHDINg3JwxgNgqifIayrTLkuiQVCbMdDuStoXezY5pM5LTtyIFFO2v+6Fa3zgc5PleDEFu/
GDwAyhhEpaKK224E52R9MnOB78ppn+qZgUwChk8wR6tUipeip0o08dASkV91yTaeT2LUHGUe60i9
E8pOt4hMedV6zwgyDkOUXvk5GQ1iqh3GmFBzr2ywW+iDV4pjoicy2Bs2uHusF7+UtYZHlIPLTYgy
osk8NA2aLwCqIw0MVrqr2G+PSoZ8dwmLaPnuiCrduH5NJqSvPWvAzuDhkc1nr/ak0r2GOdHJpvba
dy4qxwEIDiukQ65v6dU7Q42IHBMiusGCUdsWKKONeO2Oi/rVPGaDFQXG0BnrHPOl5yNPxui6yTjD
g7k1LLwu4jBrFaEHyUeuQ/635Wufdteoc2/8jtY6lEAPIwiMdErs0FFRHMaR1ZWAjXdVaNfEW0gG
+h7ycqfaFhJ0AWMGkGzEj5tWNdQb1RSJy1YRrZe/ahS/Rpp1t1z8NKn/z4+yRxuXxFUhqnDGh7tU
INZcVIDA720X/WQZaZsmohk9Gu4y9gvq0HUAkPwsteJcm6j4J05Sr4WBRBKzVVn6xHBYbdE8APhT
uZGPF5HKPUFVc45rQnfYbBhP93VPYnFq/dPV8iXldr+XZc7jjoZlG8uaYVHw1IYH6C7CcAjpkCbS
HZ+QYiLOV8Ygv414/HaWGhx96o4kF32NyPN4053ViAkoUOCkNP3KeMNvt3fc/L10JgOjt36CY+x3
RsypmoQQOs2mbplzyEZtgjJdzm+19Kdc40ZtZhSKVvinHRFCsqiJjdPE733SaSe/ov2wJ54+trr0
oonmD0D0Cs7pnzOFxqEhXrd5h9Xbcrn/9YjB91T3ziaHab2vVqU5HgXbJnEH7QOtK3/BBB8llqti
y5lPPkn8A6f1NGSi2eo9SCh5PGb4p6vSOJj6mH7XRnJ9TRWqbI+PTX2y78ugqLm1Z8bQleUc88lD
ty5hLNK9InTCFD5hSUBojo/uoQ/bo7SJGrKdGhhO7rM6efC06IeyJmPf1xB1hBPapkxclwdFS6aX
2MvtlRmDqwkwvNFYu1P/QeoeYjf4/XkOb06BKjQkFadzn+QgUcZm+btew20oyfziVyQRpYtmGUy1
AYE1Y/7DSJhe5tG+WBVQHPJ/diR9xFDA1DcNVPcMu5H0GFQg/DwIzn7D+Wy241dFbmdg1qxano4n
IKC04UK+MmZHDaXn8K8wAPRaD9oHhd4Zjfte91gNZjM/Ing7tNZcQ4Z5a+I63ya/3U9NfFj+Z9J7
W6V9JCOlQ1R0XvXY/WdO+O9kLNeA2GUQ6XKmUGchkbuVJZtpp0YuRoswA4vL0e+rg/RhPEOdiCuN
/BHR/+p+gnQpli+TJNt2sl7SKP7uuhw7MuIrvcynbUSj3xKid2lL2E1XRm+ZdbcjINNwvBZ5+LeU
Hd7tGAR6mKKPEnWUP2b3sq6Y0+NsV4zzahIqW01z/zvX871ox3gjG7IamfJQOgJdRiTqWrRqbDxx
mqBgd6IvHt6I9zI2qQgO60OBCwqBk2TSmVE41O7NM/Guc4b/JmP4lE7a93JkzYU6oibcFSlqaS2e
ryaGGEmFllrQpKnTftN2REetv7ZQWhinySfBthpFpb8YeZ4G1yH3yM4+nGFgiK9+vEZf+vYAkorO
ZTPtqYPLN6Ibn3nhnkT/xhbAl6sMC1jd+ht59YsyPLXBjvjUGYpIICavIp6RTsT6X3MZhD3BjKI4
GKe/6WiZ+L+7a+vjSEmWIq+UC9nVlsI6H+reB57IWa2H6pOC8WwvOu+972xSF30W2mW01LARhuMT
/kimfJZWGAXFb2BRMx2lb0MybI2w2aF/aUPrWU306Rb5iFYgQihXho+YQHJwHPSS9SK9qIctdZHM
Xaq7UYa61UnSGWwjPrrWT0mwPwWL3PZ4va1n4Je1m6q/vj7dszjjGXHC6/KcWB3MOdvNeogJOxIp
Dt7YQwZumM8DdGNMEGvQdkm/dSkTSU3qGjwKTDb8xTN2lFLbuSZJLpq1WV6Q2UnlqrGM1ynB2z4C
+wYdYVYi/Jn7kN2swySAUxxNaxRY3rJhP7EbnJPY2pnS3iEisFe6N19D5RUbeNh1h0Ys8YgNIps6
nzgznRK2NbTWWTviOFcekjPOZBDagQms3CeuuZSKYN1FgKzF7yVKw4ZeM0QJINz83F7s72Jdu0Bp
lkvv/YeB+zeo3HwXRcjmJrSivPvggkX1E4v2UJBDXnOnJ457dUd58Sf3mVNlA0QZ2M5o0wWi8Izm
7cFIeMl62GmCzV5MM0YGq1j/c4TMNuszyTRvBZR0RfBxbBuoykdFH315MGrr7M7FCe3hExVMxAEb
BB8kxrzxM+aptGx2y+FpiOLz/w+Rcl6TDKn5THriJg2HUz0w9ZZVu3WzEQtSuPci+ZTJ+Va65muY
DteBkAKs/eS7xfzGhcEaGvPHONmj9KsHH/6eSA0IUyoAw8pGJRyFfwVx9IQ2rKm9ODo4pLaubVwi
Tjr6qcYdpnwKMlZzOT3Q0S982kvhtmeEfauhQoRUbZLIe8Jd9ldzL0VuPiHpJO+/qPd5ro71zCGT
TDqgNCmcBfPe8o0Iq0BU1nKtLqRLMlQb8h9hULp2GxHa7jTDzZ/KH167g6tRRWJrN7+YftOQJ9ag
4K3M7Us5O1+mpLR46vNblKYoo2X4NIMqmKP2NTnmIirRnyvPf04nnDVZZp47s3ir8/Fm2nzV0sb2
60LIzU2oYQz2X1qPnHuE70fLtvZ+59+66t+UwpuyDoKLcKewuPCejEja4MJLvT+L5bJykgqvEmih
L/CCZ+13madkr/E3mQFl8Dlv5tz4wLUXrxlp32zKo1cOOvwlS3E/gBGsBpNDep7dP2bHWCjEw8g6
I0DcdXe9hnBiq38kSFV86ZxZBT+NJYdC/lqa5mx8DSVwClW9VvLJquq9uZowsqQz82PmP08t0X/t
TDnN5GaIKLBtWImkX851S+Za9yUxkIe47sFLBv4ShJGN7Wc1T7/6KHeL5pp3FLSX1yKjlAKdq/3a
4aCh0iXatYO4Lj2GyTCdsKEd8shZS998L/1xrYujjYFeFzrTLVzNXP9DQ/KBH9umf88zwX5GKNxW
++0t7VWW7Q/K2oxz31mTXfPHFgg5Jm40I34oM7Q2ktiS4jEZUiKBurSk8pfYhw6TTu8rleEX3dnW
GnNX00yn1DZwSVDV7oQkI5Wzf6MrkD6JBHTBTXB+580quY+RwdWcx4cMf6lviJe4jX4Kl+BiZLi+
6YfofNPnaQDXqcZgwGCzbsKSNdvRmVPib4vSuHrEfzjrGQoyr6TjHswppHK69aKj5ssHDPGxCQ2m
eP3ephCQ1pTdQDsQzmYcC6LHI0Y0R7MZnCdBJiaZ8Rl5yQz0AspZPzI4kF6NGms/9U3guvJDyR4v
OicHLMShG8qHZSDmHjK4AdsVN406wVWhw+B2mYGBo3M+esgqPyJcx5lQKxp6d1aMCLkDMgAU9OnQ
2JPrWrodyvQ5cbUPj4itopLUpbf/3JRX2ShnoB37Qn/sS+EsYETET0WXEERF/o4m6aUkkxJrESrX
ZJua3VccnS1csU/53JNioUjgc0+1H333mfPemsZtzorjSFQOGTzGzlH8k4e8iiGV5Fk8WX5CZu/k
UV4+wqzROkJRo6y2DrrNSoL35kYybEZXX+U4p7LspEt3Y3a0oCDaVQCTEoxDTcCdHtXA9NCTzy4o
S2VTfItcPh8wzYfe0sAw292dbWcfO0m8IqKfNgmJZQ45OBs2tSTkK5LJYzwKmBw6BturYbfUL2eb
uWcX7l2BNdC5oc44CLKpN/E8PKqpqk5Zu6rq5h6xD3MpbaJevJlp+UoGDHfkbEGFTx9mWXx1lXU1
O71dxcmNeaCCNOxuFIbhjoqvdZ48t05+rBL9HCLGHvkgdcs8l1Zzt/uU5CpinoT8yR1xXyYYlZBo
ROdhs6VL4XPxcoTLZ2yhXEJBaH0ZpX2jfORRm/466+sT2U7aJhqLQ5e257ofPpOp4Mv2KFpXtb3P
7OiPZ18gljhUsPi4Rvld1cndi7VpK0GCkhqYiv1vp1nuM2gfa7gvYX6Na+QRHKmxfpLMcBqMb9TV
uPcuBWLNIp6eMS6i7u81kpVafYcohhc2XvsofFZmnV/Nang2+hBVCAinaw+golGKDN09mONwGlTx
KIpNK7SLgh90U0jX/KG6CNmq8WZn/bBTBaTxnO+5AhwaHdsfkpVuTue8eE77UuTq4fXti1uxejvE
GiHSQtArpn2Y4cv3GfOQYUTyo8wj7CyGduHrZX7T07UOTriDKMY2DdxA0BnvLvGw3AmYCDz5DfZ4
NG39BvxKGAhqFzySHZYPvFirhz9MSzTg9FW5mrMlTOQZJygAj299gmWUmIyAm3Xk5rVbWAFpinEJ
UCLza8bcQrcYap4MDIY/imIlSZoeEymmrBdmVq5L4x4O+rR2XBtsqa/p2S63pY04DdNZYNgXc64+
7BkBnKOSD61ls5DkrIf0yhoFj4etzVtN5D5qbKxHFVCZp2Uv0AI/DfAOSitMCrF/HQX2b6R8LCl5
96S/jlNd4zlUmGrR91E8QpZN+OY05MfrAJMBZdJrPqWnGPCxli0CKg3LGLMYqQ7+seemrrMb4doP
C8vK0mnDiloW5z62TTQTEqSDXwugR6ZWzpyQONNBzcb7mJSveRwe4wTjbCTpxahKujToeMB5UR2W
Gye1GmrIyptpzkSN64yjdGQ9RaTCB9bNb3Fgh4P5XiCJxJmrHpINNp1aefBbQhkH8enq7bND0Jvl
sabFDY7BtDftAKVHCKyfnS2RwauTwDPXe6NrH1ndIc90eCnjtuD+9SoYh3b8Q15tEGV+vbJaeXaM
4h9X7y4cjIuCRr+YFMGAwj5lPWcRNsOHmtFPm4128ImQ62dwNZ2gMB83pUgU0t3xDneMb26eboOx
M3QfCZhskKDL/mX2ZsYDdkVQAeRagehoj8M0pR+nWu5LU/vijeZYRhlfK3FOgFLTsqeCYMKOXo1H
R0u2jbKv82R8FFm8pvlpsaxQQMYPFLRUpQD8JCT7O/4HCpuLXqq3IUPcaq2WJbr3tM++hai0l/sI
eTsIpci2qRNBNVvmacjKLTaAZ+ZU7q5PvzNJYNGKQwkExYuwzq3suYnNG2c7i1iXkYzYn9wuOTRa
DF7bnE0tgcjNIrh19yaFBssxTWd62HbL0zvRmeV3cC3oz2RQm8NzS34XPaeSxuRx7eUY5UvraLnR
zCGDRU/Vw89U9j8xNhkbNjrwSLWhBHGGmkfZ7PXCDUqOuhWJeMcB/32FZFnVQO6lj9QqjyeeqUl8
8Zb+zqlscRbmR7ewsRjOya9f4N+PTNJonMyGuCv/qoZvccZuW3daf9Ja2ENNmJheB/nhyOHWybgl
IxQXxthBszRYDBjQ1YfhoyRLDJiVhDQ75F9/chm9mIQErJ1Uu3hZ0e0LPV7bOqZXytHi+k/jyLPm
qWdUXc9Z5Tt8byjIogjLc6TD7oA43kK3PjlG/iFGbugQGKEakp1CBhJNxiY2sg/Xmi9qieQreo3M
XwPtSYHtkFt6mvN2o6NwghN6rji7UKqzD6fDR511J02bXgTCYMy+321d7rXaFZs8Nz+zVJ3B1QLp
zh8zmB4LHUSOiwTPkd4QiNijCqO/93O3t3X7aarTH98W0cpFEE2/SrjvBy3fy7k41O2r69E22eU7
3a0RmZK9FI/hZ1Uq7GTaDv49MIucgrWm/cwXw2MLL4PWYX5Ggh8HBEEcMg/QX4uTf71qH42lg2/h
9vKtcaCeU2O2NhEkhNJgzHGunSCYy48vUcIepM/DtnCpGHazZyPvtw6Jvr0neG/Je60xA0yGhiGo
0dC74nRZXMQas6WaWFBQ9IDxmJe5dIuAngUtGNh9KXsC5Ur2rEBnp+XNkj32LrpLeOR8co+tZuuw
GHpRfjCpqwhHjNUYfezQfekyn/x6h2Udl/6E/H3K532lIamhimw1hnpAHH9NipjzomfVl5h7sYKP
BapxqmbvVjNORsyToBnGd156pIi6C07Iurr19PjNynVSQscq3/aA0zmOjz3qpG09d8f8hxftrdB5
QhTa2ZUI0w/wF/0g0h8PbRPQp813XFCnXvEtdnMfHYiwPOHlYKzN8jtiEz9wPdWzPaTG3iDm2MjJ
roPIGoKuK1Fs9/9GHyGyQOmGcu4rjjX3XNqHtB9Jdk8IOMQ4bZk6ImC5UaQKElkKl4u7AgzbBTuw
57zehvZ40ij8ChLTRufVz6d8qrByDiF+i2cdy4Qa6CYUA3duXpFvTa8f1ZiTuFv9EnPKfjuK5XYj
hnhODR+s3OS8cThcme2NFG1/XX3UQ3mMpqNbkaJW4ebJ9Wbaaw4ZfEPKvV27KkRLBXikeRjOHcTr
VpRgDCs5wf7GrTBeUBK+I/KK19li1e0qPhtb7P1huCieGAojvjRTf0mdlhwgIj2SCA4vV5QVuk4D
Z5p/OxbSplySdY5V3K5OfsmZyOJPMF4z0YSA3YbQ/F5nW8TBBaoSuhcxGBgU2RBFH2PxbJCcDvGa
TLueLK8u3oawN1vye7sE35VIfmLCOlkteUkiZ1zVJB6bpH3R94CcXveyx+ghe8CLuI6qQp7zlBr5
Wr3HiFJ6/90vDHczWLThzenKwV26MhCz63YO47TM1Az5aGvkA77rnBtgep7NvaxmyAGJv3PVG+Nb
aEJAFK35TY9HTMbwezmrZBsaIfEMU43mazhNKNvAzFjZdOWzUzN9LZh1T2oOAUtqQ9PZhx4nEXsC
/4bxntyGMo1fJlW/yE7Xr7o/dARkKCogujx9WOaMdAf6/oLLeVObZvW8yEwDrdC1L5I4qYNM8/Ki
3MR782T8zpDAaVtY8bMiCG1tWaI+Zk0vPjL9OTPF2osTHBZJ1p8LUe3U5MPc8NzHafxdDqLD1mAs
Mdukgw432/a7LzVo9SEjLHEVd2CoZlU8zLK7uP4k37F6WKdoQI7qD07+0FhL3QhluCrH5jDlg3qK
ieEOCjV6X+xF0UrRRnLpoeN2SC5wKTn2Xdfi4TH4KY7CSivPs0sMrSP6NLC98j23+uqBmqRfe62h
HWe7qj9CXz+0s9ymlMreaDiZsF3wI06UV74un2KBlMhDovNwXUJm4VCw8C+fZKY/aJUY7wZxK4dC
Lwg2HryjdOrwq8jFaWyd4R21sXYqdDAedxxokbHlxk5aGaDpmp8mp4HipVlwbZrjk/ShVtFHIK7U
vpTupOtWhq9TDcbnF+zP03jwplfyFHzc4GSKIsMDoNeguzqkbUIYr5aerIvh2aEPKrAzqrDcDvWI
RYVLQ7fEOEdLS1cgbZ/+uNG5lIuqu3Xjt2Ya5RGAD0BRWmDRDZWCUCMKoduKRK+7r9gIfVQRKn30
EXVGQNsPZqmDQlKQ8nqk2Csx07LozfHOis2PaakOhYB4TbMisBmq6Iecn4DmtYkqv55jnlCercQj
ymwDH2jtFd4h/p7wATFPfDB6My8NalI9fs1p4qBn1ABWGKoXX6TEw9T4ezRkn77zh4ziK8MZ4drL
f8AVn2OqsBevWX8gCsxlj0NHg6YCEUypNub4d6Srg4+hT1bVPL/MDSPoBOOCUgCXfLgHqrw3di+P
nhe+GF2Bmk43nj1rIK0d6elkUENW5vKllAjNco1EA96BYCFJW/oTc/0zDTmra660GORf4BCxfJ0p
AooTMDI3sMxlzqvvOMXWN99SHPK8kz6r6m6kcD3R+FaEQl9nEx0fJNk/G0ioQRZEMc7wk+CPp1ZE
BIgsKb81AW6d2t64Gpd7XWcbzCj0mZLmFIxiAGDwC2vttHagmghheJelay/xiZudwCfVxIACihX0
89QHKLwdDPCQKVRJ09+GcdCuASkTJlCjTPei/HbKsT8izRyDENwGbpQ9x6ovUhuf4P1gy83fzgmx
t5Y3Q2NrzBNj2jqduTfL5h42TBvFqG9ETUt06uko8kcLvfQrgjGSfDtb7CTLJrJKzHFIXfISfQ4R
agiCsY+77VYXZDkMIW8I4YhtlPyAuZJo3yOYsit1yFIsH06OMnJs0htgyT2U0wteC4hu3uB2eCeG
dCXM8aq1i1ai3BeedRtRMa4jsnQd40Zx2O889ySFtrSxcnuEAreGsC9CjfhNsxNCwxRWrrIC19/q
Vfut8Bzta8N9RSduHui6boz3PuNQRw10Q35HrcNrSd7DS9ZLmoskegkQfhn960Lx10v4JEXfYLId
XnJsuhFzNGH7sE2SlK4MIE2gHopJkwDyWIwXOlmYgEbIOkd7fjdbRGDuUNKOI8ND0TT70md9dBIk
dk2CD4MNtMqwK3Gd73n7f0uAbhN4FjboqfTlO9nIXLbdElxsWgjn0/YN8SLfQKtC1JnNVWt88nOW
AuX/U5HI2G3oZAlaFT+FsaRLutOI3e2BT9OPrPdw6pCRdlD1QYx29QS2ZmVhseKwedUqJjgvbr5y
Cnos1fyUVnq1kXsvol1Ahzr9Jnnn3M/70PwZXD1aCoJ9xHT2axhZLhnAFVd7/tVj0V41FecfUSRx
TWbaorR0NNJ0zKx3CYX/N+TAca3SKXrHoRWi4LYmxqcsYS3qlf+3w/wRjbmxTjz3x/RpbGnCNtAh
r60OpV1KljJyBJN32qOMe9FZsoLlGnRYGu1SET7mj96w/zSmPNWIIII4R1Wk1ZtkjFENloe4j2jH
SYZo4W998tRQzUpJf2EryhWVPzfLsW5EuWLej36Bu26OPl5BUnHAzcaZtucz5/3M0S4pqzExooNz
5oDpQaN0yMh/kyCQKgmxtkBr1STaQZOVPy34im0TF9zKcdMk5RIWfCXegbnRBEJJxfjsYI0jdxg9
KQW/FAQHePUgIZCQ2BrSW6REq0x9JYVHn0savoe+fxyH8D555usgjHd7XoJ5x5FXlQcwbT4NZeP2
TeUPnCzrY1NSTL0ZpgoEBuporwT7khbBw9V/qaUlvn/azCpeNSMuTK9d7iq6IXCa/SLz40Sw5ms6
oezNhH4ySYxBD6RhYiMOpyow2KniHo8RJIs9/7X6jpRjVuvIcf+4jy7lDO0q+4LO/q8XE5ELP8n3
MwQ8D/Le07FDOzqHky73heZjkfSBGfqRUboncDWCeHXn5mkYskvZtGRPVxiPJNq7ucORC4UF9Byu
9eEyysVR65FNNWYYEMxFPZkN/Go1IN1Qc/lo+gv+/X+aNX5F2pawDarQMHT4cifsJYnY1sUqHcbX
JEE7PUUP32F3TDeE9PFnkCFFPEZ2tYzapWwvvnOHXRh29mlaDlhwUZAqNh5h/hkigo30FHeXV6Mc
8Uv0sSlJWrWJSDCltHsN7ByoeFIH8tjOcItnHNx0NpGX7w0xsRyIBGSS3xFDGGt+YJeL8+ChqtL4
ufSQVGpgyhVCpT1g7S/gvGebE+9cluwz86oRzAjcneJlLdqLlWmwR7j4mxkB/VTRW1h9Zl25KojD
3Vqx+2q2EH9kaAA/qHw/wuNRL9Vey/+NShkehMYmNZfZZ8oSd52PkI+273+QlvLZ1Eod8b9ycyIN
j3qW894CFmJA3Axp9ZHF41s6F++wKytzKHZs2S0U/72cGK5awWXqhQr9uPlLohpeuIpsCIOUtFmL
CQ3QBgQJuNHVIfGIf+iLnafDCTfUGemhg4uDhAByb/QDMu0DwwhKlpdsZkXx0upZ8j5mpCjBGD51
ztivxj+Tq9/6pMGtQKLfk5qak9278zOGsVs4l390V31nggM+NGrtwNWvrYetUv5zWEznljsRO9f4
xKe7d9rumhjxCe0x1jt2ZtMStybHrUHus9raeMqajiSP2eBTSV0NQLt+ruLSWedFGa6HGXv7qFzW
2YYPpmmA7ZvDGOYPF7FyODT7iJKC0aE/ZhpzRC/0+iTOKyPN4iElU+ju0xdP0ubYbIi5Zvc2KO02
kmPaE6Y6NwcF/GJ5+FbnmgUXpUeLKGNXEG+W2AP7At25hhcRT44GU0Jtdt6ttetvdrGXOsZ0t1he
NnoyEDGsgpRSiQdRSgDKHUOKM29d+oZ3tkEREb3Vqke5XXi4ZbGQlgHjzE1JLg5f4S9HZ5JC6XHT
ZivDKn+MyrvSDEuOAOaMiRlqhaqqZWRY4QI+Reg669a6IfX7cBc8pmyIxkYmK/Lkp2EEaL32xfTS
ZwTZu8opGJIReEItn/EPXSssiJ0XH2wzenVMJFa64KpPqulCEh8dzyiaslTswonmIoMR1J+IDcQ6
ulTtaHN61ntx9wp+VW+9/EfSeSw3jmxB9IsqAt5saUWKFElRrrVByHQDKKDgCv7r38G8zcR0zIxG
EmFu3cw8ibXPX4GSP/QUEpT4TDfE1p4na/iunfZesqAYNPuMMOfOpxnjJx6jF6hlzCtcHRqj08Qs
p0W0FWJmVp9dhCxLH9PI+4Hgc8lyfOrBhIED5kPl9Lzrq+081/hMylvoE48aLGatZUzpbdazEQWX
PHDlBe7vCaQYUREz4IZ3X42wuap2PlhT+BoXNFuFSfWYNc034/Eqq9qPRiqmSmJpI376pN8V1sy7
yQ6DNarZtR+mgJUd+bdEpeT7I0ooB7LMNG/CXb3DozpjlbKoSvNOsRS3IS0wdET5Oon9J4pbeCao
MuVJtBuwfNgWuoLviY85v/lT/laneIzqcukj8gqSSYyCg3N1jaNl/AuJ9aGhcoOR3vOZiI3BZybP
n2uhd1rjhfKyeA319Rn5G+BJwnmy6JOcONomLS+9D+kITwFUgLit6FSEBDQxiUU6OEN3K9cKx0dJ
y47dl7+hmX+GpvnXXHVYbnh5yEuOC3ogOrYKWGHTWeMP+PLLBxMrdiGy75htIp4GsLQkIHDqDHSb
H1qaeyPcCpAGYBHuvd7558ch7Z26+ajD5H0021OZd3ftcOk2pa3W4z9vZm/Z5JsWNYtUqdgARpzW
JSEDLdPfjPZyH5vWHNbPSYPfoJTFg5cz/aM0P/bSP1UsnZFp2KcInAF8yQSOPQaO5lPZsbv1Ikih
CW0AXoYnrg+ICrihPmJ2/E171HdaieeVsMVTQAbb8sUfB8K+Bb2nJIQamdMnhsMXxZxGFsDZlSTa
odBf7MkAj56IW0o/EHnSV+VzncOagUdgvVmJP/A17b+2JDw519Sx9sEPGaN55XRMGTpJiag38dKh
nJ9k66a7MkRkLz8SO30u2uCpCmrWfSPlX6JbmyUpajCyj6XmG26z+V3gst53VL5TtvjHY76JF5JO
/RqIItsi2HAyG63bbJn+fgi6j8B7TUT7blhgzXpcFZs2iR8sPoy9m/NAGr+sxH0tFacQfubGEl+R
l1x8qq9jnoUCR+C6M6vXUU7nPqdFKJL21kqMa5NyxELKJAtYEo8YOOk4W8tCPXTG+NtpZix0kIHQ
6e7kY05eYnx4c3vqfMBYNbmFDJ8WXQZ7MmP9vnH5BpDNdk3V/xBWWW7bVPE2pbuY2JStf/pgZQL2
qbjT1yFPobie6FN0PyR9aU7NqwLq/bTViH/DjxvxFszY07OpEMceJssmdO2bgyPBnWrEoJLiiEXD
B0KCdt0ZW+KNLKX9qdm4TnkZqG5qBrzzHljSlRd4zjbOLYZwhYHHuDee22wHIK0rpzZptfb+dcwF
DJkPnY/AQIRpHQQ1v+yUjeDUe8fGqh7zkT1AzyJMzu1ZRNlPYo41aTP9QnoWtiAn4u3OpU5ANryS
krQ4xOMwrahti/3uI2Q7wrqO7T5u+nRAJY0m3LYBWgfnYKSdTm8aB19Saef/3Cn8xAJM3BtZmZMI
g21SD9u+X0uTh7Lf3sIOHxjtxuG2i/rdNBZ/yli8EF7hmcX+YjDFFQ/GsbYW3wtx8HU0e2/LSKUb
EonYzcXWmxyCPxnKi7CeqSwZlvQUDxp7VQgJqy3m12PZ6lc67jFP+h+ySPf/6BPaymBeLurIEPAx
+iUPpRRrMokfjGJnkZDA9VR7D0fWCop9I0IwrqWBnbSrsdZHYCw07NydVZ/zsHpxch5/dUH6X0/U
m/BzeEZzWLTwtrUOYcGKhpPyT5Oo16nnOOnGNOINztlJaE533b8RV0ZNVGxF/+cjACHcVaI9Iaov
2ly52GPQv1ROszCdx9Lb03Y+r027ushmxoJc31KPxqXY/QnkfHCEsx9V+hHWKSZ/gcAcQ1BFX8q4
MqYo1sSeAIAErX0kIp54yxFP9pQxYAFzBPXBNlPhOvApyJm0cw6XZXsUf2ZEP08DGRBfe+emokDB
YPpNUyviNY9eZGBu7c3vzp++nIBOtHaqF5RMv22a/xOE2dP64j3yHWtlmG8dDeDrFu79pnLQi5kL
rf4g5244TdTezSZphs5A7i0b58Yh4JW2CbW2UO4xL6WvXcsue4Iii/xCiVvMddCRgV9lufUvDKkt
pZBi0JCYA9fB1fw0KuLziQUFAen8CpDmajfFPiyhhAphXSNVXX2n/YgrHJkGB3LTOGeYjXLsF2JM
L3w7LO7HR6Py3lshD8s6AJ5kAXoC06uH7Tg1mo+JnpapDJJd3GrNzMZx3cPk1NfYxPpp3gaYSXig
rFks9uDR+VF6O7qxCONDcH+gcT4OCnpbAO/SmLem8PLtXBcfPs7psWnNNcSgMsklYBPjZ3Q4PRVA
uxcp/NOISCZB5gWiQUtGjrQN/bWOOTuLJS5gmuI5ksWP3MQPuqHrRmeL1pJy2YfEA5oh+ATixTyY
TXciKydiLdOYYsLkjbRK6+JPXuRYAIrxbUgg+xgOF2jJlONl6e+ACrPJfXuTu+q7hee5iQ38FqNF
i6hkdQ+6XwZUz+hpZaY4QHoI3XNg3mI8i8AGOEto+lodA0a9n8oND6Q3Kjng0uTInG24zj1UQZrY
OBI3uMzQQyYzldskbq9W1d49EXxlyOzhwPRrz3DPFve+K8sWDUTglZ2qP1Mk/vhYGqeGG3TSUbJW
rJBXk8svTHfmH1Xo18Apbt7Q3kHLLj4ZpAPy9R9DsC1Hnl126V0V/pvNnJo/ocVi2LOzDzdlhxEj
tpEsReuqScL6b6nA1ZUAK3VsBp+UU7KTk58IZvlg175kgxPzCLW23SvwqW/YtoteJi9BTSWtNp1d
ULuAj+M/ibE8q123AIrxRnH9Cr213irNW8UOoO/b3TUcIYikgEFXRWtPG0VqQbG8oVpscoq71+ph
q4fcYs59mq2ifuBRigdDCJgaMDyjxUsxO+Tnbn5e/8lxUFbCrogOdhPFhGrTtiu2W+hbNfUATfXL
4gJgJ82VamaDVeMFXTU5aQodRo+WZq2H4k1gcdGnGFEM4sSco9lp2hZWMDr2vOyVPc936nHmdYpL
Geu3UCafU4ZXzKh4KQjPgOSYPJJqo7G0RNzV8Delepha5FG0eQiG5wgZAA8TzY8pfgQCcdlhqMk+
eESLRjk0TL7i2FA0T/9fvGnD5jd2wptV2qs+MX+6qPhFsqghcx4zFf2NPdxiyYTFpL06dnJiqvmr
MuQFP6oUkfKCrFbbX6spvDnDPeefbGQXH7PQOVXEUQ0H73SLgJVSQ8Qst/NcjFkeIWj82cW090fi
qlEgDlP5ZY06++6dcxdjgg5jBEgn6PixsMglXswFTWiZhV2zjkzvWresxkZAtaODBFAdA+2/GywE
nqCR7r1weJ6GuGbnqInWLFTMlF5IpUtMpLz//H7hg8l7YoLvj3nLesJmG0yMI+pxfkharPK+PXNq
lqvIowuXijDmG2g3ESBjIj5Ifl0voULok+v3fHz9m4+bvSoyOFJD9SEThrJ+wBwA2TKaWpLN4Ukv
vqnBcn7CKOFdxJO1baYvWfCmzZp3mjKoDJfhVxIkrz2bi6ZLaFZCagi83ZRz7mnERRkFg55dvUvW
VQ2xiRWMda67/KAzLqQec5jT/wuF82VSPuFmiqo5KHaEnk3OXlULX91jRZklxExolWZusKe3KVvm
Y4agmRIHAyCGy2o00ny9yaEAlBv/r8aTyHyCDNNOVxFjynNr49IJP1g5HIYKhZMXzY1fW6ivScYq
gRB0oyH/hT7MkISFr0UBE1JDQyU7gXzZfSd1fW178grk4IUKN4xqr6Bv/mD5eFNojwflGDA2maaD
udrj6eNZNHe/icBZJ/Sn4Ii1TuNy79n2F/fSyY2nWw8KcVGS707EIM9p6U5rwc/glnuam8c9V+St
Uc628+v7RKwXBGSoV6S/125Q/ZAceBj6eqKINDbWHThcz1pVsEw3IAydoVqiGnycIWTHJWDp4XhM
22STWwmvr4Aqc92FL3hstvQ/JiuDSSkqeVsGpdx3rQ2UWjcW5n6FDhNf6T1ePoluMff4/Wc7dT9+
2P8VxNcltHQBFagp93aD7VdqaCbMvgE3CndTUoPNBDlAZDLJoYaxd/a4nUyFvFQfSPTvwpZQBFUF
LoEf91Fl2AQtkd8FDEMGV/UkIKdKS4Qv9F7nFZDsrkbaCIFtB2aARd15BPnHMdPun3LZxrtA8YQP
4C1YfB99Yu/wAW94H5UVOD1dIKLG5D3jIn5l93WoNUZCV766jn3WHbQUJxyP2hD3wKa+TQGEA4x5
Ka3oNUlZgjPypQ9lZv9MvnkuQDWNSXQa+/Jctc2u9TJIW9xk8jyKSuJZpZIyzM+kKfaZa1xS5pKX
qanvCIW9CfrLor4yTDEjS4ctPxvfgocQlOBs15pbrwQLmQUktK88GNS6GIZLlXSch8gZKfipYKZZ
+WQotwZLPReQRq5HUsvEx6zB8KgT8knwUK3ZIghiCqHQBb8gm9kwhenGOix27XuU9ffMgd2ax9Sx
6wxRUoePMOVI4ipBzU1BKL1lbEQjJVsLv3ikbwAkai/uM1awdZrmASwAa+dkzY+J7s51x1LAgoAO
MCI64aKmp358Sw0+wSpHnLWIprikC8RSd1a7RHtLXFXLBStnah6Xa4yo6FfuTVDensCbf9ExduGE
mm4dR3/3dfoyzcLYVbUtH0s2/KS9jbuKxz8ktHDFh5PajpoqcT+7WX6AJhpPFrUBTDkerXW7IHba
bZqMbw7L4yc35TnLMZ2d3cQbJs4SZgUMQ0VESxmJbN6DXYHzEGdmVaXBnuvURts7kPlvERFaOgQg
vQzMdhUCnpGFr+FgspLterXVTshTdmsSP+/7othoazkrjerTnFJ2zOFTk6TPBvswcrfC5K1Z7pi1
CcilzCcQO9YsaD2/hMoXYqqIevp1QSk17IRJuK/zaMF/N39agsEjmFiLt1Hdm0ebjcsKdMBV1qiG
phMeVDd9FDYP5VoVlOOWHzHfTN9XP1UFqhSwCM72lq/Fbsan1TL/TlipTTxE4yL6Q7Ez2tMyrgt3
Dh5Kk3MnUtDUU87KOA4x8Ltw+YXE0jVWus2eTOEn+5460zCh6LDMjo7LNOFl5evcdj1SovFj4Vkt
KpsQVRFhReFy6fvkwADLCdfqz1Jjs7GXOFVR5uwgcKMvD1RGKJDqSfRkVNF+jPi9el9Rz8yZVMw1
kwTAlTXD98LXcGYa5fRQ3zvp/evV/NwxGHbUjOcejXXJKZuKdu+g5ppRNm8TzWxuLxJzC433mMno
1dMTwksXvXhlwdznGM8E6vN1FxZ0vGCYd4qDNiDaWQFsEx3I6cnAxBsRz1nN0skRAOv0SGPY+2Cn
Bs7U/jc3AUbB5FjGue45w9tKBGEfIWgdqogi+zGgA6Q9k4958iQ3dD85Z6VjthAedRXG5H0Adl7X
E0ecWb+JIlUnx/jxC3dbRdTLkye5d3F2oaK2X9xO9mbs+oeWQ2RlGM0mKM0/PUsiNjKf9KZQEzq0
3XHMQUPN5Utasipzsl9gn76KjG2AzGFUIVW9/T4y6FctEhtglPMzYgHvFttPT0SA2N2fkX3EMgfM
LODAcBlXB3VwZwFnBXo2bkdIoHa270es8qz5t9CWL6IegSDglLFJs44eeGBXoUNY69Ze2lHJ/mwn
Lz4BUTi1WfBP8guKfWQJj+ULb/ZhvZwuQcycmA+vjpMD/zHdXZYPASnBV+w1Cev2OaTOCEnHAMC2
csvwXVugkpcji6/mbW34f9uRatSwE0v90t+mgc5Qmv7ZB6adZMPD4KxFjFRb0TK+abHTu1nMWw5B
oknrUzEzh5sTmCBefU0RfZSh9W0Ey9OqYnhI9NtcJZ9jIx7lCPTJodwzSRJ0ZyfbuUIRlERCT7zF
9pZu+vHGAwpqQEAkEVACaz9O+FGw0PcHGP4G43kZMz3l6eIsWpx6BNgt2/9hV8JZzMqocUBAoJq3
Chkk+qFWRzdGCWofx4qbchzDM0ZxPB+h/Ox6791Mi+NoYHYf5T83sza65v5pDV4yuqn2ouY6aY3w
DFiUt591NlxaMrqguHRuCJJnAfHccpqANm5p+4dIk4qmu/ZBSPExuTYPQUGc3URtKpo333T8o58a
8B1hQCHaIqb7FYUViKqwtPpLXpOtrIoPbEYOOyeHI4K2nxNCUTLs7rM7nLq2umeIlkXl4dvLH5iO
7xWux2hSt6YLiPZXrED9te0PT2DbL7x6IeRRnR0tpq9wwpHBo5QBm8k3zt6kEX+6OXgYA/WXSOt2
ckwKvYth3iXm9+gO5zmtih9jpAnNf+y99ub4gncsdVkLrEOeAsJo27wa6RRS86c1WjjkzECBb5tI
pePzoOPPGp8mlW9GF2wXt/tTzavw0bKxamUjQrXTxJhfssC/trKbiX7wIm20CneWVwBT+lWVz2Sq
Bn3FnMJSd4rUwWu3SZKn13Bwpqs74k7PZdBuvQ6V2iJwbqWMNXUSyGuNyg2FkCh9aHr+aZD5wfS7
+Qoter6ajKVHAGgfmPo/XdxobXL87/+ECEgrDFgO7i//gWAwNQWvebIQGWRzJyBBY3GTb9s8f4lT
iZYaTsc5lOGW3/eKSDCFhv1wiA3nPLgmlyYo976EQNODRJrhFiKFmhjr1d+UduU3t3Fvsz89BkJ+
VLIMr0FmKWJ0Y3PisKfPRdYReW9+jHyIP1tuWfuflChkAf6Xx7yPGd7jWzFN452ItrcDiFmA/SJ/
nGnOhswPE0ihSv60yRlktfXs1ShpIMX8VZZhLldZFGwzKODW4JmHgY6qfeq61UtGBIZ1UdD/Yizc
oiFH8LSO9RDYm4pSdTaZm0hxDmPNTc97ZlTnRKPJW7OlPqOWbt/lsqeUoNlOQTjQSss3KkkQrJH3
8Jd2wdEo/WKPq/vcWRa8j1F1V47WOdQDzHZmOl6xb3HywJLkOOlIN0KyMPWB1yiKujdeOqqH5Qbd
yKn8JUSBYS11vYPl+dDAY+QsYDq8LfP6O8yQl2qCqKqj/vfUdSVmIHP4NYTrbnEMkwILHaB6cXNz
cmX8Ymu5WjqZ3kNOk/xe6KnngEwHXNmlj45B+UgDRqSlPeoqmpJXeP1o1mnzG3rdlw2C9nXMl149
P3xRRpfusCL1F1nFu9lI4N12eE+z1gtvLmtIksBOHUoqe8ryKSwkzWaUCT1nlSUfGDfmh5lo6bl0
6yezIkFX8u8PfTB/R80h9iASYROcN00fNTsuzxyj2BAQnzeM7Ry7X/7Ick+Y/Zmj+rISgr0iHnyj
M2+hxvbk8kArNGK9BgcTeTOWsIoZuiFIvaqlNG92T0tnwf26/++PQAXZqYfUzXf2ksnxIIhiyIQi
W6j6gKlggRPGBjIdVC5qi87//SkpXcTfEPS1jN5ZQ5dby6OInOWidtQtMGd0N0ryajtjzcHBmxVY
MEzE24NwurlxzTnadqFDhVS60GZ/4XmwRjubrwrDyKWAFk0n+M5KW/kUtrBjyKq9BR299cEgokvL
J1KQocu0O29UOICVpZ6JMLyw8bGCF8Lq0jRWfwMWOtzIKegnfsAdsUr2RaM5oWhKkrmNpsQDmPg5
HOOjdcHrxbqN6MWMT/MGVkbjmBeH//5k8oKGOJie3MkH8KzdpxkYckfR4IZDdbQlP5beitBxn3wK
Iyos3id3GNfzwqnz6/7WunmL7RHWBmC1GHPjxip64yEOSz7AKOR4VVknN53kDdRZL2ZWCAVL9BCV
L1XqeYR2QVlAN6+xKr9QTaafjDCmbY0kFHYJat7q/NqMCRsVE7mkVOxpK/1oDzy6HK373ynfLZ+H
XU3GUzawIMMh89rRCsUBSmYnmKmUkor+1PEhDwRrLceK/vQlafapPltV35ynhMQVAKC1z9OzcpYF
8yymM42gQGFGxn12ZvmM1cYxPWOjqdY7uoT/vN85yHiyzCV5FGu8Ep/cRhBRUnZ/Gwdk9yoIvR9r
vqcZyLFxH+LCeVQeipNOiZsaQJ6UzbcJzh2ejY+1OCxDgJvsOmrav1MzdZ/NCmhS5Pl7M8ZRlk5p
cCLsiq/O4t3oI7eEkIfxAzUjgObgQcbpc9Z0n1FUfEademogJ60UF/9G+YjNYs4A3hHPwgE2SwDc
4xJKsNx9YZGKppjOPAsfHxNkRdAsBiXnUneHoQev79fgdHl1P429ZJHq4/tQRhqtY2JpRYffdeqi
fRa5QJ3IGZLkJxQfcgoX4M/xpzUPDgvvIHkUuLFWg9ddsTqCe+URazh3sj8IuS6RCjHFeHlEjt2m
I7cxiK+4Sb9dfHErnrSASfkviEwPWxlPX5mdn9lR4QcsY/vBUikpq3bcdHzPmuKONWyMdR2ALxia
PN7p8uRAxtpMFl+5LqxtInmwVQUHY9bCwFkog2o89Pqw4yGfDQdDIaZIVoQllERqU+a1rhX/PHb1
+b+/1FT9+UmyWMibLfBUctqcjacCb5SrW8C0zXwlK4/oFiDNQH49E6U4mtawoKltc90l8FCC2T1R
noGzmqGUZSc9INXwjR01XTvxMG366aumWfdMEyqZPL89jKX9FluQoQBGI/7izyHQ5LR9umDIv0s3
N0lQ/vOBhWssOV4g4rNFIYOo1aFckkw8RejLwRa1GhXvVJ1staHQCzUE/GkGyMVodIuBN+7GlrhE
2nou5D40CY+aQmyADIgC1sa2wGJOiiQLMPuE91RhQa5iM3xw2O1xSuj59vZT0n2COqehZi459Q+V
/Rplr0nIsdC23fmhS1kqLT1Wtc9/wgnsgIbKgb9ltgPJv1bS8A+SkTcdgwOiDh+RGXCUGKxzSq5s
eWWtPZpeT7Z37zmiPzRJBr6/+y3piF0jWr1HMvys+L26Fdu1CnSdz3phNRkONcqcWGlm3VEAxU/U
MlBJjwT78pdq4DNqBgH7HFFn3XUD1ODlMqj8Hb7fJSpMxxDy16XmHc/dQ34hgMrX0gtqFDPn4sTb
E8YiZC/FxigbhlxixnsjxyBDxYbJQRKxLi8dHA7xrzC8jdeXEIwDA0kIW/UaJDkY/JyhJdfUhPkB
XJyhKb5IN4KTnAOIeRN+yNJiCGGz5oNizK9A9RELHD7fpFIUpiyOIRAMHQtDgvFi2GSGrfeVEX34
Pm+eLKGksehfI44QcTjjzQGms24r9y+EkGLrQ6Twir64LehG0Im7sESDLedrnHD7xa+2Tsujr8u9
0zbfqcF2RXWQdUeySlPIWc+E/uylX6GurgHIRrxX2toldjI8CUvuFQkPNfUD/UckMd3GOJmYVngt
qEtp8sCZpsFatXaEUQWSQu3NhN6JiQRlH+86G+1lEDwLSobeTaiNce0tiY54JKUhR9ODsWRDYuI5
hHWNwXrf9PjDIpeRHo7+Oqx4DQf9gEfNmn9FPh85u5Wbkh+bvRxW41HhrxsRiczsSJa14oGS4PEg
UQCue+sS1FHZfLKGkbIyxaa2QxAuX1iCXGFM0JnnwV3RPktWV3IlmxFiImaIpWfhYDUeF23lkfWh
7nOdTXR9W231QYhxmStxLtj8hPPwOvets1Op8WZQDwMJHAuoT6Md4OvkIbf9redRFTiHL7qUIIzM
7mqCQwsSPzxkc4jPeTB+lOGCqVLI8a3CY9yT8AMzQPQcm9KevBenOpqPBwzHRiiuhrR4D7rJJTS/
qP/Ld6B232zGJ2lhQigC0pKwnbTvzlvW5cxHaLlkkmtqpCKC60Nwofgy3ZDU3OeJu+KRuVvg/jxU
f8yuWzZMJVO71E92k97CxqnPYvmL7qwzBbyYYPPyCVrMvBFoT2sC993RYteThqZLJx5FBF38Dk/J
OqKSWeu4jHF5mVQX8rYLtsq79qAf1qPtQmXL6UMIffqjHKP5nESNWzc601CzzRv7Bj+M3ELKkvBF
DnNG2XB74a3O3mYWH03l/Gl7kENsd+tDloNLGYINLGisB4U6wBVATSuks3TQPkCfNe3+uy1JuJUh
Vj6JL6SX8cKcsA4uXUqu3Wyov16aojVhKYw7lBdBF/GMX4LT8MznpF8clK+uQDSPQvnKr0xzzoA9
91nq7FMJd2MkFh0iFcMXlcNk6MFI2ITjOk61cTts2LP+o/Tme7Dau5Y09XK+R1/gBURvy8EB0tBF
vDu9HPiCY8L+ycUVBBC/K8wTSUwIQUxjuYFiylPKO0mzN9FYY1RAO+PYYv1axvBLnGMyB1xkJpv2
xEcqcym3qKq9zWVHbHys0VKT7MEWqO3ZiEfabT2yI169H2bFhpLpLZvLv8jPwKFNohkNZezrMBLz
ahLNnxJ+T5UO8/tM80XqmrTozYuaEgwIjxuoZM42bMm9MUWRDoWtT7EiwnnECQ7tLOyvnhgJDVqk
IIa0Xwd2QSw9lscyEu80NosRPx/joDlQ7koYmJhF99eNk80AWuhESyMhE9BLHISxWbd836iCmowd
shtVf83ftv2q7IP32xq1XIWasEfoUkVtdDXQV+awJE1eGcS/2364e8qwmI153DNFr+ZUPvSuPlB8
3XwJPl2cc48GCbVFMLwB3SXgnnPgh1R8aFv7xcDrRQhUMlRWEIgmcGVuXTPBkeHkcpk+VBk/d8ie
881o2Eok48bOJf6gmwlzpIisN5RuCUKTNET6yvzyGZnFY4lw9l/tgHtYpJ7EiR54C18tYzx2Ds/Q
2ZfRQzPnwH0V1035YqvoQHBrKwm6k8v2X9Lct1apwHYvaePLeCllPDBWswXxhI6u7TLtALp6C0ry
riYdsp7o6QnAFa/Y4/GJI4HQrECs+HFOZ2gU6SHujLeq7Ift7JEIWdwJWrAxC1L1a+d8sv1M3tqd
FX7v+Z9hSGM3te1djMyVuNuwmLAsLzu8AadYFT8ZC+FNBcaparPjoLjn6KDb2I3/t3bVQ+CrN6OM
z12S3Vr8NaQxd01N9bGtr3jwIOUw3pxmauWoHcqxVh4HzSw6D8mr40vyf+KH5QeO4vxuCkaToTWM
lUUQBPTag1KSbG6c6kevA9ZkmhpnIflVL77F4/xdosX6E2+h3C/+tUbgrJCGbD8RzyFHbegJ4hF3
/Js24cAjam9Do7w4rdetFbDU+SHnTYWLEzqih6ozBf0+m4FX+/2+qEcaObtx347U71B4va5Ik43g
/zm1r8qexGy/Jgn7EeNfotf7uw480HMjYSR7FfrV22Tz+85KVP4kkm8/Eyfji2bMDshRwCTKLdor
2JKbuAP4iAwUcePPRGC0dVV6MpGb7HqfIepFMn6mQJJFQT2dmmi5i0dA7Llk7CVas0DnRycFam3H
20wCgeeNwcscD6kox3dPElkfCiIWMakoTP1IYjyiDcIvYOyAAm3ZJclDyv8VS1t4CnLzo7d5B7TQ
6zyEeEo9q5Wx7KDZZiGBzTROiuDvzMABUeSUJD3ef5cfrUCYqAwofKhZIxD7lDkAPky6EfmFzniA
Yr7+BxV+H14a3/z2IHivrSYx1w5uet6GAfmffeQQsVISQqjyzfIEoefXnZJLTeZMdP573KiBbXlM
0q2MMFS1nMDHdiPG5gjiZoEgsh7oZX8blGVv4+dKYBNTA4d7K2hombfJiI6QSdHwvFWvk8fA6u+F
IpSLHwseZF0qVubtyZsSyIzKfpjl/A97FwJ2D3y9M8OLmDjIwGBPk/PETkqX1XdXgL4pqPcI++Er
rQlSxy6jTJBWCeKFxWah4FkQF+mTNSHOhiEoNCM75l1NLGFxV+O1jUP+Bj2bb1Q1a1ebHP3wqcwG
HTPN7DBg036kEPVrI9i4OnyJIhdHdPLc+uzmxoW71teMEBGXAVzL+AlS50cj5LNtgXTKrE/wcAol
3Cu4f5n+mujNSDDrW017kxF+zSjuWRxV3NHxotjMJwzG9sFRPxz38ZnzakjUvPfKEhaZdN4gJyBe
yxIMR1v6LEnkk6guMNCg2rqzv6kKzueSMSKoB2Pt5hc/6NoN9faf7IBuy0TIgx6gKLCIxAfwN9am
fhCtg7nQMthMjT1mnfFhkCOCnbEtDZie9Blto7r41a2mrRroHWYJh2uno9LPi745ar1GtS1W6Syu
CqVvWkIRJmvasVLAhXjDxgZBI44yMCxpSeGLpEW6ocQPg1FuvLEvic9tzfNmshx/T7hVbV0e5Wfs
r4cC6f+Wqyk+UvmE8J80TKBGNx1jbEnHAYfnKGKLRXeWPKfFYFwhQf73h8RTpxnR+86iK7O7T/iM
3R5AJ9cHj5uYreFj3DRvVPZ450gfS2uqtvCHSMjYZXJPQPOhmFbhFgX4vSDi8WTVvqCwGH0zLprg
5lpImZx+Nr3tDOfe9N3H3K64+s1BnhTfNCknh4kNXACtVQThIvFJN2d0NLGFPtchAJwAL70iAbLj
4rJeq+AD4YK4J2fu9xwOLNhjKOb//bHXFYYtSwTI+dWhyVhe94CB1tbEinTKYOO3NY5LppF1b1vD
EzuvPYlN+ezZY0dczJQ7o9vHSck+lr8ZUkEgyeiaW5iSHxesB7sgch4jIB6KTtitB63sRN3BBHOa
TZTO0u6xi/GkFmZTP4piIiU3xUz3Tf7ESGBiDShxPAv2BH3SYedlvy2GatrMTVSdmxmuzwD4cO1Z
LlRUARNfN51e+9nGcQUHpsrBoqzRDlSmehSYxGbP3/1EFCUQES/cu5dFx5AAC2vppq9YGMoIe/CU
fJah0Z4mmV28qBdnkZWkVLW+xbjEkZ3H6k8LUwEn1gi3FEeTx0C8TuphDyR1fDBaPN5B6jcYJavv
UpfJhbZBea6DFnj0bBqvMok2QqBFxf9j7LyWXMeubPsrFee5od7wQEdLETfpPZNM/4JIC283/Nff
AVZ1SyVFKLoespLpDgkC2HutNeeYw8gYXDWiDWg/EqRdWR4GQ14p0RHrkwT43gryneMszBnRDBOt
h21wM0q5kboQG1ca3N8q3V+1svMQqHn23GEANW+FxznEOn6SwI7uRI0jPAIltKTSgRYf1ZuASo5+
JNA6iIZ4JzT7yyEY/ruyXxxUlSu1cRgpxbVUicYd1XbtBJnG6FUuFGKmdlEhHNJqXApngAecjJVz
VvDoLjIL22zmEIDmaICvGk6cdzDvy56t7Hfsa2dieGgOCBQMI1XQgUwoVHvoYp5gIjvcowdaR1W7
8Gman6gp5A5VA7VBEQ5vOOLOCu23h5J8hFk9xlj8SJGdjRCdXkZ1QHaZ1XJjtCP5ZcUUxY6eaQ9q
Tt2xMbo9qLRSXUjp2Mjx8aXcNUVzqH2nPt+uFosy6/ZIS1GF+4FXzTKKyo1SQD/valV5SkUtUHHn
b8TY/VRZt2ulYj4IczAfekzhypg90KlTtj4mkrveNfBcGQFJBJ3ciEq7+p0RfdqdcQ06Bhy+b7eH
6cuO2h9U1xQAq5Vh0zZItw1AEOxsQ3vZRQNl/NB0T0kox21DqMvRKrR1lZre/e2DpryGDWrSLm2M
hym3G2GjVdyjyiYREyfpgILstatbZ8aeH3GDZqa7ZNQY3kwbNZ10sen5M6M6C1Sp9NZR38cljXm9
fQVT5n/HieTEH410KXz4gNghyJ8oYgBmYw9mkgFaDckTUlk4vFgp4ul2qIwTE0FjQ2MPl3rwpdfM
n6bvExfhrho/ICknshZ2m3NLj0wTUXj4EkunvN6+pCr5j1Yhqa5IdVlUjPAevN6WS+R6cDYy1X8Y
y9g4FPY+KPVrbKvWS41AemmUrb6qAnJ7mblsRR9bV6Uw+6Onhfyt6evMVglfkO0cByMpfWEePzpm
rxHKMGEEpQ0EpoRfVZW472/frTTQOJLhBoyBCgmXZzkvoqGeTurM2VdUf49aPs5vXydE5JmmEGA2
FvBVZWQa5LPkXq0D9SNI0XE0UdreW0ia7iqzH+cDTUQYuFHxlkTErxad+hFZmTXrx8A6aGPJFgI4
ClKj2sMyb6Ubj7RCRLO884zOikVrdFDrSwPmgBPoq6Tsg6sqxVsCJWpRqWiP9dAsX3GuYrLrW2yG
WXkaSg5+J9zy+gPlMZq1jKtfUx+RUAUZZq/mQElC6a9vX8dsxVZ/TGimdcNbJ9WrWlfN1RPkpyop
3eMIKWtlQ1JCJK3tofqpLIEZ3q7hFnfBDjnG1OwpmfEYoiUSRde+4MMs18kW3pA8ua1sd6Ztb7l0
B5M+a4XcIhvjZTjo1d6OSZfJcMF4XJt3Leq/lcv9+NiAAplhH1bXJd8hDigBfWIZ9s5Nodk3QdMv
weVaK4UW/qBPyAcOzaPKeCRsq/bZaCN9T9jVzKmRBiYMPp5KX9FXTEvkwq1U9cDCErOWFnJl+FF/
8Hvl1Hlu9YBo78FXHGLGqCJKdaqFiUC+S5UqPYy1iuUbfvGSPSIcPBZ+LPI8JLWbGBsZnxszNx6L
gK0UuWrVe45tybFL45UieW/pAfpCvX22JyyCmzjw0YK6fx6FvTSdynzPyJWbNUnwyIpcrCtTU4+m
gYrtdnZZnjfHiR++BgxbUBnEB7Vr7Z1el7TZCjX4kFZxQL2vPBppAVu9JcpS0hTtcoB3sUGTwKtH
8aFF5nwoRvlDrx09KUkPftXqW1wy9crvB4xH1dg9p2qzjEDxa73jncqSEOlIcS80j7VDPj1ybNL7
vCA10V0USI4Sy9oEFPu3VddDPDgoYtyNgBPnuGfLRzwCNgWsX7zqcfaZ+uPw2YzqRN6hzqRcR/bT
Xuim5++xRGVfSCd+tkbePs1v5LXrSbOq73s/6/bj9OH2majddl9YbTgRHpOFzGTwVGNRL3J61p2A
XgKGGy05CPMXiSPAMG0OMfg9cmeUal8bgUbZb8yC2nu7nfvcYpm3Np57VJkQn+oCPGLtVN6D4Zc7
J0W5VAFW3g9NRWHoCeckGmKI9NI4q+2wDc1sAMTZaniwejaruOSXCgNdJoihianB097qRJ4TN6Qu
AOsMPrp9ZqzPOLNS73HZhCs1LCEcUV9ELe96Rl8IPCNqJaMktEBtLQ1dXuXQLgkUavsghrjj6gQy
5DDc7AK7sG0/3JY5oy4yZt1kykDudRYt3RL6W46DekDdmqCq73skiChyTHOVG9hV+iDFcNgSDlbq
4YbKaFjaI05nsMFUB2M/vNS9cJZj7CsLMeRrmWrao2HgbwdOLHYxhjwjadPqLjXtYhsIpz+7BsQK
4CnKiuQ49jXcXIauOun8IWjVZbGos1CjBUkaFOOtJ1gS5QrW6iUMAOOy9R9eYKRCKFNtY0sTZ3gZ
u0PpQv3sE0MFokeI3V4tvHrZhHkXkQXvE46Tw7XozaFiFJCSRJ9o+o5UpmbaLh1v8xGTy2XfthR2
UVRzY0uGSl34JN6sPTl14dDUXkhs+pCpzshHpg726UeYvVAY+aSjF3D7RAFw8Rro8hG97KV1rf5Y
p237YLQ0RDQRCpLemvt0bBlb2PlHgJn5LnTd4aV1CYFJ46vmSMKIb8/A9ZxNGDK50VX9pUOAhGMm
mRd6m50Zg4Y7X6jfQ2NsEF8aV8dpLn5fxUulC4tNGCnJ7vaZ0mKGDBlLIyPwD4MJ7Qzyc7AOsloc
wtT9UUY/WDcl88eEk7Am+dq/C5oTF4fYNlYhVqqjPUsdO6g55s0pgQwNZqRiZQl9MH4K+ZxcRxBq
mihajyOriEtPQ8E1hsDuDlvTRArDeMTgrNw2knAYONPF6naHbLMPNek9ELbyk4k9p+EQW3JXWdpz
hn8o162vFuNDn9Ugs4AGIF/ND7cPqeLAW3BB0qkIje6LQlmNbpsdva6zyS7QorOD+VGtkdsTJbRs
yOKqECZ53vr3sxHwQ7d2RIGsvbL6hVkzb25IqC7J776qbjb1ivpwaUK2xr442mdruOTRQ8LA84rA
sL22I8Mxw4/lOuybx2C0m4twk3tivIcHIx+9TZKxDseFGx17CpS7thZLz8myB3ge1smRMdZ13X8S
RYWl0GxBOXMiw+Agw0P44aZuPDk3JlYca5OFn0avtrcTCWBgS0+h5n224Fc4tbrKvMGfKzlbYiVX
BETb1ibvpdO7NbK+LZGa5rWKVWTefYxnWn8cTXwvlJroPGstWd4e2gCocwv0Imn2t/eucw0aMr6v
rLNYIcUHAF8Wy2Nn1LCMuwopRVMZrKOBsb99hsq/nPd+Fz6PVRSdTMUEcNPHIP+J4Gu02l3bCCPo
YNzVKuQ1y6aHNlVjVVN95wo2bIh6MDFQBB0rpnMQTyFVMSFu+7pbqVoBMoiZ3jFXaBr1eEPxXErz
muSzQqjDOvfGcu71xExlMr6nj+zPeIOWWVi848olkRUzpOUXwUWzSUioh8z/NBvrqLb4PMbQPsWI
U89AGF4bXL8vSGfHhWDyrCNT5a7aOv4OsCrP0TNXTP/ta2IwS/Sq7t0cK/VcGOojWx785y7q/9uZ
bSS6tWS3bS2mMeWzNRRQrnTYHE6U0HEzrXAbaHjm87hv1kGsqg8Cd/+SiF+GpfRWgRFBDbBH1112
JEJBW9OaLeJMvEamsbvtg8iozo/0n7GAKwyYFPCmZhkijUgK96tPieyabjy3D+T17jpMc6vC7aHO
Dgk4U9mUF49uzizHm3GGiHalOGE237v+WRpZvgvquFlg7wGWHh09sn+OoR65M6PFboUTx9uNzlk4
TrzrkxIFok7tqSFap0Z142tjN69+xv0a9jrYrNKdaS3TFh++N4CwZeUHxbacJgh5aqIp80W+cqTD
kWHd3zXe+NDiilwGXadvlCan0yxUc+tbhxqn+yXjxd3WmSIdnskC0VbKpAJW+kK8+UGwUDOr+gow
YjIMqIqLG3x5PdyuOm+Kx8yagJOVT2x9Qs6fOgnBAwK5r03Ibo3CW99y5ca7ureiWcgi2hV2jsur
LpHac6UuGpXpdw8obDfQfd1peHZ3t4dApNG+DfJhDEZ9n4trh5/tEDV4KcpCgFO5PS6/srJD7AiT
ZtaEWAvu0tISm1Bkz2RX5Gs/QyVwa7U0AhGa2aC51tlAPVpkjs96xTDWQ6QFWzF1Mfqwe+1szdko
wyj2QY2eWHrAK0qNtnYwrG0jFTQ5imgpbSTIetpuwkkUXHFH2scW5NveTgVKXNWaB6QO99qMtgew
9VZ1cRqbX5hBWuZszouDyIRGNZoW+SRDHy59iGgr5c5zcdxyb6K5fEbHv8lyCZaMS3k+4vKR7CyN
kAiOaUHNjVRd1nmdT82yeKm22TDv+65Z5To3b9sLn7IgY8sjxb6UsbXPNTZqnW+L1x4BGPCMhzps
4+uY8ip6Be2QT+OVcaG5q6bddqhij7Ay31m2msGoWPb3nlazH0CI/uBz3i9DqqVXx3yLaq16p5HV
LRoG0EtFCU6K0g97JYeblxle//tnWCeGfYfvOivhY91+YtCHaE219MfPhrxAp+jMXYDiECIeJc3t
A0oBeRKJg9bZAyEK3Wtb09F81uG0LCChmzM3h5emkzbwWgVrOdT5wvNNses6npTqJc5yMlA+Tql5
ZR0v3F7aK7/QxZOSYjboBDnot4cOWVRZ5B2bMZdH1fX1x1L2b7dHeNhQg6qi35PVXiTt8JbXjbZs
GO6swXIkr47DMN4i44d1ZIdRkayMJAWJyb/1WgbmPCkwkdAnvmqm58AeDiHCVDJBIBEjVI3bdmXG
bbz3S8NlW0czKMuaJxsJyB13AXpZ08NRtY4Rpd359sjBGBmyKmME0t+ET66lDAS4Lk9fuKWvXzqt
3FcgVV5ElwUbTL42OCjvscCU+2iYh1DxnA+ngMbUmNGIFKX0znXIxjR03OcuDk7MCMsTaQD+RjeZ
ZUa2s7mt3xk7nGOg+RgV0nj1+yaxtHWblgt008yz0y25Nuk2E8nGzvR8XvaVec08ECpeHDzaRV7P
q+kIjoHY9Bh8XKEXB6Er8qKHQc74MhPzzKQlLfuxuy+cfl1Ly0D+hgPu9q40CGLWQ2lvNG4ZUEqH
6l4p6vdAeOGxAiVvoZj+wOIGA1Qb7SMGYgaGPpm+6FqH2e18TTTjRGqPjcHDNDZNqV+0rOepVDJ7
cXsLmwj/EaZS+k826cTK9HUT+wja0tFe1TDok6E/NaPtn28fyLnXl51jpLM61q8cPrG/HSyOCzuh
MfG37PeDqwdXf4KjvwJXJ38aF4Iati/0r423hgFZmdMBTPvcgtzTKuuw1qIFszW25IZ/7BxPxSrZ
21u/UmkgNlFzr7rdq02HlPFr4OxUIsF2wPZfbYQQGGDo6I61cxqBUM27CE3eMOTqgxqS6i0jtlpK
xEIpZURGQfJ924RqghAyP69OPjU7VigUuQFkFC9WIRThRzkmbZcf0I0yPZ0IDPdqai6HbGPWSfCq
jMLa2Haug63V/deoo6xKlPHNUA2KCWnnT6H72keF/tyYDTVFFgNbDLvvgfifJ5h0Wq5OhBFXnJBR
Ko8aaT8jmToHgf0lAuXp0MhV2jV2jZz9WJ6ma8uC/kwICx1RvHymksGWVMJoy3X64cFDOndlTCSn
6Vqrymc6IkHg7nxupc9lHmzSZFQusS/VI0ES3Nm0ejTlkmLfP/giyM7pMxK8re5IKB+OSi9kRwvZ
XxeEAFysMaEe4TAbdfltWUW4hUmiPbJ3vLJJrk6aWeuPonR35hjNPZDTmwSzzPH2AXulvYQ4BRnY
bgDKWe3RD5r2mjI7XXoyKRgSeLR0GvmptJuiNKuvTMXPH8qA5jVe+00a9y9VjBI2SNW71NOCxyHE
dGNnvX7CLTcypIkfyxaAMabM4BDpg8+bRsGS98N9L8IBbC5xXH9/SjkYb1wjxf7vXzfLzF1VHYgm
rVUJ5QrrFj/0//yW0ZXPoc3Y1yRW+vbS7ZzVpOyN3y/RJJPovvLhK2lDa6mwxq17Q9avvXm8Vaiy
5A7vhvbCGAcCJKcCyM17FJDx3sa/ckTjW3IafOZu5QMCLhBkR5Ar6tAHaziU6rmqgVlYnSw/JBCS
SDpkI6nmAOKWNg2hKuoxndp0AX0oMnq2fWnXaP45JRAda4f2VspmzIwYVVr3qRVbn00dvlkS77NA
+LCikwesydPP0pHJLgFXPc+Ign4RDo1PUwkhTKGpbBnY94r66kKOd0OfYMPp5NCIYceO1e9j0zwX
Itb20HG9exl08XroHXhMpjNCQH27nWZGkua71pyUm1p6TlSZnW9ftzIkYcjqyNkxSwDetmwfOoqc
jSmoldBh9Wv4w+4qhNHimIn1qQRoSipNWvc+SO8NPuZyKYev25pf+zjmfJO9eDhsSIQAdYirpIsL
WM+p/zZS5R8T3WEXwIZ6NdCWo7PEBzF9QLd8NgDgT9PrjVcGr10Ta9D/wviCbrXHnWTCV9V1f307
j+EjV3tZiY8woaDk5qPsUV2NmyjJgc8S7cv2BxMM6rIUScMp02mJRCPlSty6NEbrrLubG8C9jqMS
gV2bokzcCYLtJo37UUNfiwpGQUQxvMUNyVdqqQ6rAPv2cej04YiTiw0c6vfOwbdsmv1HYuQXU2PB
EVyU5JfiQu8NxncFNPjbaMhlb6dqnvWkm52P+usVNL51GZNhKyzHuce2Dv2xRhcKVXJ+K2lglwyz
xHQJ0nXDLfRJf09cdrkI69o93z7LUNDshWm9dCm8XCOtO5jLk1209e39kMXVQ1IbWzVV2tcgAaHm
98SxKZ7B+DiL3Qf4a+R6Cbtf3B52PbjfNJ/arMyj7mQpQvIoWY5iRRUHt1Xjc+RyQNsqyd69nEUm
8TGujqkWroI2gI00aPGbKJU9Lfjjr9/+82///Z+f/X/53/k5TwY/z+Tf/pvHnznC7tAP6n96+LfV
d358T7/l7bf+96f+/Dt/m1//38NvP3n12+G6fPjnn5z+uf/9Rf78H//8/L1+/9ODRVaH9XDffFfD
5RtIX337R3ii00/+X7/5GwNX/srDUHz/9ddn3mTgCC7fPslcv/741ubrr79UYd2OxO8HYvr7f3xz
eql//bXOs6+mepf/8ivf77L+6y8ujL+oumHrpirg2qiObf76rfv+/VvuX3RT2Hj0BINn21H1X79l
ZBwE/KP2X1DqW6pQLYdGqdDVX7/JvLl9S/uL6+iucC1hubpuusav/3nxf3qX/v6u/ZY16TkP6ff/
9Zfh/voNLN70Zk4vzjTpatu2ZbkaFgfDMoXg+5/vTOF9flr9D2K36IDHlkXINb0y9sUGqhS2Y0GH
grN3cXW5a1lQbqT2so3yPQP+XevS8Ul3TeaeaoG/ookJcQ5PYTg8BXAbBrc9IN91S2cRCXQAmKWx
mKVYp/wxfEbT/GpSQOrIETHzLwAYvBXq+IqLfgGj5yN3mhXpaosRDzUx7/jnnkITaTwRu5ltLs00
YR5O/oRO3RN8V/3hH969Pw7QPx4Q518OCJgLw+beaxiWZeuu/ecDQgWGntFouQMMADeDyk72Y2si
8ymOVNTal486Dx63cRlq4R+IhsrONL8Z7TbyyFbKnqtw/K/MSN0NLv9TgKOx1wbaj8J8TcYcmqCd
qKBp6uA+bJCeDWatrURACsEg1JPt9QmjCHz6sVFWFyw2fpB0Wz3I97r6o6Nc3jh0FpKo6XYaDchB
lca2H9wHOCMeRLmhP2Z5qF2MLWt5EEDI9GjZz0apo0UGKXuHsNpc5HGnzzN3ULa4coFyYD2hsmFn
aHiIamvZAAnNop2oGnrKjaVeUnJe0BQr7qEkcO+gZ8BFCys48lz2MkHQq6P02pZCH7eerNCIlsWS
WKvqCP+knVRaCAoZ4S2tQokYufgpQKXxPYDyuddo4zCQDGOEwa16atvxy+yVNx0I9ns+1C/+i5uZ
5k6hjUYHfPPv322D6+jPp79uWpZmuDqnvqoZDlfnP57+TMf0lPGRB7IF00Efv+UoKtGtwjkpRIrP
Uk3nQ172M6nlr0zgIbpF6ZvLOKxOOroguUHcLbT3UXT+jg4nIav2I8GXeDGlEaH/Qf5cVuN3O32S
h05NewwnvCbdq9PhBlBTFwe9r2Ek960LonwFph5OPqmRToZ5k2QNCxKkg8dThukyT6t4ZYjcZKhC
VN1tc/Dvj4jm/OsRsU1V5fZz+9905/nHIwLNTWtJmg1WSuRzdXa+nKPJ8Gk+y6XiOMOsd0N3xRpd
70PEDHeaa3zqwg6P5V23jCI7WeXw2qSS4diGvXRX92awaE1NPiNwVfeNoR69tHqsFBWPV5q6m875
dAbhbc2KM9mqivm/f0Hqv1zQhq4a5PICSTRdTYh/eoutvLcSh5E4zBbIWHG/A6Lhb4D+0UnWDcxu
A1I2PaznmhJps6YXqy7uGXtExcyPYgfleJ8vB6YJkiS0vVprR1c0LaGTvO3//qlq5rS2/Pl8NHTd
1QyhuzxfW3f+6Xacydw1KFz1ZeojKtXjax2DRKDJcrK4YujoaO1OHXPMhLdPUyaXXFk9tvkQaVAa
Ock2KMwpSafeoj32F9MwHKuXIhdRYmZLTR021oRp8euTqAn18AdYeo6wF2EO4UjRSNHxGaIFiGPM
7GRrPnxY7HUBfZiVbreXyPvxMZfcaZh6xdiuiKbYRPSKFghqGZ+JC8JSkWuPmg5DqpT+NkoIh4KJ
26shCc+9QLsdNquyQxhV+bTL9Qo2JaawNTFrL0SMfgjLvhb0CGYFJTB29/4aRB3klZKOfeg9tNZX
kZo0vMHhZ8Y8aIa9EwILj5OHyLYPTRcR2BL1j/J7NCHoWKUGF9KEX1XrVARiCsac2G14nYxyFmf+
nqMHnXM0SChqgw/fgZJOBwt7B+d0L9qPQOYQYipM1pl5LzsZ7z3QY03gHZzQUNfOlJ0WhogEoRKJ
0l/0bdhtVD15HZ00mpVUhehFp/TctIjOSLuGqH8pw0b7IGk2vFNi/aMqo582t98tz2VQ4YWzcjwV
OJi3VYOnxdbbUyzLk1GKd0948wyc312qDYhpOx8xa9uHMx07lI63/mC5qFWE3j8UracsgkS+FYiw
6EgCIFNcarBCC3G0fJgGMObUQXdctbifkURE9jBF1I0LowqvzLTnLXejXTdWU/h0zoitYHAQ6WG+
wGjg7EshvaWDu5xGKlrVsWWzyfqyizWaT6N4r2VAt2cknSRT9fNY+fWSeLdDEA33wsdYMVra1sNE
0GrBPZPHcdZryots1Uur5SQXc2HWyOMMQ0kvg4Xn0hOnNLjH4SXB/2RHp8T4mOJNM2oR8zrLZDM0
OuFXmy4z/QVf7Uj7QHBMZxwHPeeHoEhDMvZV0++HUF0u+kh0dL0QZUJssHem5abL5oZrGEG7oPgG
E2OF9wi2maU3/sCEPnqM6uQr0y1czb6pbjDH/HipvxwKqc+KTV55L6bogE/2L0VRMFKywy1K+5Uk
2nEhPR0XZ8Z02kw+2sp0aMSAHRDULHejPyDQBQGHvtqjbYzg2pUmGAbbX6YD+h43/hhaZUnuqZyP
tfvex9295po7j7Eu4VOvJFhlDKmHhZGT+exluVhncNdLKOYVCBcM+uI+DrV+rmaAoXHbtXbgHszp
nm4mn1kIUEVWScRXoqUjAWd1shrwgnZ0sz03oFvVAHAjtk7Hz4hx6d5oDKSY0LCQdp3BsuEtMo1r
a+dyNfT0/JQpmMZGO94VAQCf3F+KrroiZHV3Q6Eu2rIi82mdqnVIShWC4yYhN4WV+ivsgXaUDUpr
OkMLvC9QPKNnO6vOaoeLLdDI64pznNhVUJ2t7pFKCIzkMLxV3nAf5/ZjkQYnx6boH0HT2VXxiur6
HZPFloFJxVWN/COSNVxSBAYkPi8AKzXr0FWgq6SwGV0ThaJHNzAGbMGYCWyB7x9sNo2YSYDkll01
jRLKJYljnPyA+gwvusZk2+COZPDQxojE6mKdj+KRzp1yjGudutmy7lIQrwYRN8ZEj1cj/97WJaoJ
O81xFYIV9jIfZ78r1FVC5wceHi1cz0MjVhT1UpsYmsRPTTZvKdaEQ3M2e3Sqbf9QWl4wh7AKIjAx
3oZkZRn1s9bw1OGQfQXmSOFLI7UDY6F25MDrols1Zg+ZCQQAHgS65qZg+FkQg8FGlO1moc0HcEaL
Xtg7jMtbbSDVIfehZDE2RkZn4QBWMn/eOV02n1xORnivBPYXaVUEY6X1wiW9U8ZkenYAdYk1jgQR
klLyRo/o0eEhdxi80W/VDMy90CIKuyXUpioywheiH/jPq9jMPyED97OmqdkNj4KEmvqsNM64guoL
pmXC2Bs5ciqCnhedB5xHc1GGRzaOcC8g2soEZYznQR1QkkIkfPezeq/l7gcau+4uwO9/F6eBswBe
0GJlAYHbcxG6HMFOJa2aMTkShV0svH3kthc/0/DcWSrXakW/qPLCe9PARe2PwEBN1DlE7aBsfcvy
mhYGW+1FP1cQOZKNQkuTzjpdW88/KNh+aN0YP0rTbyflQUuQhDdyux2F++70UFzS+gDW9CPumO2x
b9q0ZHJ6sNWBbxXGrOpoN7JvnptN+1qFC3pPGhHdwYTTXFtglKRJ5yRu9Mfe2nc6F19ulNAiUWkt
60L/MPTkoaUdnyrdj27LBwxuKDoRlFRZB2+7ZUGYCNJ2Bm9WE+dW+4JBpswMkiItrXmv/GGBQeWn
CnclYOCun0suy5lpYY9FHFjeEfvCGx0iGB2IMJms3uKxtEOsja1yTWrwv5nVfkVpDg8MC7QBLW7E
NHPXouNlPOPNxkabYsR/AA3RWyMCFw/epI7CfqbDIDUs4pCAsZIN7JXb0oq/wBcRlZVeiVfT7fLD
LqMHNQ23mYZermGUPhfxWrGtZw+aOYrngYAYcs0nQ7fIfoRSgWYEx1LzowurA5WUB/s+KYj/ZkZD
LDpNfjWuoSdzzumhf8FKha0xY9husS+zpiwOyaRJrGg5scYRmAm+qDq4/qfuJq99DaMkddN0Vgmj
3mZ9OUdH0ZH4WfwAbnmnY4DS2cEGwdhLK+LJZ4bbc8Dkk/nZBUzUHPHXAij0Zz4sC8VFxzPFqALA
S63uFdbbs4zhsaGuI0naO9gieC4nJVPw7DKQnbEQ5kxbxTnOB3YQ9dQs7BYQUViBNZYBDXQgKht0
jQK6hm81z+QNPdklUdT+FAfh1lvVQNhcp6IlyCncCkKK5qpg6TRcC4CctN5qh0cOmNmlCMcHMTCy
hrlBQJr/3E982tZwdzUi+EVVbhVxFBUhbGx0lzaeSgScpT7rlJjy0lBnedRuWIYuljV+RzHD96hs
1h10MGQmu17D5u7UCeqjRrMW1OHvtPlxSmrqA71jZY7KZgPWf8YcGc1jJR4F8l+W3OYZDga3L0Dz
hWJrpyF5bvBLaSTFrrCEXJjRIwgeek71/OIg7VQJU0PMTg6Qy+amdpHYU/9tSLZcx+HwAfv/7JbY
BJtJVGBq9kGT43VwkY1pmcoZXvruHfK3eYuOc14B+pmVSrGe3rAeJpKVaz+S8bTqUAB2aQWhqfrU
nQqOAlF+GJP6pSmiS+aRON3ESJmYfc8YkSB1qleB3IxqZaNnHvSlE5NZCUjIX5gZ7gwjfBhTvPej
dpGRec5rqcPL1Odd0ZRzpkXRmsg4ggS0QwmDjx2d/WShp+Gii4mkUOKSc9Ecp5ItW/iKimU0oO4o
PbZi9ZvjA5TDjTNri4DLPNQ/Ug2wVJXAbMjj7K2w8bqi8wrHdolFkdmlsN5NgUXWsY21bkRiZhEf
Mc+VB4Rme1qez6LjUnf6Ip4xKr3GtbeDYzEP4GUyd8b/nDwqufyiXHokXHBg7B0uEKHcFauyYioT
BOw/B+5vQNNRWJFiVWrnQmoHAI9wSFsJhxL549xIiQtu+vpIEvqHVvDCU9wod2lYfc8qhxgetCpv
ZIJtExWlRPndShNEqjWJgUBl1C6hQpWszqZUfhJLZV7JZCnAxtRlL80U+qVZJY0KIOlq+RIb8Y+D
7u6uiuW+Zt8Ukg9PZln47bnFU0LZN/kaoK8HX6mPNdICkKA3rL+Jc4jstZMF6Kzl1ogCKC42fqu6
/owRbWLpJuoObaxbIa3wmwZ+rTGu4mhdNPBoQEJqd2brvOv2sI+y8JSlNfE4wzWP3vwENz44P4KB
1K3RHjF0vdmN/jbCm7Dc5ssK1DdZey8hXtA8UZZYHO8SwmN6abzjG/zueYlpWZ0GmkMLTFbx2hXW
NivNHg85qgqg4+BVZLQi1b6EHmTeT0aR2WCPxxjQGMO7GuG7izlzigFBOeMvVThmMwLfpeOT9GEH
zPaIf9LL6pymcqOyV7krnCl+1COV03lit2bP/MBfDRDDEXzwy7U3fvRxvlBxVng9FqmWVXmmUJsP
IetDGxTgerifdJTAM7LHqxHStcM0MzBVBL5Bug+Rj9/VxKiwqSIoOKqJBqMHZSCsgQxggVcuoDQD
0ZkTjv1D+feewdflvhXvUSnjn3fto/3/2Xuz3biVbYvyi3jBYATJ4Gv2mUp1qd4vhGVb7PueX1+D
vrcAW96wUe+Fg+PTwFtJMRnBFWvNOabKd3RV4alMANUMoLlpQzI4/26Zf2IfKJ/gzh6lRZUJg/PR
zgxnUyXDR+GOz6jaXzh3n3uQSNhUzYts6Rc5VoHJLnrUSfGApXyvAVVzGhpOcRFquHvKW+lu3Cp7
QkNfMxAKYrGH5dasqmqcdoiW0AzWE8l9ONUM5z2LcIaLvniFyHKP3LLfbvrZBBQSWpuyC+Hdupvc
HL7+vOm9W59jAzkCMb6lhaDZ1i2zZoZKkXKeuwkRC6AOiUAb1WClr2K3m1aBxeYpllR6p4R9mz6P
Be4v7OM3lsNkJdLLKSS6B0752AqS9OrUOuoWx4a2iKUxw6sip3bISlYBIZpPEWw4GUgQVCONDeuE
SwKNIWDflcjix9lxSC9Mbn3LeDJdFl0eTRzH450/IWxo+vy2HFDge+K5KMILM+JvTaHgtYXtoani
I8uUEEL7PTEwek/zxdXNbaCyo+YrsDv/KmNAs+s8SLRY6UPQ/q14SKYCIL4v3guQq9i5gCmbnNiQ
hqdrZs33eqa4sfEOTElynz+4jDRnMdClVca6J0V7+byex2hO/MuQB+8APA8loSBjYBTk6RDVEJA5
bMX5ZvKZp09t9zJZDkkOZSXWi6EPCTuVASEAiY4OHofpTCec5b6DlOK9DOatL/P+xE57zuL5vU9J
euG19FDYwlnHToYutiVLGvu4sCArCufBcu13QRx6NH9LFnag1/owiKYI1arednOHJ3ksvsVJ+GYN
M6iCsThkNq8L9CFd5h58338iogeAaHZjC/00TPImzb62ckQsoMOPKgj3WmtCKpIjIRcrssGQqEzq
hUD7V398cjLkKq2R3s8dsZEWEk4kLCYKgqFpz6PGKjOAsAR9ma7NH4VVfoQduqSqQ4ye5G+88ONV
GRNn10PTWuU+UbVGu8foxuor+L/jvj9b6KMK6OpMB4H+hon/A9MSBBTonm083MeZ9SDHaEH2wGG3
7B3CkneHyeg6LKxzGPGqrdzmfpoX2jVHFk0uUpTL9yIvcWebzDH7Z2FZ33wNEzDJQXW8/PxowO+n
FInCqsP16MXDW1L3+TqkHhjf+1ywkIEDxEF/h8TB3vjd9NxqSVeKGrdL+9e2HU/TRF4CXMYDCp9z
K3uS7BlLwkuCNNWz86fZeagB7nXQJvHx/wDcArRIJownCd8Ip4TcBus1Rt9Vt/pd9nqvaFvyNtxZ
0/BBaz9adXRLaJBo7hcg2qGVcAdLTH0pThgLlAq5jP2990YGHYNFC8tMXtOhzwuHBq4kP6J3NoAv
CgYXzdvoFiQOURiU01km7M6IaVL4aX6JbP6+QGmvtil26y2sAnrgI32VeHJ3TiN2E+gWjtZms7WD
8NoHAtl1BJP7HbiRAb9vuQTNzHLc1UvMGwe5HdanI0F6u15FemP5V30hAmqO6YYgC+8Qm9OdP0LR
bestQKCXOirPjj9+VSUedEurp1RmZzCL+yZH/jMIsa87c1q73m1OYdQQ9nAMhi+mKZ2DMq3nfKTy
EijZPOS/hwrzG+cMggpjL9lYLsMxqaLnqOEJRoOQbbs0wYnvjOWunZVe50rccX6Tp7nOxdk2w705
anVP7Iy3GAqvPLdgSGJ3xjNaOI4as/vAdih3dVB0j7MvcDZMX3Wr9ZlU5/aSaUEv6KNMvfAhA8zG
orxLQRducx8PRdOE4aH3JE2dUcQvhYJaHeYeotFOxOdy4tfF5kRqNpvsQXZeeiCuZzljRZw90874
PudLL6CAkdoz6afHsuheAvTmCedxCn7qkEpWjygJULa1IQYiXVWPZZEbBy8st+5IbE4rK+Mr7128
Fln8PeDtIzqlji7OqSu3oUoesZgGfnxOI2+6ZL6BkVDHD9ipUwZjgDHwCDMQpW2Cdy12KDrcMrsJ
/HH4kUwgZa0YWmwyxetYt9NhCERMmgNeLccr4Raa5JvgJLzQYdC7kb3sCva2d+4nNMcqHcInbdGB
HedIgmxKhy2u+ZhB07AIatximO+RyUyHzOuqg0xi4z41lA2yyXK++7xvDOQTy98UtT3cifkSQLQ+
0qcyICwb3XOkzVu2luybqY0DWcT+yaknWjSuCPZBVVyQgaXQOga2cyJe1vaEDF8RLHpq6JXTakmv
AQ+l1z//W1hh+uYMiMSZruMQlAi+TBqvZFbMN0oQEGhKYDpNdgGymN0k2ZDe/vzDVX3Gkby7QryW
HXrDQnCaDeJStnN9hbrrA5S8dUmk8dYFdn5GBM++BiDmWC+KtIz98VqE4uHn//r5x7QAefrgQxKn
sAWOObFOoI7QWWAuiPR7VWGVWFVN+YDuNzmYg24e8yn5ag1lubOxuB3jloxYpp3+Ej8cHtxkebT5
XXzbLh7oQTJZM8N462VWfK2nIkXt6AVbQ0Mu6xB4bG1TN8ShTvwjQzzDE1A1q4fw9Ns66QbYqbpc
M1LrT0lwcQyUtg8IHYcbGGrmtkokcS8BRRrVHCzjAQ2FoUip9VDXGJoT0mwaF7ih1TrPLG+XFkX6
6sbO94jAxx3yfsizNo9Rg3dxK9xV5M/NpTJqeeXW1hdmL2tmF+Kad6NJMiF2abOZb/pwSVazxvig
lxDq2ZXF1klbD45IvVjKZ7zUpb6ywwFWkmdTXoXpno4UmaqkBt509trVbXWeGtqvpUefjfBcMMw0
qFnYFyMa22its6mFMlowR2DLbI3WP7UgwqEpNvu0YG8OKxrRo93c8WxiYXMRVwnoZF7Y6RvQZ15h
vpY6cE5OQCZS53rwkTKCDwBylGeO1fpQV9OxojF6hfyAPGW7fBR1Lp+oOgiUbMYbazaIZQiw2ENm
IWfGnq7iQuaHYfCtQ2zZPCwmxmPtzTemUh9dH070SMJo5xYhlO+ZPloXjMWNnVUf0P0JMLFAitA8
pcSLq2mPIOxslkl0NSbZcZAtrfmqvfGToLpJc/jybgC6mKB0aO6JuAT23c8lV41jd13VE5vpSAfd
4U15Ypc6GjFIMfg+hKZk6YXyv9qHVTdfuWHVkmEFVGLKw5EMp2o/6RnTg0Z6G+QjfbABP6th5aD5
kWBNdDAxYnYnHI4+4mnj5EWcSUtjcLcTEH6yW8hMoG/T33hF+6zr0HhshvoH97q4mofiuXUc+6hG
XC+SN8lRat765XgOSt98R9P0Nrt1cTO6fgZhOJ/WTBSMU1M3jOE0PXCc+/7ZX/6wCJO/CjnOdJMK
6cJmxmGK4uT+5x+JnX0DDOaSzHwKpYzvvZIlgKkLZKlXnwfAOsFI7ESaOLy3RvvUV4A9iN3sA/2W
DXO7p4Eej56FGMEgW4o2rYjcs+0P8tzEQM58rcNDXGtz1cuEZLemFHcIlW+zsb5hVbCpY4C8tvD7
r0tgsRSgbLnY7m7nEr+pF8nujqeDmOusooOnHE70MeF7jRzOQ58NqBaEugJ8kJ7K2lsPc4//YmzP
0D38kymMbW8hN40m+rnqZgC9+OHcOqrJ8fsbYstxrQAuhcrWzyER1P1GcP7aO0I8hmqueftTafqx
D9cNox4I5FLsmddwXvRnG8CG+OhE9a2kabRTkig5TtLOKa7Vg4Xsss6si1n1xp5zPoQ845rBw21S
oKc1fCCWqNE2IgnnXXFkgOuQLMX8uG00jL+xlCfF53UpE1BylMOda2XFjYqsXdV40aXgZawmEuwd
iBHw/Gh/FDhbemYKnB5kvUscIMVwgmHPVd1JFiwibzxiKpMoZWx2qibatUMaXM2OuGPd1UynkKWP
oUyvyyb6UtCvQAAWW/sibu4A0hBxZQxqEw/tBXjRPcrk06nl8UcfLJ5TcC9b3tRE67oPhI/c1i2e
9yAmE6enyI6RmI5ZBdC0pZmkGEDx+fGxqq57g7qKtTlkhP22XXkCprmPiV2SzhBupckYuY+m+5m0
nAlmR9yQkTjT2296RPomBBTZQ9kNwB16QAtXFTxAi2Y1BtyTFaRnC2HJmYPys2OYZFIUPW03y5Hn
BLL6JlJDeRmz7Es6OqTNhN6Ppo4fVRx4L15tTpvOHxl6+8m0S7uxxm5ADggO/v1sOeGlSmkVx0Gb
nLM+B7FLTk6vBtSLpdntGoiZs0IY7HSjs3U6up9VkG5E2iaH1sjw4fQqexnCzlghEq1IStP2LWjh
m6xM1I+xnFYR3beiSMgeTUcJ6YHArRgV5qqem+ZaqQC2jt5jW5mY5nnR6zwfUAdCvVMCmbLIP8oY
mUVUwoC1K/jPXV/+4Nd9mROhnodWXUqelBX1wXxtK5/WKX0jUXoWBi/Tv3MlFCFfDkRdtPM1bVb4
zpL9ZExxDfmNOkRB1B/BFNAzqED7tsygWyD+N+FYJdcDlhZydedrB/fbrKeTWhK0kIsRyFGiHOXb
3zZeS5yt626MDtRjVCHgd4EsmbrvyAJhl2tiN9g4tBypYfW3zEvgH4DuCGMSMVnOx8wK7P3gjf12
Gv2rKeS91mccVGAVqZPre8eUYwb9NuPeyfqdhhJeVmQjsnn7mw5V6sYvHZoF0nvS43CLl3df1253
wJ1CuJ1FSepKcx+QRke4r084B4cLUY/9XsZ63Jo9jNcsUdFxmuhVi877Wobt1lwcSJXULeHnzKM7
HCvuKL9D1z3ZdDcPSTnvPTf75pj5rk6RLM/Fg3aar1sjLnyORLBRDPSXfgfAxLU4Ujclr6DByAb8
Vw4n7CbIdr2BTTsqy3RXBWNwRUQkYGfqKxZRBD6LeDxVN/G9W2Mo83sKJABQl2hiZ6rDvj3QCmUJ
mmCKcDV6w4vVFrR5ST3az6G89mPaO3T/3wb60odYUG5FJehOV947o0zQKBt6jTPMpr8cIY6hEdAy
DKkE0V2j9NjaEHk5/n6OBzyrqoa934ExG7G5xXpboqjZ4/QLD8x7tjXo873KRmz4Ab3uANF0ZdYf
2rPzAy3sL5ZrNVehiW4B/QCVfV09OAo7hktKE6kcHaK+52Rh1VHPLMaxdD2UHIzh+FBJMuQfzeEJ
EegNCaeMQwjgTnA9sSOXl1x2Bc5NBna66qxLZk67nsCifTQaeoOb+9VYIu3cMAavl5jnhp4JUP5L
MnwXHpT2JFuqbHL1pnzH3bmC5+Bv4GidZ6VIy3YUcqcwvp1ox60qDz+QnMnDAfc838SRv3HDHBGT
zp0TUXoHsrAqftqhrPJvo6Lhiqx54V3pvuTmODnzK52fnL5pN5OjP/oltMyK5anyDA47wR0jJsgL
BNNtLPbxgoj4tVlo4NXLRNdUAdD98fmjTQngK5Vlb1RJxmeB9Ji7xV8TxLH5cFp51Jp18lb0pI8x
ei9alPXMqFbzlNILmYjEQzMcIpVEmOmquTvYHBbXhQ3EQqfRfQNpkR/RpZvCHitgxnbOMsbgVUVv
doT8gNahf5Zu/myYLfId+tE0bwjx4/yZwNBRjNZ2ZmbgYZjJfxrcjxro+Bpx1s0AIL9bYmnofLfB
D/ah/kgF6m6U67cbN8L5SNu6pxkh/fwpaLANSnre2JvpDYrqkc46rXIr+95Q0MQtWsthau5d31w6
0PSuWmk5G2hqB59GBSgUhlDFkp8TO+Ul9PsDqECbRg4tDk8vPb6A6QFRNkfN9u/GgaDuB6ESEr2y
SVTPnLhAgvE0haxc7eGyMwgnZGw1YH1DvNqPKAh6VvRmmf9ij243QNjtPg1IU0YsGI9fsuRaRvVb
6VfWKpRL3oGEb1l08S0s/Trxv9DDfInMloAX90EIb0TKQaCVWXYrqgP3oUphH8QO0bcUBWLshpOf
dY/jKJGHjBU5OxbTbz/dDd0CsI9lc6ijft6PHUECyyyJKWt4kB5d14DjUyrK8Mlv2w1dFY111cLC
nZXfyVYGMZa3xYH791ojh0/78bHKITkC7YRZbUcbMsHC6zAqFNGT6kgDObuK+iw+1R6Rg0Gg0AXY
xp6iDjwbh9ZzXfKQ2mKYrh1AKg8YC+4d/80g/P2aXMaZYO1j1aPMykQDtYxPNEnsqiD0xD6oRmfp
RBm8xYrg+6iDB2DenLfbdmV1/nGAHoxwIX1TPSM04sqZRobfNa6QdJerdrzt1XfPzO6HlklPkuiX
yn+xUjNhVFnZW2H49+QN0t8NGLXFobtua+/sMthfNxNTHWWOhNOLO2aboKZTdKtmUB7zRj4UPd7h
aPlC0hwHQyJEzlmViCC7AV7mqrekCOrtHDMEoRj8MO1gR/VxlIFL8dRgWis7K13UvoSxeNDdeGts
HNt2rlCVYbqkMsxGzQRVQsl0uK2U8ow4RgyyRXPCGIIYgJ5EaAQXaY5IUJLF5lQB/JJ3UUm4huMG
9EviZXxn+aS4YaBZI0aZr3hAjrHsxmNY9kez0saejuIcNccGH9zKrt3qBnBWzcjG6S8e7Uw67YAC
dcj7qqMMhHDP9tS9pw2K06hBkVHFb0wxyHlw2ieUwXT5yTVw5+61ytSjq6EvGPKbSQPQ4Hi3ZbR2
jZ70RyR9ap6E8yhdP2ZYYpdWLppBErukd0m9LGUnMl8x+O00XiWEgW27bWIi3yjBaembclcicEOS
s6rM+KYxGkDamTo6uAv34Wyd8qDHkaV2Qzm9Tk2YrWL3dSqCb9XM7XEL8UEL6cvQCWvrTml65d2Z
iNHswrFeYUeDroUCh/LKIjzDkO51ZDanqiESnh8JpT3pmFnm5U2SMA/FQLZLCInYztIGzhF6Z6Hm
p2YoRspLQKYRKNUyab6WTmzeVi7Zg7Ue6Z4nLUeS2UekUWbfdWl6982izmM5Ir2mGYRE09/jgfzW
mZTnjuthtoFvsaGHiy5biO/uYF3K1KGroaBD+AWmWUAhPR5xXhaxCVC5xVhFHJFx2y+4qinqqG4J
4nI9VNlCiBa7PXbycm7r66Cj5RV692z/8kBeVfhge/3GTlHHMpvgshRqusiEA4v/mP12jG/Luv1R
iOotkeIG6HJwbY5qawL5uTMa9Q2SPPF0uuZg/SYtf3xkgu5zvtrrPPI281QRGWDaRL80Ytx6DCZP
sADlhlf8A0ec6K7LrdcGisxR9hVqoChxb7G9X2riOkFknDoGY2szAxUX+nh0W1Chm7ps34uwnvfF
4L3AvhHn0ipnsFZwgT20SLPZVttOkaibgwWPW/kehczIMEurlcvE+dR3xRXhPcZaTt5rwvrZoRZ/
iKzA2s1ugqmePoDWp5ITr6376QU1FzHCxf6n8vf/d88Iz/pFA/2He+bua/41+/qbd2b5B/7PO+O6
/yNcgA0a5ohjCtvBIPP/emfk/5i2CaRFCNvlmGcjpP4/74z3P45C0GuaCAMcTamEg+P/vDP8PA/n
vucp6XiIr/X/N+/MZ6m84yGSl8sf+GdwEHDlv0rlc9sFGOixApSDPGsKCBxobYRFloLD4LkDbWrn
QxmNuZ9nTOGNPYWbKjKYLSMXrTp967HC187g/Og7ggnrXm/TmPcG9CKCe6U6GXb55sgJEK7bp9vE
8K1d44QcqqfSJ8i7T0jBLF4qsty7kLQB/Pl0XBC4IipAxNFZR/Wux2rcRgazsDyLkFkpqhjAYsc0
ZZQc9tiPC4VgzA9DKMuSglGguV1hvX+kFh7+pcU31Sd9O7dMC8tVysIStdy032+ZSA2b386DwCnZ
YTKvvNC3gvHT2m8dh39d2ztPItVAUI6N2mFqxaWhyA5mv9k3Bvo4rx3mw2ihssUYE4BmRWxARnKc
t4JzS2XvxUwBWflqW9OB6OiGTRTEq1DrOwy+qIDkDxrXj4XOxsMkxbMorB+WRibi2vvEuSuMnmzD
zNzEumSAlTdMpTmQAgcGPD0xW/bHON5XTvutQqcuwHtpdya/lsx3kS4JI1+AZcL/CBbNpibERSNr
rsabOQvzfUxtCrBO0dDV5iatnR+emN+byIj3+O03pj43SfWFk7VxIHX6SmqHQ1mEbHiKrRc/GWOg
HgElsBe/tJ6fbBH6+digTTfrV5MhT5Hxbj/n685kbuO2bNq1p66ThswZ03g0qTHywFCboa8uZk8q
qQ8uf8skx65jorhHjUh/an845l2Mtadwj0GTbsOM4FcVhF8TQUPOFg+/LHfOEIvR7Fe7lbW4L371
ny0rRyxmNuV6nqU/PxAEMGQFwzMeiCKCNhI5/WYIwntCsjnl5CBYOLW8OOH8YJBi43n3xFZq3FMp
QWxGQjDGwLGjhirCQLPcjEXCSEDzZhw5/FIBGpsKgSjiKJLF4juViO7s83/843dY1vnvv4PD/rRg
UR26K5657BO/eOjyNM9Y+43YghFggt/E5ap31KHW1VevkBcfdkG0YPTadCbaZgjuS4BfAF4+IoIy
N5ix7ZJineGWQdg5LixJX3aEDFrkP/yhfxlomP39isWfV7yYS1zmfIq7LiQb669XXISwyvuRLLhp
Sna+Y34xYDk3LsxWO2JZmvm7YxA3klPxSbPYVkDAeZ3W0T/u3J9fvqtB6plq2cBNe9mpf70MlGR+
1+LJxmYE7Z3hwysnCESP4Fn+8QsvP+n3r4hPcixXU1IL6f10/f36FZWkvdkzgXhQmXHY5pr4oJax
ZVV/Ce3oemD4jVIJSZ+2qhvOOVwN0nRcX+FxkgPbBr2khJPS1gMfuqaudf7h/RF/7owu/RA6Y9Lm
dkhzsTH9coVg05qgLDvsuujbp+YtLCRB6yXktoROx1olIGWawN2mZs2CnT/CFnmomJ9zOf0woqt/
3K/FZ/T5fnncMsmMx3b++GYaAxqv39eEBU7RtmOkZPrF17FyXueWjLjJ8Q+8kFrtkQ1R8H7HSfy/
/tm7//2QX7eEP9+q7ASmpYUjFx/m59UUGcNg5l3U4s6a6bu3RP3yCBNbEliAiz3qOSJXjpkj/+H8
FJ+9gI6nBUZAT1jaRkfjfDKKdaAJmpxCeaut5lCQVNJ31XOQF7dQGqAv4uWEUTycaFLf4gB5/Ptv
LT47v35+uqOoWxyFwVd8cn651L0J5416K+Lithu6x5J8AQxU28nTd5hVv4fRfPG9/FkYSBytc+b4
d3FYPlexuHbLejcX1T8uyfrsnOOSLKpdW1NQaW7Kp32tUbMGmMgljcjTGLujNJBbidaMA+gX12y/
yADOVpudrWi8dYzu2phiQgrvPVrYy1M8kOWOUKjvy0cZXReTdfRS2pZt9z41wyVX6W1qjO9I83Yt
dzynOdPq6h9b3Z9bzO+/w6dl1XI668EA1VuXgbuVe4AS4d6p5vCPr+/PDYbPcU2LxjD7KS+D35ev
Y2R0RK255lxTk0UxXTTpPiQFqPYwYGG2K+9EtfFd0TXBe7NZ0FUISxWhPYXo34l5Y4pt/uuJ/s+L
4n1EzeUoabmfvJwRE/i4YN6xpT2MgqTbQxK8XibtCcurtcZLnHSHNMxfp8S9U70DO6h7nMhybMt6
X/Vwy/I7oy9f/36v/uNJt+AMwdYSjCB43n+/VWZBLvJgkl02x9gF5+K1k+K6wStdj8327x/1X2ua
ItNDZMfub7ufX3TkKntmZXf1NkrKirZ/81jaJAqVKWlc4LFM0DPuIa16LA/QknAXhOEm0lSd/7iO
P/dTbUlXsqvZ0lHC/PR4LAhcZ4ybegs4605MuLoPwfjoOdeGni5OWL+3yj31ofz+98+1/vtzHRfA
AB+q3E+7SmUgBvenuga6aX93y5xcH8zMbmheZ131ahTZ7TSWkHirTbyZAQQpFX9hVxar1CI33KkQ
HplhCHqb3N8G65po6mdrBK349+v8w6S7bDW4Xbk7SmPWlZ+WaYfIxKzaqgbZ5d0Jmq+BKF8ZIyBQ
9FeA+sUasM73TjhQURg7+oP5VAOl2jgGErC2+TaNFjblBPGAeyeS7h0qsfGva1y+o9/fidpSP1+H
6LR5QX8qmtDaF5WFn387+cUTc0IpzcskrOtJtI+lKJ8xSk2rzii+1Nm08SG5LoOXv98n+V/bmVKa
fZeSWbN6fl877B5ZR++SFW0W3+qB5hHdroSHF0xb1dwPvUCiJasIs2pzRet+h7foNrCCE/01kv3m
Hog+o8fSxADSx2JXMVpcuItA8MSHzhWjt/ieQshZTxy/V6okSaSoTWyq+9ks9/ijIU6uTK+Vmzpw
1zWjGtKM8YTavtz8/Xf9c/PyNHI7m9qQ31PIT0uGbGw3nG1TbMtBPTnCHo9FMBHxrPcug4DV3BvD
v2qw5Rv8/RvmzessZ3pXsWbUp7vbDJaD/SwVUA0RmYelhVNm/hpgZTZyOVCLTEwsoZFllj0ip2s8
oPxkH5QVA5y62v/997f//K7Zt7gg03FtyxbWp30yjn2RjAmhC2nYw0PyUfFFN0nDgS96QZ9zM+UN
JzULZ9VA93hJ/xvHmwSBP3gbi2y9yIxep8C7p68MD+pHyDyamEFozWNqvziwBxFndeeEvuoYB/u2
qd/TiuSHISee3gkt6JOI9MNvWT+TMNm+hh1Jw56+yhPSx9xmq8b+0gbsDeaMZdnxvKcwuC0bblGC
SW01DrpfO1XyHA5MKcp22hjYouYAX5nbojCvj3EWP6dVcPf327ZQU377El2TdzBFHFXrcq78/NID
jWnJIqxmXMFMelKcYmI0n4POIcpeYac1mOBVpSaYLAm+k4tqH0zEyEBMSL0hNPkfV/O5qPzfq4Ht
woCL1tPPhsgvZX2YtXEPj3beBtXcrOl0fSUqCV8I4EBc4/FpACiwnkvMnQID92Ye0L33uv3x98tY
KrVfH+zlKpQQWpse64lj0O/bBvNkLHHwLLaMBlIokuG7S7JQMFZ7ZKPPhVrbdTX/Y/2K//hQSaMH
iAq9eQ7GywL/5VcfS0Y1Ng6NrUjzJ7cGQ+JgZaHZfUal+Yz5G2VOdJgc9xvge/SMIYvom2j1oxw9
IppTm4z10nh0A3mfCHhZf78l1n88J8tRC8U7V+nx3vn98myEpDEKW6gzGa4ALOKRF1zS8cGt/X2Z
0FIYTCwxZMThN1todoBl0d7tsPnva9Nfw4C4jSdCyAjOdubsK9PQF9JL0epjtFrFqmEIJo9/v+bP
BTlfIydYtn1XmbZynE/13Egfo8kDjNlNYkhoJSl43kAd0a29Ck+/6AhQwLjJp9D7RxX9Rx3BJ2vg
QMtB3RNKup8242QyujZFgbhtbfQq9ZxjJ7ay1/J7LLP7iaTH1aiT+gCk4muLlA57/g5I9XuWD68K
HYjhIITCmscAaQR5W+ibEHFsHE+Hv9+gnx2DTw+6xnC3XKOmDv/5TP7yzHWVCu2BTtnWk5xDmv7W
ms1dPESM2DhAF/LKiExCN5uNRLlKAUrHdZTXjLs3qeEcOfdjB1v8bTnv2X/UD5b6YxGKpYnNv3ix
LSfb3x84OtJ1ARB/IEQn+cAXK26A/mmCU81nBP7qNOCFXAV+snOE/5X34bAyfQCxRZNFe7YpvF7I
ToecgUUtCajBiSuykgwy2Bz3iu4nAUIBGAOSpkr/JSvD9F83V/65oikihVZsRSYvps9PAR592Qed
0W8b5vi9YMRvA+H2cnJCSNraWzL5SAFYrFO/jvdoYE08JvU1aUSCUZAPQzZJGZmh7Giisj4sUWXU
4cNVEXYbZRF2nvc9fG0PMhJzw6Yu53VfE30MFynnrXbsZfkdsaZ3rNr0xUkmdw+3Frfaov0Lg4FC
oSJ7bBT7kSzDs0qLmjWCk7euo6NZjC5xmvTNzWrCm7XcRlB0gKgr8w4dsrcqPLI/SN9EpUvg2D6S
APVjWgFrXy0JKyQmraYhOhPhHBNWRaKxDiIosv6B5uoJMTD0/tq+mKAeV+7URqtSJW9mKzBzW2tg
3B+2UTxjukMKn+bfbeyZrmaob2WoAeN3IWBlkQxXqvkx9It71+1fMwgSMkYT2Aoh13NMCJTfrZ1u
ICJS8ky0kXdXjmR/NXYBud+1NukkBlLvBr0Zw0XEV3o3BF2ipmkV8fF9vqHr54EWrRh3YSAxJKpK
T44xFa35zlj5MirENWPKK8lW41WH9P1IjMYps/RN2fOsOgnjUcsHDWq3JvLVFB0Yie4b32Sip0AP
rmEo9tsCHubOIkgsqAKME7FVAwWwsx3ND2weThFthTV9BamL/B/G3dXPp6fFYLZOe6yzfUTyTBcS
CdMLew8IY9iR1N29/mOv+PPVzIPMoYPOhvLcP14AACSn2EYqsQ1y+WgH6mms3ffCLb/Y5PqOjsJ6
hUUsNjccJYLJ+PaPj/98nHBNakxM0mQjsa16P8lsv2xVcxVrlaREMxlpF62zUVLATXZ1QCyXuXdE
UCPRDe3iitgqkqPbUuxKgZyIA+vt36/kZx/n902TK9EmOlggdQzTPm3uWTRjwXPSfmt7U7TPpu2i
efD7nvj1pdJugiVWDxFMCBTsHvvEF3Pa5lLLo5j4+wnZz4lxtP0aFip/K10er26om9uijeArNsVN
VCdYQz20gPD/F0m74OHxMEMScULivExs5sTGj8ZZRkE/f7DGr2t1b6EiSejnWh2ylq1ZhpAeiR3a
A4tjHNydh9DGnzQ7OzmEd3kvuxuHCLUgIikr6PfRYI77CLUyQ4EUmIjTHSEQyXsPGoYY9FVVVLDq
vZJQYpf1q5ou+kcR/x8vJMXGDtGJWR7GWOfTpk8Rs4RSD0RiispH+tBuoNjdkBPO40+sZGzpDy8G
Hy3RxcSD9WHSxdiqztHoWiu9YVafajUejQFFej5Affv7dy9p+P/xWqL60VRiXKUnKVJ/fy2Fwm8D
36chVBmV3PvNIPaGn1pLFUbEvRzWRDLdl5hoyE/G1AJuovWcYY8jZHiyI3KF2s68tXw53roUU6oe
0+txlgi0RLLHMdKsx0UuFODw5QBNibBk0IyV9zignkXpWzd7eEL1aqTndCjsdocpudyZVBMrXFvy
MGXJ12iGNEXzMVrNHQS95T9F9v/QdB5LcuPsEn0iRtCbbXnb3m8YrWmJoAcB0D79PdV/3M2ENKEZ
dRkCn8k8OYOX8MDWlDMu7QEAlXES/OGGMyXBfk5P82cGocS0Gu/DnZZMfNCrIhKyWKEVizrUfcOu
7HYFD8RI4aRFyVjM6J/Ickx0/4BgcC/btrvi6MADLSoADEGT7tJy4UtTWpuI8KW7EBaKIF78AZ0I
Fn2LrMJV7LsGodm4q26foYP+w3Zb/PG3hGTiuogmTqp9MObpHaFbhyzy9l2agMLzAFHMQJQqXk5N
pjzt2tRd25a4ETmdsUpKdKBw+nsZv4mQagxzKtJQsP1rKQdzDghNXvTGDivn0tTxz5xO2OUWeBdd
w+t1C4Ym/3UqqV8Ct2qeE3gKU5lswrlw7nQSXCeZ+yClwT1mdfsqb3duTf8ZKZSxvYinVcIVB2JB
VUB5qmqbuUSf6qYaWSJn9XFO02EHt2T1+9cVin6zSWwANArNkYFrM2f55yI+TRnMj5Yb/AceeN5E
E6yx3szQH/iYMUuSu8rtog8sx+i5M53gYOFGartiucv84p3cnj8M6prXasAORb6KsGfzVcryYQDb
xlFUk47JN8HW12JemrXKETPWLaYVMMMXMf+ApdM/IzyoBQZdnPFQYQj6LxoKfycEKvrYHx9qd9Jr
3xrv3XCh1w2bZhUj8jzmftY8GrqROCL4L7CrN+ccYC25sFAgg1Ely4bz9Hu+lZt69ILvCnfLaowK
s/VKCThmEUCvOzdjUZ9izMpQn4mNzsPiBGqWmD5oRoXLZ0nTxDdQiPMSJG8jS9kl8C1SnxQpOhag
KJGnyRuZ3fMYXsIqfCpa392XabstEtUc+R+iNmRdAa3ZTPsaLKXn96ugDPKXeoz7s2rsp6KLHkkc
NZ/N0vH3JXdxmPP3tPH4dJP3mlyuiz70Xqwy80ErEdKcIWyyvTq94IvxzqmLmjHtEPooWWxMR3is
FhFJnfA3zup2tpITgj9QhQO5GdVIjiFhZCwT6nPZWdRL+3IuLThp6QNiHz6oUEvWAE5EkTN/OgvB
4BDQloNA7QGHwjr5/RKe7JmlZOGJS4eQd0xyHwzOyh0ThlkpjiHhoQinfRNHQDOftSXnQ+A2zRly
2H6hJEm9G1yrI7qxGXZJVgaP3TwhNeQR51MSj1Z8w6UJ6y4Y2fNbJVog1AAwTTXYqeWDxb371I82
HZ7/0k3tcBzT+n7AgrG1RvcILE4daGcvRHCNB4EeyR8d1N+8jE3Yzmjrg0wdA2xMv79zdP2ub2AG
D0YxCUCwf9FhNxHjlWRk/2fSW87UNK9L1LsPo9OvWk7jJyQBx7imX3bi8VzQSUANCsKj7XJC1f1R
wPBeR5JDNb9VuFIDomjF9GC10QOm6Ra3dKVQe/IJyHm+q8hZ6ABpozdoD7+lGJnR67GgFIx9IK6K
yQFisME5uBCxfWDCTMnxUHjiS1nI7CpDwHCaXlE51ggSAM4YIE8Y0aCHRF796jfmsAy8EHupEJmK
sdvldpqh3f9O5tm9GHvuuYoJm6UnuwS3f/hkYg/J1BxE5wRn/AS7ZW6hGQ5xfXCaLLzSgBLoh9vs
+kOhEdjucs0iQy5hyD8yVgKntLSvmmSTFYkpzv8iiMLS8S5zvbypFAG0nyCgGOzqKZMQIrJq7EmF
4be9jUSTIEGJkZTs16bM5Kdqp3Vu6eOok/6OerJeh5O2dz732y4D+rvW5mxGsi4p0ArKyv0iKTHM
iNXKTiaulVJYa8gu65E8nW0v0bS7vRVsirRLdnw6XsVwtWymh3pZiG8ZdMhATT52UfYWI6nfV6rw
SeWFS5ehpSWBvJfrPi6inVjQjvi20YD0lH3nSuube2w/0WEuYRtsRxwM6CvS61Sco/BGNcoBjlrj
0O7oyz/TeGS1XPSXzmWsIXHcgQxDnRkHe9uFGGUV6XJu6oqijg0aePbASOTaXXNqndd6hiqIaKla
57cynxisZ24o4phZVBYeMZPM7hGTes10w3ejue27nzh0jr8NijsMj5V9a2lUMtzXTvXaBvvf9qQq
uteelMsN8xj/iL6v6uphb0LeQRJPQIva4WOFTxBycb7HgX3DdGS0wcRZb2ahqdUdCNmwqNQBXsYm
T8v2Uur0PBnsKT4zVfJXKWh6fSMmlpdkyC9u0j2ZCFM6EdndunJ+ujo743rkJAisQxjPznMe+PjE
lt7sCS2CWGQwO6RFHKLByfHQPyUDVPeB7kpJNNOc0GQJR84eZDmyzgDAEssdcKrleEEE/c/V2t1k
NfykLjiTdElOo4LdVbDw9lx9NO1ykDmgSw+CPVrREsqqsnYjaIWNndO5LXpB1R/NZBEaRP+VvMq6
eTPZ/B1VoOLnqYUQFHmMWZsINpAEv+U76b4IEuiDDdMOmQ4QMGIfLauDv2VylkulkAZZdcJjaueX
aeg2tsrBoww2CSK+eq/AQQoHGRocxthBq+LbzHPQCmNfJWC1t/QF8wv9AC6HnWzdXaJgNoctfBKC
/H6Vv4X/HsS1vv/tJeNdXhqKolqhavOXZRf7Pz1JBlTRyTGNur/u0uMcvXl+qD9YYPXfhI2Ls3uD
xdiTw6FpyAdHfn2OgvSohblFzFLs6LokuhG1E0IzwNG52+GV9IpjUSyXoYrWQRIVT+BH3pUdhatu
uHESuzY+1KRlkWSYfWRaOw8ygBXgpOSYKWc6j4TnbMtSRXdj+tmWnX8gBsfZg1lDftycn0H3hUCo
5jWphpSjcq755i7q3vfKTVIbizi3PxoZPpK1A+UH17e+wT/zZnhMWdPuisq+9gQyPs8xZkULPERL
HMg2K2ssqbP/V7t5fXThSawtYnoR2ZPYIoYb4f3WbUWkDsBgcZP1dFPkO2E+AK3gJvoNykSjexFF
ys6oeawaHiv7bQwsgCXh2GKlUow+ZGrhWCR3lnV1aeXd5fdJdOegX6HQKzVhTQMMechK6+DmzbPG
AuwdPKa+E/q59d8L3LsMOMTpdxYRGf5MW49EvIz905Qtz63wSQ5zqvsuzWH84U50XWB9iVwuEQGO
qz5W1nES4XyOVcjDS5J001d7M8ySSStLWUk6zs4zyQfBnDdflS4uPVGxR7cClm+rUAD9cNlw9uP9
1Er6JbgdGCvDB8KSubkbcYuKmuc9s7/kCtczuXRK3gdx7p2hPPxF2Mzrq9GbqRydgMT9o2fcWXEi
9MFjY6yyMj8UCBrS8j6zU+/A/RtvkmJWhyb4lFHFUr0M1G4kaW6dj8nnbw4OMuP6IQ6/SFTCgmtX
HoF6GULm/ux2ABrCScwceu3bhL3nslgzbqRsQYcY9/YqGubTzAO5FThOVtSEjAI6Kz0AR/xsQIdj
X2jpOgjU0a7v37dWdYD0ueW9Cy/oQ+NrovPPqRMkX5BqsC+i4Emw4TriiEIIOPZcAxaDYsWQfMWJ
OO+WBe4nxRoXV9k//X4DOr85pLPBcmn+ONnw1eRC7bzbrK/yw2cvf+oHjojWEMBAajmUsgwjEgtG
F8zCA72fYqRaiV1S/8m8LHwk+M3DAjZtSZJcUKiWb15etOdaHgTA+2dxoy+1Y38fotnYLdo9OkQV
dUXbbmA3+6vfHymRBGWxiP0pF97BBlLYETjn4U3mOrgKz6TrfGZqMmJy4h0isOP37oybyjl6C8aG
vtsvijijOWxIwupURpZ1/2m1hHkTnpXv7aZ+zyzWZ+GAWdDRS7aLRA6FtBjUrlXRXmLb0pRz6DYC
JELFs+XwXorMmw4ttutoHsazlUb5IdsY4akTZCOoDIJxnE3eBOsOzklLuNvpFl44j/KjWpN+gjmb
Dc0mmMaWGGlcuHV0JsgyecTzdOwK4WyDvMnXkJT3XNrRtWBU80hm6XWxaBvGruOk1jlleuh6j7pB
5lHNzWb0UtruVhx4quzHzM6CU2ylH7Msyk0vvDfErFSRS4Hvr2X0PeyiCCqAJbP/UmIKV67CKoo6
NWP1Om27IenOaLa+07os9yYYv33sJKtJ6RIYasSrDxhIWkW8Z/LrkUYCG8AUFw3PrQyd5sVyl/NL
XMRqJxPIaktDaHOdXYlcfjFV0u6WRn4NSkHubWy9dwn/3oRJ/szg508xGLEmuvNaa/cr9O5tkkGO
Dp6wVd3DA+zH8r8QdfBpknz1mnx6rUDHr8KM3Eo9iiPfwWkHf5chKEjdp+mVqSp+EaiRqygEgdqE
/9glmhOrSr0D1d5uy2zaASVcR66/AH/F5GUZsk+9b13wKWFPeRh6F0Zbbt+liXlSi6LiLOoOR+Vf
4qDN2s8++tIpjkmun2IF/7oPs2jXVeZhwc1NHs1wctplwqAAVyE06iOTvt5C7Eu2pX5rXCn2WcqO
0F8eORtOXA32irh3fBh2K2B5Y/cQGgjT8uw1ybjyQO2u5tYeobEOhBUQVY0WHSlbpyEquP3BSZEy
G5b/GBrdY2TZ9NxhDkrbfPtQ9PYua5M1/pBnOldwO05gNlWQcdnaX6STRwxegrskHkAHiARV7TB8
VQ5VVBg6J8cuEVrjAQRSZR3i3n8ckiA85QmFUC+BGtjTeMymP3Whn/VQOrviM5+x1iFKouYPow6P
rXkciIY7O7NRq7Zz9lFhHfiQ/mAU5l0h5KlgfkDhXHyGIFJo0GoPSxBIJTTxK9nxarhGSWmcHxi7
jhjBGEQmPuyxxiRvc2djKKtw0aqOJAdvgVEEWWHHzgzYkLT6YzwE69YlRrqLqnC3VP1HA6abQhxS
amFXr27cY1lERtOHn6afPmLSRB6KnSfbjKlWT2LFLSOECJptSUMNJaGH8DFkr/U07qQFupQqc9kQ
CXhapA2c5kY8w7YEQDmBDGZHXxkDT8yKHXOWQDlg2dRnlFqIHo1N2nBaVudcTcey0J+mpcHJdH7w
JB6XUQFzGyY3wjDHoz5ZausOFWeg6jFQxeAF203lFOFFtZm9HnzqceWFaxigRc4AZ/AP3LlYmBlI
7kKov1yIT97gmL2XMcYqguiUivmlWv6iFc8fDTw/kosgxvHuIUblLEq5qGOEQWhubb7HyJfHCnNO
mgY9+nKLYUWRbBpjsJ57cp82drC2ovlp6dU+F/4T7fBXEy6X4MZDMuKum+yDfdMKhPQt5FdKp7wP
VHylz7+v3PhSefkreUvkMYQM2CTifk+Pu3ZiiAcOm/N8GN8av3jKXNa2SGh5iuB8QGrOHlicfhLb
2q6iXH6FlecenGTvAP+ByoJncwg4FVJ2br75sXxzFgsnYUdNuKLPeVMldUIBBQr8NFuZfGR8y3wj
BfoGoKp7GIVJQI4hNiDYc2JTFf5N/Vme1TnAffDY1v5HVfJd0ul0SsE9PaQU5uTWoxfsYBCTUZDu
JgOMJjcUqmzMViazFYgvcKasQy6t8Oy1a0IkGFAMG9JCPVQn7wRqdvtwfJk7kttVR9VgdanZEukY
HusJLVDrzxgaWe1wdS0XyyYKt2bMfugc986SZUZSKymiM+QG3csSY1uGW3E6RU56tusoWhcsm529
DjuBTZ/EuLZSDFCXUwCLZF36yt0PCZTjyO73vkXo90Bqn3KsHz9L//pOM2x6uMZrU0U/klgyHHnl
8zwQUZm92nH2UVV0apVmK+io9p9/I1GmD9OySYYuuWRRaW+9yWhoCeEXo5llVfXlq0n9AyntzIpr
GO668/gFeZCx1857dy4Pvro5MM1Qv7iZ918Eb9wJtPtoQnqQ+lbIhqX95wjj5OyQvFx2TGSFLg4h
22Q8FON+GaluohJap8cZyuu8gtGimyvRKrR4rHcAonZYkeDPtuMbZj4iUpLunRlXcg928u8UYsVL
DJcRKBOOkDRWwOeDmHiTHrcpSArituvy3p/qHW2ixIGZiFdc6uNWdeNf8h+TcxThYxd+w4QyZH6c
swRhRfNeENSF67tnDG/l/9Iw3/dyvoLR9UCtt/+sARnFsq8GPJbGrzQ0cLfaMP0Et5cGZ4Z14q4I
SJaOMvlOm/pYxXghGmtmndLgoOuIoAvw4zREo8/2n96DFqEFFVQE3e48jD9M5ttzRpwPhDNHcwMP
LmjowUx8k3uCCntIRh3bv+BGdDUROgEVgQqYigUnsrWPfWlOsTN+/m60rYQZVAK1gjhOa/NbkUum
7nvmVtiRyvQOeAAGnqGwd3Y4foFbw9Qq3lOX6b2oIY9WEYktGQ/gSqjgMZmhYjXWVjV8IGS010BK
+n1QDX8mSx7rhpNv6DSNL4OIUNzi1BDr4l5nByGeEpB0LKNli2XYlyOkhNKGYBFArsTbTDQEilHC
LOEFaZg0c7tFBMdH+xVL0rqX3D1Fik2ErGWLVit7dRRvq0+XSgSXt1Z8YZgCldiep53qnwtlSBdW
jO+GHHhO6/9kzKxd5NxeIMivgyrK/XYDkLP/BJ25ykpYOfHMeCQNyEbmpdlq/HSxubc26M1qRozS
4Gdvx2pflNl9jYemEsi0LRt2pjEx8RahfPVRDJ08G+1m3Zcv3BYPqrBz1mklSwfP2nJikzNm23SS
5MQF6RTuBwUygfbWQOqIM/Ov0R3voAKaQIrWuQwGxDMjqx5kWLu+vPFYmfexYA8PlBwRs4EYp72v
uVr9FIcOmXzogTDKzbfBLqPkKnfpqMyXpYy9EXbAB9L2FhdX9MfxdLTNspcybeodvlRY4GFw9lvd
7Uhc45juMap4Cmh3JZmr5OYSguDeqhphddGWetfoAEdbVR30gi9P9O5WV+5tjVMjVuQHcDMgG0xs
9lC7PsJcT0RcVU91RBjIkhbVTnOMOMjZjjoSryHiub3l+tW5b1+06torMqrIfM+A9S9tXp79cRhO
rv9QBaRkHTNl9KsCqmf6XEAjCjZjmqjHQTXoMAcajQoE0hDx6dDfyuPiKZ4xw/SvoViNOdd619rd
9sObwXOIgra+nNwODkg9v4slq9kUsFr3xHOUFza5rP3aeNl8VL2yt2PLfw0R3UiPXBSkN9kY/9Rj
jtM7w3gcR23w7QZeeRgJcN1GgGHL0eeKY7ADdYmiCeYYu1HIbo6GM7Jkb2kt7zGbh7uJgtfJ5Bl2
UIzwoYCZbRLvGC4PVoS2LWurapOQ9ICNe3mdPDYbuAscCMHmmI+9e8haEOMldroNN/hPNSoqU464
kc6U2fkNxGXuRFu329vQYHa8+LI4Hz0DdYi4IUeI00cXNzXwIAxRif/skWsDDeRz3fIsJXLyV6Xr
udcAz/iq87Mfn5+7UO05tK2Dyw22L0EOrExee8iv+f+QKJ9tCYx/kUnP6mREA+3xFnW9L3YqAquQ
ky2YwOAJwnWdj1zS2Cv7rHp2zNiBNJucdRT1R49vRYwmQ82o1izDNAvb96sbIoqp8RJRX66X+qfP
J7CQBl3UJbMTeVhMe1eJ7jBb0Y9fg7u3sYAZOt5aLpt+avU6YEqNbf0Ycw5v5m4kXly0T21V0Kln
t+l5+scoHqehTEfQ5zMzaTZIxwTU7m1Lk7cDfCQCqu3MZhXloK23G5oEqyIAbNRpvS8nSm8mEJoa
uEGMxL6PyWEONiLvm+MU0gfgEeCidfhgG6x1G9nCLvKx9K1lFI3HAhHjQcixgYb87S9j+gjweddL
OzkaK6JcFeK+tS0o87nxmCUzmkri1toNNZABHTj+yViOBHNHjkbS3jmWTU2WSfsmJ+nXRJBnDzco
aaS9+Bxa6VYOuXVGqnINUhJErPm96vgB1IStNijwdjWwDLaCpM5111v5fphMyFlHGHE7PUzoHGUi
rNOEOgB+RNpv66K8gUPCg7249gs4jDc6fJ31wWPPtz0lsfGytIzj024kLlrMKbaB1BwS0+N5rwsf
HjtwriKgROT8cmCBsHNjC5eQf5BiwBWNTbHgk/yakXgU5Lm/LSRSFjwZ55ufPB6nW5QuZbvv+LvW
6dvXGcpkS8owlPCWsyavntnHF5d4BkmLPVLcTPpdkH3+nhaVG9I/pXG5tvr8AENbnrL6U+tIPWd1
cLFIoKuUnB5ygQ5uionLCEvRrYdZwQf14O1GwmV3mbEcZxXEKItUvQwpBBm9O9upv3Mfsqu08Cry
kr8TGVenXIOLKUb/vleCbJYWY22CXXO/hHwjf3UaVQ8yYeGr03RVhU4pMjt7JuvB/h78nZwDjyli
xsI1mg5uQLYs2NF3mAVvImnbI6Xbt++MgpLfOcoZfAADZx4fO7+SWyeOkSqcleMoc5s97irQdA/z
XL/yiYbXLOjpuCGBjXb5CRDj9rnDx25dp9gQRuVtw6U1Gz1bNhkhVXFO/zdCA0nTDMK/R5AGxyIw
Aaynifia8EtyBd57xGuAlOuCOzDNzU2/u6LHIdB2rv+VMx2P1wH/nGR8DWKHx6qsWOwk6ea3HxBq
XEeTEWe78b9jiChW0eu101D4aI1OYcwGB0hRxDKdOipkxL++L92xO/jh8qEn7vzIBR9HNDHusHzf
mOjRzHw5HPK81tyi+3TmxdmE/KwK5V9KCRUwKeLXhqkcdFvKrlQz/vNST1LuUMn0IVxLy9y4Gbcy
dILw5BRzv63KbAeaD5XhbDPB5lrK2mVj9nbYmJ2j4j3biebekgXfXhgYfToAXYay6FnlX0K+WIaP
+TuQy6dIDM+zsacVm/PPSucPZUMwVJlaqPQUw+O0L947Wb4bPzjPTexuJjff5cOEhTuc1yFklp3I
Omcb5uxnyRdZ8vIFX1K3wXn7b5IAfca+OXmqeM387qsLCN6r8nebKSAXKL71OmPhGvJydTY9Oy2Y
lTm7eVsy/3uQ/offRdep8/4Y8B+LRJ9OjCJEO826o3Do7aQ42lNIlnVSEeJUec8yWoKdqPV/3NPI
QgDHoIGEfxsodqfggGndz2kSPdV18E9FOVAzcFplQIIIypB+YDFbIRYx9CRbS6r7NqIyZJbtVPmB
ezfZCKBXZdMDyGditrLc41g7TzIrn5uRG9VuSNRh7d0Q0LJyI6JSqhIZgUFksYA6hhc4rCXi8lXm
saj0XXHoQOJ6UQeJKW1eMsffmin614Xi3Vb82cGbBH9M9icC8XhC+X7bfFZjSLRbmk2bRdf3gpSK
lR9UhMLrS+JiNhD6bAODP4E30bxFt61XdcUV9pT3Do86MIF9qD6IEQ2vpqELNcLZTCXC6BCs5c6W
ib1BFrUngenosYtboQvuttjigf1Uw72FJGeVaAgvYZ4hLpv3GZQPT7oTTVxxr93kCe4QrFqWE7XH
Z1kXfYMqe1CrZjl4uek2jo8yRcri3sf/tPl1z9vWAkGaHKYNiw52Fqz7GX3dT8GrMAFcZx9FQuDZ
kCbZF5Ffueo8HtKA+oaQg3yZAa0384W8kBhqfF81qECciYuqhpCI9ddTqHkEMAJn6E5ywOpvtQyu
MkbcDuv8dW1RjAA+mTaRw3b0Ot4oBPVYrMhWwzek2f9IRlJVRiw8j0O3TXsiScC8rRKXGRN/Hw0w
0KUeNlp/ywhLUUNls/4Yqbx0GFnw+2/ZQ4MQHCepvcnIXFgvcbjrbRa/Do86VYwD9ZCfmk1DsCo8
HBnlevZemCVFjLLY/xT+aHMaJ5echt0Skh6a2Q6IUmKmM8bQYlEE2piKKdNgMbYZzdFxmyfl3Cjr
wHZ4AiwbbFeGrI9J6d0wkj9WwbsOq7fAczjpMiQN4b9cWU8dVg0knTPz487sGlX9TTwvXHlPk2ki
VhrVh4Upl0hjLBtkid5lIbVWZghCnC8lbdfOUu1nQ4aSCLxnK1xXTbEvyafU+eLu7ARTrjw7bNVl
Zf8l8oDGPaHtQeuAz7senvIl/BtNPXOH5jA4kVqFsf4vvAUNqaOkE2dKxZE6BZwcC6IivyLQVYQF
NIhw7d/YWsCVU3d8xZj1HIjursF8tsoA35A8ll9VSHznMDenBTLUNijVA0HVaHnqkSnxbVKzLA8R
bfkqZirukNBliNpQ97Iwd6qXdwUGrE1Y0yKltGHOUuIOFQdRy2uT0rAMfFTgkaPN0oprHCz9cWIY
WXQOrXXAKidqOMzij7ZHmdUGRFhUtF0uI49eoitijdHeFyLUK8CjHSc9URJzdS1ggK1m6X2XesiO
fYHjwUOQLzHIhyzBnKKxOdzcci0DOPSlPpAsxiPT8FWvmuFHy9e4LoEgewwio9wGAEYiBTBxuyEL
UMxHUeIORyKXWKOFdYIsEMhbm5xKbx7ombl+kMFLvYWrcIc+koQmIBk8xAGtcZ8/u1R5W10DBag6
nFh+3uxKlyId/2DEiBXYnaBWVbwGVXB6skFdU4t9VXqoVhw4XNSj+qi74fu3fpCsa1v2dp2Najup
MPm0sGN4eKto75nQPQSSzqd0ouXoGnZweTSPPzF39zwQ6UBW47rxur+h5XgfkYaSEZAb8oK5bwGv
PC8PEkugpylP1JQQ0xp1mKra7rPpItCTCHd3qjR3gQgegny5Npq2JUUltUabgmohoOx3RwsRsP9f
HJov1Pd/aOsVGQ7D2p+JrhlnuuGI5HPO8YtJiz9Vmy27EE5BQYphlLG3kT26avbCB86SJ3ucDnGo
X0xZUKw6vK1QoePFbDMIxduILfQ4yntT+l9NVxzMtJxv2HM3nk5ZGhFHkQQPkd8eJLrwWwdP3iI0
qnUuGY3l37kb/yc8LpgEKZWtIV/rSAZrpL37NLMJeVEjmQ5gRTNZ7xu/Y7RyC1jkbdjGvXl3od/I
yNmkpT5lPLmIcVgUF19DmTyOXfPWTVCB7Q/thC/qtv3PfP3kJUijwMmUiCjJdRLoxfHwp2sN/Ir4
oudeNbdpPrqNOnwctbqqnnSPOmOVLNM/flZuoyjfDDUnZ09BJmdOEe61DYTX18KmV1w6+85yy/AA
Hx4RooUeh9XviSAU1Dtu/1r7zUNnkf869LtQQHXT5OBZ8qf1bdq88NtiWDjOCalHMQE99IYrUjav
aZ32KxZTNr5r6nk5HVnUC5N+T7U5AM/bzPLZ6WxE+OZLaOc1z5I3OVvXZmFrO3uXpdDlIU6yQ010
q03jQkev7zrj9xfeLTD4XrGpKvsibWdPQC86wcn911Vw073Ri5e1XzspJrwEVwVTQAPS5jAYl2VT
RKDbKWyq//8lpT5Uyt/fM/ZrYXGQsOjOdbGbUJYQXge3nkQC7rDTHEoKLqd+sTMoEGXY/vUW7A4q
ToD3Ju67KwZv4zdptBHerTIdf5Bkd5/DJNBLkE2zJaggQbrxRGe8onqnT3fq4Z4AZejIoRWfYnYt
QY52JUAwPsSqPlkDSJWBwh7maVifPbKRI2lgCGYkmmROn6yV3f7xYHUkhnMtmXtrrRl3x93ymKTc
vkp11E0+SsWITiZ2gprrTA/74OYCygVouGYMXLZp1WPtZyzgPXQwDuEvVAm0TL//jv/QC1yOLWmG
S7FsG7BXK5wb0MZJX4WsK80ela9Zgc+7Tyti8CJEFNSeRLwUhLu1eVQiwDTc/UPNbyekmC5G8LZN
7oxFOqBwg3NBBgyjt3rPylj13sOU/ZsnzbDTuM4Wsr68Eq3se6vFDCl4oPK/qEY5GvAClniADa7J
rSWMZkPu3Tt65nLdCyJOsoIGJojsLW1xuUnDGvcogvJ1QeNjg6jympYaAv0IjKHppXMmvnR5vgcK
sbdbCHujTuatVzkPnvzrojLFRLIkUmNWCs95vxS7KiF2qMu6k79DN/Mi0LZdTN0jrBGDvXMRQi+G
XEYi3ZEiqz8CNnYgI3FubtnAvv4sb/hIiRgNO6S9kRZmmAbjD2b5o0eW6QcfDss7d/rrBU56rxIP
iCwBoiYtuxd21q/92FpbNCkY8ab0iYEFbVbf/idK9a+Y5j/RAPnK9OXe5ulc14laNjruMaSiqR40
5nJthHnECMgiz/X/DkXIKDY4ly1Pnx/IXdbM8V2zfIQ6XbYxeGZR4huYJhKQAvZz+UK67OLCYUzy
f/TiZErOOt06pefyBCYnMiJZ3mI2HZHCYtqqPqBc8qWM5XCwGju+tpJbDQHDaRzdh25IkoMW47zB
NgIGm53NRpXtSOSJ88M3MN78z1zB6Hzvs5lgsnVylxmJZyIQOqaspqys5UIZgDdEgTWtbZAiG5hJ
K/aE2LWxGyGAyE4z2569wGlmGNMME3DQsa/67TKQTO9Wzsl2jkEMkFmwl9h7NnvqxEz1HuUu84ns
WrdhuLFUcJcHjnsQefx3dklt4BTKNzUDcJ8fvnCc/ygFRt74jU3k0H2QXPNWp3eDdJlRN2e3opwO
RMs3j9LqrD02Fh44KKqgCqgrybwrppLucS78F8mCTo5D81xgeHycDH9opFalKg9veVv/XNmUx6DP
65Uv0vnUCd5X84YicN7IAm1/HVT/KqajwWwvwGnzQ7CqWr64fiu3Us3/pZH84+o4XDeOQA7gEIRH
9bFpAlTjsUYVWSU9VXEHqJEEcQZRwbdGMJLnwbxB0wxMPMWAt9jwTnNyIgdUuqs6zr+97P/YO5Pm
trUsW/+ViprDcdADgxo8EgRbiRIpWZYmCHVG3/f49e+Db1M2dcuqfG+akXEz0ukrgUR39tl7rW9l
T0nhnRQZ1xqJqRIbsyo6VzZvx6FRnoltsFZjqSGW08ZkGZnBO5ptZZVOwa0sgFy1lL3EJG26yW6Y
NjYNg3wGWaFfBa5G4qKOqQd9Sndg/+GYkJSywd8w/L4qicxapjIv70kDqdqULyNhTUuJ9FAZHdlq
ltqrxqnoq7fc6xPayRSzYA9vKsYfQwd4fIqXUYyrP2e43OvW17gj17WqBLndRntoVVTXWUjDsaHw
DAdW2KggX0o02VoMz4zC6UpDul2PMs2gyHjtOcuyysXudaJ3GkDPfogNPW5bVG4TXBk/mPXrdyhn
41VuNu3SlgYCG1zckOx0JqcACeZEQFrXpsIV0ZM8ovWObaavDdYZTVmGTTutUdLjKEIfW2j8q2MQ
9Ltxkkf498z/aYfg+OsTEPamoCmFFnaa90OhrkzuUD6ghEC9p7o1BgoxZde6X7yaokSGoe0bo49W
rTzZ+Jmrq3gi2LXHQNIPhAQpSn+V0Np28gm2cW3xDWz/njkf4bRBtMi5IINfbgmQomGWEttUc5/N
WsuGBZ2OatygOi2vu1whDqOMaJP71TNxYDtMdAkJNhyH5i/1JoiGlajt9UDRVJBd7IpJCldJIx3H
FvGAn/urMk0Q7ej1Dd8TxyI84ZgaUECnoxxv6RUNGl0IBqCrePDfhA02ugYhagjCFORiq3NaTUpn
jDVTs+jrnqGMZj+Td42WEvYa2P5l2eNC8FsmccKI31vLKJwstbNl0k9ICMubMdaZVpNwuOr74Vh7
42uR69IWgrbMWo4QJdKF5lZRVy/B+y9MxEsmM9Kl7433UpKUV1Zfhi7t3mRf9SZrr9/ven24ga3e
uZpfHdrpbcY0L0Su+6z5xHG3enwAYo+KIJ3YcXiywFrPFlDOAP8ygffg8BJ+3XPn0y3d2invvZFt
Oa3eaa2X/N40CGuKn+q73pn7ZujkHUrk1Qis9kxGIzaVmBmUmOHDuj2cKgN+eZMK+7atcer6k+rv
sjGvXZI3nR9CtdDz+nOZk82GACLlrQFm1L/qeYNOOpPnscI/TpL8SgvrzkVe/BjhwXdVD930mLx1
yMqXMR1aJB5kR+htc6vo6Egq1D0NNNmFAhvckTvlmuiO20nSMVZoSIC97C3szoxqABeC1mlo3BFu
j8qrHWx5YVFM1mPyotbDNmEMIh1qbXiENI0O7YGuXucEqfwgaXPX3KhRgoEcNmfbwqyR/KHb1sYO
veWwly1gcXQWK3B1DPEQu8BoxLswKlBjpXx2D5VkY7Hk1hikjEi97bNZLpzUh66l6cL+ZVn7kgAc
riOV4bmP4u+1VG70irFz4KGkCAb/tWW4aZbpYyr7u4mK1evfSPA+9jvZSK9ig1S8tuxuBzs/lCGF
DskhL2E0nLB87XFLfjUs6SHGjgNayRcGLoBuH5M0J/nyXSVV705RYizqy+ktZ7Vc1nsQi5UrpSXd
v6F+GdgqEejpW4DMmSD5L5JMc0zvkbiglKulu9Z+DAMih+XmdfSrVzGInSYT5qEO3BtyDr4NZgDg
/kXYKWtdwab1g5WRIo2bJno/XciFNHLpHrLtIrPkBZqydZeIPZk5RN578aumkAjdtu9wLlZxhJ9C
YejlJzufZD5Fa74BQWWkw/yIzFPXUrR0KWb7L3UEW7oxGB1dv7H0t5BmkEkcpVAICceWcCv7JidG
vIAT4d1QVN+GUD9ptB6aiRiQgLXQCWQ8QCR299c2TXW2O6GRrgOSuxdtWkZrk9uePhFYY33oTlMC
o24++1LHwuJzpXGlRMssj/Q1MZ6kU1YrSBig7SvaxTjeQjczWI6oWTbUEn5Ffe6jSlyH2fgVZsR1
GYXVhqyuaGmg+mfvi7K8T6LjJFptr1f9KQYaez3U2a5T0D+EprTtKuUtrbrA1fuCWZqaU6j3g7Ig
qrRiJrn2Un9y1IG71bKMEwsP/qTMOpdjlm6ChGZV0NRHRSVbNaxIYs6mev3DvCFFMzQz1891Zhlb
DFz0/qoMQnc3EXqRguRrhuas+epyE2lkNCKfKuhgE61CE/OHAGeQ7He5lLo1g2kPWxbSC7xyq4E8
SNYrmizzqCPq+IoWA8hcruVNFts4zzPs7aEgPu5eDgNr08xK/mwgeZIUvcRRkPm5tuVrK8kOXxT6
dUt40hEvkzm/daKFouUxpbTH4MNSwtNYBN0myyfakMJeSR0Aa5velVMgNnVKTPI/XjV9YU0bg2u5
aHU2+iHbpj31IrD2gMSaHfQFhXFDbbpmK+FckQieoivilpK5DGP2Q2P5GncJDO/0mYh3ut8+lYQY
JmlV01ZfWjJLdquF/VZO0Lf11UDKhT3ylMf0ZWKCN+3AjlZlpimrplfvyLyTFlYb5mxHQZ4W0sDM
CpubYrbE30jZysZjyNu5vvdUengh09CVPGj7yUc683uzrPaR4DAjxJC3GKYhZgjUr1bZXlIx8gil
XBHhQThDpuzUnigzludFb/pPXgfYRTcPnmwR05cFDnD09yHVsKVWuBjpEN4Th3NN28Sd/yEDr18k
00MhVcZV1SPY9Dt2baF3ouW0rQL65gjeV10t5j5l+NJWZAwh/5Jwn7CNawzfWNH/MObZkKaFRKMo
N2godKJXsnu5j/JdzYR7EYdZsCbip+c36UsYDPEncJAfcK5f/eO6SayDQsdWxWolX5wWDZU2AVGz
lq0jAS/JszkvoWD/k69rZA9pIb5PxAI4OmoAe0qvaXpT/6YNCShm8lAA9AZqRKs/B9NrxDMjJCiW
ab8NiKOoTOWpl3JYxYju6GHC+EJ6AdAPvBaeKDUjGkatjO9xob1qukDREyXsz96smXuQYbMkQjrb
e4TVjF31ibl7Bthcfm8IqigRbI2v/QNq9pODXxUEfU/YF1atZlzL05yMa/nPbWJhrkLBtChrPsPv
b0Ec+R8PCk0IhPXs1zcsY2Z0/HRQU58kxZpHKH57SitSNQWmybG8561OiCfeA0gLC6nuTpWnZDSG
lX2SULSQ1koiVIrJgKYAoWjdQlMsXo1p6EhEDAs93XWCBGIhnLxS3qXSqB2T7DMITjgbtIrAAtEd
qBYneuzqMUz8VeKZnduY6nDKg2lNBJC0FSUaQj9+8eNirdvMiKmOa9ccv+GZelRSpokjld1CmErG
ncCOWjRNSkO3KkH/4nX3KhkD0SAPjt54X72kIBDWTg9+eQ/UzFyUlnqGJ4iZynahWRFj3AUtI/zi
xKyJ/M34EGfqbWmZ+xZO2bJ6QB9DwISNpmkcaHpQggTcEG8RM1zcKNiucVtRkTa+EwzSE92ASCkY
UOb0RgzvWKbq3o5AhtBO6VaYv45mL13PUitQrTE5MoOOnMQwD9feZNpfjYq0i6DFV1P7bp2Tth7K
7GDy7FHScWVnrbD2kvYwJDX7a5qXtjUYy4Ccuk4bYbqMzTMC0vq+qg6/v2c+MJZNHYYr3QtbZkyK
O/HilrHHHAhkX+YsE8joh0y78vP4werrnAlf0CwsBTNYaBIjMIerlX68pVpWYOCU92PkRIaKqMMb
NlGFWiet8RcldfNoxuprF5Lg1Q9kMDBBXgYSgSjjRKZSEeSfcLQ+kGeA5iiKrQCSUpgvWRdfoeNv
ipAu90qftykCJWOplfu+oDzCoH3WpRJ6B1EuP87cv7H8oFD+RvJ+gPL/n6p9ef6Fyf83kd+wvyCz
I5ePy6AKzZivw59EflN8Ebz+TZYCjZsMl97fRH5Z+WJw8cA7gsqfqcIgJuq8bYL/+k/+SpNlHW22
9gOOxL17gQquL/78H+Tz3ORh1tT/9Z+XKAvDmOnyliULQwH3eUmR9PqRCLgCh2pd+ycwirwPjfta
FJsEsYQZvHm6/dAr9sNPZ+fmjxf+z0e9rAoujqpdID7KXq9N8pBoepvmRgbTlHe7/78jXHC/0j4g
zc5gBBhFePjLPZ2Yxe+P8IE1OJ85FT0eo3ghbHGxhI9snUXNKNaZkLaNtHyHocJh+xkTbkYW/rxi
/jhVPx1mPpU/LV7a2DdEHXCYcRCLariXl19z8JW//y6Xy/IfB9ENawa+2lDDfz3I/FplyMdBinYj
4xyZXpm9L2h+R5/wdVXznw+F0QSEECkQl5deRBHrk52YjkIoQJLCRmIUms5YEUpCO0O3zyIb4ZD1
NLc2BCHbzImZVEmvkv8qmHHME620v0JvFhBO0JS12yvfJGDjrQouaWruGoLhSvPQZFfJeEYJvpaG
d5OErm6OX0UvQGUEHI8sE5A8qfktk8qDVLGDkcJtMAE7idBHQMXQnaogctz+PhJ8IhMVLqFNb9v+
RrPy577gDZoA+kk9N4h1J6jRbRhvHS2jePrWJ9LCO5TYn2J4pvrYrYSKFRM8a01dKmgQoL8jAgyO
Hsk3prps7JshvdVIOEvZE9LbUeuryhMEfFogFNRlx/kgknKTYs8pvCWwLuZU8ToG8KP32S6bNLbk
KIRx5Wsq6aaBsUQ2rTKMCJNoNxMvvfotz76q+lUdQbkggKhH/oBZhW9EtOhYsT95VWRkBletcdOM
T368nwAVSOiVhSQhB0O9IyNBPsfJrmN+UjitfgZYvKZSQJSArC6MLbywOqepYzgh7xs8/rjAG5u8
DPGtU+OlWmYrHsVef9ULppLs16OsXXv6ctSKzWA+afltot8P0Teh6euiNqnDyQMJlh6wgxTNn9UQ
Dhct4rIixYqRCekXTf8N0eUqqV6LjdpNKwSQXMhXI0LzOqXLOCKHQrYxK2OAxfpSl6NTJRm65W9o
Gja9ZN7kkXdNgM9zP9ySgLskKnZtmup9BtHA7OZtRGQ4jaKe1NjYBQhNMTAR2zhxU5Gnhygef5dg
rjgQUTF/IN4ze6OvDxNar1R5r+R7pkG8VHfDphPhtR93uxoImirdVVHBPJ78E+a7mNS17CAReFCk
uWOLFVFzewRI79CbHJpZK9Ko9qSV0fFQ3JZwPMbPgURwB3JYeUD8k+kuvgy3ysa9AhNNJ6Q3VOJd
SxO415NlUTcnuVL2jWgJIVf20AG66quC6iExurPw230Iz7TqNcyxIAzClr1+fRzkfM3duZMaAgMt
CZsUIyurd4EEbiw4MFEHM4iHQ8NDOzYPoV6BfnjziRbSae/JL3qEWgpHm0LfSUPJE6IQlZZQe8hs
IqmQQZ1KARtrySZvNKfKmQXHvXQIQtBP5JT4LfJFbni5vSoQukgFGFuTMD2G5+B6H9WZCS6H11XC
gIaoKa0nA0EixCTl5pKY8xn08WK73xlVtjSdfPSfxRSzSybDj4ywgkx5bUIvPKFaUMOtrOGEMFEV
mDjas/F2kL6bQbuVkaYBavT2nuF/NbfszrHIKlelNTwpQ9sc2Fu6Iyi6umXTlWUH4AWOhSVfSs55
tMeAXARICYz9FN9aGs91t4fde0wRtnp9sNZUunk0++RpcroyWSEKdzDpLM2uWA51u+xp//C9dr1l
4hHgoU1vYyRzmocfdEJhraHdxaEwnOfLkEXXevzSdvaSqM0luL292fgnexAu9sBFhO5FuH6PSQNk
UhRedZ/ih/9xVYcj+9er/WLNZV6n+qBuTORamw6wi/VHVf7v2pLi7je1ZdaEfvv8H8//sXiuXtq3
X+pMfvLP5CdD/kKZabJ2q6asAzylHvmzzjSUL3iMFYCyKoBteKhcGOxWP4pJ84upCZkEFqoZi4g+
Vv6/6kzjiw3kDEcn1SeFIdXpRV352zrz8uagASTYS+k6n0zQALgol9oosMhf4P07rsc1iqrDuEsO
2cE8Fgf7KB3j6+AmvU6vc/5TXnu76eDvh224NzfpJt/lO31PVvkyceorgAhX5RUy+SvpmhfLVbNH
ToZrEPDJBtKY62387bALt2zcd/mBXc+hPkTXjN8O2XV/UJfMSA/Srt/222QzrIudscl22j7ZNVfK
Pj6CBbkKj9mVf/Su2310FVzpWyzcW1xw65+u4v+iBuaEyKS5U8nTFTMVay6UfirskkFqGcgoaEj7
yYmVyO2zz2rHfzjnvxzioqyT1WHEd80hTAl+p86I1so/qRzlyzJ4/ho/voRJ+SgL5eIYnqpkoRqi
29TD+iiyt7hJd+xHdWSHycLor8jCfE5jaja7dDulv2ns1sFQstWb18DOuNn/fjL+N+cULaBmsaNS
eAS4oy/2FTljcTrO8YSFB2ltwoB70j/B/334vhzCIBNtDsWhXL5krEtMv3r6RKOTzob8JsOk4c+N
oU86hPKHKJH50QOdTwfOAmmO8/rX+8MrLUNNYh4YzNdvjJbOVlOedTW70ZAlTOIalxIK11AjX1HH
Z9isR1oVKMMoziBoNHRXEjO8ZwC+bjIV9+nseHS1AeWmxOxgAYYDH0mmuVngv5R9nbizWChBw6SS
E7k0MsiENmZDp4DEE4tuqUQKsoO6XcB6/WrQsaG6srDb2Eyt5eGJjwOuY2Iqwu+Vy/oMK2XL7U/X
wdvb1m2lYe6KBhQYCnqiymOxNmPNFdBlMHGzclfqd4+k4kUpTU/IXl8aA8uZGfB5I23YJOjmStFv
42anGf6jlNTnwKzO0GC6BRCzox/RQmUEO9jduW0VDIKzTClXEDbs/TRLwAzaLcTEYyBVj1NuYr4a
Y9XJ0EROXbLUJ/UNBrhMmEKOcBozcR8PbBy7EUOn2V7LI2qb0kIB3moomOTQjSL+n97jKEM7Y29N
CE4UOQlmWOza/Kw0kDlrMZKHOVBYOAhMHPALNQP2FXfilVLMyWcolWdot+j3hdUUy7hEMADB1UIo
rM/IgIJObbaue+2cBe2ZQIL7vMv5VZW2hzt7nU5AbZSp/eTV9PEepzXL4wPcUkEjc5knpAyBmZdx
PjiDBL+KvKsgT9zYLB5//7QqrFa/7G0tgNM/H2duTvz0CgQQk/lWPR8nm+fL0XPa2MtAM25y3Dkt
OvLaqvZ1G2zaYDrUjbUknNWxk9yJSWsb9Ec9X8uo6nNPvxnTWTkaP9sG9ZAe/tHV+h8Dli434T8+
qMlLBXgFIQ6XJyQnDzRtBLA+7J8zD2flTeKeEerCN8UnrccPqVbzsTQiFRgKzf0ibb44P50UpQnC
NrXV3smjzLWk8pg13UPQ+DwC8XuFZFgqmmUHb7dL9Z3Z+9dG5J2rWtyrcfbJBfqwfvBRdAs0OEUD
FMXLpLlBBFbB3rJnBGnDayv3gLw++brahxSn+fvq9hyXJBS4r+ZFYcC8JQpriRHxvICQjX1s7OrE
cB+/qn0eEMgyHLzy8ZEMxYDWnJPf9xH2SIS8SHf9KplJx+8T15836v3goSMqTP2m7p50s3WbxDvP
n94rgQcM9cYPpNOUPhle8qwP8oGLzYS8AKfZaY5l9/O2dsqXUBNXXZOzOce4Z2jJnZKVx7Ss9mKa
Dqlc7M28Phpd7DZVvpta+d6Eq6P0DwPyXd+OdimuisBL3gsdUscYbEiGfqY1vwNntKhgYugjyu3K
dry03ue8MIba3wpwPVKbuHRql7wknDZRnGronClr0dadLTVYKhm2zfnfVSG8FpAaspENjPkwjbz4
ZWs9xPljU6AzGSXUOuGrB0EDE4wbd+ylaeAjFC6Y1AYnBGnJGG4R/qznMy7UEp+dfD81UL/9Hjpr
iSRKkdY+BEI2gzbZMd2s2JelRllUSMS4D2+q2LjBuo8RUd6gtdr7OtH2hn2V2uFa94pT3Ke7cKyO
nhzw3kzttcKwuPR9t2SCAjfvW0hO2KxZGZzOKh8RmcxuD1h/JZKejpwWvJf4kfX0if6AQwoPBsb5
NhSHcFTuU7t8SsbrQmJ3JLDOSFb2OI1AiqKFPXFm6vI4UFDNeQm8rl/nu7fGljvFBraMg6FyLdEE
8/ZDUlq4Udk/1IT5+LVyb/h0VBT5ta+nq9CjaGLXH0ZfMSy5xSCdlZwJc6e3D95AL8OyMONbV0Nb
75OhOMHnc4s+OGGploQ4WJl0Zcv+NobrGiRc9yJxW0jLYeXf8bg+z+9X0Vo3UNiv6lukD3ZrH+u2
2UtFvc+a6NEC1WjNEqcIjgETynCbTRVYWyTm5MiU43jodHEIoCsKFZhtSotIDreqXJyiMFh3mLKj
IEfX3hP7w7Xt/Ls647flWbLLCv86VrlUGF46Rd0ZXaeTDVpiHWgfyqrY9s/NGGwVlhcIKBIDSj1y
utbfS3C/0L3fGLl6n2gT2NxvoVRg0QBMFmv3qGeZ/phvcZzpDloJpmP5whOkoxSyXi0nPoPUqasm
oE9EDhB8jJwLGu80GhqcHH0jJwaAF/wxI125pO8fZGnKF1DAFonFPTButM4/z+97UZtPitW9WwRj
5WHzY6WIqT6qND8TxXcrCqQMaVPtDSvcFpZ9nvpx3cW9O199KU5c30t2KYkxi9iM38OCNWgQh7YT
95Hc7fpyW/bdzdTBv+VlNBuBjTbZaWm1Cvp6X8nRrrHSV3/I38z6m6Ylz7HXnKTOhmfJszSWZ7ul
C9N48yRxhb3rxqhZybgPCz4rqJKHqmkf8hzLe8dOhKdaH5EzG5i++iB/VO1sZ6mbxkeqOskHNdBu
pqHeQ2s7RKekhWGYF4+ofaUF3ApSpsbi5NcZaojnUrtvipMValdZoKISSGgQRVTldtg8GBSunZTQ
GOrKhQdLEup9iFQzfdTizJ3/DROAgZfEOwo0x1TaG6+J1vNPGD2EVsKkQEHvqjzfIbTe2+FEwyNx
R6tEYcB9ibxtMrKNFGdrYAwvMpN1MH33qlQdQRC+2l2z76sXhoUbkkF/rPJDmO6ssDpqpnfVZc2D
RESSYc82nB4TxtoLlK84ng+GF9B8Tcii4yNC47jDOu+WNh2UKNhU2qzyid67HDkScaYI91xod+ux
5/dCWe05uQvQ+dRStIB5QhvKCZ3noRjLo83Nk/h/rpz/blXM+7+/d2Qf52BAGwFE/NKimH/irx6F
8oWZqkpymYzQRjbn8f9fPQr1i6ZQbiJBsjTE9epPPQrrC5BNxrGGLPgf/N1/9yisL7JO68LmvyxV
Z7/0r/QoPkx9LaZwBlsuPGmkStL8+LX0EsUktEArDdz04WqSSzc3xXLy4rWtnLDQ+8++pK4VtK0p
z1+pIXKExTDDYRuyN6D1It9YmP2THSabHvYKqNe4WrKFXCYWwGNMGj+d23/Y7V6OUtgAWqQgoCPB
eGnQQ/j140qiK0tT8TRnYPJgPfpyv5C969yaqJL+1QnRH8eiFATQjSn0cmyDnISxSgteI+SxQW1L
LstSHaQFxn5dfFJtcxf8ui3ge5GVQjMB5RB150UFPDSAnGszBIsLN6aBIJn659je0mag90qO18TM
JP2kj/GhwjcwRfG15gPP8/6LzgHbUAIdMD0704BtYOGZyBGz+yG4+VcvGQcxZAYjxlzfX95hQZXq
ZZQijou0A74cCQmTCo+oO6SfZiz/uPw/Tw4ZO3Mstm+6IWTBlPnX22Oc2iQtGy6ZWrDdx+yuowZ+
suXc6ZXiYITXKmgo3tCxdqf0B4iLqQlvXAdPX72Y1YMF2y3X1nXz0vR34ES1dGKOwlb2pcY5IvRx
UWX7dLpRe64HJokRraklO2jJk8lBzu694JpI0u86FvSxSwFzOxF8mda/baBktdhnpPo78EQHSBzU
DBzxQ+QGfUOk2EuW7qXunjGAed/4/ToN9jlCsbK5U7BudxWSeOlVfkev5UiZaxrKtmsF2UjZRq9f
Qu/THte8Bbk8k7psAHJkL8yFm2+en7ZkZRv3pl7LmJwi5dyU3qZm3kItCEPQx1Pgb1TGj/bw7Nvj
Uev6TQ7IiEbBJ7eo8vEenTtbgrGzjC6VB/HXjwF6tAB4PWqOnt8J+i+Mn9ZVHrhyqLuCfbAVYOJJ
4n1sLVWILIugyr956MQWsvadoN6WbJ7ha9vxN5bkymVwSofxqbfTm4kBhhn5rrDaXWi9kHj/yUf/
oWf7cAZ/+ui83X8+g0UkTU1tTxpZDtQoMEVzFK5mJy1q19drlx4pMPITMZTbjGIrbfpN0zi/f/Q+
vlV+PXsXb0u1lKwSfg2DpoFMagAJZfUsCqZXgnYh6sGCMWcdZf/yO5qjqszUdWHSP/qx+/3p1kk6
bRJVzeaSrg5WG00FqZY+lJLG8I8JHX/4LJrmn+5VBvmWZtFaIUHl1zM9wq6h5VryNdEXDeNX9vCo
nT+TV3xcevhafx+F0MlfjxL0mh5Ar+BW7ALHf9fC19w7purBiD75Ov90IMYWHEuVbUYXF1+HPqMx
9glfB0gHOCMoIeyeWnbO8ktFPtbvb5EP/Q7emKyjQlCKKEi/Lg7W2GmftB0E9L567SPs3OHX3x/g
j07R5YPw0yGMixNX9mlaq8CwyVsgP6Wg1cC+Qm4C12slptmYodNgHRSBCxQUh+WIE9pwKgMqJ0II
BQJEPS78vqI55K06NBCZMeA71naJ3JKIYG0IiDv3oPBGMzzQYtpJ4CO8xGkLe0kW+7aV11qb3JkN
r/g8fyJZg5lrdJeQrpaJLajKKN13ESShwHQxq6wVPwYHyXgT9kpR98xXAQYEOpFk77l3xiLqBqRv
AMZy/GeDMbHBtk1PrSuwElsT4mVr1NepJ7P19lY0mQEzI2BQ4k3r1beKNToyUA6tqReh9uTDbI1a
04X7tkElgn4jXc7iHbTFwKgzV0SWW6AJVok9YUO7kfpsnyAXH5J2l4+g0XFgBOWwAba+m9J253GI
KKmPDZKcivDRUr61oaJOtYkWtnOVJF0bUrAMxNccDwIuo0B9T+m8hnN6em9tBN1anWCMEWE/6jy4
8+xAGmgoaneSJsL6xifPhEoAcQI37jGahoMpZ9uqSrahiA6pDxWNlkuQCjct1n5Q7AsIeTQ819zH
y4FtJGmKuGes42Sbm8oAj1gb65ARNUqxbaR3J0WKNxmhH3mIP1NZXSFwOZaWvZHU0jEqzGsy0weT
C2gS3wGCoiUUKxqq+wyDsa3c6cz8w7u4O5rBcczhnKW3ClBm3EXjmRAcJ8WmYPH1KENMJzZfRYXA
gyw3vUJLr/hON17NY3ioWAQa33fmo2dsuvo6184NkPOxlheG/RbjmoklZms4H1pzRSAM0/WnIvWR
jsQrgVrEks8lpU6ByQebBc05zVjq0hHQSVMm4IBv5uOaBu70st/qaXKFuHtrW/WtKg+oYxn0kwuh
9+3Ssqv30fOxlbSH0NxkgqcAwEEgxd8Jnz0NdXCjd09hB5veFnetU2rNUsrCDdq8RdUgAGEzbIXr
8aDU+iGbyMTTYQynstOFo5tlxqbuFNeqiUo25CWaSlfFclH2Yq/K4Z4u9SbhBNiBvouy6FEzXrhU
h7CI4BFys8qVKwdvEiTmRg3odqE1ARYba+OhV7MT/a31OAwv0eDv+ry9tgTRVbm1MwJjo2sVoFNG
ObKBc9xeDZq/stJqp5TVrrYwa+fNBnMLTk+/2WQWERpowllTjjUwumm8M8iC0e1zOX2baM7l5UiM
woOuQ+cNGk6xtctn6k5QISGu8XgPax2tiIoLOdzl7VsUfxr6PL/CPrziWHzY3uFs+JDSJtj50xpr
WfLK7EQ2zaGCT+aXPFXzuZXaDciCVTMWd6V1+v3r9Z8KJIaQfx35skDq1EjIZQyuYUTclNcNtcXJ
h32OwfaTZX3egvzmO+oX9YwJs6+ZEo6UJyVe78ApcTeA1P9/WZB++kIXNcsohZpektLA6Xv2BsZo
n6xH/3TCuByGRo2iUVRebHglIhi0Qo9YxpnDC1cSq9bbheUnlZfxT4s44Z00gllY2ateLHoDSOu+
NNhciWl0DQmAqyG5Cc+JrDVPLdSOyERtZQxOSxYr+VNOPaBcp/AfSc629WDlh/LK4umb02VGppyN
9NqV6caaSA/AluPJ5C0S4hWTlatOqzoSK6W0lkpOvmMWQMsCmak/4mY4dLC1IIotCMBbREi8LNId
MJUvDO168EYGnnd+eCtoNfbhsO+IoTL7xh003a2oVeXqIBUPNbsp9PpZpOw0220tdj41fOm+PdjG
te8xz7dsugFi0QXG7Jknzy/+Q9z67+7SHD77P3eXZv3L81te/yK05if+7C7pNi2kWYpryKpABCMo
3/7sLvFXbJdoK7CxR0sLYuS/FTDqF8rLWRcjbM2gt8FP/aWAUb/Mf7YgNzAFY5n4l5TW/NaLlwab
AJt/NHb+YnYWXGzIDckogkngmuxy20n8544ElVY1Nm2lHgQt8WQeG4O2wJwIMqzkfZISRyMAzUcv
uSx3FA3ya1aYLOKmsqGx7QxgIHGeuthDcS3lFEjMLQbuXIgXC1xCx0L/6qfGO+0bJ+qpWcClLIIm
eI918c0Y4A9QvUs/qhjxrMX+vVUS3E76mYdbeUqk1ejHy7BGalaqV5JPGuo0E0QxbQ/duq2hvmAR
GfGj235DUovYpox3Yv3BbkgJllK3rOEppBWBuwzUA5gqP9jcWxknnmQPNxMgM03P3R5Ye2ooK4H/
bsKoLrWWY5ZiAQTblcmWrwYTCg1ucFmcOrwz/cJYjASxj2DbYWGvQspGLPqPUr3vI2mv5+m1qTVO
gzlSL/iwUL402XQLzcZtbzslk6yolB2p81Y+7qiOiQxQjzN/5kVguk1krADZ5GFwRfos7BGMn1W3
lm1aGnnC5RDHGmB0tQH2cixU+X202m9aKm4xey8yWNd9EN+W3VPed4wszI1pR8cwjlcGfw1oNFqU
aU2/HW+9NkAQiMl6HRJNXYIUXeD/hx0Ay9z8DmRva2DkVCPrkBfyqc79HXbCll5KDX7ZysUN7m9X
qbQdENElJTc76vw8f1NLe8VZsklB6ZAuzKIbrGQGpZrq7eTJI5YqvUbM4HgNcUg2YMiFHpvr2bZE
oM1jRHYKJvv7+Tu3mfEAgJ1gonRLINtJJXHBqraG0QKpGNw2p16HXQDk6oBR3IFBqXRwCKxm2JeU
UXjJo12WqdBy433ZTcfaStfJGH3N2xElkIX0g2aKmZ4mCbAV9w4igOPItkvqyR+kcBbjEuYUWP3B
HSoKdvFVL29KtKcYgs9TWe8wS61046xzoxX/l70zWY4bybbtF6EMjQMOn0aHiGBPqqE4gZFJCX3f
4+vfgqrMnhghY9y64ztJq0qTEgjA4c05e6+t3Qr/axNgbwqxdXbZrWhtD40vZN/iJp39l2pEG+0+
is49ILBF3woE3Rz2Y0a5IUg5pKhNZ9DYdUGE+aQMMDyXawgdM2iqaEG226LhoygMtBmgiQh5TYim
49pm+FYCy6t1fPQM98oEw00mQddCMhWkg+AF6wh8yRMMVSNKry8l8ZwxP9onNAAN592skU4Uk3Mw
PQD4uLGW0TS628joNyLOyJgDrxr4yHJ4T3NzpMV1QyX+SrpkjkQtpj8zhaka+S856KdpVt7U/tLT
4qlQ+nWAur6EUIpQ5ViH5a5lLbRA3QGUgP3NuQfei5av+bY4D1GZ3/rOdAeb+smYkdRpz+B5bmiC
bxCR1YBQZPgg8hF1bL9XPDVDjleW5V8lnDoyzFKJcryuTCFp9Ps5dfcODOJeL18AGNsifohkuody
sS2T6apucbIqkwaQBslxBiOSXk0l2Z+/V4n/Wy4XQc1ny2X4mk1/LpbLn//PYikxGNEvMSSGZ8rD
tkPN8z+Lpav/S7gC6YmyHN0i5Pb/L5am/BcaDaErCkuOK1ng/rNUmvq/0P3q/HlK9jYbf+u/acSc
RQDr2GroAUjdVP9eLT+Wl0Tp9A30+sIzrf4lxp55DPMemEZmNLdJ1szHILTEajnGhx10uSqAGei4
hXYQM46JgSofobDGKmjp43BGAU6dAbn642He/3uz/6eH6Uy4stwkQlaJj2VpS522DFqCXurJBuNW
2yhySAaQu7Sq8IIIFd2iO7hqK4o0g04wu9uyouWmM1KXSbdl3lebKCjRorbFYzZHOtxHwzxcuD/e
4IczCvdn08kiR8i2aJ8tFrI/a65FnE1c0cg9pp9hzSPqVsRNbs1YWT+0xMy3dZgC53co5+juRLJQ
jP+gJb3nFp5tdYjy7oLW5/QYwA059DxMinkOvLnT5kfOZz+Basm9sDYLylHTW5bq9/4Ci3HN6hj6
Qv37y/8f67aWK1roNIVLOY++zlLw+6P6SnguXNECcPeMBtqT9iFNfehE4dZ0C+vC8z49S/2+FjtF
yoYgnOhHfrwW6OSyqnOAD12T2tsmbIg5QkXsTCav2ZcXftny6Z68XcXJbalS4t5zzuydg0l+SWvm
mef+Dhy3/IWDp3/Vy4xOSN/r+5LKrIo7xHu6Q0qKoRFNVMJCm4DFliX/iJqgRXkku6t5xiCuy6nc
UspZWvQAuTkV7usoyG+xhU8XXGDGcjz+8/jMd43PjFhyRevSxMb48VmNaBI626G+GNjufUPyB5D2
ENEPzoTZZFFonfJmIij1wYy+2uiwNtixsu3n38fyPj7cg6UjQzZQ9Bk2Hc1TTR8PtXC1fGBshFO5
0aEojFNGfnC7L2R/GHvwZi0xKBfe29koWa6KmA7rOxc/+yiFKJMOfl1GfghGIrRA1qYVbGPSQt8Y
aRte+JF/uRznHdrtfHkuJ6OTDyBvRRAbbpB6cmTzqRdfMQ/JVeN7VSMvvdSzEWnpks4m7cZF588C
8fGlWrar8oTtuNc5E0jgEtO35l/NcXVPeBs2ngWXbLQ/7da5zdrmpVYRqjS/tS5UG84ElOgzOWAh
MmAxMliUTj5EK2rbxhVp4mWFRZsr3qL/2zrZ6xBZkCjDb5ODu7XFPTdFP9jjv1vVcK/NgkD26Pnz
IXb+9FlcbRPvBY3l86Z53oFuITQ7xRZKXbwl1B51s5XdjxWwTDMNfn5+OU6qJyOagy0yStoxFi/7
1GIBTF50kjQOr7KvQh+lUrYdrKtI1FdjFO+SWH0hhvPCrHf+FXFNxawula1Y/k9euhhqyGwzGqE4
Su7qKFqsgXsSwf5JuuBHlDhvVma9/fc/U3LEX34kw/o3cuSPSb2bxtypG3g6g8y/jdgU1a8qye5I
z3k09CVXEFNdMGsX3uXZ4mWZjuTjRQUrMRacLiV0SlB6Ufn1Ykgb7JoNQYAoPPh1YjYvqvr6X/9G
5Ma8RLZSjmOdyS1Ky46Vgm6j9HJLFiyDN0ggU1qHvCcJdYqQq+GfS2f28J9f+fcb+zgv4kVxcCws
v5VZ6qRYZ0C+iidbBp7Ee7ymnkYv+0qYtXONPrMdchT8xaRdjcZbHLgpGYuGenDrFytKAhpVWnXb
JFeq8budBinqeWq77djf4zB02+xGjFVzK6fJ32RFSWEjd959QXBkNATmXZw615q9pKNhTNxppeWp
anJe2sm57Qp/byQZ6RIuzs7Pf/DZVyMVuwNHocmgOMk4/jht2f0czORh1B5E8JqOTwwxf0jvIHto
3ljm18TD4rVMq3v+GxcufTamPl76dAdZmo2WhZpfecjmTAubKhHBFWXU9b20/Avb1bO5iGshqWFm
RDugrFM7SdQMTYmjovKoQhwThLQ10a5x1B8j/8IEvEi1Ps5DXMqxhUVBGbmEcXopLZomnJRDxfvV
n5EjPcNUgtRNzmgmsl3mS+JcyyeNriFKbXwtGpj1CBV0PIHfHOb8LcvNTdE8szzTz6BpILQEuF5K
eqw9te9VOwLnbIa9QSVZ4LIMjQHPo92/GoQZrMKwWBr5sIAMe374fKyc7/mXn7bst+hrsMKcFsxj
ErKyti2I/JjinpujP1aOyusz+Ti21VNcOIAIQz9e9SXk1bEH56cd/SXAaIqNV8uf8hXo/XkbpHxW
n9/bspR/+G65NVcwR5lSYPdbTm0f9rpNSK5popUe8hyKznG2A0Vn/rf7CS6yHAsdl2qqCdfp40U6
F+X6TDgGhLLyXfpYjZ2czl0ak5E2XvKHnKlGcB0oZiHI94IS7VnBtK/tqdGjkqu5mGEdlP0Kb7/j
0EwmA4YqviuDKzvI071Gcy0bgmsb4wC7W5M8mUub1r/ME4gX6V6gQEQjeLrs2FY5TLSrK6+RxEcN
S2vUgZ+8aYz5rmval9xEwD9H6mCo7unzV/v7sZ68WzSTnLA5XjNLnTZQMrs0dM0xS09fVp4eIDCI
wHrjp7LetKG7Mwr3pnVtfVv52g9BgxS9OND1SPwILCPYzlUVbmw/oq5HaMfK77tvBYaSJjEVmbJW
eUyCVOyHSR0sUpDX7Xjhs/ld2f5w/2xJKBxwIOU3YCc52ZLJuWs4TkI4wqmwqxI7fRjglOmFnm2U
YIsfaBA/E4ISDah/VeniQEBNJso5gYQQmeukLb9TCgPUidmu6QhFSwEOONUrB9e9rvqVQRFuhd3x
QGbhHU8CJrpDZljxRdrtbc5yYhv53hyMG0GErjE51O1I8ob81R4Sgxwik76NGlETaDZoBlTr5kpR
oSb+84Hhhu8IPJ7dad8XDrIV+r+sSVwNFB0MMuw7Tf86z3R+uyqbYMT5N8DlCW/qAN5ltn/hCzyf
XVmYqY0sPQuXEsOpGC2r7aFpbVF4ojS8wjSvFUEltNeZTfkmrtOURD6VJAnSHGCekPE2mZyYiwer
hYc4P8ckrG1VrL6GarqNM73ENufcQaaDW2RDL7epKBZQS7vMPzbdtx5BX70Y0UZCXKNSl6RnJV8y
kLRExdX67sJIP20es3nluMKZ1mTfrM4OEWEW5mUqZe6Nii4xAEaMePPK6fZjEFPkb8nIawv3q+PX
9jFLDWTnkbkR2BMNQiSoP0aPYiAbYibZD7JIpl8VkSlX0sSAOlj1hTX1bP1ebpZJkKqGwth0uvm1
/F7XyK7JPXtSYm1l4raY892QpQdRWdd+CM7+88dzfnBerih/735tSnTmyeYMCk2MaA9g8OQ/p0N5
Q4ZnTIyBtcl6jltup22o7OhrX4p97KLqUH75v/jNaHLZ9AONwbd1cnS3SUYPa4M70IrAggTNCwkG
7R7e/j+5TG3m5OgSRPB8HeBXK8fiH1DcUM6e/OpRbzDl4p70worB0CV0LSYtvjIdxrDxTMjHoWxp
gC2toNqQR4YOVMU+/1aU/v7CCzBPV1lOlZwtmf+prSnu6OMCiPVedGE35V6Q0zbTdOmFpjhoCdIS
/9fkagenaF9znHtk+uxFeida//7CLZwtRMstsC7SrGR/blrLqPzj/EPiZsd6OeReyT5DVP1Pc4wI
Yg2IbjK7+iqN2qfOHa8GXNnAJfpgo158e3pOJl5VJWe5GoOp3yj1S4Vsl6ycSO+0mi+M1L98Gkth
R3B+MdDKnL6ynriJdk7G3DN9cPKMw69pSIUntK3b5RVphXP7+WM5298und0/LngyLqN+Hkml4IKy
fEAysXdqa78AlsU0e/+bK9FLtgUrMaXyj88/FXE12iFX6jwrI+onI5bCcYJf6YUzoPG3sUaNmYll
AX5RPvl4Iezftaw1PjWbcJW+VldOCiPkEXqPAoGse5qm3aOhNza1677OFRmohXPpHv4yH1M3XQTk
nASXF/nxHgIZzbkwNKIPfcRjIgw9Pa5xkJu3EyMO+u6V6u3I85utVk/vnz9o628X5xzBfgsEmkUV
6+PFe+z8SV5SMG77734A8ChWmKRpst+rrABcizDEHd87wzkmOMjWJOA8l9GdayJ1dixEa4tDgafS
qu864StYgAz/uhkeBlJ25kD7Gij5FTUW1EODtIJgfjZDYpECZIlOHn6nBdn9l+wAFjcq8YuM3AVv
dlaObovQoEiseJiIjRF+hRwh6vpJldp04fP769iBOreQV01D6Kff3+yWjFNfZl5vMGVmyc2Y4plw
hoD/09vt3mz89SDU1w7cKLie+dlFwj6lePQ/f4fn1Th+My0IihhMApyaTuZu9oSxrEFWEubsRNsQ
mgZU1aV2kkhyxHXX9TdN1RSelpMsWnJy6fqfcRLF1zU5i2sqDcaFBezsnMQNUb/Bzc+SwrpxshcN
O9suCyMia8fMrCUi7DWp2Dtd+NnLf+VkxwueD/yZyWJNb+jkZ/u2DKOAdovHIex2zLWdZph3hQ+M
gFMsSvj3sX9Ge0WIhItbOHyiyE60n4L7O6rQ2jtW5a9nDAaqfyAw5uI+4i9f1ofbO5kt/dBCkkiw
r9faj0493/x+BFoK5awaHkpTbSeEruYN9PgL29fzo4zLokA8x9J2VMYZaq7WMQ5qDleutAT6q96w
WGGjshOfHEDxT+1KcnfxCdI2W2Vk0q4m38WUML/bENGBq83Pk2Ei3Cr6eT2YAdpULUsRHPj7nsKC
WmL3pCLj2aYNUmUXtqd/WXqFsbQmmfw5AusnUz9R4KImooZUGQ0iVUmqwrpMkoNjTd+m9KCmca2Z
/U1sxPLCYztj2DJ10Kcw+JA424szGgiRohORBU7KtouCSEEyZinzFiOv9VZF/r3eyucMN+n8OOfJ
JZ/Z3/ZfbDVZhRYf3tIY/jgP1wQZcCySKetd+2SRwuOLlqzqwg6PkMDpzqw1EnJ2dp9BtUqNnRHo
u3oeDlpcX9p+nomodKCLUIQowFDg18+YBENETkEylKnXwPQefHNnhz0yirF/7adGrUeigIdxXEOt
UCttMEAk2O3OJAoXwv593t3l46tbyX+MLsMa/Uje6BdoHe/MPpw3SasAaBuRxQLwD/k3Fp9tUMlg
7TqBRURM86qJ6mk0sJEKFT7oFGVXJCl/Hfpfn08f5vn2iV9JmYkZBDaosYjS/tzjzVPXS0fiPCTL
kJgeICsrLWSEpfWXMTHv/VqiRIHZ0ifpD322X3gL1qox3KOVscvLTflVmpq2qizC7dn8wVKrVqMe
MKHWjFmah/k24S+L27YxSxiZ20pDiV+4w/PnP+Qv0z/THxMuL4r/QYXq4w9xuHraFQ4WyhhNNOnu
OMAVtxAk5pcRp2JZlke/7+86I98WLR1xsmDmcfxCkjcruEk63Oc3hKTvbGam84yMi20VcxDArI93
5Np+qoYeSb5or5dRfygiwg1FvWlyLduUBvGkFelWPXPfESlNHtZURmprlQ62TfAtiD67yHdpgAXB
LzoyruPvhkveBGmqgxdxONuRmVdtQtcXANjcRwNM8Vp37HTvR3r4JQtuYmJsWhr+V1NMMKuwjw65
g0MZ6fdahJBYdYfMd6H2+MNtJuWPtFX2Bnv1lzAmyaxz9ZeFRUK0tXyI6y6AXTA2a9FLn4aX+odE
ClCVkSYomuj+nbCoKYP0n7Zl21Qr0MvuoRdbIcylcqbFa7RhzXYCU8NBIeHwyWE/02+5m40vnmfr
NjRVTmqueiuC4ZdRBO+DD6Z9QHpwLOZR7WbbfWUhoXuaPRqtNDwVjP2uwOm4wX1RrfHNVRtUVMQk
gt5BdjZ4rY/fjL1GvJDyJvZpbfut6bP7dAjKXRV2PWQPG8Td6L6xhrqrtq39w+AS+BDUkf0gVWs/
gA4nmWfH/OdVJMW/OgNKwJtO70B1hPkxGgVYosE/zIg0bkdrHLatjiliuBnd/ofoyRRF2UskRdb6
no+n3IjDexg+CXXkMfByWu/k3rerWfY/fV/73qeWQ2Ycy83sTNcEo8KpiZwVucYoDbXHBnj5Vpgz
MB53eJRY3cjvAOlh1vVt1rmE48TWzYATr6wMQFj4LfheEZ055hX++xHnQWIwymbQHcZEy07KX5ne
EVMkycaZXPTlrV8f4nC2Vioa0ETX1RdH06s1tCF/PfU/hikja5uC3zaxab5m/U1EGuY2j8gyMHry
NYySqJzGm1WBMsuukGUWMtg6+8mnYmyJ/CkKIjpqzRRssRT9QLDFBqx6aeIiIUJNxodYvwnLY1a8
Nksibw1IXq/c+lragDsYEKTz7CumkFgzkN33trtRgensNMS4+3jHotbvgUIRy+nSTqpdeMXkkJPx
UW0zXd51Oj2QbtBYzwTjrv82p1Qm9QiSQHQjEgfVOJXgrdZp3mAj5GD03o6Bpm2lGXpa1O5LU7y3
ROq58/zku5iAqvanU+A0AZr5PQiNNyM0zJURBRPMK6omJgrSKFf1N9kbxnHIQWzyoWebYAztPc9y
05vkxI+d8JJEZl/oHo24CJgqrWR8niwJTYH26joWGXUfhYmqzU2gcy2EIEdEbFuX/M8xk8d2NuFY
pO52/IZub9jhPfY61EiMRefFlUMCqHW8JgKdaKxhjHZW32/ykNW18OMXwjSDXcnB5zqg5cBL6wNY
NNIxwkMXwZEaZOpvkzJjg5SnL2k7b/SFQJurCuhGGKuNYwbBIa5gbRVOII+Rwq7UzfdaNmxm2wdj
UrmuB4hSrv2Y/HWrLV+J8xp2PvXHbV/WpK+0jxhq7asm0gzCqyBcRdg8N5Htv/hhR2MwiaK7IQmv
6H+DEluRDulsiRwkadsf6+NsieexBRyjmxD+EQ1HYccEUBv1flQCApaOwLUx8vZ2oK600hxcTK40
78YipVyrZ49N+jVMsb6laUh2ZW+L255i5K5NplUmXVLZi6TfFhOza51ZwTbLm37doaY4VEIxRpLh
KQQuutVQ76wCp9uVrd9ukiYSHiif+XboDLlAV9S2y0yJEBnMqq59HaIEqH7ggtGdTcS5ro7cuttS
f8AREMluXUL3R1Ypb/r6p+amG+CihSqdVWAC/fKXUEzIN88G5fRV0AQ3OXEmeJT5e2PVb8vqH7/c
pZ3wUYfOILe7beIElO8aGJ1tSb1yXqJ4A0jz2/jN9UkIsHo5bJuk8nekxjyKEk8aK4jLMRYViaN9
UxwRoP38qkGZ0vwebS+MVEEUbWv9GEpULOyoutvIESACUKBvYPSUV41bOtvOsKrvSWDcEXCdvReF
/gClYxWVHelktrbLKyY1q293lW4MXoLUjCx4wXfNx1kTrQr1umEzTgk+FsXwkmKnksCAtYSkv3om
wDYG9NM7RrEqeoSdsZRU8gnNIaT5Sll58+KmM8rmZkeyS/Go1WxeRRV9Ga2muqFFXe8UNT/yFZis
mlr0np1WRKNUFDqFLwKSdautE8/+YUy1+NvckTPAkfJG7wBFu7K313lUYD8vwOZOwoy32cg8ZVj+
l2bIruy2z73UnWAeaz1q3pQEdXOSm893HOc9Q9dE8e9ggFFkC2Fl/bjhUG4dW1Uwpp494n8XXU4I
kGlVd5OWBqvRGmbimp1bk9PExpItEWlWyucLR7aox2qlpLax1UDcZl3W+L4M59L9nR+IaeQBNaQ3
s9R4TqssmBVttyqprkRUyFdZejR7TuaJbB411svZGHHDdFQo1DA8a/b47Jgzic3+z66BwYzb7eIO
7WyDhmIG4OgirET/edrgyCsHlUFnx16uOa+yHbQbW4+7Te5r/T6oykPJR7Sbi9zZOoVx34vmeyiz
PWE4ZEPHS7yEgi4cFzEUovFb42fj3nRjnVhkrIN6o68Dt012esuGWdhguFoKZ24igxvR+fmSXu7J
nM9WZLYXj+LNzuDOqYn+mKGGTTtkT+CpjoNJeq490PFTuZvvKH+BtiQl10iLctUU9XRsQ/Ue4+H7
NifVpUPQX3bViGxZdOg+LB193f44pMyox2BkFLEHqg/VxSAJPivKn7UFCCq3YAIS0deQO8dmNDQO
k6jIkQ/SjZWj8IwcvsOQU9OFksfvTIyPJQ/K0giBuCk4IZxUP94U1YxBNhNpJJoL4Tr1220G3u4Y
6QSG9XjVPc2nxqMi/0j+krsd+pBguBDTcORP6PNDRPqTxbku83+NkUbOt1N6LaQVenU2U3Njv8S5
1Pfh0O3stHXWhggtjxeivjhti+h/7A9uNzW3vcN8Kurum8Q46thkq5HRC7XSVve1QSouveKfJFzi
sVFjumrG+Vvn9OZ13ZMVRG5Z/CSb8ldr3xIANL5MNi7moqruiVhRq066aObNbllHBi/WtRTzKKoR
OqkeXc/40STTvqnC0jNMjqcXJhLr7MNAy0rBbFGqUNtDY/3hUJjYSYkilLiroYup9bud2qdm9+gP
znxQnEP3EGR/laF7384CAlLoiFU9jZpXK/3RLxH9fX4/fzmK05hH/mU5OAhpSpof78dqMHbWHRi6
2ImKx0T1xYIWzWiEpWBvmgDbd2rp4NDFXkxle4sflHNG3TxgD9D3Qy/xbETlxFkarllZ9+KLFFGy
zeLrqvL1lWggGMyaBoIH6+8+V7H7xD6bbYbqriCjwrsHXvHFl030kBU6WfRTfW0um9IxSd7UUFfX
dRiJnYXn/sKcea6+RUvDERJAIyoImEUnY911/JjzOQlpmVm8VbY2ePmMxRijMwEFpbZOmtbkKGdw
IMiaK0eE5bc+mB/YwNo3xP5cs6yybLpaxNxPwmmsc440BcSvwHgM9TC/733jIa3d+Mvn7+wvdeFF
n2+j7+dYTg309DwuEjtrDMJ9k4rdbG6HDyha2INy/HatFItI3639cnyOa3lsFLXJzP3KeeVCW2GZ
n06mCtC5DGE6CiB+TqWibWKbmhyyxPMprhiNileNSg7u7F64zu9e2OmFENJRK6JYRAjZSR1FzAGt
/Ya1hEveBnbleqihn93C+Apx8nm2U3ctDdJhTXYOpUs85ISneYuUARL9OGwSEI8O52BpLVol26ai
Uo3EIEmCoPsv2mLOMmzqRh1aDLSX0HfJTTKUdi+KaNux61h1BgVs2ygeq9/bJzRKFk+YEmhMhly/
r4wwWlWTuv/8Nf/t+UqchtQKEQNB/v74ZWbkXMy8wZjqM+hHY1RfKWMdp6Vw9fmF/tKQRm/E988M
sKg/T00GTDKtigEOeEE5tU/FiPiz2NJtubODg+w6uH1WsbNmxDJRtSRXBEV9Yd05r8nSoAJxpBuU
2RE6n1TaSTvvIsNEgUr286s9V9ec4t9KdOXl7JOWSBnPjYlgFig3Lvz28yIdV2ZMwaqjSIce4+Qp
V9CQ3TmBjzcITmhU1yoQtGvMzQTFJshL4uS65py1zX3dMyy2UAQpanH2pAafAHv1amj0ioMo8BwZ
XJI1noG5qY2yrVuUajRGUa2dlPgTuAiN0OnNNXr9lIYobPykRnEuvxhu9FCYk7eI7+YJrB5YJ+rl
/SZuSOUbCQOZXFrLrdQuDMvznSb6JXbCyGgxzKAx/fjAONB3oU5Grde2w2sH1i9j/vn8pfzlnXy4
xMk7Kat89sOKeL9Yea40aLk074G9NGgRpF4iMi2f0cns8uFiy+/9sxMvgymSebccFcsHdqv3bJw9
tq6IY7Wfn/+uv11KSsfFDgUKh6iIj5caObaHdglZtXLmG3TIRzYD33Di0kGpnj6/1O//1unPWlR+
DmpYCrenPmXIHhHMluVnjcE2sGPaUdGvxm6Iqy+K5D7g7Ku7cA9S5rWNMimcWv01637bEHzBAr/v
szG+Llv1q7feSJPvVyEnDwQSDKoqgbpEuXTV3rYV1Nxe0AXqyh8sS/lKE4xU3b91FyOmFeo7Z8BM
GonqhqS7WzGlHE/IqlqJxWvYziPcsHzumbOLdQw7fKtCo8QuG0aQUZ1+e+GxLB/MyWNhQqUNwvGE
GsvpolWnNcq1liqZyvRtbGLvrPFsEmClsUhCjGNmazQwlZml7iCF+mu9iWBOOuCqR4r4pta9dj1n
gYKwPZrnj1YG5cDIlmpKHXnwemlYZCbVjAZ9xBjsCLHZxYYEAK2HFMIImQUY/RzL9jUmEH0cq4Ai
Hn0Jy0R4uqzmU5E+NVJbL4IE2TMTxUvqro8o5/Mn8bdJ36a5afyWAbH9OfmOF2cZIfQZg7GjFlK0
PXu7sv6Ri7TehHVJBnu/ZKGK4i6eLH6QaElJhtJ6YfHBXXL+Shbltr5Yyji9Lo7/Pz/AqrApckcQ
k/DRbHuLzrqZxaQY4VJvZfxizwEjxg/DLWaot0mPh6uZ16Hq0bipGMXEWduP4XCfWWAvQNDsDYk0
MC7VF9BKwxXNRHxQIhj2qpCe7rTVnaHTN+cPLDaAadrCxk7WWiiu9JjeRWtfy6btvKy6HWMsdy2B
RCU6EjoGSBGKql1PHOnXob/sDZt6F4xWe2g1TOqz2aGNVtedQzTshGGlfsbTB5XG5QeYiTFt9LQj
dVYbrqyEqHQs08GV0U3dgTbJuKNl5mWT5uyCyg+37Puf8472fklusAwSQVCMv1QocxhQOucXiuE9
v3jd4jcimLl+SbL5LbCyo9WXGYFHlb+STeCuadO+CShfm9YgNDAa6nHnD6+GgPEjBr1aTRk92LmD
XFhn8qWxBGzywS03L50BFJO9X7Qdq+iarn6/q9v0kEbdUzDSvC3iIYd1A0uqqIlOm7FTx/xrVUux
Tu3gIRz/ITCLEMl80ne2Pkfsz7qtX3fvpgoe3Cx8kMH43Cbyp/OD/tmPZB422SSxhg7yCiFoa6Tk
eJkCHnEKDjiH8Es3qNzVqfNDRBjkMhQflKoprxALYGz80Wl2RYLIHOghq1+GfbsEMA6F2Ssrjd3j
RExogId/7dKRmgtaCnXPdBX80zo63cWjK0YiBnIFEqSQUMPRS+Zd8aYm6/vvakokxvdotuPVIg6s
9fjAN1OANgHxMwTvWtQchsZ9xEKKnKzdjzDgmd+0d7SpkVdbpN7/TEaygRqe58pY9rNJXB8nnF+r
NmmeImIINkbS3mBTmFdpMcy7QMTf0ZXskOHDSGCXsCtozqycHNqKNaYo0KeeAcpOJbRrgOM0wFbW
UnNCUOrPTYS4nuRg15eHdhLezH5qzbgi0VhRW2xIFB7S9LlKfUwptrytEtDsmms2q0EMoFNT/VsL
A9gNGyADcTVvbBJ3twg+joj4LXTzFIuzSt3YE8xSBw1vaupXUgAows/fod53KVCPeMw7yKrKZhhn
gbypZnqCLYKR0o2fJuT2Sd2+JlTdDqOTPdpCG49dJetdXGrXY/qA1Q0iEwlREiHManCd+HEoltRQ
0Vw15PzyHrEHd2ZS3nSKlvHYkgat14XljYJIvybThVeRTIbl7TZrMms7FmoC4ySplPkJcIv52XCi
N0BeWtc8sAt/q4ApoR/qyGiex43Py8Qpuh/i5p0nHm3riN9O/rv0jKL7asclKgfMqKu5r8FD2dCu
HWat7eiUX0vGFiUo3MS63Tv7QBte646oO1tDwEOpWq0My97ltm+Q+nvkdC4P5fgofaNcK+OLZueI
dukYWVGcgMrP16HhU6+1FmlvYD5xUIIUZw1Ur7Rarjg/HF2c+y3ZZ1VI2HXsV++moz/oKFNuImcm
xDax9r1a9VbZ3jh1ROp0TpBt7farTqu7jaM0e2Vievz3ySaXdMnHDNIbanMj6FmeZ4rfZscpanTx
IpfuD7qBCI51ChVtqa1ihzDxQhrJGsXjrds7V3oamSBIKL/TroejXWjryTSKfR/YazN5tytQ1G57
bJvn1FVH9qo96BDTxD9D7UED1qD8ZO3bFfuHAq+FMcNniukjGtbsUA3v76PqSQv6eW/nqAWyBKZd
VJtbMRTxc94U1YYcsEzpL0afQzhj9tggtYUDH78nuBmB4KXblIKRwd9p8VTyTB+CeFpHNTg6Qi3m
val+SAsivgtZtcrZ//hNC1sdh5w5GbST4+5uxPhqWcNzFbc50kxehZ4XeyMa6CC57R4gR3c0AJp0
GZmBqr7Pm8TdRGSIr+2iomU5SY/QyXWcJRQ73R6GEuKiyADhOhEPQpyjXPo/lp58K41yk7T+tpvq
DCFDcrAG3Vn1A1o+s8sb0Pwg3fTyS0w4gFID1buR3L1QI56uW8o0erxO2+4Qi0mATTsY2rYf/HcV
WTd50f4Ew9fSdaJ+IEZ17+bhWnaLnsIh7iCplevFAA4zOyEFXLRU4iG80MjFEQQmQu9w5xfYkXpx
5Qt8oop5YCXj9DC1GhrqcWYX6B6JaCjXiP45ACILGOp12/q3vdkgXkjp31fEyKMusFd2SlHdzq0n
hblgkbu6fJFEw/QCnR8baIhQwXSssiK+DQ3Zr9MeeCoIP1tpNOPn7sEKC2M3Z5SIy8z83gXdj9mg
cZqR97meSxaoqJt3fVXczkmjb3hspL2097DQ9o3pd+tlSgILDWLff9en8iUIggcyYO1jk751of1S
UIDfCM2+bTLzuop17t+NBsCy7tqdb6uJDLgqLndNx8IfyREanyO/WiZhiF0uuqtaSYT4qbvp9PKp
Ttp57ULwLXwWAgZzvgqK/0fZeSzJjWRL9ItgBi22CZGysiSLRW5gbJINjYAOBL7+neRqWNVG2tvM
mI2o7EQCgQi/7sd5qqj2/TaTq3X1+dF1zcvawnbXjeJUja4eMYvesGxnj0QMozlnCKdnGtMSTmdw
tkw3XH0a6YoJdzccniyqNSt40DX7s5AesIIqT7qxZ1KieaRtjPvNq9q4dhU3X9lf3DmlgNGtSGCS
woDeP2QhbbJvqWB07jXBg4KqrbC37FpHMO3EX5NpD5pkP6D6gihCweajc+1Po48VESazF2kb4z77
lJb5fPAsqInV9CA3claN6w371iDs4k3sHhT6DaoN8O7tiOGBvThiuF9mKVaDYmSOSxVzmhd3TqF/
Ba5Pj7QGf9VNQYyNuNDorjtIShJ2a7l0kdgQctI20MPeAuSYirulcctE8PrfbS1rsDCnW9ND0IRu
jpmGhcRIpjY398ROBozXeuXd2ZhEwkqfRagq+dPOKf8MBv3fUrCVIxAc5cq0eZdtP8aGSgmL+47H
EBOHnl087Tp79TPM7Wnn+U2Y6kwe4SXW4WyDLaskxUxGm/WRrpv3hGGp3WQTGBqWfNBdQVenw/Oc
tlj4TDa9GqsrIG3nnGKLYClkZEeGbrlrNvBN5JCv7HpEVLQddUPWzDtQVvHSbBORGIYGGZLXnGtM
E7sucZxtSXw155Hlv3k59BqNGcReACFsGto8/KFQYZ9nbAecLQi12sZda8+sNxzviNGctF5PRiwG
CTrlPidMu1sc8cXvbm4KX7L3pSW9cyUMGnoTBvfBZuaZzYYfU3aRMZO2m9C0OzupuwIG1pgeiKQV
z6U1PhnUqeOxqX60xsTO04fIt5k54kpKI4Ve29l5coBTrnNk5eatdNO1E5qO0t04LXpMPAoHFZ2c
Exz3Otl60j8B+2zmljZcVF9b9ngX2dtxD0FxMtUhq1t5rg1OWJVphBVVH8U6toe52Iy/HLjMm2rx
+9HTNlEaQDfRCo3z/6b3/Y/QwF9sBVvuNDGr8kdqAH0qb8eG2Q5CmthjA9U2UsoQMRflyNHchFvZ
AxLDOhQ1t9dJV/XhEqiSg7G5HJTiPNN5tOnMxfiUt8id9VeQLxMkUP9vnIX/OKRxYsb/hQCLk/uD
nFAMbpXXiAYJm/hvUy++mtighB1Uu46UwxHF5m2V39vKpTiyXCgjYWMC0mVA0Q/qNXKLKfZrgn4E
DM9VHvxtPvtBlEIfA5Pi3+IcBDrf2/lTuJwSEwhR6966lwOa7moBXf3zkdn6oFIGN9srbyfGdSg4
752jN0vA7HU553wnV7tiFt3zxIPHeKZ7IfbyLTOwoJhzwOiqGYKTprSQsCFlYEKVh6DpZ5wOk3WP
X60NV1KAMZier/4inUNQgqmaWtnhO5vhp9V1++j5A1yJYD2CnfUitjM5K0JNRxGWFyC20sF4bNC9
Ovr19BwswYVMYfHqSLrEnPpK/Jq7O9W/mUE9X71c/MUG/8EbzbVg4EyOxuZ6fNCyNq8228ofkQG7
IN9VVWFzFqMs8MZvLLWOQpTsbTQol/3zb/AfH8tUGQ4GQysTa/xNTPifh2hcO2/xW5Xvt1oUO7ub
HfJirr+Hhg9yefHIX4vs3io89y8//sfHF8yJDTWJvMgt12a+k2JXDzjwlPY50dEGzs0NRttO9Xqx
FsVIyC7P6lZPBVeZLb//PR3LV44Lc5hZNbWJc2uGg1/ANUjVKaebb+dSWRcHI5SyzXpsLDw5sMed
40B4jgf4r/r6B92Lf2oal1l8INsBI30nPZp+LzS+YJpYDNR3Wp+dme9qB5+pO5g8/KddwBtpUXms
6Ei2rYydJK/epXtxDY4fni4XIIAVnRGl7x4sFlxsej/tNk2PY6/Th9yoXT2DTZZm9Yg9jyOMSfuL
lX5isqmzV+eBWY311IK3nWwtf+onyZE910IbH/ldnpVx1fZftbUFpWYP30Y35dO3lHb5Rvs2z051
6anl2YECon/P3TyYBQMEgpXxsG4Y9YHsyXJwuw3xe1vn41K+TdSKUSUDKrpYQPRlS36xTKHdZbV2
v8ycwEq7PWeer+03J1hpAZdyJ02Tp4yX4Y7t1PeCA3goGu9H0TlXhuXLoZsNfdeZbhNvOrT5lP91
P/ffXdkz4KyWN7GiuDKqho9nfm62AC+1p5bT5qHDusW6NwqtP5T1tSpeSp14YVb2HOeHNfr/PiWG
R6zMAOZlAV4P3j0lHoZApRdFmsxYUyPeKTvbGIK7cSBsX+Dy3t2WLr2BqfTnz/3InQAqZiPk4Rzl
GaHT5PfHU6sCK6XFKQXVuBUJDWzf0m7ykdNVt2ugF95sFSNs12G5Mo177oK+u4cpgV04oAx+7Q8j
kdl9MGvPWrplBy+vIkDo3d4jL7jj3DLvqtkoD8pKnzUOUtdt8rLLopjSdN8NTVnJNg+Ilu4SEWeZ
2DDMzAfZUiNIUb8tMZAy3N6XJoVxf/7mH0RMvjiZFL42ZhcmSu+er3VOZ7S+IEjqZjrq7fBW6JaK
J3+io6j8ScXo/Dcl+/1uAncGo1ceaKAXFizS36/0FPS0b8y2n+S5zr57Ktqo8Ie3P3+r28/125YF
PZbdCm4rFHPm5O8+JBuMAuHhBvJYaODjjQ+dHmp4Nf/lfr39nQ+fw3TLCkBvETV8N/7Dw9ZXxlT7
Sbo6+g46QbtbuvkvX+ZDGSvGLcIGIGRvJTHkht49Fak3A9NDXUxqY7ISYE07Bg/eVVW40aTHfj+o
OAV4esbp62Z8CKonROvyru0Dmt+oRRkYKsDDgN3ZWAaZwYKTQ5U13zkrrnv09OE1WINm5xSY6wq8
8gd9yg/6agenJjDCzDESW1fifqDQ/G8P3q+Gxd8vISFSg5MCvxjv4/fGHcSHPu1006bTFDRy2efP
brfmETTJ+TpUX4JmdI7cTl/UuJw0zc/vy66hzlAdlLc8NovJkQvIUdJ4wx2PbE3HIs6eeQU3wIsD
Acg3QhRFfMrCK0K/1b8VK5OTgvr2rrUPawXgU3dx0/a1v8XTijPH6HTraQhSJ1qW+nkdlbsrBXMk
J+OBdb3qqSydCtnbhvMpQcOnLQcEfwNq79U4V5lO1UcO3VRCplV2BLVHRU27/FzmzjkVpWojO8dG
s2SB+LJAG4iQSdCoTKZ3lXVXMQXYYw42o3koXydR3ypWnR8ztQiNXmfJargbkAJxHOxMxG1jDfue
adjqeqHKbXUqCpahWrPfeqc72GbwJEtLXM2humYuXTFwbOfY8TZA+TZnbK/q4n6D9NsIrwu7xQDA
PY7fXbpzRNe+yN44awGnXSdDUCP+xIUbBu+5KfwG0hFAdV3Tnsx5uXg0JoJHmfb2EDiJHfT/+D5b
DqYE4mZOURxi8+XB64uvazO+bVvlnTdGJ3EwjFZstUYZ2pxsw2KtafDpPTC6uLd21k0tQHjrbwye
r8uq/0CL1M5+Dh7N4kE9FvbnchiGO96Ib7MDmxuLuXawyyGiRCG7m6sBMVqv80NRsMNi1Ra8xG+g
jnHeexwUr7qXf+mHTWdWT2P0mo4Zg7WtjEtJX4rIffarjAxNP91VzjhyrExfmmpoo7Kd8ds2rnbk
mO7fy769ohafkZBSHFwbDg13OWdpmUx+68Sm8JtElEb2bfDOue/vDOiHj27X/OM2LPlaty53jgnE
u5otzGuLPRxNd9RC/MQpRkStCbdMGJRLLOITJIKHdJ5T/NLusIPUoEeFsP0Q4zoxncmMPU9YD2uL
FLIMwfgit+qbxf1vBQrSLT40vupeEiA/2UKj/HYuPs1FRaeD48WA85YD/+jUYOK73nupXVI2y3vQ
C1IRpln30Ou0uSAgTouX3XudwHS4AmeVXrqdFoMJRrc9D6JfQk48CWl0cW1cJhvjZ+xs+ecFb9Zp
keLI7IFJYeu1h80bm5icyD3H7uZzNvgxGjFQ5bYYY63R8kdrBoZsBJ8NvSsPqd1hxLdpZPTzoD4v
bbK0jvkaYLX1ETqxzbwuRRaz67IYtCHcDj3a4WiMyeY6e6OSKpwGU4Xa1mK7tb4goBr0KDvWgUlU
GetauYGe8PzEy7KvI2bz06znyapb7Jmx/+2k7guwHB7RoZJmNU2rRcLJNovmvsv25Yglk6yAG/IU
WPtGFuwPXZ4Cr134RroZu2vaRVPHXyq3snnpqu26+IM6aFsqjzmIKzmm9aUjsrSzGtM5yI6Kz5IN
LzL5cpvuG4TDXNYve5Y0mkOGuhmljbisttOooyWLAFcXfvS1KdQDbZtcgm6YY3D2x96w6ksgZACg
w7oNGkmPk9+28crrP901QFUVGySBgNVo2Ar7gCL/ksr5kQJiulNIPewCP00CqwNBjy63w0c0HgAu
WJHZ65+azs8PEMhB5BNjE2p6s8bUOLIVUIyCSSsIIPmZiZ7l1MHyMPd3pfm4FYv4ghN3x7kTNbay
84Q1Rx0QURSHxsK7V7KtrtYiUKGyDtZ062HzZ4xd1mK3EqC5CHoYuzwvj0PLgpyC6zEadcJsda9N
ZX4npt666nZ/6e1j0JK6SlV1m8+ST1PUGdvCar+sZuLq41dr0asYrw83lzs1z17+71r3ajfSc3Zi
D4DIOVXIAqv45uvyYA6eHna+x9Go5a5mQ/zpz3sY9+PWDG8P1Cyagwm/s0/7fae04swylJ+7ibNa
XaiUojbc7b4GJe4CTswvNWLPyfBp5M5Tkj3tCNxbMzX1xK4oVoze9mk9m2GrjGqP5XUq7JOu0dFL
9mHnLi9UmGSh55C1ckp8WuzG1YHg9m7Q14jLH5ytdeVKGaz862pZtBfosWFazXnrjWW3GHKKlp5A
Vz376mQamdprMmWoUzE88Nosi2zODeNtPC1MTvUWMLOqtY9Wvx7dPjNDoycSvmnc95IZm11g/Efx
9WLfLz4N0vk6EaWJrXkaD4OVOtySgR5jfpuTwl3prh2HC276jF36Sw/dnR527xZCnOazlOnfupl+
obXe7VLwpqOe8Pujgr23qcupY4hi81v0miqP87Cpu9FZKCmdagMT3zTBzk6fG5ZFTvS9Ohks660h
nbM/tM55m4NX3e5OktGmqrMaBj9Hhy51W9al1TsXuZmYizYeR4PZGPP441pM+SVgiY+WzexDVZbu
tRu52n++xz4KQzcoLu9SsF04p9+bbSYca/rW9W5CzUfL8Wb7hzEkthCf9si8o2hvCYD36LjVZab0
v0giH+9vQHCwnwmuBDfDz00y+R9JxMKaW68bwRdVc1qq5X6u9KO8tYcZa3e5vd//slv/zw8keBlw
IvB0CDa/f2DaMxpUNR84U7iY0M7TXRl5gnRwGPOwwT/9DaLxnx/o8QoGfkpo+z15qmp9y54kG3ci
DkffwgLRLLaiS8e875fexvfGhPHPv+jHEwnQbAR23FPYAj9YbHv+G2k5fOS8BIja6HM7fva/iUr/
9Sn8bDclC3HG8czfr6S/ZpqzOI3HcTl7G5oS2cFlWPDnr/Lx5qQAG8MT5ewIdh9YCaQBCVOWQP4B
WgGPCpAN6ZMDJmzcZ9VUhDLIkEvLa63J1z9/8n/8bpCBb6FhhCeaYt85WP0VdmBaY2mxRX/B7L3u
UmnbDGCyYD/petxtGBr//JEfLHY3phZxE5yc1ITQAPf7FSUkmqt5ArQv2ddIW+09FovQkzYN8XS2
//nDuM34c7+vZxTWclXJuNwo3e85FKJwzKlJLTepXTPHIrQtVGRMj6qv/MNYLu6VqJW83UGbt90z
kKSAgnUo9rvss45nNASH+Z0VmcSnqwJCWfV2rtFdd7lOzI9IOLKJW1b9xdm6f4xOIy2oU/tZTZaD
yaNtiZt2nyfTvquZsDxUpi5OKRD1tDMIqfbkcIk7c/pagqvPFKsZsiU6LDeWueQGj3SzoXK9nYgh
kNQKpdH+QK2qktTWlsj3iiKsmayGDCaHXa1Ta5LaVmJVaLsmS/jOnOzHduZgJXwmU27Tx6bWPy88
lZxJZp3Oe8aSFQPnwm2MO39lj9HNgl2VJx+s27+IlABB25lYVsnweGKuI4Q2LAzucTAl/+CFRt5a
a7tdV2f3qqLGTsNd7pXN8OJ1wzfszIhCZs6mexzNvdMjC+v2jyy1jGdydPgUl0A7lId2NO9HQ1w6
05n3dT7WOJYC504tQaKvCicCF+9+XTu2IJWR78AZeudfovJSUm+ebXRx/JK15WalcS5mmj7YudDb
tYhkwpxXZaUb2UNz8Veq0EsPgXUU3YWEqUuTCEzMqcPK2kn3kEqhJ37+aM44QzRrsmlSZ08yDvLB
tCg7q7ozVjMV/ZKYxVh80UyMvHT2pTFGATxcDitE31301XvQRmWzw9LLU5GRk2LyyhtHNVqMIQ1i
PdnXeKn1F93J3hQyWYw385689ndh/et5y3oxqt4Nt4asA+yorLdwXtq4eYrMgwRrtkkJVJ5loadN
ojJenBanIs+sdQgo5d5K/uDUVsx6ScHtndbd55tbHQiSXtwhpYRq5KnLcQmHlgdI37fv1m1wD0Pa
Psyzre76mttjxCDK3DweZzykEBHQG6rASORiaUle1DKxUpsgpIOku8CFYxD2lmaGODKxfRlKYRzT
ht+nN/d15fYkdqzsrOZPszfWEQ3iS1R7hX4ZUv9VwSA8F6pNI7PAPTP0DICbfs2fWyXpgi7af/S8
ejDGNX2pXhiijjJ0U+nstx7XjY/WbfZjSS+uEZx7DTuFn7ePBXCssG7b5oFoGZE7rajtY7tta1jk
joy8LKcpqy32i0DVF3XT3DlyuBQBAeCCAN+JHBU1c6V1cqgs5D9J7zRDslj4YYfiBiOzDvYE6PEF
ODbmw4VJStOJ+e7WhFhby6dixQy0tP7PeTa9J7gDe23Wz2u/ykPevhim1p0bjES/HiR/AjVBj4GB
CBBMibA2bS9KCwl87rIQDsXL7GzuYRIaKUpX6ZFViJXMK3admsEUZ1pO6ZXNYaehDzCo83PFB11t
uz/kGDb5Myg3ytQEvXfkMwW9J4ItaeQ5VX1XNOMJ4Ul/1Vzvq7cBhhdkwSJrzdydNRAvD5rc+JS7
++7mFmiVcCGOs4kQjY3RvuDjLQjJ8dRPVtxP2UOnL24MNOapVpzGfA2OLFfsrShWdusNzSjY0WiE
ycuI7qMLJXkLpTix10AfzjfGDK1jHIuRCWFaZMY+26qDOXvabjAIuGt1WOj1ExpFrMq0PbcLtTp5
kCIgy22KVUEU37KPaWnQ5tbogmKjgOejWCnMXBuizyX6YEaOtjJmArMceBQ+CoJ6hR5bFa2Qg23f
iZuFE5gjgxEiBsI1953UithctjdvWfqQWSqToYVp4Zy5T05LvbTXOBmIMtZss6e/BXNIpwO3WJnw
S1Unpj0xIDRtxq6mR0Njoey3AnXFAIiAIasBFLfRzOIGVdQXzgugKT9c7fGZTDEuEiXh/dlayBi+
wbJyHPqi3d+eL9ijBC+mkrOZvXIHFY52tFbDvgdhvQcRADalWh8UEMnR7ZczRZor3yfkoGw/9L3I
H5Work71RuGyedzWZi9W6nPXMeDMKxZStJCk8bbOiZ4YimQjflXG3Z36kXaEwsmYlVG9opA9t2xf
XnGn9XHg4/lssHbk6bOwB+2b4+5Gm6bVHv9dNHYDGohTvOoGQYEUXHsmbSTN0YsR76O60Jc4J9rA
f0xvXepkzxzXUTHqnt65uf+xMbyKe+zAcdmXl0Vy36CkweXU1DfeTPprnaqwrijZA7ihQqlsD8PZ
2t6UNEiaW53v6mHgM4r+YhkM+XJ+p8TfjE9uPX4ZKzy2w4Mytz6yWw0CeD/tnYnkISVNzWXc8svS
OY/kM/39gmGTAEcbc2DRWauyfxpTbxNzlVnku30T5vNXYVv9YQBKsdt0wuvb9OY3C+BKvlFl9Mgg
3JW/Ro2q4UXU+ZVPhXeJJQrUgmFPP8zeAVDScEu73gqjnNKvKkhMoLIJBriewqkq7DXsoCXRNspg
24BiLj/CJc3hUnEBFUT6uOwYYY4phpCtNp40CZM/rVo6mVLdiVLR1shPSKsvLi/yROVskGroxJym
YxA9zqHT/C0sa/3ZrupnewNzXxgleFiAnLuCiSvvdxZc0TBE3f6tf8o8K669574pt/pH4fr8zmvl
NWhF8wk29g7zerGXZfC5LISxdzf2N0EzkEJURvM4cB+TfdK5wTteG0zNInceBsqq0wHn8Xdxy9mL
dnzDSJM+IkHOV0A2EGH9JMPh/6hy98QAjUpMUQ8xlVxYLyxcxDOZAZ+Vce8HmxM1iEJoSzh0g7yZ
H9BQp8jTZlrviT5f8n64VBndayABoxr6095dLBxOy4gfZZune0zYwblcsTlrznjMMRygc/XQs9+4
p53jOKyKkKH7LG3gMLmw1IMcHoPpH4NqrJPhedc5z+7LpnO/Pa5S5V/b4mHoUDMDd3POuip/LE7w
1mPJEYZcMDF3CI/zYYCadME9fMR0XUATxsDO81DRv5PKHTLdRp7d1fZE3B9cXTqXKes++/5pIDgX
cc9O+PPbOlwXrvcoK+s89vNlRDoJMfCJBIjJU5mSJRHuQ5suF9OFbpu1TvkVGNU82PTnwqBtoMHs
qr4vQfcYkEyUiCY0SyIzJ9Yx8+D0+HicG7F5WKoHy5Nn6oNWCAIT4uVaRcH9uJJTKHCSnlVRYT1E
G9DyvI1ZCKbIAoHbktN8KnFmUCa3Yh1kw9n23YE11NwRFolm+TLPVvY8D7QG39ZzHM1t0tHK0lTB
PuhmHne2U/7sPTFQf/F47JDxx5CYFnuE1Qo9S9sHKPDULa9L3OpUxQ2lF8EQKVDSqUCj622HzUg1
xZ1mlV+shs0otzOFC2iZJunTi476y5gj8nrefNMmeZe4PkYq1gtD1iZaPpST0a8uNbfXroQivFtd
47WSw3p2nZZFO7gRXFqP+ruyfcNOi88tCxhtg7KNytWCvZumh7UYu+toLsOhGsU/dlO/8Lp/3tpW
0jnOS2ioWL7wx35SY3fImG+D6WpZRivrmX9X4TLau9adjV1d2JAiTKqRyl7KcLas06g+37bcZcsu
T8j0Jd3mMfZW3KtTbv8UXfBqy24vDUivOQHch2ZmMlLh7+rMtDxnPK512PV1uzea5jyZ4x3RvH9a
j3ttsmgbrnHfRLZFT3K1NbdZ1LhEvxbN3OLS2OJLI/Of6+Z4VG8vKqmMIAwsiU/fdNiWWS9BPZ7r
mVu1lghukj0qe44zB9gj5OvlyJSz9imya8ajR+F2Pc6YTbLts1MS8MHizBRrzt4M8SzHDHxrjV/N
skB4W2m5JFvGbEkrDTz2LTlNeJ7stghUDZMxQTPBMVznV4ptKY6vFar7kPNoO8I7bbn7Us1Ovxeb
210yqW6Iki9uO+ZXlyzUaZktjkGCra0z9v9mrvug0tmJJwSa3dpVdBqPP2/+670aJZ8yZzonkmk5
biWdp79+50JOkLWJfVS3LV3W8P+e59OY4l9vB8TuYZkgwowPVgrraenlXzJ9H/NGaFMOMhlpa9/W
EVd+P5m7S8kJLndu0l/xHNTWmzs4bWKXdBGmEh96kL0xsAoodAyb3G+ZOXR/Oa7jo/pwXHd02tJu
c3OfOPH7efbYmJnAL6EnHK/Z1Ng5zSMbFmvpWDIGsr4cJpPZ1mLTAGXcUr1SOf1byu3V67E+BZSw
1DVWkryx8Bmbr41ZW1Fq5dmhnMERDflXEH934HqLx6FWj3nnDBEmvzyZy2s/CP9JTykNS2FiakZp
PQJz/2l4WWL3INV3blbsCig5gy/Nf1Xf0sXZlK9us77q7UwCxrTkU9EV4ojYnO3Z0x/1qZ6fnFH7
XlvBeCyX8a1L0+rJMucvbXYpl2H5bKZEIWpGjjHZJSux9bpKerPdosDI6gOoyuATLuEqesnynuZb
p+YVtU70SdKnu02VzZnfuRv8fDlXkl514XeHcaRGUZZyJD6SrSHDWWI1KzmLzEmBeaVwlTArX/Kx
966mf0tu0m9CUT0vN33tokVKdRb2Ds1Su9RtuYECeGE40J8bnMQE29O9DCouvVv+a43c/4WmriZm
s8gc2QVMnftaj+Iz8IjryFn5sdrUcQvKR93exoe5zY+BlbN0+POzmZsqmSTnGVObroZTNEesBRlG
K+o9ay/NknElHLZ0zbYfh4UCZd7tbA4AzLhIJC5aI+nsuN28RMNH9No061WmWTw0SxtR0bXGinkK
t3KepJ32NnNECFcMnvvNdl+C0maHN4xfoJhbR0gAX6CgwqZalB1LgW3PbCWYHb0jS1YcLLtO91Cp
p9DpEenLGTcfB0h71ZH0c1c9umajHbEix/Wngif1xVGeEZr/iCErPq84ZO5zbf0+Zxa2q5sGsdFY
gSlehLljfqZ1r74YsOMTPOT92b3ldZyNrdzAi+HAotKeN8NVR7hLND/e1tTCdDgyZfJRbe49ZZT9
m5uynEqss5s9jpwOCCYGmubsiY9Bmed+siaGc9q4tFdnfTTk3dAucr/4bpMEk6YOZda0oeszKumE
lV1aZV4oBzLue99gxD5rr8awdidCEGbotYyq/izUGTcDye86HbyEGyr2ppPjT7oZXf5HI89scMLg
yLak9PU0LAiagyv55tAzLRScVN0DsiFpLtiM+1JwTvvzx38UJVnuKEgzeccQNHpvPPF1tj5FjTou
dMarspl+VExIwkkKOj1T9fLnT/u1iv3+ZaG6o5PTcmGzmL3XQDt9LEe3NrG4aCvrlLVQKcwWCCv5
ddAEGRjJeHGwnlwwRmdDpZ+nQNdCfIHrbnW6Lt4GPY8rWXQ7ptTlrjPIoIgR+UfT4ZBnix42VAbj
XOZFOqni3nIqeap9Y7+t+RK7NtNudBAsjuQAkrXIzpWv2NgEG5WjXux2HCrroAOFt84EN+djvQ28
nrXeQUhwv1FZ0JE14Qbj+hTcZfLLn68PhpgPdwNJ0wAXL14j7FPvwZw1ptwMGgmxxDXVz/7qha0o
yGTQO3FdIqOAOA4YMAgLS/vGrJPEC165EMpvB0ZMc6MmnSOp/DWEJ/ZrIHvfNz/TrKCIscGIMs8F
aLihubnvoqZLn6YKk7+tzB+gBv6l94mZLOobieHNuHDkfBmMaX2xnXxIfB/75+w4d+bq2F9GYNNh
2y38eYrKVUdupyVytMN/93UU5fx5vPMKGF154Ihjytw6GjXvPPTbawab4mG9pQzwQjEpabT0ohjL
R9LOVeJUGDFWr+s/mxJ6PCjMGha/uR5W25enwf62AYSEeFcZb7bDLHIw5vkuW0aX7XJr7MdFPMg1
qK7Q19A8+r44MSKOVCUEASIWl3kx5qMzNU+qy4aoq+xsX0u6kY26H/YLfck7Z2DSTj1vg28fsqv0
+4dNTEZoLONXp166x6Ztnm13na9EANJdD+Nkf2vJ3bwcBdc8Oz0vS1l7NF0UGzaNhs0qZ66LaWYd
TFv6mKUTkgx8MxpbHgMSS7G1+nsCFVGhOVli5u5wsgvnXCDD74GB8lvO1QnTtPNQdsZJs1ZxXLAh
lF7anixSuPgZHGR5f33wKAsiH24GRzWnKafj1IwmwHVw4XAXCcvWIjZ4UBL54Uq/Go9u7vlxFbUM
yQ4I71oUTOJbWgb+rm51eZpqbgNKGgG81vnrgiB+zrUpPSl4kBwK+2duZfXKOYeDfmN9b+ESnoFf
ohhb+snZqgfSdPfZ1PkH3lTNTjoGVd6mlvhLrUJXCC/E8Rkp1xEvmzWc2UaLaSovnj+/gRIjDtw6
UyTUgsHXmpzD2k8+FV5EaWfn2roFkRXnXJEiTPpCBzq6gjijchHjVuvcCa16zmphkd1YDPqKsmeJ
BOtsItiZbv4ohcK10Fg/ilu3hicMRrBnRQUd/EyURI0BScN4d/+XB/yj2Rleuo7jlyvAjPL9gNIe
s7yYugzIS6cu4zJ1UA7a9ozpILeLezj1ca4E/p06e9UrKHxemjZ/scczxPuwyGCB9aHW/CI9gav9
/ZVTOqVrpU0Dh9HONWpWzCwqgnU/34jpvtmSSGtsooiDCGHqoiZsqPfcU621ImOwKzFa9o/9XkL/
Es6/aAYOVeDyQHHTeocbx1zJ4WKVqojqE/RaaUNPR4Iv/jpCvsdkXfvOztWoa1gJHUM8FX0sdG+9
WgjcYi4uhNqy0HTR01LO42E/PGSFe19mhn5ckFOHSoJD8IEKl32HQc1+FIGDGlk/4Yij0NtaPBy1
/j2+Pvtoa9bdsnkMhrKexJTzsnrqNA7iidUfBVui6LTTv6TGt5NFVqLJ6EMgO/oEtDI/bKCpd+Yg
fyKIJqrPERKApqvNITYyjwNpa7g+oP/L0DD653T5P+rObDluLMuyvxIW78i6mIG2yjQrdzh8oDtn
ipReYKRIYR4v5r+pb6kf6wVlZpXkUpOd/daWlhGmkET4ANx77jl7r63duGGhHTPDeYQ+3uDe7KY9
o74jte5V5LoYgsLoRiwebpt5cYQu2ANb02CqNZ+ccaBHUeTm2tJ6Ov2QhIFNaHeDqohNFAr8qQOW
1h4+g6ijA1kNuR8pH44pf53J4lSxsN8i0baX48jPN0dpGwVTApbiot9qzYiNf64Kz25aNoxga+HD
48kk1uP5/SdDM399NLDjaIJcHhKoiD85U9qKoqfVlGujX84Va2ar468qAk6ixrzSgNbjg8KdbndB
vdFrrOIFT7FDW803INV6jBy9eDA41FqcweuxaW/hdF51pi02TUkmpuFuHbXGjUxiz051+37XJ/ZA
wUWPrK1QDI2YJFeaHLelEn1yp7LwtEZA8NdmHfdiy73vmIduaMv9jM9jZeoQ3mBD7tIxzbB7FBQx
bXFpWaW/1xVLrItFRVi2xD1M6ZjvGSKVG7uZH9hu+r2RlSwyKUq25nlqxl0wdU/jiB2+NrKjrWrV
ZRLAUUgSxd4nXQneSAOxrWSIMB1LltBgEFxJqxz3YZMQQh31t6463/S12y7TO4ohBREiEEPdl7kk
bx57Ct5wxb6HI3lsKht1jjVVfspmkmH9uYLuuhOafkCmNCB3WUCpdGj3hd3elKYr8UAW+cbFUbym
z4k6KVEY8+r6VVZGtOBEQT/JoW4v8PbmJCcFhwwmBs23pcBG5F8Tr3ioYQJgmRYnfYAxPFXmNsQ/
z9nUYFhgJHsiZeiYRc1zL/vXSM+yFd6dkxI07S64dYoWj4YWVXgzjpEI82sdNs1ln/brYZHSmHTB
PTVCDtXUvGGno+WthsSU6Sie3InKOSzywstI/KOiVkeondZLkhbBNgmH47C4O9y41DwLx4Y0cL/V
CxHDimjgy6cmBaOCjsfYMg9U54K01YR/aOEEq0Y3IE5EX6LAQeQ/9X4SX3dZHV26xMt51uy2Gzbx
9o4gt0ORg/Zip75oC4YYY5dGJ7d85oswOCOP5i4pxj3KI+7Sin4/36NxHPSZ9MKJ2Upld5vZGj5Z
rhcEunHQKnSTNFwNYBK+2rn9ujKm+KjjO0qT0efWIfewt+K9MBR/RJHlKUqV0qMNrgdNzXzFrTkH
BokAogqPMO60TymRsvsJ+rcjYn2vZdYpCtKMND7jUxmoTFy6lmI7BkhsO/GWYS06QIehRG0HGacp
ZHYTqKg1gzrYqciwqSe4AQLLWJgi6nXp8rHIGfiBacf7DByjL6fyhSFdtnYHt97hPktD7CAVDEki
3SwMSUgm8zz6Nghx7TrjU2jOj9Ng74duIsotn18xW1FrauFd4z5PWnxq1ah4MPXuzk60/GBkWNDz
ptEOA2ZnlSKGE8VxRBMqFR0M3rCWWseGQL3//nr2ayHPLJ4WIecqF9PFufQpE+YoNAmROeq1gdMK
G21hQXes9QiGZkaHmp76B3Kr37gAYdRAC4O1yjV/4XbiK+mE5Bn18wQ3ch4ECJ7RWMErNH18Jrss
xQjckXcPvD15Uwo0xfHs0arH9kuHsn+sQzgGqsnMpgRvA2V31cD3WVuUfisRKVuzx+WaINZ284cG
XMSYEDJtkO0X9G9CS81VGIR3DgiFtNL8Tkp08V1srsSovAySamKpqvXsAX9r+MFBdqlZfj5Z8tZR
MNscpMmtOhdi4axOG+AfI4waDk1o+LbUrevaVdDdn8LBhoIkxg8C53+j3wSXSW6YCmYcY9E5oa3R
rSBo3GbwZ6fVdllYkeQwOavwAjU12Xhm+qAojOBgdW6kK1Ytdv5VZE/JqnHRM9Ln2GJGeuRnZGx1
rFfTnDATwLqGctDwpBt+FpLpirKLAmvbyvZEadOuqrxd5zOKGxQxtObvcsKnl8RVAs/X5Vg815kt
/GkMrmnZzXBG+JNoHh5M5rNOQ5mNTfp5nCdfpnbPqpLTHRQYrSuGseQJckgswistCa5bNKHbIk8d
1O0G1NVBJWeADEPNAvIwpW3L9AA6dkXB4POY42eQpVd3dxw7hB/GM8uirsykZLxgvI4+UFP95vmC
VgrqzV3cZIDLfi5T0tEQBfrSwU9yuZvd7BSMbuyrtnztjaTwmrH/4Mv+zQUNC/4snQtSHbD0/nzB
TMyCjnXFuqrlnjH0NQPl6RGMeu/R2yq07vH9BeQ3jSH8WjRbSNNdTGvfgyZ+aAypRSQ4DeejP0DU
Xjmtg0Rk+hyUs+5jPkO+MsUA6nuoqAtRG5ndByvYr4UgMTD8j3rMYe553oqo3SZl7W9HyNZVtzd6
EUCOJ4AysLxRxrdaRIkfl1BBkHN/0JH/zcNsOPaSIsynDQJ2KRV/eOu1qBtO7N3oiySPV1a0VrtS
2fP2H11tEHtiajdTpT+9/4H/KpjjPS6Nl+/X/Xtr5oeLhqHamPgyRh/rwlL7UdVVVq1671/lV7Yy
Zb5rI9JEf0gr7LzfZ2hN2AmD+8jGKOfBx6sRG9Pyb7mhAf6r7j7kLALypV0GfdZpmcOEeYkeLNeu
+mlgHGF9FOf1m7eODhMigo5mkDnRWQ+SLVBKQ0ajP5o0/8YxYdLKk/T+O9d+PXbyswXxacJG7Gmd
9xoVrFxoPLLRt6rhaDTBV/y7jFk0SShVrco7rb7M5+JODQOTQX1yNVttuFUzXfdTg+osqIaQZW1Y
4bhY930QndR5XbXFeB80prpGLwRRKwg+OJf85rFfOpZCRUMFIOH7WfqHu8IYg3poG2XwG+7yEXva
KiYgnoUQhBECGSxo+UfYx988eBbKKUqHZSxlG2d3f9SnxB0l4+AroITAt3wx8pjA2c66izNfFE9O
QgAxuoKPjKKaff5mMekRv7SYY3Gys6WdHcEo0/CGDiRsjCjLkD6iZ1GQXOVO6TdLbsiMD63TqHn7
nklMlEfPdSfnfW25T4zjEQP1I/nQZjScEk4J/qRTiGNKKy6qOfsk53E5SInhYcooSjBucT4goYLg
AiPey8RtNqMML0jrCa7BnkKk55ClqOKJm2MdqpJnMiaCuIUgQvcivSCF0SYhUx03Rj2OXkQiilc5
WrICLlR+ziCPUvfslUKdrirM07fTA5Af25MhSXQE4DSrOUhZRxgY+KbFntwas0nLMDL9ILC1lSIc
GlWdAIsEgnZVytGkN2OQcxQ42n2Qv0DhSdjzQ8eHk9OvAWiUFwqINoKTtNeiE4/1pO8yOxmulbCy
d0xAGbZa+m1Lrv1RNJp9NHR3ExNg5KuNTlqmVmzaMgkvK2J0cdVEuyIF6IC2aDhUBmEEQTFfhpyd
92M9B1vdeK1UjsZMc1Qv7YZyLRJ13o0DUn61u0ZTWN4WWO43wCCUfckwXqGVCKshWLlW+mD0+CAL
rMGrxOxvgGtXeyHynZs208ZlgG1WzrWLLpSWeLqBnJB9Vw/X6XTb0Wi9FOZwM2pEJ4buvHGaSlxm
w9iv3IDc9MU2z6CcY7NV4/2J8nmNdOez5nD8citBKSqtT63o1hIh0KZxLnKwXGo4b0hEHr06l9rB
jogcoV1T9behGuxDpBubRLIs2WjfVxqnXRUl2b5Ci+OneCxSmVfrdORQIzQGZMZsIT3jsIiCoRt3
xSD8uI7nXaA6Ls+vvUeDCLSk0bdxk4NoNpVyZwfWWidU6VKk00aNFB3tUVfuWbBQGgo0lhXAF0mY
tcnIYN1rUcnTMSkPeR/tKQfSgzPY0HqgtynhyYawRwqDRTMsOsrl8BhNbrDXs+FbYgbahZN08TUT
KBc5BCKbNEe+PD8oCcbWVCJE0maCecIm+hTRgr1RtFOfWtmmorW4UeJaedTuag59F0GCGiblZCuV
+RoGW+8Nllpj7Ec+Qo/rKclqBZk5+eXGMO3hQ/nDYAV76w4tDbXDGPdbUoHWYFeNI9EV9bZAsqUZ
FTQwdfw6UtQeplCNT3pWeIG15A/YINmSvlBXdW7VTBOHZqPFBnd3UFG5hqtWRMFnfKN7bXD7q84N
gKFlxDE5NqNmYojkujEz008RsNHnifA05ZIs4Tq85RlG80U9sR6z9LT06otYjy6IhLp2O6u8jtN1
VzJ67uhd7NpGeJArAtRoI3l+sdtBf0jYKGZOGKiY5pu8sYJNqwIZInargTVpubwm40giQHzCIW0k
ZrSPl2D5AMv1wsg2ts1HJcUv0AEmazR7Deo4vEMu7vufC5kmm/vRHezaT7puhyMTogX6wTApkrsu
idad2fgKrrqvAVMoe0azFg30UPFQb4WyiWOp3E3ClJepasHVzIbSJxmB7Jf0xRokIe2VSdjQCMrL
DlFtz3M/HwIoS76OvohtpP1U0zTSCHnFHds1EAZaa9PETyAEL42Exhgn9Oc6bL+8v9GfV2/Lm3YZ
9BDhrFtgoc7edKynwDLNrvaL+6ljs4jykSeH1h8Z7ESNxYNSrYFVNh9VVvqyMf54BuTC+B1M/kW2
HWKKs40zzWEAZHpVk+bUPw0NBxvc5DnLzfSkOhhhswAN1GgV254grlpq9TZbclvLoUeTOTu3bhDc
hexcyJaArQtZUAvm8W0cpgHt6Jb2RIjYNS3QTkPVcPy2kr5ufXGRlx7oW8PxE9PR6PQW+l6Ev2oY
jE1RaODyzNBdFVFmX+gqAi5rYNqQKjaEL4t0kLi1o2OlPyBBxx1PzgZw37dU144u4utPMHYPdm89
g8/vL0vLHY/mYGzbhvWjgzefdQT0hpCifUWx7bUc3dsqt/ST3ee3XSDGHVP3rURRwRaKj5BnJj3E
1bwVTQ3ZD3XvXgbQW9lJUpa4YaOMETFCgfuSCE6yENYTD4EevAoD6YVLN77QObvHWn6tNcFjb5W3
k0mKelVrnCWBkjd8AbdGX2oIfjWGVEs3ivvyGNBRQvV0KMg0jO1W7jtT6fyyikrUQIeS1CS7slfu
3NDKpRmbRKQVEK4womPcTiil16ZRIdobq2EbQerdqFP3iGLJWgduy4jcGK70HF6ti/QEkmNnInhy
vk2I4+ghAhxUyonDc3Uzpry9JuuaE+plCJci0tjqTkuMzz4lccLrFeOBHF9BWiA15wDBPCic/fsP
yC+Bl9yh8B7oDsHHENi4zuqsmiThpMNY6mdJOcENaUA2GYbjhULZx0aKQb5K1LVF+8WsNb6zdj2E
0XxIwoTGtNi9/2rM87r8+6uh/ic3mNIcNsrPi1RUm41rmH3tI6OpV30MRmbW3txAfbWT+KAUwCqt
Goy2XqkRa6QVQqR2rsLe7ZC3y+d++WZx6zfKUxo0X1Nckm01AOmJzFsQjZswa6ItjdLrIq8eaXGj
01UVZFbsAFlSvznR/NRGGlp6u7xIW/g2ts5iZhuE5DTpk4jL5zQq9LV4tOrIwCdJuqOQ8ZNJ8xFS
BNafGht93hHF3e5zrX0VjvEayeTemSO5JuHskKo8te9/ZueyifOPbCnhfzgV5H3QovZhiRsXsBzy
SkmPLw2vkZZ/fv9Kv7QBvl/KsWxh4hlb5iM/X4rsHY5nRVH7UWh/hTq6bgm1QIJHc7W3HHrQdGMh
liqbrgfbOmDNff8FnJ9GluvDV1uI+pxcMTr+fH0JbNid47D2ERJz7KBiXwqb51zRb7BNcL+g7GuD
8N4iEef9Ky/v7Gw5RxKPwZE2D1Oh7/ftDx8yYeA1e1dT+hD3Of1JsQdZgA0FNMb7F1J/8x4NIDJC
h1zDYNQ52zjgEjSkYtWln+f1Vd1MD1qZfC5NYHEitqAs6O26rupui6FQWaGga5fzUTCXgNHcS44o
Xj2RDJXBj70opHltozNcltvpg/6u9ptPBIsp/laOow4ejbMntYLyxn2Hs9Wy5bVGZJuBGcJzk2bn
FEsdZIjmCMd/pWLaYNJM+maGCtDMqYYJNP48Ks60JxVsIzh68VZe0J3NyPPTAfAdeCBdu2lC7HYy
Ccc9PCbDUDf/4ifNWE/wf+judMchRJzdzU2RVWHrMiQBtqRuWit7DYtl7S+twxjGuUemCcqAKDeu
Z4KBrp0kote85NBGW818zlPIamFeWzvNjrQrJLMqjCYEu2P/4T1xfhZeXumSj4tvA7aget7bJVS2
FnQSe5A8aBmkWa7EZBq+it99HW9GJx2ux7SBt9E9IhjYU1FbW7DuWLA4mKIZYo/KC0tdkcI3WsHh
/c/xvGHz9xdHG5KOBGCi84eyAn/RBpTvJCZAm6HABnE+9h91IM/rqe9fFKXcEoWMgfT8y8I7maTg
ldimlyLGGbvXKYhIW8iDa5lGb62pbCtEViEb+WAsOpd6vH3/ff6y+i0vQTVZ8S3L0Sijz+54NQYP
yprY+dhqma53nLZdB9RuFUByMGRG0WFfxy0SsMLhkDIGTOU+eAnn2+PyEmiFGPRg6dv9IslKcius
mmHufHvSb4xJkhtcLhiJIbxoJHrwGbEvU4059rIpsVfINc2tmT/a+vSRWO+XDtr3l+KqOogoi7Pe
eX9GDMTYapiY/CJGoQmNh/jHFD8cDfd8O7bKi+aShiPJnBUqgvwo1psj6B2kw+FNYljxRq3KN8CM
2yIib7TM0N8vHYCOtMZtU9ebdlZ6Klr7w3jx332GOp1VC4u8yae5LMA/LOXMsvO4NhPuJHI+9xHD
DqJl+00d4Sko5vJUq8ytB5dzQhddJOjZTP2khNxr73+Xv3ls+CYRF5h08l3tfP1EJa1AijJaH13H
DloUnBHF/3+5BKEVqvW9vFsqhx/eaWdDiSoELbQk619SI1i10rh6/xLLPf/jvshdwK2ITFAw7tLM
c2f3oNi1qUqn8U0jPzlxIjF4aMciyPfNKDe91R/NaPxgL15e9tk1IX5CORCWwWpwvhenth2y9VAF
dCkY5LJ8Tcjz0WMm0TaWr/ff32++JfYGinigtC5yqeVm+uEjrBolRbNNZEIyFt+UGsWEnf+rZnx2
eZix3ARLRWNREv58DXNQojinBvUtMqrRpSR+Dl55RSUeeqKb3NP7b+nXr4zLsZuojmaZsOTO7opI
zSSgJ4VU1tR5ppN4ETf4NxQdpxlhpSB0SU1WiXx8/6rME3752lSTgSj9dpJlmAovm9wPH2UtEjen
JVL5xDqD8A2S6TgURu2NxJCqVoZ0fh6OecjwfrDB5Peus9GR5KNDQM/O9CHaJZMttnNKSwub6qHE
CrrqOxtTdT3cMoui8o+z9KIJtUvMzWCRcK5uJOrJXVgiOjA05V6lB1HMwoboU7ieCFpx1bjZvO/D
5hUjQHPV2cG6AVRCV9YtLxPyqtBvn2JEEVtz6MJ1jobypgxVojyUByUNrJt5LDFPKsHtCEDSY7o8
eKVFRy8Mk7uxKyNQotVd2k+T36ktSFwUdmOXOHtFNCtNCTXPCJXgJrCj7tBOWJJNcZ+F2qbkG/SU
QQeJ1QTRscNa4OaGODllrJ7cjq77HI3Wy2wqrzrmH/AUFIaBk22bCE6FDGwI57Wi+33LdWI1ekJN
z6R0cK7SXBDh5jYYlqRDfJ+IQoylOLJDhHFhOIxrhde3agaB3aQFx6ZlSu1lc7QAoU04R4v9ZjmQ
ysVVquHWyPvhkLiKuuWkXRCN6LnLYNBZ0NLAuS7BfzOcfu4Nw7OoWdO8wOjQ8N1YEbtDLomr0THQ
ZfTy/AorGmGjqMyaeRVJMFFLsCbmPnBfY9lBAgD65TE1Rn1POOma0g3+gqzbQzEka5AWfABJjWVa
iz6NBn3bWXfhzKd9tGs0Py3skg+PAHPNaW84y/gNEAc/KJHlKLhBV0B2sAhbfG7T0M93+sIoWOJt
6GcMu1a4e4bT6W7COzCoTnGpVrVy1SkGtm9Le0Ikwsfm4JLVix6yNo7vqdtGUZqt1U9qzFhg7HAd
KguFHW71xtby8jJzgss0JFlJmpl+BJGWi2ILVoFmdKJ5toFMSbROSbApPxzpwzUMzXYXugYxMDBs
T2Acmp3u9Ltamvfz3Cq3OsAFhvrpI35RdU0Uj+apZnFTRqbuV5xHi14Pr0Xm15iu1zBAxLXNvmsN
QP9dtC6bYgiYfnCoRMSa1Gue5gFjllbvIaV111g6v6Quthkjyvd0CVV0OEuqbNgCKoKAMXcMO4ZZ
u7Bj4+39JeT8xME6iesIner33Vs9VwMWEQP4ojcr37GqYDN3proSdf/idNyZ71/pN0sVQQWLkgJe
CbX32YrM89SUqcOVwqz+1jm6woCb7rFVVMPqs4D71ykfCWF/3WgWjs6yBxiGqf4CgUntoK8Tule+
3maZl4XDbd0uz4lEx+EuUHcSsBscsmuUxcAF0FHg52bIOEGsp+uxL7SPZqS/brMaiHBOooT+gQaz
z7Y+eDVuDWcn91UHE607BS+VvOzIIWmm8vr9z/s3l6LnQ9nM0YZW1PmOPgR5oUcBPUjW9Sd7Ineo
13cGkQU840/vX0r73tD6uXzgsMo2agKGFZrtnNV/lW1Vkj0g9uWC7ojL6iEJJ5yXZh4uAT5oytRm
VYR2tRPW4EVmK/yhGOjrAM1vAuvF0Asm4MSokBKd4XuqvpRYS3fwZSFKDhPkzr5uLlwj/WIOWXsg
DWbwsgXclYqFMRk7flYjYoysYiaKfpEBxnRERV8rHhvWl4opjaNL6H8RUET43ZIWV/sNO+DrNJF4
nlpgR5XoGjLF4vEEKhfymhjueyowBgwr9WctRaYwRNXsDQMiwlRhvlIowi9aYyUa8yWtytDHhXwN
PzFb4asFnig+Q15+nThXsDarg58LeVAwdACLCG4qu0xodK0yy2r9dky0VYrBFod49NYl1hVCZZ1I
oco9zrq5qxEkD33km71lERuBY8RJc8sXNSkvYdT5dZQYm6iCtONGabNeQC5ZJ9N96wxYArJqR8pE
dRriwtzXoX0ko4QUHdoiG7N3CNfibsQH9klLIUAJKyNYMcoFJ53c9vIos1B7D5/rytJ8idTwggxI
a583DIlY+x/tsaafmZJV5oSbxW7+UCGY5kRfvU5qqO2KKMjWVkLfIoeMXIrbZAiTHZYrddVVmFjc
tEwOVCgIjWh5QcEpdopqfG1Ze49Gjffus9rWyr1dspKrvXZpWhXeadGfCt3iEap15TLqpnsnxEUd
2JbmRbY3aWbIWBs3gnmLM13u41J/RTHaXVSWjWyUYPidPua3WYgbJZGjc9SaCSuy6vC0aPdaBbMp
bNBT6bZdb1GrH0DBgN2MMHv3U2Ig2y8xTb4Qy9T6dl7dtNQ/F5oc9lJheFg7QUxVk6IcKq8cJmAe
RcRE37s2/FRDkY6MqbmJJz9HwDekoVdgptrrhXILVXRhzh6RP0XHwYDzImdq49SmW8OORQwexz4+
QAtu7MyjoXY5VG04EfrsbktoRxvRFfdxS3QaMCcKIr2r17j9eAp7lSIgrr+xIiLCzWCRAmrzQyK0
vCgu9pymuq1stN2shjVODJxSikLGAklN7OMJyD+loc7gqznVw/wt6NRHt6zzy7IRHLPgQYMoIUrG
zN7SvJ43MbMG0tz0XUHlVGi5eeT5VFYt1py1rMealBXgdIajuNtuUr7KqX7IpG5eocdFFxMCG3p/
ifp7P+enJYqcP8ZHtDmw40Hv138ulQMdej+W39RvOVevU5MnuYYKChXLWpdTfBHBWdmNjejQ8Idw
iw1JiAT44UKU/CM3b2VkEl6URntRypwwDzLDWcwUX62ja8TY8WpqVP1kmStkCF94wvmUpeLHs/OV
5jhwYtnsDEVl2uLYR7QF1SpBZLKv9DRZK3xklH7YGLXcPY1TX1/YZfxkt843FGvfrKTeUFZiVdcB
MzAsPZXCWBABLWOuBixBMknioKNPpOTZF2HNWjtUYX6q8n0PWHE7ooS/mEcsFnn/atIX2M/6fK84
gFByp0AoL5Hthu430cq1omflxRiU5U6O8U2e2OpKn2a5c/V9pCvRZdl9ptvwyZSVvBlsBdqV0p9i
mdhrlEFMFkaBW1YJ/Xzs8AWT0TOqqXs5jgT8oBjSPNQ108ZQJMSrLC6uYvdldJ8KvfmSUJXZbjXv
rVC7NUXUXopEgxWnW3jT8sy50eCeoAwT67JykquAwnvW8q3BWdwzOvsyC6L0qpjcCasSx+QyaSS1
Fw6BSnG2kxU+DyjnS4QfLGutV/UOlJ4Ot6Els9ZnYMQUzzXlESCLCwIncvBZ9UQLiXRpiveHqejm
UwgAZVtoYjvZTX3IhRNsFU+Wdr038kj7wDlq/lK+uJyS2VWJSLdN4KHnd2weFeZsN+hs5lqSplX3
hJkQ4TP0vDU9b16MNhpXNU7ftVElJpW6Be4E3HeQK086z9eW3ODMSHETFpJYHBRQfoExnHwd1900
7GctqmVart0hw3FCbEYHBncsb8kalreRLA72gElDNUb3gLrCvUwW03ER34MjfYrcMQQRHK/KzLia
exCus+XI9dzlsSd1giH7aezWQ2oAhFQK6D0MCyPbUFdku3ZeUY5XgYwsclxmSB3VsTU4JNgp7iLA
xqwOE+fC7yvAv30d/1f4Vl7//VGXf/t3fv21rKYmDqP27Jd/276Vl8/5m/z35W/995/6+e/8zbv7
j/s/vpXNH6c7//78T/70F/nx/7i899w+//SLTdHG7XTTvTXT7Zvssvb7RXihy5/8v/3NP96+/5T7
qXr7659f6Su1y08L47L48x+/tX/965/LmPzffvzx//i95Z3+9c/L5/5Zyufzv/D2LNu//qnY5l+Q
hGECQvfHBAjF7Z9/DG///VuaTTwq3XHqdtzLf/5RlE0b/fVP1fmLoYJz4v4Ebat/L/dk2f3jt+iN
LXIIm04IutY///nKfvqG/ucb+6Po8usyLlrJz/2F3ADhEEkhZxMmKjov5OzQIEtIQeqgBhtlIB23
famsXVlduvhjqlVhYvS/yjn59cqhm3C5bmZasyrhYR14lB4rkyDuon+hkHTTI2FtOlqFEr+vIDCk
uAGHygzztR0uI6xe/E0RFBxKYQnaz0pyY9SEY4anVH6xjUM/eU5KXuKBiMcG1de3Kj9BQm8NDrtX
WXiqxFZX4XTqwGtWmvPJpi+w/Lf2coajRhm8KscLB/VSeRVau2G8UNSnwdwR3rkqmgfLuAKRT1vC
yW/69kqozIyddcrwz26+OPPX0DkElNaWviqGnbQwF5305qHRLoZxI8IvQ36CwF2Ob3rxIgncUXe9
eNKrh9m6rg14bp60DrZ5XWs7chZXpCkWABhjasm7mfK7csmCfvnXn7XHOI2rt9f4+fwR+unR+//t
YVuks//nh80rc7Dm6X/9JwEg//WffzRvVfeSxelPT9/yE/7x9FnOX3RGPBwFXW3Z9vmdfz58Gs8l
8mhmYJzekBjxjP/z4XP/gvlDZ1tQdbG02vlb/3z47L8sJ12XBxnZAVLcf+3ps2yu8lNXGGCyxXSE
RqomUE6ftzUVXZpxjwh/Y9PkI1sk/eTGwSEy2v6Ivb0G1iCxecObAcNmGGTkjQtlXaSH1CzFxkhH
jGtZh1NOGrfETzelthDNV8Jly5qC2fI1AccPA8NNnRfIx+LEH3P9Oq2qwDM70skmmX4z3YkQW3UR
bwYdO8VIDK0JHMBqQR6Vfdvtusy86cZ5WClWNxx6tQmBzxgYHkRL8Z4NJ6kPEDIx4yI+FesoC8Fx
uZF9MUxIrYm7xjrHCAxPIgKibuZnx720V6E6N5uOkNu1mdTNTg2jF+EG/aJy4j0IwfUCJcB7DfC5
ppOErXNY05ksDq2Ya3rNzmeartWGCd+jNSodXSAEodaCfcDL1nNMJq44DgitmjgyhhUApO8/te57
jHYqbg9rXJYovKkgIjJOjdWDVI2XSOnHaz1qHt3WjcF6XJmyUOCt2de5GyFzEbtU4EyxQ/kFpRz6
CfULRmliZtEFbZYvcVYFoUBqcIW486BlLqKfAd01IX4sLXblOdX8WZ3g+zuOhhKSrENbKo2HNP9U
WSW5W0J7HGYLUngMQd8AwGRbOFFSDfBR0dJGyVIUpoYSJhiIJwkhb4i9eb5sYqpIN0ZO5JCo5JX0
bvXMUI7SmsNtUCZ73J4qSAG87JNtxNuuu8Wl12xyJTy4lX1t09Nfm3ZqUyhO69B9HKy09KaOhQzh
0Get6MgXUKvDlDvqPePZsr4nIUTb5JI2pOV2F1RTzY5gZT6tlh8FfQ/4RNpT8NHkXNuEDG/nwkH5
O5QnCYa/1MtqpQ3BeFCZwKQEHcPyGuCnmPp+zgbHIyPNofEY4n1v8H3RGF9Gxzh3HNCGSop+rJ4+
5RHejhCnb2BCspXW9NRkFRLSpLzoJOYxaZeOZxhDu23gDIgxPMYD8qC0N6SXw/RTyEq9KkKaI6Zb
bPDj4YGWrQvpIkUKRTgbsayR4zeSy6RYwWjs658pjjkdF1azthTu1O8f0KgiYQaVvR3JJeYj5o07
WvpNS51uh5AJ/KxenIasuu7q4FgaZnIklBViAt8pYaz86W4CMYo6H9Fizef+6fsnJrXqonPN4Or7
J9kB0cNxrSqr0SVPPSKDc50kfOKKP0upcncqr4WlFeteHactTaXNULfKmsiCZodcGHI4ciOvU2eX
MUN7O2qMn9wi/pZ2QE7JSLmq5+pNqcGmtWZTXkTx0mbuY/bdiPPY8lCGrFVMGMuvZVZyI/WND2pH
36ML/yqcqt1X7j6HeOiVIukBHYbZsScuRJdgTs25ib14HNxNaBKeEY81UsJkowIjX9ERhV3Tae4m
m2uHZj/TgGDQzDVI02gzEme/ToLuxg4czjeRCkqqMOTeqQOAhDExC0Fk0cge462JdIDebjkcPxk2
eF5Vye5EWEI4W+4/+iL1JoLnj1hM0rMjqyXOuD+wQNznEcEUdSPLJT95HYLZlUgUdiGTlal1Du1y
J1tOxeIh0lslHBQixqXX2jzbYrlbC5E43rjcqHi/e5uDmBNM/JcA/EXbqJgCoZCioqMvt6wHBRyl
tcUDhMuTx4NYjH07Of+bvTPbbtzIsugXwQtAYHwlwUmkRM0p6QVLqQHzFJjx9b2DrupOp7urVj93
vzltKwUSQMSNe8/Z51PzQYq0S/s28rkCLa2RqiBnoTfgNsSNLfeyRFOdlZOHXH++zfXsrKURAcUh
Y34zT18vj0Mty3sOks1RDCi7AH4g4Z0i2C/cRXWtoA2+l0V+XS53yYynruJYmxCXdo84wl1NJidT
EnfSjQNoYiXJ/rAyuigpCaxTRBqzWhEgS/Bu5+ltX+fJlaWWSZb9GFhQ0a0ci1x0TfvWhpZRuu8k
xyI5+8VwM8S8XGWJSV1KAkwvj7XRIQq1nPne13pxuNy3JkFsXnZ4ylPMhzPhCX487YvKue+XJD7E
TnGtq98vqviU2N1IyhydMPb805Jzld7gPl++iZLsvtEm5mO0Ge6jUA8Wh+mZugg3g50TDTIDZu0i
p+kpew3LXLbaROWGHnJ7WTu0EWSNhkQmLfwo4BC9b3MtZ+1ldDyOtfKT5ceq8Ksgm8wJ6HGFNHo0
UdpM81U0mcvadZlf1aIaNtInnzUE/RwxxD83jvaOtNnfXJ4tjahA9NpYKVoD6KgWGUSkMdAnl54R
jbY2GemtIy1t/3zjvaJJdk7FekBILzokz+L20IifgIeEidVucMlouMtwAOeT+vFw3nWeEW9iHeB0
StLNrigsQoaRnkjg7TpxavDcl2ZvA3OKC34kSlBqCE+RqvVC7ovIJPqjzaA1qqKBZSLQY1yYYmTa
1lvmeW40d9v1ab9hdCMDwkHExvb7YRUO8O0613+DO15u/BKjAvl1RxCpXuDrbbddbIuOoydoqWJG
wmyNYalomh0JOnTseIs6YHoromxLH+oosl/CGBbD2keuavy1zdlv8aCkZXgs1XZQGMYb4Mof5sKP
4pT5HnFWrGjs7nlAwNjgGDhM7QFPgr7t9Frpc12oumRYVTYLYZQaYWARfNUT02rgMDzAFPtcQFgG
ozlPgcnYGKhHH+4wryoocpQ1/X4hEHrDOloCD8ZtMGbLOrfDj6nIa/xgTQFpgfO8VsxBv6hpcic5
MYjbxS7SoGqil4i3cxNVIcmryOJ3vZ3Ux9SMtiDgqF9GHB6VVz57jfWV0PQJIpvKAGsMD5r9Ixrx
wo/WoOxd6b6ew3xXq1vglDTDkGi73gnssdy6ttx1s4PmQW1xg9oHsvmqRovq+3N8K11g5R4MBkGX
eS1Di8iOkdxm4iBAjjjTvcPKC+/1rsACsndM0z0U3qlknvyUmvSM4ib7aMXgUE8szxn96TvSax/K
jmkjKE3FLHN2ISk7TPQpDVSgleXF6eryR9FG+6KRh34qmuPl3xCsCpgxETTbq+KQYt5Z61qzprUs
ni0ndQ6LWlHruGZdCwfE5lq70rv0vhxcYt/i7SKnaWdMy4qfX1YCnwLzdW1dqQrF6tO1dIevaK75
Hmo2tini/YloO07EfAZAPyGgsG6kUpKCbCmyFtwPWmSsVD6gUjRLzg2OsBFvKTeiUZWbHn9pg47f
0gIVq9mlF7SD3sKtzX9GFbuaXc/xGgHmFQrgJ2+x+A3JfWvSEktrwl40bXqtZZfsqEa0dTKT85Mn
w8flXyEH8BfLXJt1B7lF4cc9KzklUmk743knJT9hqJcxklDm1XIx+GkdLNNbXBbVcfTHQySsN+QB
R2lqwx75/J0f8vVdNvV8C7cr2lU6mqEJJfiq6QEOlXBR/7w3mYbv0DSzF0dtol6Z8lmt28hGeb+E
LaFpGglc6Bo2fgZ6IG3KYjtDOUCfygHEFfhFnNE6anN75RVYJFFako1jQ4C+fLZWFHxmI4spTotd
0ZyqaGFU4xyMQf22SHtxinrYlubtxM6/ElrXb+LOprHMbrPSjCx8dvE+3aed8czkEWLI6IwEW3PN
UYgYevR7b617mUHfWVOj3vrTroxpP08glFwUk2FEsr3BDHW1wKK9qk1kBJnQD3NKfGgPoJyzmCpb
GmfoAX12SaBnJMTNjIGA2dzPGOwSRt/doN7wQS1qvIrJkXJzlDdCT62db4+PI+AY8KeUVUzQV5He
vWadfHGohI9L5zzM+CC2kCp3Ws9xSLfGZpVkPQNFguL2Ot6CMJ8Ivc65jpBgXh0oLxOfkVFETEnp
iukeJAOHimhGqEby2joeVT2PjWIVdurQFTU6wypVolPRoJICcctD46XMSpYwhua0FNiDuPhi9FdG
GMu9qw5TkWbeRt087ZEBnHKlCrGQhxAr5mygBJdrWbM89WCfR0r/o16jdTC6hcEgjzUS8mYCGZbl
FDzQ5KAYEji7y/p2X/i8eLODA0rSZ+H4UB2diryu1a1wzfbojNNn7acUtiZWXqNjjZxsAspDa37j
aQQj1GX+lajTblMktnfqF9FybsnEdqxr4A2dRkB9U8OyzWkRxRzqboq5ucF9IfdAPfwT3jcJYhLU
8wTQATVPd+2MSxuwlKx7BFanrpleyqq/td0CxuZE3ReWmJrRZTQrHjn3RAbpe9WCQfbKfFxbrvvQ
aUqjV7UgRyuy2kCNHUcPhs16Ss6Wy15ROyUfejKumMpq65Yg6D/3ZmHPGlamJlpF5NGXTu0Ecmwf
I4/Xdmybt3Zyph3iKCwDPug3tyu+M5uiUefUvcrnQm6ZPyU7s54OC4GlnM0pBgaTvJK8rNZRwfzd
mqOfl6UGnvB17nUdTkteu67QDL4CLPKyAoO7EHTVDeF7YzCgQco4YtGE2oJLb1PEy+1ltWSky1Ou
9fJUDs7BK7iPTOWvB4p3toRB9fgH9C6dFljLwvHEHOxAmjrpxyLuUdtiF5I6Jaw+vs5pJ+m8MZsw
qzE/IMeuAiQVnPAGcJ6FF3dHzgAq+zD9tmEiXDEYDkpCSPYVSdAbjDIhdhjjWRewjfR0ye5j37gd
Zo1a1uNvzWvKlh77f8jYG4UR1HHRfw8G43qnYVzoV5tC8pxeHtY6rQGCJxoLJbb8qUeFfjloXt6t
nvRLLHWmA4ZZDnuiiFeX550RfHfvHfSU18xUVSwwPuBpLmPreP4ZE3SyBeJ3hVIGToyBR8+FDtx4
uNIve8eAu25vsI5Iaq7Gn78WGERBajKl89L8uus8rJM+IRiyTilYZ2PLJgDSxc6/y55z2bJYxdbD
xuGGJAECwjwJ5FaBORxKQ3sJiXllOOMx1FDvZpwR9kivYgveCWu06OGhDvouhb2lJd+ClLa91WEn
WXD0xG27CW25afyROE9zWqdtRGKfVLoqfL9wFomLo51QefKWKYS2vqzkcvCyddZb33U+3qSNnQGn
VjHMtfk0+JTnmTTaFTE+w65e+lWiDq6pg0iI2fRelcvk8PEIUtUPsQviFENRKE38swuns4EmNAFp
4NCahf3WlXf9SIN3Kq3H1qKJkhLtyvQJRkittRrCsnPiju1GXGVFRf2uduPL6tbDa0GxSFZAxfHD
ha9m5uwBtk39Yi/siJ5b2e9OW3CHOzKmL6skLuCVyZT5WGr258KJhuSC/Bqz2t5IdLZ5tYcTn8WA
FoPHSDnN94XWS4goDIyWkWDKeI2YksuKypz9TDKcXP9Z5bipf8rbMOh9WEWXf+W2N5owXJCsmBUy
Izu3qvkgUc6ttJqOvOqL0IsYnHUmjHXuFwcxojNz65/9QlXZtyx+WcesVJdVR6kzvl++kqqly5fN
D0bImx5VPhjal5h4mZ0exOhxg7i2HiLEnoF6HLAnfowsSfx4j4yRlZh4kJ3wOBJeVgrp9u9QeGc2
0ttLn4VtgLWNjqJXU9zFQ/ljrCXZb0636Vmc6HjM0+3UphVSkGrd2M574pgk9o1Aq7VO/Ly8axzJ
kNxVK16rb3/UQlzVHOFr8eH7zfcyt088pFCVIzolk/7Rly7pzwPImBqPUs4cfDXI4d0ysYXleh1M
UfY60Q5I2J36ovruY50Q8iLDKa8RvcFU12Z+igdoY40LSoNqCbSsyQJ3nvy13TCiKDMOeWUp8c6M
L9k2AViyrpVUHrfhU4zArp0eO798Jti4WLtd/Q3dZRfFrD9sPXjar7TJuJuKASyaS2+koNsJ0p79
csr3OFwQ5ORdfRNr7RNHqmuz6TWo4KhH9I7gpEq1MfOWcEsuj2BJE687OljMJxmDB1LSibw1FoYf
TYGTkfdoyRMiRHLx2jEn5NWFTVWXn7ZhaMHcePS16AdpnnbQkxbylNDJ7yFYYyzSvWHjtodS92lC
FLOX6bGNZx4Iw7+n40e7N31yF+2ZafreFYSaOQBjQnLliyU8eWP/LufiwdGBZSd7a+DDC+bQa3JR
etIAiAfnTZjtJPCBza5zsxk35Dc9pHNurfF/ATbCoddZWYds01MHmGSrjY9d3IljE+ofYw7sByEg
D2yQdvGyRofuruq+Rkz9pIunRnRXsZB3NkP7dbiYK6ykdHq9r7SI/TVr+qvVJN9uLl9CszeDDCN7
ZdNHxL/I77hLESiOCQRJUELIbKi4tYEgy4iOAWWebIqNORsfshMnqVlkW+jpm9fiWquGBnWGj7zD
TvaRkV+JWLspIz6XhXSnjFLeMOfKjBOdthaw/7Fxf3KQ3cQ+a789P7rQAUKvvI/mvF9RDx+Gbrmx
KB5Wdka6FMGUK4emToo2d0yuend4ZSK7Wxrnjrfz2WjqJ+T/46Fvx+cbTixKmfoFb+IOxHq1GZpy
WiGBum4chmPoVXlLnqaSQs3t+S/NhHLX8PdDPH4tUUsbTzZ0N5J4vYQ/ZIM2neoaaEMJGJxoiG86
ZEczFi9G4g2HNHURsPBQ9rI6+x4CWl+v7ygz76JkfHKw2dXklnNMv6Iavjb4zsZ6b5QbDAz3oumJ
4WJZdzR6EGjNbjq/pXeFjdUQJgnNLkW3LwhMtaxb051u07b97CNzl1T5Yy2Sd6mP57CySUHzeRrg
XzOpB+M75+mRFJ1b/C7oyUq7oShC8BryKA743UqKQ5BL1oKJuXcDIQigQT9/duzOPQwpqukh7cBT
R8ESNf6hw/m7pjO2ksVo7vBAP4dG81OMLWnFZr6z0pzChcNFi9uegdV4WvvsD2cYivOh7JYP9reB
cIn60dZlu0lvrEkjatR00x0eayJaUF0VWckBMp0IToiWQz7I5TQm8TZte+aZDYEutqwPGiXXSibW
hIgPkZu0XxAnq8TuTmc8w2HAQtmxttgM1mNNyeKTUxk53ruFSTpBBXQ3m/mZw76KmhKUiF590uhU
rMa+MzB9dSbBHj5IgBLXlQDl1vK1OtGbPhn2SQriJXJR7qNc7zbljUmwQiAtft9kZdRg9XDjR+3t
JDz0v4xOnRkjNcDZHzQdoZGnaRD27q42YZWGYvDPekGsegiha/WQkyfDmb+GciFi65kwzaPXhw81
gd2bmhybdUMuAmDPmBjZJTstkbZjLnAXcbeeag6YgOzsQzk17jYGqnzUzfItgULOO+OXx27iBrUa
BENPA5pvZpjPRpotSfYgeXZ7T95f/mBMLtNdoAAbf+4fjMxkQKFxAcSTaT/kgA5EjwgW6TyEdEZY
hz887b1nd32ujH4vFqJUCyR77JQErgxpUADO3rV+R1lnJfk5JeGNAOMn15V1EIX+D4UNbiK0aWEr
rVWHP92L2QPDlr8mPsdTgSsuEXsWaQ8wtjux+4D+6sWHoiPzAFhedGob7yUUHqD1Nj/6M2nttFyM
jWkyC6BaqggjRNJEdUmGIAGht1pBhMQIX283zrm3XozuPTdinDvDNxukIoMyJxhJnF5VTAVW7cSZ
wfGWllxvhkIzcWSXcRSVaaDpJdQJ1ZjXMA/vzISOBwq4fDXbz1XMkGW8dB9l+t3G8cbIZyCw9rK5
TG0uEyxeEB9x9nJfZyUzkz6DTMRgbOZ03qGw+7MAh2dER8tzNuQm+/tIzZBmH8si6WmDAwXTHulc
G+p3j4QpB+IwkpxzqucbOfCMehJBaTyn5RqAvxBrmulAJ1Nn3Zsccye9NbZ1rB+U3xlxDVlfRsGD
DSs52eouSc6LUb0vDueIAYT+demXNDiJPSi8NyKQR0rfwbipVBsU7SvMZyf+QHgXbn4ZaP9Do/Gr
JkOpS36bCaMSwars0FVkdu3+ZnXxm7IZ4Y2Pm0ubHskkdWWpfS3AeDZ4TreFdB9LP3P+bEgUNtmG
+ViT5ZPwSF6KR0mIxfrSHJyZktattXHFuHUWaEvkmZWHTuydNARPaTjqaR2Z9zaEK5U5J03/rWpm
Tgs6mOiuj570mI7Cv/6EfzPVOIZtQnREE2MQXP035XQ7ew4nftFsLl3pRvaHDoFWgLqPicT41at5
iqWpHkp75yHPJ6xYcV44PUQNQ9t0zO6LwX5ozXzfWbTyNfTm//oS7d+lYQ7Pu09fFxoIwFbP/E1v
XQzMoGbHJPVOTXPiWpi7St7qCNquzBJeqdqJI87l67CfyTd3sDMnkqkMWSH+8+UsULF40JdH2Rol
3sqFA3ebGgXfbKJ/V8yvbrxHna7UPvXq2yz85KjOHdCaN4cAQXt2gMpSTJdmE22KDPmMPo0oV0nG
2Y05uB/Xnt+tySLMkuyfwMhS++g6NPZt++APbnVeko/LFG32ece8xvOCBHJUcLRHlnhLTLcoCwg7
ydm7L5MXvmbCKLL0T4fAP0RZf1Ec/afa6/+EJkwpNf5nmcquf//8YvhZf/0qC1M/809hiqFkYZ6D
H1YHIn7Rfv1DmeIYf2AW5v13oaXhUfV5NP+pTHH+oFIHJghjDm8DhJb/UqbYf3iIVhTyj/8DS6P3
v9GFWb97G+AkcFUu+GpEKcpz8FctL6a2wdGTsA3k5D8OXXMd1vTPy2S+mcryVtdlopiyMfQw0p3k
Tw3pWpCZheqlirNpLdreRniwCqc3xNyqX4KaxIiJSpdgpsRsU/9WpOtwyExlcfDJCcyoeHxsyKvG
qliUsXWtM8x0mllnV3XzHC8ENMDfO//J9Sva66moOOcn5Wls8rPV6EfcpJ/M/YlfEvEaNzWTnNpW
zKZ/Ixu19N9pB3w7gPh8GDmQ3siSQ7j3qylwEcZAKg8NbGI5O8go7PkTvOZJHN1o8FkS6LWCo79D
dvcza8UmF5zGqwK5GdJWirQ6+ZG19JVH5u8ePPRisu8qicQmMZlqvztmKFRMyzmO5Xhs02I3W960
K8ZkO+Ypb61X//BKjid+aZ0rozjYY/dihlgGXKzMtbvrNBKG8/EFSi7GDrOklNNUWisBl4nzYAwC
+jx3JBEMBjsWLdF7N6mlvUwM0KDt3tG5S1XNtoJ7QHbdXJ3qdgDt8BGN83Wix+chPtsCDk0qvY2v
Jzr+Lzp0jD3hl0FPgxXFeKmzrxQ4SUtNLlnDX+dj/FdlylL77FgIRqbFW8Ui+Z4s6yYT9l1o22i2
rddqyb/DOqvxl1SvbU6uxOCfYt+97aT/qNW0/v3x1e2qUxa3Lz7hsCvaed+tZ93Zk71DkU/lGd9j
kj6lALKypHloh/GuR3w8AKNZeci1GbPCe8hc/0fic7FtRG3RxDXiF84Jyzz6wTzccjLfJunwo9Ab
vo/aJ3PRrfEsIGYC7Q8nin9uh50RkVVcIaXkKKC9JXG3z+fQW+lD9N1jTyFqqq8wvRuzQ9XvCEVO
dp6KLk1Xi1E8qQeFwNhTZ1iIuYptNediVekDfPERQWGK0Kihw7tQ0XuY2QL8lGLdNGJjuPFz1UJn
7h1oTH2JepgLIjyIdoVOzZQYycfld0JD+qzq8JTmGOphH30TfJppTgWnmAFnqPEeISd5mDFLhbFQ
IZTpaYIYiS804xotXDFm/dI7TRGEXbJ1OvuuG7fD5Op7t+QpmUjnhUvYzwDJjGdHJe8V/XAAUojF
YUFRoU3w17NqSJhyT8Peoe6v3TcDFfSe7GEfOZSvHdBhRyssrfui042jbsvbuLEUT7DW0SqwskyF
hobe25tm1W4yrzSwDVEXk6IcbtE1rZDNLnt3QHca5wAxQVkBRrrJQl6UiLdpTb7JRhZlvXXMJls7
dLCrrtKDpM1uWidLsI0ue81Pz8OUCryf5lGXHqoguit5MZyxqxF8GwcgQF6rvN9kDQKcOP52suZe
kxnzPO0lZsi6Ahn45PIVtQWTTWqYWOUVprYNNAmeuyBvMXR6AsBLunh8CBJY3PloR6p8b4c1gNjh
OmrNO9u+qQvahTKr+8DJz6QMT1d6qV8jK/mRVJJdHIQkKoocWKFEbAGvfuXG0XcYiXeLE4Uz4aXJ
B/fm0oJvwBv31gfJWnRIPNJKmyL+IsfiWZDE1fgAUQanDxbDOxo6jbE0+gZXTN/VRitUWtPZ8qwe
gBp2Gko7rHxMY1t/2IwxKbBld6z6tGIITSXd0ecQdDplkexrSQr1MNzHmr0XOvGmDS/vju9jnQ/L
ESfg02zE3ySZeL3J+zIjxsMFwDjTktnKNUHl17PNkKR49zLau0vhUgUD3o+ePOr9ox0ad84saS4W
nF1rBge1zWgklijsFuasuzo8TiNfc5Ek37wAarFpr2onaYK0Lw6NomvD928C0TL+t2En3MRNqm1Y
dv11y7gxz+3PBt75FmrGLvckcan4qwLDTQPmEmEQ1sSu5eB7Mou13Vucz3BJ5NpdiLc2gWcPbci5
jbagM39SsB/8wn2d4qQiOzb5GXMxK2dv97NOL53lGO/oivkAT6uazpNoTVckYeOIF54q22WVo7dE
cAThCQwLWLqN5IHU8i9pW3dS0mOcGkwDJ1wipIfO8As1pv0Mpu+0HFg/qm3WJ4NOAE/glMND1bqW
BTSBPT9zANRzImE58jAFchIe+Z6v1B26x9bxPR4Wk1WRziJ5cmcrF/ka/8i/MZNaypr5q39I7aqU
QyZYX+Bz0JL+uqt2NQwa28q7IKs+TQeT8QAbCXSNWc/nuRCPhuj3SdxSU7v7JF/OXVHuFj3daixb
bDpNQ8JfWD7QFqsxb7dhvKnyKUhTvol0XKNHI/EhaCbnVZPWITGNlc76pCxH6KtAYT9WoUAl/qWn
5TXYuMeIjcnGqkvVoZ8LXf+0Qu1GeObHL4Xhf3Pc+9th6PKxHUGWDNgkm+iOv35sYyKMNYn52NQy
q7QaGIY9ZqjTCJtbu8xwwaBs07TdmgwimhoRG4dfb0BE4PN6eD4YWILdpNwI8jv+9aVd6pi/3REc
P+o4alGj/nZHnCmVUd6lXBqw2tF39l4/bu3xpW9uM/npLfm6AyrbEbMy22KT+SMXTQ6BSLZutu8a
+bPJprMozJtC9Lxp+SsnaGRHFqkcE0G4RxOV5oBvmwSFfUMLrNujldhYgjcv1s8TVaJsqiuTMN7Z
Gsm2rHYievbMdteK+ZTq+a1MyIAhZ32gYxCixKM62uJvvIrSeo8Yo9HnNX3BLefJwKqtDfra+0a5
9DyAkEcdzH93bHk33H7etaQbOncSglK55PekOu1oru48OFAjFVzpTcD9jMCatc+e2ea//qJNhQD7
2xcN1dqk2ncgBamWwC+UidTqmOAaEQXlYJ9a9BNZJg6TXHY051bN4K005DkFkU3iihHtVRwXu45A
wzKi1JjkTdETblg4ewE/tKGN1Rr/jmHm/t6UgJkD5QMzO9Qpw4ae8tcrzIfQb6OiaoMmdfKdGy5r
SQjwXmoIbmkSH/OmT7aFg3g7t4bXVrc3GRnVqBAyigZADl1vFUTMv1k62oSGra78cOu+C0KigTdG
s2ytqGWOb/2gJ9lxD3Os4vaAOJKiYTEE2TDDHeC8ArlFzmoo0nPVZtdNSIFbDiy+zJd+VgbWzSFp
VoCs/fXkO4c2Cx/1ht5Iha4rqinyeoFwljb+u2ifsaO+amBY1omNthQZwIiPG3rkqA+k1oj5hVAO
lNQdBUxoX49jrHHQTyQbTNUHZt2fdH5xnodb1Aj1OicwdAWcnHrMqm/KUaZByYO9yYz636yUf6Ot
cTNMABJQ9DkCmpxr/nozzHweDLsw2gAfw11RsCnUovzO6LmDM1uZJhNSUJ0/GmKGlow0uM58igkc
h3LESClbpk/ScUn4hlg25GwVxDXW1fvlkf7/gz9mqV9ebmU2+4sbbP+edMmvh/7L//9PM5jxB2sp
RD4CNmAm0Ob7Lz+K9YflWiBuYXUBm4F4+5+nflP/Q/cwnHh4tS5Gll9O/d4foFrZNPlLEQrCnv/f
nPovW82vy5ANzsc2hAcTzYGQ4fy2DOnM7EJNj4mAF7xFxmxGZ7syod5mQQJDbH/RfOpztHUXJKlM
8hBAh8ifbovMea5QJULrHHZYbnjmxnhBFVMjfbPxfaRJSYZ8f0YDbhNeN5y9mdjahiVnzYxKkCgv
/mx3pskoDr/cgP9uhwUy89v6alNN6LhADJ/PJoTxW0tVglzStWKxGeRha0esVThjepyQP6+aiDJ3
EPeGjjxiKSC3p7N/23HhhgJ5jqXzYhJrvWr1Biu5jIgr8hGwouJ1SC/Ll32DGoty0tjB5WB6woBj
M7nNV5J44UlaNl0LtZwkjOlPkcUZvbZN9tLKvcus7hNcP9FKVnHn0k60F3HAmENXRba47zDajvZQ
A+RO67WVRU+0y7dhj8M59iyOAW+d45zjigyjoRbn2sMWAmhV5O17wkE7nwy23eorGQZaNGJnhsaG
CKqVl7+Fo35MY5doKvOmah/aBK5C1N5jCocZlP40Ku3MRPXennxOwv2NKfM7j+iiwW6Q4rg3aa6d
nVL1Dxz30DrF82DU977Rr9DqbT2NcW9VmYdxekgb77F2+G/l+ECsG5Pq+GSdbCvZ00g/Jm1zz+r0
bel3oUKwFUb30bj1etLwF1q1fZfDMV/37WcNM0KG/qve1c/kTq2NJZvoHVQ/GXGnSDkLXISUxN7I
YUsNsyKjTuB/EwrXhVyVWSIMSDLzDkTuqXLCa4qm77buMHDk97mdnYY0foVjlKf2dVGSwULek9sY
p9Bw9+ng/oBgUOA7tK6MjNxdhpUBOn1mFjHTMGfsjO25YdAdafR1OsqcbMjuZAxjPYrCd5VC6Xcz
ZEsn/uk60zFpPID5Qm48h3tUTNONi1Jprbmo0PKIY2FihC+29zOzSQuEpRRp05XjfZspvEnUoh9h
61yjgLxm9vloRRbJN/pDN+evpW2e2gniS2yoeCnp7OYyWYUZubTUxltEVwSlbCXB8IFjVRNgxRCu
hT2vUX6DJhNXjHzXTSjoKujIxaxF//Sr9iNteqQe0bypPZliZjYOE6XVdnYYA1WVKp9D56WC+0kA
FoThJnPv8NIk4AzITh0JQ8PdMm86nxx2U3S3pauTb2PMxmoIixtfi4jlq9ICMTUYEStkaGU3RKnr
arCfAqUsEZ9qHaleUZ0/5bmm8R2hnZaSAK+2w6+BIYIDcWVdjXprH4eYmc4g5i+UkNmqN1JWJ8Uv
1jSBdG5W/weFLLZzbwJ80h3dtGzJVnce6klzV+6S1deWxc1IhHfwUGeYcLy4lfZ+LGlzlVa/r9Pq
3QsroO9xn4Efk0Bj4+V+6LqJFMjpbWIWvOs1TloWCh++xvrkZkXLh8dg4i/OJkHQBhWBD+j1TYJP
XHKJ9IY8u8dnFdPdb0FhJ+QGD2N51cYkOMrCeB5nlezbKFk4OqYs9XdZHu17QxY7chJeFwtLSzrj
rjVDL12XPQB+K5aC/pLwA3tsbvzJBXFauG+MhsodcrKdDmfrSvO+snAJjzXCrstaIyR3drQeoHMy
CDWXKqD/Qt1MXkMU1+fUpXNXIRu3GaJv0EpoTJI9b1c7IeN7t8rom2jocULfX0VdOAdLWmeBEkvA
iI7QeOZ9jVh/4Lw9tGWzUvva3q6slzRs0q1JZu5az7/mnr0GZi7PSlOmB90hLanto3brqLF/PJFB
zKQ83g7gT9bglaYtsW3TrWfWWzkW5taLoJt0WOKrIb6p7bwNqra9aULfOxn8BUU630VGEWPNYhwO
SOgoOZgd+6i+Lczhuh+5C4VFwR3VMtp6ZNqtGWWB8whrNrmd3jXixprjH8WI3tLXymcINeFW4yiW
Gs5023rYo1Etkm2Q7rMGWUKMzhIGCfspT2AVBU5Mi4WjiiB6SVrU/LTJLDVOne5s+rJ7mtkfblN1
AYFy6DhlTwBCba5FWm08ALVb6YZwIEZ5O5uk9nJ922hxaVKRntU7NDs6Y2MDsF03DIk1NS3WLbWo
RCdfzZHRfQ3iw2G4HKopc2Micpx7a5+oCXRRpOekp4OYq+l0/6WpWbVUU2sVHh0zxvbUPDtjsJ0x
4K67Lj+TsAQUbrKt3YiPxtS828Il+U9KjUUQgVQ/Rf2z3v+sRxH+4AWk/2lp6WbQa86Ky6z9GAyC
1+vGyddQCR4MNZE31Wx+USP7TM3r2+Fw+YPDIL9RE32f0b6tZvyoqHaVmvqnav5vKCGAUgRUShsQ
IhJolFogVroB7AJ3OkICXykKCFZ9B5KbBN1SgvQhdI3MjvDBRIhgK0VCQouyuIgUHsuLZMFAvKAp
FUOj9AwawoZKKRyAq241JA8QiAwGwoLZA2qIEFlEhTwiz7QwaJViwixRVqe3Y4oUrk7q/dA4C/0H
zUZjnL5lMdAMxBwdMoxRbWF09vCFKo1GqNQacpanSIb47JSSY0LSEStth6AlrNneu4fow8rgf1h0
VtZCKUJspQ3RlUpEyE5Zhl+FYdIjuShJ7IzQE7tBXFIh7lF6kwnhyUT4ycluquWgxzWfgR0fCBz5
SpDbQjPJdlZUajvtjA683RhZ+9jHiOTdxPwwx2E+4JuuztuEwe4pK2LG+uRA2chkeiWXUboZDQGN
j5BGjMxSfVT7vdLY6EptwzAjyJT+ZkSI4ypFDpm0Z0tpdJBGucGidDvQ+TBbIeWZlKanthEno8lB
w4rep0T4g+fraCklUKY0QQ3iIE0tF4Poz0YevSdJ+jggI8qQEwlkRYVt3hKuIIKZ/B1TKY8kEqTY
JoZ0QpTk5BZ+Lah4sgSoPrv5Pc3Wqd6biJlsRE3TWF3lBMAwPP74D/bOa8lxo8u6TwQFgIS9JUFP
ljdddYNgm0p4m7BP/y/U92um1dKoY+7nRtFqUwSBRJpz9l57qKfnFvETWfD33qKGCov61qhypJq9
h1AqHQ5mb1Ob808JUqpi0VRVtg9WYbb7oGi/FAV3zLGbw7QosTokWWOs7ad4OHqLVguOIBZM97nD
+xqHWCbUXF+GRd/VeThf8iZ6sJF+KbvYvJvESU+VNxzsqXn2kYlNtXOvSbUz6+ltkOlxwcEFlGfd
EYOng4htpqw5IDwrk/6gIY5adVr14CFNc6aneFGqaUjWpOZ/zfyZjpCR6TAenCMuNcqe6NzcTMMd
LG81PQPiFO+LRRFnVe2Nl+fI19L8vV5Uc0Vqn7vS+pZmQLHiIpgtMFrRGINQRHJnRObr4OlrkTV3
VdzfT0jzKiR6GVI9bdHsFbPCHZV9aFb41sscG5DSfvTI/LQZldyi+4sRADYIAQ3xnI/PNL+3toWU
XQsxTkcIBwlyHRcdYYOgkPlZnOT4FCM0FIvikB1AGxSIEOsYNWK66BIbBIr5olQMF83ijHixWFSM
EYfsRdVoLfpGe1E6pvHeRfjYIoDUw+YKn/8M1YcZE4kkbI9tjWSSLt+LjoRSQ0oZI6lUi7bSQWQZ
ER3hLaLLRX05IsP0kWNWiy7TWBSaksYI1ppN7UlsaLWrBYb53aloiUSoQjfKsN+KpmCk4tewhPJ2
ZNHlq9qOkdMvCtFm0YqGi2rUXvSjFXYPCtJWT9OfUsA028M69y0Up0hP8dA+h4sWFWlQuurZAJWL
ThV1M16pqj+gRxx3zSzuK0StNbCZReMqELt6iF4Nu8nXHTLYDjlsDEQDcWy9qGSTRS+bbeFRfikR
0TJrUvVedLXeorAFVcj+YFHdcn3brtwo007X/dhTAEegGyPU7RfFbqjB1cJcn7F3zPr8rQJwVZbt
tML1c80X1S/YHXpMlMr6T0Uw0mB70QiXiIV1RMOjUB8mIuLUS6ge4u1UE0ekJN8YBnkWanAn3G3s
2kXW0TVs8qe2x1zBokMNuuFADLUKlugh0eUXTI/PkIlIoUnHdzZDBzXsrTQKTIRBSYOHVic8lv+A
1tba4tHL4SK57bRVVXSjU+Rc+awIFGYysZ7kRFOiLfdhrF5l/+bY3gy6R8armrCmVcW60HkTCUBW
k61IAOJQMt82yuctqqdVa7Rfk3qw1/SSiXqw2T6L7J7S+os7X0y3eeOHPJZ59jIyO0hNR/3jLGx7
HwOdYAvh1k/QXXlHS/074bdHty6WY8O48o0Gx59sVyJazCAltQAacC3BWOuSCDOSZs/k03xU2PQ4
GeDMbAqPHXV/HRIQwOlkQfjWfIutBqyx8sxanKwEJlzV1qdWpkE9+4+NkJhiqpr2vRetnB606Gjp
K1kar13e5duO77GiR+qtpnoxACgaSzQtv0ngg2cYpPM2tpsfRjhmF0mcXA0L+GBFgp46b15Hyl8f
xv1JGslVU8PaHDmbJ6VubmSqAFxBmIq0EJ0hY33H4J/3beM/CTCohN24tG75+VXmv00NfSekN7yJ
lXwqSi/Fx2LCZUq1hzmmM9JSk1zNZUUy9SKoydKxQCZBSWH28nXV59PazGgkJ3LGT2YQNlrWiNEX
DyYRJpe6GkkNAwoGQ8sORsPFQzkU9LPQaNXZlw6b1bpaLrGM48MQEZ9e+fPrJL2vTlIigw6Tx1bW
1U4fMS1CUFhNvXRvxPLqtE0bbhPiCiIaSfS7HI4EVo3L3i/MbaY8HGSVCStD+3CyCPdpns6XYh5J
BzAQbnBLrZX9INxO7Eg2xFwCAwLhGcTaFqNTRoB97rtkjT1PI4tdLR+FFLhi6d3eRHRmI23Idib2
s4NZ0kyi7U7y9KwdNOctpAd7jsz6oZd2EMmGf1o7S5dsvAhMSrFmRhdOALwWa8kWgSlUUgxJrOww
QfwDQ1nU6xppxm7Jqy+qJj1HnFjzrPNOnJbrgOq1OhTtliyO78xQ6bkj/oL6AOLGQMb2Vffmq4NL
Jozz/CQc+jxquGQW/VnLDs/R1ML3mciJxpu/071iN4jcPsKAxB9S04zUBqcKPsVpzezu09Ij8xWs
Q5BnenaisDKYVnrRcx8PgON9MX3NOeJPNwKvm8ll0FJSxKaoXo8FnExDv+BIkvsyHL2nieykfuBt
SlGK7KrJq7ZxSPfVF/2RFCFtg5yY2rPVN+dhUI8cMrP7ifhaFTYHuF+vSIagDfIQnAbhQ16MO7vh
1CnmKV6PLJgAYdldzrxLEWc2epdL4Ts3kXiSmbeGAhcek7q6taVWrLMJKoaZ8Toxd179bGQ8C6cI
JhtBYWIU1P1dawtbYf/5GTZGl6CB1JJBpj1QnEf+osL5bFhPpJrRGQV+tol6ax+1lnuIXaYwgcRA
bLu0jG45czhoHTJEJNTOZiKHLnOX3uClDgNzmgnioAZ+WxbuxfZCd8/N9k9o8mdipO66AVJBnkBe
xpmn71qn+9awxgajHs57wsXNTVyJS1noais740NlUGQ8kcxoAGBEJ89AJZ6sXsQPA1azStwkykbq
xJ0BmCBWJLZCWZHYwQG6rcA9GieUCnIzaOOA0s8M7zMB3dlUd/1yBFRVXB/S0GM0Go2+n1MiGKuU
3DHTJEXKsUYM2RWc7dm/dzVvr4daeodHi+7EhEt5BDpN1vP0pTf0veOYU5AMGMmXA/tzEpUbiiQP
BXHwz4WD5ynOpnvTar2nxI32/aBvOdHGZIJaKBbD8ITW5y6cqgekltg3U0ZVFPGW65F1pv0EGlBQ
umWvW5y9vjjHPnLdZuJX9NX3tteOAarHmzzsrBU55xvMKWLXUV9d5RojR5RgurMqPHqsB5IeW0uA
MmWk3N8h5/7aIXg7x6ERVKklgo6CDMSP5hamdb2fG9S1ddybZ1u0geUS0GRa4OoazrduVHNxfX6W
SKmZlDl8JMP0VLJZCDLNfGH5BuXikbLQYeHcJEb7ppl0jgaNtMzSaDd+LK0NKEiECq6X34qW3Qv6
FLZzefowxfFTnyTXqsYQF8/1q1GwDpoVmhy3ZXbmJPc0hBSjlOGxz9Wyj050JPvhf6drVx0tpd7b
3MvuogJYQultxdhb+ISREJhEyLQmRqZQs7TANznia7M2rJ1+NHf5FLbrlu7XFpLCW4mRfJ7j4plu
0SXunOFk+2diwom9Tqaboldo/8FGruKBCEGlC7nWKFZR03Zuw3p+s3HOb5kfPgajCmGJ900ARBfv
qgJtZCv1YzC7Zw/T+kprxCUB8rL/HM2zdNcKrNog3Etrj6BOSwb06BbTzkawUBB6X86afl8s4RKC
OZnNHRukOP8iAXAfsrF4EX1jHzEMXgA5yHPFilFh86buePKYwyhgUBmvx/LRMJV6KB2EQ+kMsWg0
5VHX6lvEy9FJjfO7rbnpDWmTAe5dbkw/htuavMvHGKYFJNldbUXVrocySqCczQTXuUethuBkW/Oe
eSRIaxc9Rmgk60Tk+W4G5QlG1BqI8eQpGp52HHvqmj5+USAuJq3pqYY+MjDR1aoDLuePLEhT86EQ
lFEM7dh6UgY9V1UfHrs3S6XpEYkl1Iw0ZOnLzu4QimNtGuKo4mJtd6nzSCJ51jn4ZwrrkDIFR0Ya
3ydo6o5mGh7rvEbxXybdbjYbevSUbHZ96rl3WtH/mIzm2SoZ6Zik2i0kHnnrfQvJMwbP3bQXuolf
tKypWfBrVCoYx9f6lFLgSUqAVP5x7hVAOdhbWye31Z7X+M5okoqusBvI1JHHaFDHeOLY+WmpNTKP
Fx5BVpZ4N4qd5A07LvNYgu67Lf0Y6mTdnI2ZzcUMkWTDTTPWPaeDEJnGSVcYJ/ve2mXt4lToEx0c
QH7DOlqfDLOMHnK+E7xnqPNyPGkOm0GH+GBUibOPrIViSOSt+6ryTvh0md+dAOU0dpk4Mo8gLFaZ
G4qbaeJww27hHs3f7YyonbwF/nUh3D36ujcrzNpb3UnldtSrYk2gqM8gDl80apmBm3Q1DnkMxBRk
kLP5pd6Rf4Tx0lUukZukT5VOU+2nYa5PYa6+TFHD7KnyI6lCvUZItJfLOxrpIlCEvV4SK76Jo6fU
G5uTfpyTM4x4jeA1MkVzf9KOuT1sqqaPjsohcC/T7MdPLkkTx/N2xnyfDYU8l50TUaKoq7fGgKPc
RyHxugP+iF5q72FkUwS1vzMCxk2mzkk7N0QolmEwEaBalKEM/IheiEK/GU4lUrUwnsh+CGidVCi4
I7HPM/iFWmafS288FXM0gBKxpsDxR3/3n48dmgJ/JaqN2lqsJ1P0zYod79E8CLajZyqu09kjDyCO
BmsPX607qWFe625xzz7QOdv4zLeDU1J+H57aOGsAvUYFmYCmv+PewTOYOQKP2GNuHCfaxlbk3hod
kg9bWQU7UoWjsLA+kN8SeNbkTcBWUu2rWL9pEPxXntHsOk5ftkiDEXsWWeixwenQz3axQ1+HAw4i
Qzo5NBzCQPeFuzKlcDcQeL55s0hwduRLyOPiKzYiaGg2kYi9jxQ5HU+kOeDea/qPyIwRHI9ojZO4
vmqmRXmJYB+yIXWCPFK4k8PUEHqP5HhZ7Efqtnt0B88ic+Z9nJKYkTCQUbe+0HatKKiLJzoNaHGo
FWxGjWrCbPbO1k9o5cHv5kiV2ifb1aq30Daa7aReywqUSavHF4SEh4FT6tHFib5q4f1xpHtPK0mS
hyq1UwUeOJOtA71ncLfYEpa6NDmUoBK6w6gZj2Dum11ZxTEWMxlviint9yOvw1RT5RMz9KUQwRN1
hg5KYD/KXUx9aek4FFQF7A+rTbvjqDVHDf5vALOKNDaycdZeIzkWAYTZMeVFW3Zmx7ygEsK5A3tJ
9nXqCkncR0V9GrtIHBbiCzuW7N7wJXkygBekB+UTZ3J2DslsHrHRoO7kcFc6+PyJhnmzy6rd1CQy
6PVEXjOn/dxgfew0F9NZXOxA2lEGQkBnUbfDyG6Sl7lTvvGi+YpKfvShV/0300QLx6l52ucmacSu
DJlMC8+8FHy/f+8Ti78FKKCrR+9uc5g1HB0x+S+yitKRtagcaxNOtb8zOHpYE+oVJztlYz6hUkFh
mMYdqyfhmuuh65xt36ijl2h8A+UiysN+lGB797WM7Gwx3vOmEOg87ysnRxuid+8DHbgtaqtj4umP
QmDdSTxVBpk3vnakakt72AHPZi/Ea3ryGQuZpH6RmQkKJK14DPP9ONXhyY+M3+ShfQZI/dz7d4Bg
mvQ5bAHoyLZN9Ac/S5BajzK+ywiAFhdyJpjcHaYi2MPRMUNPso844hgIGzFFWlxL9NGFN3Vl93cs
gWheiMdztH0W1e45SeC0RmQ3+fTOd7UuroomH0hZXoiC3JAauQqARwxK0PC3mM0CTypxFzYNXt+B
gy+dbTP8UZRxdKw86Ryr/PtMzeJbkkV35i0WeHGjUsCRUvqIwsAkBrYBnLkNxXxyJ3ZQA7C+jZOj
ck6asrhIQBc9/3sT592by3YS0qz+tWtSdalzEtgmM59R/IFM6ObkLpS6deOoD2ZPdiVWCjuoSOZx
axCdeBZooZ100s427DR7/k2gBD6NX3QK5Cj5lAQx1lvmPwgwIn/24z7mDuu19bX1y2eEQOy1Bbtc
QgjYb2ULIac8QOzOqjq8NUO0ceTtfrUWUWjj5R+96NOABJcyYHcPHcPLAtsr04M+HdNlO9hiYcJe
nIy7AXwHHEnnHmRX/ERyGC0QUNVBVeFlkoaLvWoAmCs8RSiBzX5Nr8ZzWhMLUTmMEqJOg7FMvwGz
txA2qCtNnceu1SN0m8NRAyEXyMEbAtxf3zT65BvNMKatYP+rj3XIA8m0I77PTTfwRkQVkt2UdoJT
Ft6DlPZ7PpnDus9RYoP0iFZ2OCe7TJhvOdSfXePQNqtsA56c8FYdzZRHAmU2tLcFjMweM+lICIZm
PbEhOLK72RSh71D0QKtGv0cSV0VVVM14H61SM05eaH8zHG8K6IDNZzOqv8rEsQ5Q2d9bxu9JsxUn
JgitBxN6BcrcudyZcFBBknLySAIDFcCzBFsp7IWBk2CsdDrsh1Q8KCqXZrXRknRap+UwHVXSH9PC
6N5i6xAZvMpeWvGFxHyvYjM6aWZx00TdgTABZzt2LRtZffY2dT4OG5nEmOnJUTx8jtgukuuxU69q
TO8+jzFeZFzBIWSb/1NyTQvW21jmuP/Zw3W85tfkr2Thz3/xp5bL+QO9Lh5BgTiLbQiv8p9oYaDD
YDUJ8CYbBnuQjtroTwOX9wcz67LM8IIv7zpX8N9oYSQYOgol3fZ1z0TD9L8Be/9q4OJn6DYxaaQp
4S5z3V9ycNyGmL6mpe2W9jlHbxvQAInl5VuNtWv1qQ04TIV66N3uIbRQSzg64Lg6tx7cZLgxewiV
U8XG5qcb+A9KrL/Nb1wVAlIykk1MZbpt/aIi1QANOqMH5GoYe+bWfYLEKEdSlLn6aarGB2HJq9Ml
H4kTX/zsfmyzJT/jCi7pxRyHlxDZN6fijgaH/DBlerVCjkOU0tR6pNbiwDRaFXiIVLT/9wv3nUVS
+fPyuFy5ZSOwW7Rx5AX8Io1LJ75YWYhkizl53lhe/Z456WHM2mqfeyjAunI4Uqr5luqoI5ocl2pm
VzdJ49BHuoGKcBb+eIk4NqekcvStOJludZt2/pfBEHcILdZJgX1BuecpTk/uILZmpL1SyTp3Feia
nLiOfCpIuUniaZNzHLes8CVKwzEYSr2kLEPm7CyfZpcmfDVs1SDRmyAm3Ayie/BLFLUYpOyEG6Ub
I35htNIUK+6z8Bh22UWDT2UNxKpwkoyq6NHsrjqHD/JGdrQIAVhiQEk44qP+KfTVqH+lyhzo1uys
pCe/6IAxqQR00LXwINM/pYXykirrYEBvJy/mYCSBkkfTclcFn7sIn0TdrzVOh7Sx0xW4Ckr2Zg1j
1GqnQM7Ts51V0wrbkrH9/BvWmH3U9ctUYj/B59/hHm8vhVc8ha3KNhruoynS6N0tYxs92Dsn1AOk
AXC+enKDGOY2ifSTVRF5rZMKhp6GKOSX0qW/5s8VqU3WUerdA4SVlJYYAUrVU0JYUOR8rwzquVjH
u87GweLcKezgK31mS2rVCf2uGVXAhGsnd+X31iyunbWkPN8ajbNvVX+K+RpAuTXa7Q1QtwYwj7dw
i0no4EiZoO3Lm/k5yqm3JAMraILc2HHAtcb+qzFHZ1rh7xGRXmSDrNnnQM6N+QKFjA9hSebSUFwH
YU1rqgCLQLAPKs1V6ybhyghIQ0CQjydKg8/F6BekSmh7Y2EF2e4316dW+/mzuNkpxg4bIT9mGOkO
1XbQpzekqhAfDRZJwm33SuU/fDncmo5/59I9qdiAb8gb6C+u/yIyyJQpXCBKhzhpZPyDX4ADy34A
HqEp2fBMBnNEHZfCNfVSwsJQuufr0BjPOrSjxkE2bXiMA69kO+zF2Udj4duJ5EOuhzmyDE6+/fJN
6XGlbNE3sXNvyBkhhx+x30PmjyvxUJoEoAOyY5hG2LN7jHHbJhyfAFPSRA0rcjv4YV0oaLUN9OkW
7hTUxDIYM/kQAR0EgILDiE3nysoYhR45BC6Fg3Xf05ToCkh+AEdHzXqxGvVSGRR3Mo6fQD0BbzdI
sJac+bJiKFaTlRGaxx/K8q6C7LQbpVuDLKRI2yuc7aIguKZE3zI6C7OqpKZU3aq+3ZfT/EJZgaBg
WUjS6zY0OgdiVrahIjg8StpbWO9oqpouXGU1RziLoscnbHt0mnu/cHGFFiE2qWQ9J2xZIIqlNGj9
m0EHIugX/DNnmF4Gkb7Shb/pK47ZsceIqr+6M8TWXi5/Q0uv6Ty95D2GI/L7ajKoaH+NmXkXefFF
2Ql6R+DH7kRDG+8oHPdLo6vlvLM8WnFpsrZDL1lcF9eXL6Mrf33c8OKcGqNcN4WWbzzNeJkH2qXQ
frC8jS9JeiuRCwWU1NU6F84lqQ1qkCaMTQ6+C+El88myt7ahTfKhZt82RX6Vkf9dYq6ccl6pOu6g
GsJUXzFAYKwl6WLbX2gBgPxihJo4TzEJ5TZ/N7VJVUl8SC1cUIakdJUSZLrqFuxAG6UfMyTgCHjc
ioYw3E8/fIktDDfUS9Z9yYLTuAkVDB+31USpmaXIreeXIlXMN8tsa8wn5gyeH8odJ6aLHBvDC6Fb
ouXRpqD1gDfhHcAOvEqJ5ilrk1VB8sVru33qZ+NOk26+SQb7h9FU1wwiAs3qhhitRr+gELyrLJ6m
wY9fEEHQ7niAY9wuGrhyeZz5JjROdtkgq9TMbY2gm84WI1obq2/UT8AFfFA8U+uu5usSE7vvez7h
E8/YJPFTmk1oIUWHkkvdUjB31rIfNrjR1Lqger+C9YFxksr6522vwuzCkTrCLjE8GHn/IIbpFDlU
gEn0KWnitLzTVlrSWDfxx9q5usxZfTdP6mFZ58uxfTBZmUwt3MhRfgUb8uJlDpZF/QUb0bcittbl
wHUm4D62CHGIuLI2fYipoVKvs1RwetOCo8X88imjtHrzqKhvdQlDVvkDaZwOdkEauKxUQ78ru/6m
/CEr/zL63FGqtcUxaU96ShdvzOdn2Ci02HJxHkJrF4L6wuvBi1TxYhZZ/c2GjCJFejVGOhF2l1/Z
66l1mY4vRi2vlm5uE+EcmhxGX8QTbCjnZS1ejJm0FGVOT7rgK4wxkJW0kdCsW2+VpNyWSlYoDGI8
02yyOGEjKO49tF9UegbXvUPrHGIa9dBHIXVN0PhyKOLxTx1CLkl98XN4zIIM0xxPnFzAl3PhI7M5
mMUteHGbq27LoETpUBA6NDtDFRAqSkxsBFnXBXiXSfYVEi1d1uoXzijYL0uah14WfyCdpgkFEn6Z
LWNaLKuOH6gqBuHngBAl62ilqbNKmo0OmG0F8kMxqeFaNnmnw4oDntYjxiVmFkCzZXsAOjvMsnxu
mcXXnj4VH7bXah5JpvOSfLIYE7snLlbXHj4/WK8Zsol5Ncoy/xzDbpbh4RE3eRy+D2oIzNoxtpk9
8C7F0y6sKbiaEtgOmbkY5mnSaxhSa4vTr+jCW9UaaK39jxC58n+ewZjUz9k0HaAmpSuV5uG6yH60
VRXjOf7h8veRPzOWXT88D0rffcIEay+/w4ywc8BSxRGDfPlFOSNRLlE/0nUV57RYHoaiEQQdsuvY
wvUGReuk6l5y2PKrTyl1olVB3YrvuavJdZtUzqYfFwM+koZP7J9V0buzkCJZyeQep1ES95W0+97A
Kyqat9BzsF43VIrzYihR3rf2RkjqR2Z3ABZOKSuG8pGY2g5fIxq3wcjWXRbtxxmONz54A1o1dGez
u9EMqwxIa9cQw6UfCZubrCJ2mI0yTzZ7lDMg78/vN/nzfeTXEefRAQEPlta+r8KVVcp0hZP/Qe/t
D0i574Wm1L4h8jjNrAcgkeYO6ul5SnDNm+LBTwqaDsqly4XWj50Lels9dWkj7OIM3fXnmHeH3tgO
qSSYgacoaREta4/ZgLSkwUjftm2qLUYCaEZtu8iG0MZe6YyB6UXaBolo2HldMtGlZwSJ7BVp51LX
0pFtdBBl8kW9ro/ud+sbEuMfTBrMzyOrhLnwPDlO8LSAxJcBm1niVSk7jwAsG4+mGweQUPJWfr6M
w5Rfh6k+pYX6EJ1BP8oMD6XVMD3i51emf/Cz4UN4aBmW84I9JlfXwq+vpd4TpYW1lw68dAxqS7Fo
6cL9psqBDBeeRaEjKFeKxLes3NSiYR4dvdcyIruQV75PnYdxmWZjlz+xmHzXaY0Rpc9ORUtVizAz
IoI9cZf08xde3btoWDRs7D1YPzwIAYxUQ3ElTKvrukDi9rlH9WPjlZ3r81i1KF9nZlB8kUg75UmU
rOuzdz/aSDIEL39MrQdpCYxV5DMVHcX6vSkS/Gi8ymEDa0F38jUR3ZD6W3apLiy6bCrIasLvMsbV
I1HwZHB4EgCVll5sUeLKsbkzMVP7ZPrjxpc9nJHh1VxW0KwzKnSBL+NYT0RD3LWxj+SoGQOCMf6D
hpqJF94iGoTqWUzgK+gFJAUD2ysntXG8bk2AaLEJKXvTxCRtFNdGVfPEsbtS+TLnjQMHI1TR6ydo
StcGHKJuiuOJNdBPqM56ekoEi/3qheY6tWhdJ91yqS1efD/p312oUaumYtLG4o62P6Mda8feqQMY
s0a/9IrI+nMj7CVeuPb6bwPd2lU+cFgQNlOvukQCiWjsyw/6BdSc/erOT9ENDQAzgiqRT5HUnugu
n8eCxdixLN4mn9FqaShPiCkvkZkEgDwuMk++SKUbWz/THhxZBKkeX2XPiUZY5dbuqFtP/I/DTMGu
Znrs8W3YGQezdoivFgtcaKsjayGNCzIXqZsizrf0dCchj2na4orQIbkPaKvClIGguWxu2ozGq7nO
rOnEnWMj0H5BP6kNyzBa/jMjDUFB+mTVLCOfv9N35OZpjjsH7vgF6R/LGMlD65HMhRzFeEj/3+pK
ToaCzCFzSiLwZzqEKlBgjfmjx7e8qoW/WNj5nVEQ7pxDuM3YD+vUGleOb4wbxHPxvnSJgsy72dtT
KVzl2LpuFVwEpHrEDxANvcZ1qmg5BxkWn4CmzTbNkIkYHcI0kzbYuh2XEh5pJLmrF0c/a8gPSLdd
XJCISqrrtlEW8S+Od44yCpRdejcOKFNdfH1ok+Yn6cttG7v1zrZYE2XeP9kE1y8AUFR5LcRaWr0u
Y9LAx0R73sNMEvcI/jUPHotXjV98A+LUBLVjk5iT4MjPutIW/RNQ+xNpDQP7Y3P976UP49ea9FL5
AFSEHdC3dNsALPSXxkAGJr7yzTTZ5vTtdKN6ncIhaCh1Hv2EsVNK7bVFg7CJpBq3U0PqwJxec1wv
CNWh68rZB5TJgPi8rP/zlxo25vD/uSp5uTbIDOL0LxbT5Z/8/7Kko//hLtAyT7cM319iYf6rLglY
ylyysX3PtTAN2y5/9Gdd0vpjSQzHYGqZJooRwSD4sy5p/SFIoaLTCprAJjDkf1eX/LvTnR6HQ3HU
803BB/5iXfZtlWkUdorARGf6DsghJGQmW+TG7+UUMZ/ojJbpN3XH5fL/Ur3z6edRdXRti4R0E+f0
X8dwWiW5oWleQZv8tZueXfPB4GBrpTEWh/eIXXYHdh8OUvFcMZ85zbrUvl+SHGEluUX1JmQFMSM4
/NaPNn82OEvHjz6Q4RDIwKp291P71HkuAKHnGqgQmTpe9OYY8W/exMUC/PdvQYQjFWXqzrqxuFx/
ogQ0Qp+Ya0kpKUikKqovkw+rxGPq1M/pxFUa+rZr5Z0HOqsavI09vyACQWPLjMFpiNYOIdZQU99c
HB2OV2JcgXSI59C0sPbkxygttkh9a+ermVxtuiYiHQ+1i7dfYNmvoNMD+cL7vrKz6xT1eP8e0q/g
2kGrv5YeGbG5tRHdsPlpeHOcmWRZ/IxDXErCPxdePx+d57hLRZyUzE8W109fOm4zW+Y12sOOk3eM
Aqf0AYFiSczdj4F9Zx66a03a23//VPPXei8fyx3WycT0qOEjJ/3rvUanEYdxJwrEQVjeKDLY1L38
vRWWB3+k9wgHSeuOee7uMfBsi1oe/NqAVraIsQkEZ63w/O9D91R08d46u+gTcpCpzo3pwlRtrzbk
K59S6b9f9T+Nc66atxtiIQ0G+5eqfzP008z3KmBYbyWJtMoogzA7jIRNjM5Hy6Ki2qB3o/t2pNuf
r5zQwu74KsovNMJWjX7tixCt92Pc38XWvukmDtzPiqRvsUHjtPBD1+VihNI4GTh50DZPrngiuBYm
eXMSTfibEf8PoAOu1oQTuZDoaMr/svb0xO+OLmJjIEomXFuUFbWCJ20FA7F7RWmv/MjcQTNCvOEc
IHWdAWG02vexeDU4QysOrjY6zGpcl+Ow//d7bfzDTPaXa/ullzGUztDp7czANJ/miOwZzKAzWy3U
uzCo2SI0F5V6gQ706Tef/HcWx1/uirtc2U+vRMtlRbSpC8yWeWCgXmrmmEotiuOVxQGl4d6IfKCK
KNbktQe/+fRlDP3yQv78vT9JIT99OpluTaZaPj2t4o3f+nSN7sziUW8E/eMrgrFVyzaticMNtdEN
wqXfXID5a2vr89UUBI0v0blAvX6ZBqlUR7leceMRbq8GPOIIJiHsstGrMeP4G6vMgxQiFqzroArz
QGhmEFInVO47YUFkF4CIvzV4O5barRurQMRf2EZjs8EVBfANr5mJwvY3t+0fliBjCRz1aAu6qFZ+
eWh9RyidRr4WAhHaIYm/rcHZXDQUjQVsvQT2WJ4jzXYRunh4Tdp3UhhXbLWOGvPJb65luUO/PkIh
XNNGN0ra1a90x673KbxOqghi+FXwboNueAaQ4jb6ii7DesQEkXzRCrg/S/zCbThGv3ux/2l6hYBh
GR5KliXl+K9DWPgIVuUEsYikiCBMnV1fDkEcNjdRHx2q+Qw5+Y4SxKNvl5cizM9adJwbDaElCZ5h
tDOIO6m86Ntv7ss/DW26YiYLrGc49ud09NPQrrUixaSKKim3242KhkOjooNZocBx7YvT1NvKKE8m
fhwwX5Ah6nsrcX7Hdvmnl/unazB/uTMUW9sGiB0bJJSzFSH0JneF0MnXVhb7fupuoeBg061PXfqE
oPR3s9p/8MK/DA52SATmso6YHpvBvz6asHYn6fecFavRh2CDrIK4n5wWG8psDcSlExnInvJ1aSnE
zWzwIfzEs9zKUZzrSe2AsV18N3uLB2MbNo/xaB2QpQd82NpEWF3eU2YMOkmiD5snx/8BQHfjgL+A
dLsVMBWWP7KTZgeFDFkmaRWzcS6SnpzIPPAmK/CZ9g3Igd78MGIasFN5qAwwk3W+7+ADIZ8mkAjY
kO4iFO/TveFl+96NSXa22aF5h6Iz1o0njtYc3YHQPpSuRRPI3C6ftQiqG+RrtSQ9pgzPY5fv0QXv
U6Fv6WwGwvp/7J3ZcttItrVf5bwAKpCJ+b/kPIkSJdqidYMwbQvzPOPpz5eqqPhtV3dX9P25qm7b
EkkQyNy591rf8te19MmEBo3f6JtJ0JjRs12TYWFyX7DSr6eBwAtfEGvAvI1zXZYCHRMmcQTttm9w
H1NzmRzIveo5sjkk9tq6deQRGTatiQQd6I8eBgE/cRAi28Wc+k2xF24AFxIbmWWs1LUKw5NoX/Xk
e2mnu2yIL7iQlia/XpvtfcCgSacpkeBAkqRy+QO1oXwbWwNfR7QQM9+LfBN6DaKJ8BvtRI63GOKl
5OKTbLRm+rRsgtdpfKjDN9UizBIUmlO2c+SnLqiXAG1XfvxWCaJfTGxYurZGlEq73UMiJ5ZDS6Li
JJeNQf5ryLadoNUfCevTs2MwQ5cMB6jt/d62YmLEzJXCuE5T9sUfHsjp0MpsNfYOfZbXadgjLjon
hblqh3zpsUb7NK3ssqJnKDeQmNaSAczgZ8tavRfW9s6uGA8Cw3L5AlBaZjRrRvgzHLKjPlv2hHpW
vFyefU8ghMH5+KyAEKEsHmhaMmtrrkI6nFuRGyMnfSgL6+TrzHlFQ/TJvBx10qeoROaUU/rEtbNv
IzzXbraxFddL45v13KXOOgxvoov40M8+qk2TfoJvVHTxENpLikm0V5YIyNHtD1kn8KVEqKRpvyIt
dd2zqHOkv9ze4uj0zq6I6T2RL5l1q1JwY8Msqwq6QU+2fXVltQ5K0CqEJUCbBF5CMUf+bQIktF+h
i8a8ccT7sqKPTHf6YzN0kGUX01MOBHAoGy7ctSL/deRWqamxVbtKONneleEOP0SJbUjrZsz9oCXt
53q4WdAXK0/x3b2FxUwsqTkzpD7C8IGkLwK6PFqQcli3ebk2qBLbMF5bMFJa0FsxLsAKAk1vzAsn
v1UToWPwE7pFOBHf13jL2pJrLfxKa4XeD2oIwASO+6lxyctEip7iFJgJl8dmWBspc8pxwcBVrs3a
XbaMfGtcajn2xjqlscrwOxqWhUMZDsEvmZ6sdK2+yYCbxU8PJU+hyrU1cPVWfD+yyRkWDsyncuiN
xVpH2Kt7p6wcufLOyuvMdRIaG38INmI2ODCZCACCRaVBGPteM2uY+YFUEvvnfi9pXRrzd8rliavq
u7D+jTfuB2KvPrUYP+mfI6YnlUwGCwO36Ih0vwvJwQ4e9Zb+Ftfa37Z9spYxgXcttUBZrDr/G0SH
VUp9GQpja1EueBjje94YUrdDxkgILCK94GI7okizmmJTEbLl9fE6dgkw6p1VZHP9xsOADMMf+Kg4
xaxOrHSMxcb0rifYwWGa+IzRe1Y0rVX4pmRnkRigNwdyObfBLNeUdmuXhjm0JW4wHUNYtwpZPxo8
jC0j85TccSxx9JsZbTBLD8v+6BJmQ691aYFiqZt+nZCzzBCIPvhDWEAh8nR6upAMonPfKbjmtQmA
TdbPkfnZ8l8cWZNqWGBJwDHgwiQYwcH6BqG+3TqFQkoAy6cZ9/5g3D1rFdTeBsYKk2DnVMTbmmFx
HT2Ns7ZRZGDS05fMndUYcDGExbbjqXHr4iFyhnU+Dvyucl+iLgqQKk+C+YgES5fvTRpyYEwqFyFh
QzgDF9TGimeSuT1M3VGa+s6CkmLOEbGDGSkeLFZVum3xbcepvksx+pY6mUxQpHQ+SQiQyece6VyS
8T4F/iuS0t1Q8unXFVTPBmevPX+aApAARoa5mBY/+pwuZvoJSqaSV6YofaTiFYkQNZN1HpXrhjin
yvPRzFibokHA3+lLL7kYZcCGhC8v2EItWeWaeM2aCi9+tyVYfQfQYSeLdAXZcxsFLuFr8iB9f4cG
X02M415uSnmqWIpovCN5bBdDrL+URHc03MTY11+00Aa19FT29spIfUyT7NGpOIa6v4+Mo1U7pNMg
uU+UiNLHp2Yc6tp8QGy8SDCIqpVrrpx9M+kbtQ3TfDqkvYG98rVJSdxjQ1O7MjPfo8gJRuWik759
hI9+yAtx7Gmz5L616uB51iLZQbc4DE691QRvKqO3oxuHbK63RtRuQQISOcRuI3njVBaCikD9WQDZ
We0YOu9crZGFa6xIGCMklqwkvNicHxrOlh8/3gV7XTdODS8VS7FRG1GOT8bu9A3pRwhSGYw7cCVZ
JdJUX4Jt4vQN8ElVSxRRXVWvjHCFpbSqXjMgHYPapcr5pXe1nWmxPUltp6qboQ82lXZqXeMhT8Wp
emtLaBCZwB/PCm/U27Gt121FXqUBQKPVNy4mmnKQK7tnC3S1tes90KDZKPw58oBNbHmPaes9dr3z
2LUa8iSm7dGbjsVMFVoB2vthFer2XkpxyoC9FR3EgpKLbiaXKeZ0PRBHkIQXezCO6v9HwmBsgtfV
9K4M//EP7q0q3cWTdQihSXRSPwahRuFoPDg1O3NdHpCAxJ22tiafjILxLSGWTWjmOQvCPS7Lx3H8
HpTmpcqdNRmwbsN9EhpHIwbD1bfbj7YP70kVScLFlsvgwk+nV6TiezlqPJUvGmObmcIjKT6b9N5t
zSJAIbsIjyhhi1xf0Wxd0W5t7ttwlkfMz+tisM49DsrCLa6BlZ6mFvGK714x/u+oKjeyMg/qloAn
RyppvXYmfzcSIRLzuE4mih7LQQfON+LpJ0xTL0EtXmlihAvBgHIBlYGykDwnuhMV9anu+9eqSLCv
Vs90LOAod8YDN15EvPey8BEgsQHbdLgCCEVtwzWvXmXMWoDPFAP1D0LRPBF3gBfmLbFh4d7AfYs4
Db0CTqct/bOHdog1GBIDTgSL5NTg5tvwEOhxHV0YOnYvHvKAF9+Yc3GIdP/dKKlBNf2V0+A+YuiM
EBxXuP9I7OAPzt/Hzta/kRF1ksG4iWkjJvV4bqLxTdjNc5OMLymVGfknBSMd86YVCZrFx3jW19Gk
f8u1+W0I62cTrDzUX4KXkTyqTlk2nIpyemlzHBEGdTlbhkqnVJZJrCnNZJ7oBH4z/Lxf2bb7uSUr
ld3uVDrGUpfj28SLY07s3ypdvPhcS1h7q6l7BwPzhKDvbIL1cuc3GeuvqbDPfVQ+61X1KUh58EoD
05Q8OPE9RjWH4+3F0Dm7OPLAsZtIPIYsDewfk4GokSWX0M8/63hcaqe7GfX8YtcIiIY8+TLpX8yS
0BTWm4bsWRao1HwoLI4bPJ/hQJRa/9LyGHJdQR2wDtWcPmp9Y1vJZU64XYXG5s5JihuqlfgKM+eg
B2JT1dFbSsHlXWO+HdTHJ6uI9iW3qedPRFHVbP7B/Ipm5zi59HxBlPuGccw0/cGNmAbpAAW0YYub
nFq+XagPVyCgzyz/0evxcfX2vueJ7VTtJ5KNSQvE4maBkASZQQdSjTYzXA+Mt8dsZKBF4NubrA4N
lFNH9OR5vcJ35by3EdWbOY5MyYJVaNRHP063uy7NLljrvoy1DkZmi8d1J5AU5j6V2bQ0tXbVhPco
CNdm+47QbDmMxBnXEawk/A1LLhFbDfPPENmpFV2GMtmpJcSfonTR5A1bNo8/I0DwabhqaQZzabO3
ebTBJ+gbEPZb9Uo2ae6Ss6FapML5W9G1mwTNk9BXQxls2lvnsNkZxgF51NrA1qmW7izrwfqv0hAn
a2Yx0OOMEFv7PqGvxrFCnaDUJqQ6SSimOeZxSOO/kpUlKSnw4EtnntiofbTW5MOcddsOiLjaDmOy
w4uu2TIsW3lVvZWz+ZAI/9pqFIWDv+4FFquk3lqAkGRfrumkbixtHRnAJ3TvcSy8vUON32icstie
PeNi6M65kNbZgCljU7S6Zryr2mab2DkminZjNaxXZbZzHX2TO9oOjtLZaOTqAF/jMHQMzmdKYwu7
OD1/12AcyVsRVbLT5vNQvKuDq9pBg5YzctZui1yces5Ubs0Xba0Hh//LD9ecTk1WPXXEnwtOnRzz
yK4CYKZvylK7yqh+rkfCOQuin/2rN+MtnJjqFFm709xnu7IOMzmUBH1scxhIC8Ki99IB9+35DOSD
MuIm8092vnOZPIflJ/WWLG4op2ZjZgcxRfIFaACoM7q+VFujFMvZ4L8c47uSFd9psfjyVRdEDIVs
QJySZ4erZG6CKtpUuI/5GmApIcviq1UNCZ2Hv3RIca45QaZ/njAt7iZ1pC9wnsZqrav9Hfrwj38T
kP/nwQmUbr0dpLO3HeNBw82uD94yN+u1qj2ClkY1HQI1nAnYSJDgMC5toCcDsQRAPaF+4UHdThni
ZGbckzzA/HkEDHMqJVs3jqqOCWubf6K/sicC81hX0O18qhzLeKgsepkOj64nCR2098OdO4wSaR1I
koVs4yErKWUAg8NoWxnSODoJdFCAV6nq6fCLbHSCbIcd4aU87k6sPU1Jeomt6U3dRaLP+PKsPVax
lXpHDhI9ODJb4PkSGGX7XirSIIbbwdwD+1iFTaROk/5srDwysZLksS3nhbqEEcc79TTBgF2S7M5B
Hf0MvsOQxpGm1IkZzQOaPmo7wdm6VE9gZvE0VPpGVa0OU3P1YKsHXMDIr32aQjx5QWgcpjajAyQ/
fsdHJUvfA7bkMvXP5ZydzFCH70TPpgi3uSSHsrf2k5je1J/xeKw1XI8OXDjDeYqh2zehxSnOWnsZ
EfA174xXUu9QXYcG5IDu451WHRdaSLPvrVs+jWmXn3OLe0u15LRVRSHYTsH2ozP5f9Nu/IY/9Wj/
RlOGzNE2P+r6a/vrvJsf+mveLf9gEiB0NArQ0/901PwVpCT/kKZAgklerQkixGKQ8Ne82/7DJSzJ
YULGiilIVPr/8277D9uhKe5ZhmMwCBf2f+fD+b3X7sL1B8ONCIWcIAea5K/t1Aa6DrOKZFwBun9k
iEwCATZoVOtaSCQPSzZYKLh+HpWCTmzNZ5JYGGhgug9xKaeEzDwykivQlshpIt0kXJfTK7Flu3po
HrNiwNTD6Tstj0PVgPFkB8WVYcn7TKpG7zT7Ii4e+txYaWl17pndaqm7d1ifsAusIxdRF3C3mJP+
9D3FZtzApBTN+Aor9YCPejO32S6yv7QQmmq3ITQB1AxwGd/vjnCiD82sYdMQ4a6L4E+au8SqFvpo
PchseAoDuUY7snApUtzgOY+Dl9IJ3kvnIdTwVMopuCFti2nAxPwrTTtKqz9OAaz1viUODkdIcJw4
+hcengzzYJfzuQJkAPh9QvQ3Npwj5HxoqmI/y50+1MfQfLDzZoU+SEmYgE6Ee4GPJgVaHBPrLBG8
i2JtkOnZ98Uxmb+rk05p9yi1OnaPnmRf+lp6dgqb4Tw2zqck014jTjk5tdSYA9by7Bdv1K6D9D5h
WUHnMqMIcB4jLieAzp2WGA9JP3yr4/bSqo43PS9n8E6mg+B6WNsBn6KKL1GavFmoY3xJ+J4hbwZH
iU6k6ILlyknaR230nmstvlSttnGz+qvMs8tUjOfcjQ52g7CWZZVJ7tbuo+eRZMZFmUVfNPBRomo+
O6GGsKqCpjydaCi+/N8y9GEFlDqP5b8X3TwVdYt+Nil+XoU+fuavVchCWiPUYiE/1gy11Py1Cjl/
eKbJ4sO8DX/fB/P9r1UINyALoEkxZmOGs5VWp6EmDfEmOghygMrCLScKzjbwo/03bkBhssr8PNSB
G4Bnx+aoimEX/c9v9rU86oM+jRusF5WDIpL7g8HwVGiH3LU3dVXtBcUBhn1wq5DMahCt4fQoLBv4
o7lummBDECFo8XKHtnvfkNq+CMz4h935p6p7zqbpKH0qATZnOkALWTZ733U2fd8dpsJeCX1c01ll
ytMvA7PjRi23Zq2v0mHTNeUp1FntAoYuzhr925MJygALz7YY6JMCjpzBgaZWDnsZbWFVH6gmd4Hb
bII0PUh8yY5dPNkyOdkDxwUxHv2ph9aYLwbgn1PbEa/rnp0OX1xeYLTznszBf0qi4bGdH+zWVSOe
0xDGVy1In3rX3ucJpQFaRs7gGzGQSGHR+IsJv00JE5tZy8xt141b72J31pmE+KOMN3pL5D3rbpI/
1VD/Eg2nQfqOt2w39MULqWogKJyNMXWo7tMTFDO8zoAqPetEUBZl+LDxtOHRfB7C8dyBtsoHY5cH
PVQj0F9R+Wcx8W38f8GP4unPb/1nRY2hRog/3wyMoF2pFFFsmaZgJv3rljSUJmZ2EWXrKdqD8afl
nC5mi2Z+ByLTIEmlDFaW3i4a/okHpS/EgdiUz1JvIDOSKWUkG11gL+KfQ97dwSBl+vZduhcf5/84
Ncuo5gdcFnlzxhngrPJqArTb/MMYW73NXz8GiYcmOh3m2MRhsFH/IoOYBzx/mCKDdQ8NhJOhxRab
IrDJ38bAPg3oLmYyff9hjv+7+MBFKf3zi6rB9k8j4s4bZ8D+aQDYonzuzNuInqdSbRo3864/rTH/
4nv6m8JEvRYvxnBZrQWEQ/z6Wi1UlTxso4AuI+hv1O8rf9gjxVx1COYqi7SsVIvBYt5sqd3/82vL
v5UtlnI1Kzcyy48SC/762nZY6sUMwpZkBu1AJR2m+iEBz6mDfFHD3jQ9ziU6s4BOXERnncO0RegK
svtPdSPWnRc/1tgvCq26ZvJeVN0pjC6RVp8yd3z6z+/1bwpVrhOOapJzHFeoGuu3kbld9MIjYQL0
VgJskhkBDuxtHMvLbLnXcMS0k9YvLEoxA4Sj03g3MbnfqvbYgnwk4u4fLt2/fjsum4Fno5mE1fLr
pYuIcUAWBM2j0jh9mE6zKCrivoBUFlN9Y/TUgSva+Knz6AdIjdPsvSk5xgXZycISxXH7z1373z7v
ymHNS/72qHjw/1zBBsBfq3L357vWyDEuzqYPPrjlu6s+l1Z1TjM6adhEXlup2NjvzGGvhYUOGiLa
DPh0mdgWUXpGg7EAdwBEo1thxBz3XufyoYiTz6aKjotSzqqcnYMM6yWogqtKYUSfw5GrX1oN8UWD
mf4YiHBQ59ZWpPcwtq4icC4ufA63tO6FsRZxdqoi6+IJb+MFd1ezzzXekR5mbkP/Ii+XbT9fSBnv
eYsf8YgwGiwAcoi9HyTjRSvMz51tn2onveda+J7F5d4T1Ze0DCdyECGOlDU+HAM6mfhuqd1BapDE
m/pmzcVp8o3LbCTkq83oOvmsBN6TG2h/fJaPXM4Ce0w3mBfTCT51Nklr6SmIMTY0k7/quuZY59Y5
xLcGb2KRdOm5M5N39dYHAsloE1qXRgTHEWW/x/LPXNzu6Ftl8ntDzmQ5iovK+xU5+1zI11NU93kk
4aJwzk5jbUmGuvdFQbJjhXvISv0vwywfMI8R59ZAtwt9iyGReXGrZFsJGz/1RBuyd529W1evrjsu
J70D9ZjmyzmxrnbsXdowvGtTe/NDZ15zJRZxjAzUVLjIqOGugFt6mjAQGgbMpIYHaoJ4iCHGfBBJ
8L0Q7JgieY8qjifS2ZoV4xzAlddhdvbkRl66zDrKsnpMJqwZ6iyTtIzK5Lxr+/aN+HZ0EsHJaYn3
xO7kdvAp6ZLCBSGUfj1pAYMJ+mYR3MV1gXx16Mmlo08BAaQEGveVuFW5Rql8rgwqhNmyv+g+/Tgn
0ffdCNHp4726clz3wPrbFu/B1DJc1nX9lDlfAtMiqjHkjJD0BoYsmgLVUD1icTfD4JPELrbIq+xu
p8557N1zMWUnyLWPTfqeldxGk8Spgfwai0Vx0ZxwDynoMYv5G0gA6FPrdkkvcu9wB0sejcRgvISO
hpANXIWLoPJUJkO8ZOINHtqWODZsesEY4yP63dSPZwH6jFyZ8eQ5A/gnhwQnB+Jykn08FcPwjZL/
O7+RjBWeF6e5lV4wLUqDlN6hozqZnunk8w0W4JZGOCqQmkCXICfgHfkOaOOWMEHHVNmqkl+uEng7
z1+nMb0vQsgUJ2sEdA/FcXwGXXTrS1P7M0vCbGZ+pboRdVQVpcbJaTRZU10H6ZbhHew++doa1ZeC
cHSg6iqw/CXQRLJ2GpZAtdZOVHJDAFrKDN4zz2JQ5HbPwtEovy1GP+m7Gzlnauk9iPD7gEeCzxUu
aZZyEzjfid1APzDZsNP7FDIVo11SU9V7/IhKNHprGYj8zcRYVIvphxUbF7aLax9658ZF9+JSy+HE
gqxD054rUcWCvG2f2DkY+fGTF7Y36j7u5BTGmTd+Kch7XH38a6TTn8Ab0sOLeVsscWH6LjEpa477
bOUk/EytHf751mo/vRu98YhS9uhjzSTcB8qO2zmnOe1uak3xM/50qrBBtQjJm/Q8m8alqtJ3vU5P
quaVYKY/AB19SoaDVg97JytI/nT2GuKbHF4OrplLMc5fjSxm28gZQitQnHa1OmvbW85et50ztKi7
5tGyBlatz9y0qqT2Sxs0Hd+ZkTlPhAYkfnZIgoEOJUu9Hifvnj0+dLWtLYxetOsWwxTKhmfsyHQJ
uRpuPFU7h4dcVE+xHL6RX44ruDUkjy0YtYFSugzmfjnRgVRfTGE4pzE+J2qnKaXHE0uMnudEl7Ko
D+OcUQfX9BsU6ZobWLciWvWCzaRADzIxdSgEX1hnV7eo4BeEaEfwUYEab168un1gfrcMdSzz7KoG
u02c5mdQ8xc1dx9dm51HxbJBJc2xUkHcir2dC26x8ci+TD1xqSJSImPx2PvmOeq5ClqM/KUqs1Pe
ZvfI9MFpBATSu1fAjrkTH/WuuqnIz4W6XLGerg2BKREZ09QbYK9ltezqK0OfKw3gWxrzoQMMiKyx
iOey5N2iH4MnkV9d22dMmA/6V/W/Kt27ll3/rcwfYnH2SAqhGGdt6sPsW1Wdu9a8qGs3ssCqT+r2
2jXrrIv6oiNfcjN0LaTPoxveym48tpZ+FDG8j15dVbVsuPbZkMDzfR5sIwmQgOfeWUzG5eMdSju4
ewGXaHL4AT3K7j5hwrSIb5YsTqZW3jQNmrXseZrkycVz2McGFJGhAn3XGt+rbDr4tup05OwCk2eu
ncx66ZvuM5krLcc+NsAJXH5ne4+1Vx1TOh2kn2JXZT/GMXzTg/CeG+ISZDPKIGGjRXKvdVSp8GW4
75l27eJVhmlsof7CCIp34nnf9E9xSbSGK14c07lmQ3Gbu6/OGB3V1q3KrWDAIM0kgR6au1cbfZyR
AMUoTf37qrXO5KFcSoIi8qF8Hm1x5GSGMsp+YUvHd8/shlyGITcvyaWqE3ZIfrwqeM+VxQ2aeuNT
FeM9dghH4UYt8T0v5+aszqqTuvUSM2CVVziKohIArYJFZmss7JWCWlMIzrwRg+l9swGO2hLrQu4C
QcRoAAeVu9wGWwdl2roH1aOhlCzlG/mISMFMe2UO2ssHcLkPcLYG0aExw7ulgdwY2DoQZKwx5N8G
kHKLvkzvqjqPY+1HMjtHCfG2419/LP0khE8Zgbuz/UXkbO+qrM96bihLF+QUhQkuO9Ql2nCiM4gg
Zg734KIvY2hevJJt0nVU4vdSNQRqJ7z3RncrBu0SB5eUNGCuAFWIY3MFPjKz3ZA3Z2TmecYBmkP6
pg8hqDo/9iOtZJ3W3OsYeddI1989d9imsImniN2mQiGpjfLil5uCmTZlaqx6jvdc7bphydei8Y34
GROQOHirtlpDVCcPCfbBd9Ru5zaAGlODAhhqJptWz72eTOpj1sm3OXd+NHgdyamhzi2YmCwIs9k5
YQpRQihodk0XVkdV5ivfZ223l17W7/rgI88yGRaW5h692LLqJlyEJNuopOHU83+MmKrzwf0cUJwh
CNu6afxe1hQDRs6aNHloNxw40Rb3UQPg19flJU2oEGrdTteSrkXFHLc2sKt2wT0donuamtsRxCfP
3FeCjPKFLnmUfYtE76a8zAFqJibqKWWIh4TCnywEixKlqfUoIvEUOWxsZQDizYcP9nHLilZlVjL9
M1L4NHaYkZcRX+CUZlMMrqMcGhyk+D57kzZ1xb81Q+s5cN2HoQaIAu3xu1NDc3RUaIaFwRyRBoSh
En9JPQ019UGwTWvta9b43OPRyUw4URhuhl42t24SfkrgUMGmPqYJwjctL9zVWX0Lo/je6p/spj7L
0aChozPrSZmdQWtDalwgAsroOZs+/knDty4WXoS1BU5wEVXIT4sZpaOpChyvJrmd292bCodTasul
9QLAcYIequdu7MA/ylEaizgiS0PjiY0EGVC2xvCwmM3tXOroOGiPtKxqHwGjBLM9JXF9AGRbMsLi
lkNRSswDDIcKKoOBo2cFWLJexq3KoTEuxUTCRqW2Q7BVsBpsSq7RL5aaFazbPuZeYRy8ErL5iCQx
GMkRmZJmOuG++bMGGOGA8GhGKWe/WLX1FdMfLmuRNSvhpyTZMOJs+tIDneofUhv8s6v3DYnH5Es0
YwUsoyKkTrZmsqyrEMU8HOktaNKAeONljEEPS631RR/FtMc0RHIgjKUTja2HdPDuU+MR0DX4X72G
3Y6ADOaWTfbUgzUi2eksyX/++JuZkkEoy3+RmOu04aN+/DH90HApSThAk5NX7WPM6JIbk2cu6tNP
VJrXxBYXA5ndIs2taMmiH6mJcW9ebN9jjNixdkEEOgBrrFed0zXIpM2vI+zKRWDTyWPoR7wi9NFA
7bG9f5lye50HHBgkGJAVKRmDCxC9vUnb/WEVqA2ysCNB1h4RsKV3dXyrKB4XdsmOXM2JjmCYqtDg
QNsy/5WO/1j29e3j9EY76MKNfOYPVh/Wf3/0v3BAeWh0FieS4d8HC4ARS9k0E8kN0StJ8pN6icxF
uNHGd6UmSGoqkTY4mXN7a6j7+949+KK5NRZvQ+0G6o6pjOi11XeOFd9VaatJuU3T4uCqg2YzPKrD
hWpXTFnA9IfVfObenNUy0OXh+9gk773Gp1A74BBoBfFIUJeGwAcTi6lDy+O7MyafGTes0xG9Xrgr
L1kRrpqq+m6H7tYIL1GRfYs0jRgmpO1xSYZEuW3p0PYkr7iIg8IJNlEvGUf73/TWvSJhRcdB3LI3
m4uGJlyusyQOb10pn4QdrmOciI4f74q22ukRMtTa2Oc46SFo0pyb2XSaEQ459xZB3uQrNL23jHud
hVblnjMWDjyP6hq2w6KLOOYgVri0msN+jgxcQxZeDa9IXxFl6MRJdKCQ9fQTPWEWx0lxHlaVStqb
RjXp5Zv2s5cMQnOX9187Ye8ssSHS+JWNdU8k3QuqfJgK1XUM/YMBAYbld5klDW8RdAmE7u9hT8et
rqylHChUzYn9meCEriy/5SW3PrMbEoq0q9uzlUiapQufRxMNxFPth/e05xlIAnghtXMIyNcSA8ev
jg0Pzh66GPbJpI4U+A46uT/unKp7KTt993EP6j6vlYv6NtnJHcA92l7yYNKGGkOW/gVY5L72fkRT
8PkfOmu/jw3oq+EUNgxbx/xtIjT/rW+UMZnIR8xsJShQvdPBeTraVTUAqrDf+21LQW5ug2LpRPVu
iOBPzBGSrnjkjKNB2PjPb+dvDV9bl0JKPMy4Af/ONCyAhNpN5GorAH3auk/BOzOR2Tvhl8CKX+OS
XVE9Bf/5RT8m0r82z3hZvIeMiaXgKhi/9fMkLlC4byn2TbWiF/5kLBikRGcZUgh/9PfSie3V6iCY
QVaZeAvtyJiRDgk1JMbgvWoFTZUyq7KL95AYgbLsJl8ZYniEraG9qfNPF/evFb9FqObbx4lw4Nym
jocqllDY98lI7glyJNVQqkfvmjn1rc/d/RT1qyRsbioNOlGA+MzJ0K57+6rkZOQRABVGrARGdQMV
flEH49FVqwbn/kBlYqvTsKGKR1Xyd2oNKfz+1nPwsGsO5Hihktl7VB0E7CVnVVCrz6gx9JipYVRf
rAOGZebfG5oRHGl5UjPkrE3f33LqIccfWcfQio/VbULt6xTWNg/8a5EXN7qdt5nTIpmclyxdV0l0
l1F1a8ki6PmdSEK2eHSuA7MQcz7Ysrw1tNqw5xFNy8FM/Xgzsxcj24HXRKnsqLnFCNkV6fP7xwmH
RY+kA0D6idqGPrIliLLEg7euY0r3wKcMQV6AfK4NsCCYlylgIdF0VFoOA4/Ue/SEzLaloe8DnZ1S
a6kYPOKCllHChkJASowZFlij3Z56L7j4OZH1LV9hFNefMdwck54ESvqL95rBydSzUwbaD3UAJWT5
pjpFQVHesHwtKvJ0h4IWVp7iQzAjNIoWH9Rze0Al99hrXkPW/394qFBL/N4cJh7NAe2g6y4uf3QU
vz7k45Q3Hf1Jajmnf4wLsULw1oaHqAc8EVrrXRzoj+RZPHpudcA2cyjwonR08zL2MUHzDoy+fa8j
NJ7oASXmk9ylaCgE22u11uh0mJyfYzPcWo3+PDTa9uMbyxrnFeTNs7q/ZRecXMBybUY8AC6NqTrl
XbXB0WoDU7RhbWGknRtE7GmMv9pFlj1jdWEPe3N5Lin4BGWGOmqqUT+6TRDy+jctms7VVL/oXrzv
yBpq42QJYGnPxjF4mAxqSgZ/WRf6sZuCVWfxfFYjCmaNPiDyolx2Sza2TSxTqp6CDot90hN/I2W/
7JKOsI8B9jrvB3WXkUb3LqioVbAEDACpbQ7fVghyWTuGDUcU1Y4rXDqt2C+OcXZLFPqH+pQqskCl
OjYHZ3Sf1JOQCGsPIXpv5DRUGdCJhISTiP6zEfloPxgSxCbBkvSvwujeC+ulSieCgnLAh3HHcuEP
G8U3a9rksWbfI4mIiCATE1BLYAAb6nwIDOslsPDuEb5tmWxWZCXylJk/PL2EkIUFop4eem0RxNXZ
GNOlIOOExhCsg5SSaTRPxK6ekljDiWk8dJr8k0T+f1onqXC4/15kQFMjj75//f4/X//nWty/Br+K
DdTP/iU20P8wPTXoMmzsVn/qmv4SG4g/PAMwBM1snMbg3Nmw/xIbiD8MpmSMvqQ0PM9Tioe/xAYE
zGP4RKkEy9jAVi3+G7HB77MmTzq8L5XCZLu6hBjy63IiAlrsegRWx3ZRC9eKUwlUDzLa5zTL3oDo
IsBpzJ10aAD/dL3+1cBU7cQ/j7nUSytPOGU9rADEVr++dG1HZGCbhrdEP1+H2kvkUGMJ8qPNsXrR
enINFMEwTabPqVn0i2CgIQCInKMBsE8em36fZWgfsu4fJpTO7/oLG3YFB3okHqaL4Awyw2/vrIqd
tCKpgSQglEGxRgJxVQQbz5rSnce0TKjaqSDJJynZfmvNuVmd/Drj7hMhmCrPlC0kzAJMb4KLLm2q
lW38L3vntRTJlqXpVymbey9zvd3NpsesQwsCAgJI4MYNksS11v5G8xzzYvPtOFXdSWQ2OdXXUxen
jkhwvfda//oFnUfMftvYMGEjMc6b0vdmG5yzCBHR85Ylt14FCAQWFfM6Yxul/l0FLN2YySoYYI1l
BZuUS4BvGPhwxtptnX9vLBLUksk+Csc/5ElS0SDj2WSE163rE0Ysh8552ftQuyaibyrEfS4usNW1
NAUzdOyESwLkXUgPZNPmpXMt65JhUB/xQCLmvSjw73XX7dLVkFOqavzWCYxYJ9N80CWXlUi6q3Ia
bwh5on4SSNOkPtxWsu+TDju0z7DsL+xb0w7f45Ryr+rZ+4W/mwxHwooYRRmq9+hBNTYzZ9gqerXJ
a2r5AVqp0yBjT3t8OC3Kcrna21ryYtTa9wKhT9pRC8gCKohMsFV2N48kDVmWCy9I58Tbo9zbCz+v
F2lhKUS3CgReiIRUZox04gGtnrFvyHedmVGy9G2QPjLR8eejV5D7jJYilUsLiOO1j+8lKJT+Vibl
O1LuG69CNztNBn1GwYXb7F4EODHmCnxXwe+31Tdp46AS1GhA1PYQuxLEwl1B4I0ioclkVtjuvfBG
fmveMgChdYlowHBx2TUtr1YQA9o0A4oso16zH5NNVWD4AVKu11V87T8OPa9Z6qvuvNYLwD0YB/Dy
C2/dqjSPqqo8yChGIgjx6stR68VEdjox9bDVY6J3ht2RAGKC+iqnI2RSn9Iy7xBzk0Tq1bL5zumy
a9vYQojftXVXbZTOP+hdDarce4c07p11zJoHKIwnAitMuLBIk6HBQGuEMKYcreZkNfmObFUGFtqS
nELSF/eFqW96e3ysqxr8lmAKi6ffVsmNMaCY83J8frwkhHKJ/1aimfOyKkmDMUc2QKcR697GsCKL
KX5IbIHiZ5rLIvA5dpFG+zGsryN9Ehik4Vtd1gRUi2LcVSmY9lARDpacrF5f+yl3JQn7GjA0eUnA
j5vh+zBYV2M/3hU+15zYCTp2NvEsIcndTdqTm7FjWw4Ajjc+F3Y2Lat60nDK8+vrUf6l0Z1r29DT
DdxN2wHmMIE7nTFCQxiiU6Ieyyx7JfTkO9m9kct7aRXEvie078UkzXM7fkgP0hf5QpMRufOI5CKL
lZeOcXTO4pv4xo9Qs6lDrHw+TObW96ZsTeJusYzIEgb+UmZNZz3U4HJNSP8cJWJVGP6+c5tFUyB5
VzT8ZdIa8XJgiye/VfilpF9ROQBZdDpue15bHKsYij/me+86PuENEDKWnAW3lE83bpIrLXhO7Yjo
31jjVUGoBWkkP/lmw0WCJmbe8EjkD/Z/ypNX8TkUBucOZ2rWRc1+mrpDmo8qN4UzxrP01GNPFxjt
FhsoIE+dFMnEaXFh8eDmq0e/U25jNz1aGciR2kIi1+K1Q64pRpX3FckimtBu1Yl2TjU+SiO7b0xU
rGXHh172yDkBCn0lCYBxmUXEABgTDhqCNo1l6V6xrJXe80cc+W4GWX9dTqTa1wYdevRS96ydPc46
dubt+zqfaQ0KkLBjzpalSztj5UgT/2i54arLGLYZAUCjBloX6/lTYQ7EOgO9NbYFf4+Fgb0iCaP3
UKWQRA9JcjbDc4v9bhDPmVrscWV1Znnjo3XSdxjjPTaScofp+kNTpwLTdTIg69a6mwp/ryo/nJgN
ET4coW/qd80QOwk3eCR5zxz7zoqmcE64FEK1xrhJw/GKvWUZAnrTVO66MJwh4cu18FuW8pKGPVu8
b9jXY0remH5rOjzuM2/OIslXNMywHJi7RnaDwSNa/ck6Cr1fwZ8mtVQV94qigKNVHAczsJh3oYiD
F6FHb2OC9qBGiKfwTFyW1dJ5iJsHT2DKHrfBu+OxE/pD8FaMeAUQw3yeaVVTh+dmob0kQXaVxWyU
gsAP9NvRi+/tLEbG5yOTPNKu6tLjc0CWEAVkGA1GvYkYAsCXRi9cRS8aRK1Zm9c3rm/jhqg/Wr4F
ey7jfMVwNyZzu3KtuZqxHk+tcT0gIrRya8d21dAR2yv8zI+DZfdMaO7ZVYJZ6CNCd7rwYRBs6V2T
Iw1FHNaVI2p4RskhOm6nRZhF7DeNFoqn825fQG1ksIyeN/joAm4XKXr3OsHPk24uQAmQBbkPTtce
piHZUurcxwXf1mQxs0P712Fvi13omBE1KkV90XvEzfP6yYFPpqzMLCI2Sw/fyjZ7kVBDT3bcGFEi
qEZQ4c3b7Mu4IcH+AK8Cn59rf4hu7AZZW54f08AkHrMfPryUOOa2pZmtoExjOfUeu/mxI7QpdMvX
KCk0jDRYAaaOcc6ZEGB1TByi67ps9EUvfxCFNlmj+fEMc+MRuaPAPoXuLfHVzkIvHJYCR11rmDOD
owTGMnfcZyMccrS95KQk3dWkFrgPtwcq5RCTfB95oVNd1a20ac6PipZchRP6ZZFFpzxFp0MiWjQX
lY7HQ0vQJ37vY4yc5zlPGD93OTerrOX+zi5ia8y7NUVSR3vm5Io2M/3gvW6Cj8JuDylqO5PwgthQ
vuuO/LB9GChD5bzlEQMWfRnbeIPL0ugM77EKspaG4z28RSSa3SGceEvtkTVOZOkaV5qA1487Iurk
xWuzo2Fpj+caoMxuzWIjMu0GJBw/OsZbXr2ucjK8leyusNlxJkFEvD+G+Kl06wG/jGjM1GVSKONq
dG8YJzU7nTnfvI2uJtKqc61UQJen+Tj1wyKIWYOizpw7QSD/Jk/nAABuo7xHEEFFiyMAB4zmIUqL
mebhfpZhTRE1xrLrkzs/yR7wKeNW9Ae9zF7S6Y4YcL6NaSSYM+rndXwVtNChnDw3V3Wek8wU1PdO
MW2RQjpbMtqgiODmzMqwCyO8yjJjFfTKjgr0Mdb1DQohnRAGH3aD1egkO4huA78Om/PpkLhuu9Q8
wjfSot5LaFDnL0XEy90O4Daa4r62vsvAHSRnqMPTrh6TN2vUbhNdZ3RKMZZY3nu6rZOkXTi1na2h
UUB8xDRfK2p2OtY+cuyoBVskhLP+CBkCL+CGr9HMt2kI4tV5DRU9EX1ub+Fk38lMJ5cnO1AqEab8
YhvlnzijFy2QhHIsHemK0A3HJsrrotHQvRo5Slspc49LJQpA4nVs3bbBt1ZZN/pEHi056bJk1Mrk
KEhvPsP8sdXsboXAIJDWk1R6XDO+bs70C/T2H2dG7+MAJ2vwjj+3QK5tV42Vt2g+um9V3n+rJv/d
FqO7zLJ2lpOxHlOykxJx3waMheP2KfTwTwdTeh07kury3F2ZfQzJmmW8EPqwcNp6MzXs4yFVRNtG
L5bJtKqWhUnNKBefBlSVPUifpg3z/8bFmCpRceDjyIfOaWo/0YAVRHOWltC66KG/miQ7rlCdrcaa
vqhayle++cmzTnbI/NVMjxnkhrIKCBY10fDZe9Ub5xLLiUuZlz6AIFr1lW3hJVOmOhfk5E+DB4tQ
yWeF2x5b1dj66G46orD/cCXaBRn8/FhM7IQhhUqK6GUkD8O/UO2mSJmLwQApctXHCSHJvLN3SmLf
EmmIJQdSaSZ7vMaG8vz1jbzAHv9xdFBHE/ABVOOCiu6EdVOS8IHZr9IcTBqzQjGuvz6EfON/AgXO
hxDILoQuJLRx6Tg6tsUIPRJzN+kAklTmdacqu7pjTf36OOjHfj0ShzCZFhg6t9O5EFng0JCyGEYe
amZ6ZkJeHjXrgWznZ0zxiD1AbIEPp9myTwtdLum6yRCnrB380wmyK13M2BPeB8LZ58zjs3UtkEOJ
Unu0A++UjOWaL4hytgrelcS8LTRedFiA+0DH8Zsj2FS/wUjVX0LrEnYwN+peJdUi/iBDtVUx/mZ2
Kxoc4L0+uslsb59zgFkEL5jCxV5NLX0NG9ITIxzm6TWMKESzs0zg5TJU5VZ1IZuS6WHD54LUGAXY
GmkfyokZPXpNeyVbf1uNHrXsUDT5yfaCaQ7xGNIWAPc8J4eqJqMd/sWVoZansYs/fD/4yEYMVhLv
KjMb+HHONv7ROx1J9AA1zNQfGwojNgzvXhj4JHQGNg1ifIjpp0MiBKDSFC7t7TCKlcMmgcHp3mzL
k+/RFsTKzjaMdWogcZDTABtvFN8jRJbwY1rfARgXrQVMppfaKY5W72xTF4uz3r4uTG4tqYUngHGm
diwvVkIMRBzEx8mz146pgLZopAWBnFznU3ly84kUYAedf+t0mKA2+F3sSnS3PUaCCrz53kDJHHfA
uyk1MBtGAGxR3dRYOre2N1ehR4vHPorv5TfQYO85s+3xOnRi7KQpdr2Ui4QjevJIJhfBj6jMrqaS
B+SlOBlhRdDHzJEiHLiUnAGGmUC88j+8PF0GLf71rlc++WVL/pTyIxsAnRt/fDBNOJFae9DNaN/F
CVCwvW2i6bGYwvdAwWFJJlqGpIYZ/ptHGd+FgNIN+4JLwM/cyD9o5F/x1TK9b2nLi1bKbOhaoeAr
FJjO9ZVfZAhtaAGi6Mq36EaYIqGlhaBgNqAQQSvu4w7iVsQkpIvespBKUCspDQLZUIU50p+g3MGg
JYAVcY7UOmAyfo9iaYObiT+DVfVuW2tdxWy/ssV9pPFjAT4lmL+woqoWHSSta9pJXoKkuFVl+N7S
mjjZS6s2L2FaPVaqRNYZHlkICc/c17wU16MfvekD7KpBo//JsXhSyUGNg2skfg+JieWljgjvvHz8
f9gbO8WfFtJfJL73bRXXYN7z1/B7Xn8S2Mkf/AfmLbS/qw4aNhXBHKaV1DD/IbAT+t9NBxQcYRvq
O9WUe/E/MG8dOJwVH0hYWFTkWD//B+bNf9IcFmqs11GNgK7/K/K6iy3GwsZaAuuWoPriHASH+Vle
MahVlHT16K+ozYjTaslgSaBN6UZ5aiU6O1rxi5iGR9sctpjl1r6/Nywf42sd5xvEB3Ehtj/dw99A
4ZcyJXlGZHSbpm6C9uNj/PmMMNwkRVbgI+RC/7MbGiZH6R7FyNteGv3h64OZ8vp+2mLP12+psobA
yxMCpTybn6qh0lW6quk1rh/SDT4/DL990GI1c9dRDYQjqfHN0GAZjWmjiRF14Ju3Ycf25/TDo9mz
nzSW+QBP6X5U3C0mCIupMvEkU2Dx13zQw5h+TLUGV2VclSPwLYwExfhWW7hf2Cw5QsV3jNwoC7QW
QV1WfVdaLEYsA1emEeJTYkU7HWmu1S2MIbzxA5ZT2QN+fR9+f9NlMWMIoIBLvZbeJcA5JTRKPJK7
WeSDZxDg/lE1N17e/KFuu6g1/rrlmBFaeMpaJrSIi1seeCzFA6+cly2bGoOpeKRjAYhEK0No6awf
vn99cb/JbiQ0ThXkA6NJdSnjPx+xitH7WSpHVMPi4NbKJogyevMxXiWsymoaMOD0F7Aw8OehSjDN
adyHQXJTpGw0RtwdAr0+pCrMcSvEvLS/K6tD4OerwR82TrKsN6ECiVZ+G1+f+OXsRd6qTyfO+vDz
29nXLrWGZLfCj78OnP4xVcL3iCibuedRbmVNCFVf3+aILqNSOCCnEgBPJf22tNCA5rP/zgnJRckh
SxKn7os76ZVprkLg8Vedn9+zUGAf2MFfVHYAge9ZZm0SAc5UjQOhlwOxC+MVnkDrpFTuqlb5Q8N4
HsddfLv0iQz/bF4mCwDr892hPCXSqcV1xi6LB6ErjPqDKzfTDmOZqEthdt8IrGIyDk0CCn7I8AZP
ndglSTdqnvDAPrTCu/OaKzxNGxzOCB1M3phOPjUAVnrDh+/hptIkfb813PSUE9iHYjdi053LSMqo
HB/hdJP7BxsOHhuf8ZRAqbSq96G2r5Hkv2k9diZK86TpIFdeGr84BvOV1rk+V7bEgTMVustb/UXJ
7EcdgFhRr5MGr0w8tXjmVNXRCGrnB97SiHopIcm+FbYqQKmDj1Z0j3ZlrZvAegJoA5hj3YZgGSy+
fubyLv5yl1HfGTp+FAbqpM93ufTakBAwCK3hmL6Ak8Ndo9QC0AJpkPMWyapuVMrKrw972d2d3328
XWx6VcahKpPdT+++aFuClVgZoOItoql6aCW1kgEy3BOx6V1718n8SOD1kTvz9bGN3yyHgnWQ6AgL
Qw1NvTh2xyChzIDPIeBZyb6Om0Ub4YoltS9WNZVMXdqDlbTJVrPajajvBZkEV97wOrZuPffw+MFT
CZxyivKroobvVlTxODPM4jqN9EWE3Z0x3CTDYmBwNqsi9pAkAuFR6rQkTEm9CeXgEsPoZtlO+8iv
4+XYVPnC7cZHSwN1bzMgka8vGcX/L89ZCmYFRQd4BuvOBfwS1FWvj5nlr8A/kllZp/eqeWjNzlzh
EcXoAqMg8G+hsRfSz0BkV723TlmXNC/4KFpbEzhasVu4RVV10qgfDPFWMPZYtUOBGCBOj5VpEaqe
vJxZkXBgVhP/RBsZLTJRbQyK9TIW12nfDFvDYUbZDJsmcKO1Lu3ysazcBBBO3AZDEpHr5LUoO8VU
H5UaCR3+WrZoD+oEBGGH8a2ilruyD98r4S7jxCPTqMGQA3DV++7ilL6MG3pXg+mUJNIuNDd8tgLs
6PDPW1uZ+EjoZWhMmHq4iO1gBwX7oueBdhJLHlQ88obEuIOvdp3QlsENxt8nKcz7ehqXnmkNW8o2
QhGzPEbOM+0iVXllpmcvsS7q3JGcS4HYMRj50VQ3NroyOausxfgDT9WavFwn7Y4SMG1TD3c176j3
VCWxhVZG31UzxSvyldEwyOpc2tS7oDbixVAk7moY2BQClyjFDL/Sge9FNhdV0S2S0QA3DNjgFJTx
ES03efdw1xVzI6BPz0woqDMLjWzKGt5GYQwOFKwN2/7exPF+tOAn1yTPx7YH8O4E5BKmd2kTv7Fu
YDho7uO0gxlOrllkG7dfv5lyj/u8/lDkQuXkQ5Tom3ux/piq6SWJZmBtYNO31z44ml0C6Rp5/MYS
8ZR4H16ELYusV/7VI7PsYH6DzQ7FCjjP5xVIkk6GaMSuxaoZilXZrdG2V1XJe1ALHGhNVJvCXGs9
O8XXB9YvkC3WPoSYrLXo2C0Lo3lZQv1UlfJv+0bRa3ri/iz4xbK2a70PKGzXogJwtrRg3vcJNQcj
ddMqb1t6/HNrbgeAA+bEMEypHyAeLItmQmRZHomhe9f16fHrM/314XCitmweiJhmGCFBsp9OtMDb
LXe7idzoQX/jy9pLhmRCt18p8VIyEm12xYFcuq8P++ta9fmwF2uVSghaV0UAsIHLcJTQWwwZg+To
aEy7/nAk9ddylWPRbZFdI5/G5f6Hqm+oq0pzl34wLPuqeVasO2skRjkbV1XrbENorW0k90GG4GEX
Pbu4Mlv9sIISFy8DjW/OK33CdgAvBgXAys+05zBJcaLPvwWg1swKTkBsJFl2UCZVi+3ArnroCclV
p7NEjDCH14avPfptDEXQsJ4npe5QSOFr6bsiJzGX5FS3mm70MmSyL2Cc2jkeSpV2Kl2HjM2EsfPg
Y3KEM0kDnKsHH37BaD1gzOY7K9ESZhfkybZtMsbMJfOb8lZPmLLmCkbZbijWov3As9HaYw6QzVxz
HVl1y67sPqulqxIOo+lkxeGZL2uY+Eh+tTmLatRPcvyhWEhD8wCzyc5M31EVhBXgID1eT7ws5EJL
m2PQpwYmTrfuCjkD2pPMgEfcUstYfXajjpKJFRBHqlpyPDDV9iILy22i9nsA9AwzeMboskwOzVlQ
d/dDBvmlqhjbSK7UaOC+7mffJHnqDCGVfhHhKzzetiauMZ5az9w+euuC+N20l0pj4wEhyTnhAbyk
WAe6FMiZ7Rz+sreTkF0eYQsHd7GYp37JVlmZmNO4/V0XeMfRYw3vCsgRzCzppGo4Ubip7Kscynyf
He2eoGwnjVZYPRYTTpQMG99qnwi/2IwwMVf23ZhwY9rwI3aWapg8hahIuSERvuFRfmxcZWdN7Fte
bx6ChkurpC6xHsaNl5DVOjjqzq2No6RZOkV/wGb1JXWZAoX1qWxt1DKTflMUSze/UwgHruG3AXAd
o97EZNS9J9Ab+qcNB76s1RhzSgXX/W5F4K6KIVQT4wpdHjMX7ZiZvtV9zoArwFHOcF50RUtn4cCD
gIVDBE9K/47XTDP4KN71U5wrd35RHB1+LRzW9q0lDlvE8bqBvjHvAtBhzNvHpH7gD7ykA6QQk1Rd
UlLjxrWvSSZCIDgwsdLJ9psJt9woSoW9iNa2EJrSm3PCqduL69LRN3J/ayLIPZWFA22YqTe1ki4w
1maK4ffgruyMaHPQavH/Fdtf2DBMDQJWD6dkIJYW8ZbJ/UH6G+DmDKynpS+RYj4mlgsZhRpAsrel
HJNC7UCqBpW/susUGAQa2hLfYhseMoNApSx+9+3w45ylXaA39XtUGdhMuIGGvbWcAJkRtZTd/ci0
4bsfNAsqQUyKmV0OFl1xFTQ/SkT2okbDJ2o2QLO0tvoINN0F9sopHEyyHRWWsb7IUrRLsGvopX1m
ZElfvtrkMfbl05kI104UasQakjM/Knd6M5GXaHIjAg9xjtU+W0hF+07XwDoBQcfIO3hRf/CU6L02
7muN9E+JLebEe3fBWK/anmTVNFHxZizxQHYWkW+9NzX5XNLg4CwAHxIKv3NMYt8ytvT69yjBPdgs
VLClcW2LHkOe7rEwocb7Yk/VjQFh7y34LmZ1jY7RVCEelMyf8SV70qfm0LpH25hOZ9BWg3thd/7c
VojoNG8iwH4UZyr50gbZ4ZNOtGog/GMwSm9VTA6qe9Wyns5jChE0O3jHW8XKTkot7v3cAq3PD4aO
8FAVB4w1cJWtl4rNA/JLyWpEzha5xm2WT+EaUtBeAWef5yXjdJNxOrXzAc0UkeXM1JMO0kgS9YuC
eXeqlCMxT5MBIw+9gnPTRP0H5XcNR0l/bHTvVVobGInM2n6lheekIfMvgQyPRjLuuI+bMnaec63x
aX4e0Ni4q95voMM04QnkF5Uln441RdeiYOhulm65a6WpEBkvC7VwH4vUP3Si/5biyGc3fBNOAyqV
En9CqcliziL7Zk7JkkmZTxQRZla1DkHH7ZYdEuJxgn3R2gmzSyFtyasbC0GwqLBZyqwFtFFnphMp
urLH8DS43oZxD4PPIbkec05hTPZDLl7tlhGDFgZ7RwHRb/Lktg7WQ6JgnIy7xoYW/68pzGhAJkiV
9LXG2EAT0dzWmVi3FZ+lqfEVKtacbgNXY8M3ZwPMqPgkkiBeueZ3FMoT2leJ1DfaGjHHvCymTc5Y
CS+ghWnJsj2kR+VjfwkGuGBuuiNM91otBmVmoTjzexQOvlU+DVp2qn2YUGrSPuuje0Ik8uEyfQjJ
PrMb0tEgca31OIeIqZE4NoRvWdW/QXQk07LddMP07ibhu4EUaGZbcF8tpdriGM+VtQm+yjY9oHeP
6wsORC5Lj+32m6h5KDsmOxJodaPojmiw1zbmpjkNc/2iYzSsZjFVn8FMywGWG/Gw8tC+fl3r2MYv
pTZ6EMBofNswfeN/n6u5zDMmS9Eqd9n7A/oaZzVk6l0Sq495TFcwJa8N4QvfEx1OUBiIta29xqM3
bFMhvoGBMpj/oBkcJZgWzibcHTSbUVjk8DSxhHwFnHsMShip58/qLEjsO2cex10962t0ZimW+yqm
6qgJOj7M3FjnCkWrVT21av00lfaPREMR6zIq7zBUAqRlmUsLxodyem4Z3LDEmK7MrHsOA8R5Qr7u
0NBOmWvzm4kf7SBLhs31gDujI4YXHDCWo9TySYpX3jODdKQYwbsTY/Hy9b39JfqLkh4427AZrqog
+pezXDM3kH9nubtM4ZbNani0FPWZwQvCRGihYtsx0we6X2qH+YA9jedXRxGZCGcjJlQkVC9MVTxF
KCAYufWPQxYBNuPF0mvmdTUZxwinYs8JbvUQQWPXIu9XRnX59UUYv+lLdA5jksClqhIm+PyCEG3l
NF0auMtStbdBl19VKYtaqhTswdGxxhMBpfgxaeAApVq916uj7ts45FED2xmlGLTizZD1rx6+N7Op
SY4SJ4j7aasH/lqi2gK12rxFJ6mr+cnKyxMOAbswhWBmKDvYMH8q78+5WJ+7S0j3ENyBM8ES7UuU
qQxcxCngi8tpdAlzytRTadTXuQWLMaZt37Qa+TjB08QguZwGHaYWDFtC7B5HSUmrNBaWOM2NeeXf
R1GsrREL4CwFXfHrO2/+5s6TIUkTgp0aGhr1otHyjEHrgCcQyOcAQNItrC7k2y2/MDo+xPrEwKB5
XApcqAO2JOFTI3itcp1Y1j2oOJYkDiMUT0UIjZt6AmFKYplCYw1SU9AlHtAMOtgPvS9vG8PDzGU4
qNDhu7w7gPkSI9r60m0F9uc0d+rYWyi0mDWNihj5/PrU3SkRAj45/nbT5A/fz2+6MLScum0wFxLA
4vrnN6+m0y5VzxJLi5qdWBmS+sDjdJkHgyoqufr6dv+mrTXIhdGZQ2FwSSLt56OJnmfq5rwVsByP
5cTCMoHowUtQ9fSVXULMxwo2lFya/vUD84EZKkMK6sdL7zqz0aswdCdBz4YU0c1ivFjT6DHq4p05
OA8+drhTiiIKGWH6B8D1d3fYYtKI8oblH+Lo52uerEiB+9yIZSetqKRPTIXV19SCOQ6wZwWGMV9f
qyZR1MtvTzq7IfYh39Y+oyA/gQd5EJXYGtVimZRsj5nL33WdvwkhJwH3Bc+TiZJLhiacV/s2cXEA
S4/nk/iXZtffwjgsfryHr/9T/tj3vBgr3Pyb81j1P/9pcfr3+7995NXfDqfV/eWf/PSD9f86/2cs
LeXI+NM/LBnJNDSWP6rx7kfdJn8d5B9/8v/1P/7tx/m3IK/+8W//4zu7RiN/mx/m2acZtBwZ/9ea
reNr9iOr4//zv/+W14DH3fi3h9O///Lz/9RtmX+3bLnwqIBwBmsQy88/dVsW423L5H0x4PSf59H/
nGFrzt/BilmzTBRdktrHZ/ZP3ZaQVtUSX3f/8rf+l6KZ5eL384uEiyKWoIAzqJTQgV1+NYqj8z1k
uoeLYrfSYV2OjveHl/Xy67g8xMWsCewDq+yeQzDuODh5gA3HIsT7EFowtVD/h8Hf5czlr6NhZaHa
Fgn2+sX8oVG6mBpf9TAksedZdpOb6VVOjDxCF5y87qVP20/P/vjXvfrZWPXMVru8hRpx8piRsr+7
l1inS6xEqU54Ajpdt7dmuZrsc0YSMfkTpTeuyyyeh0a3z/GHN4OYLXm8bkZzM/rGRt7ssSPgrQCg
UezT12f2u1uhseGxCAOFMnr8vCxpkQlZcRq8RR4od4WRbAIkXLHW7n35rCvWxGT4A+3uPIH+5Wb8
dMyLzdbUfQSmOOVwv7slNn1zGcwGXz4bF0U2rYsGSUGG/1IbYbyF3ffg/mH/+d0L/fNFX+CbjcPy
W5VcdIFKN8KuPDDjzdf39UxavbzI8wiXgSHI+uU7huyuo5hpeOJefpzU7CVzzI20Ro+jayZNWzs1
D53d7usmQmqXH310XiJb/+Es5JVcngUMazgHqo7U8PLTZSTUoruuvIXdvTT9tIiHcYF1Oy58ySbO
3CtEZZjHAT2Eu8hyeQEQcI+PZeo8BHVz8/XJGJcbkvzsBFbT0vgex8LLIoOoGoKHu9RbGP2eyIZ5
MqQbF9FiDIke00B8bvpZIYicVJ0HjDMW+AWixOnJcjR3LsVVUw6LyR+uIe3vnIBAK5I6shIttsVT
5JtVI9i+RbOPYXSN3bQylXlXMHeJwmXXjouvr+YX8sBfV8OQ3rIxw4C2/PnLKasis80g9xYNscCs
3rArgD0Vf2kiD4fmsS6CfIHjC3RfVI2mdcAcZzO6z0Ft/aG0uCyn5Jk4KuQnS3cN07YvyilyzvmA
+8xbEHikDmi+e3DDKj0WOYxDNCuGHq6CP7zfvzB7/jqoIzlNphymXNQzhu9oIFsRH7F6H5E2bUFv
nPpwV0pF3tSv0skgGfFJK6O5Glk7pAK70ociEitXckWLsNR3R+UKCOCqDXHtaf2V/Phl+osSTotB
oLmLe1KnbvIJz9dwPhr2yRjHtToOayfyAU8RyBblDb6CC3saF9L7Ry9BwV2iX6d2yXmNVvCHD8pw
fvdF0cGrjin917Ed+fzYp8BxYqUR7sL2SJA1oRG5uykhV8d40Ydun6TNtpuONkSlxLMXrQUfFDWX
Tw5bNrarcGi3VPyrEaOUJn5tCVpy02gXGeZMycPnAfgwIUm2YLzZDzclLzayZQjh3cr0LGQ+7pUA
LwY5XIoq3WSiWyWVwZptbybsGEdScGSUg4ySEhgRJAW+FW0500WyGfRuORjTwscsIUvJd+N5yRuu
okKtoxYrVFwyMYbqyeYMBP6TarQTdb8cSmsDPZ9InhU2BZvA7a+NQLkmR4/E3vIGq7lrFZ8y+9m/
r4JiP+rKioEW2UsNEewYhEJyG0YsoF0Wn0g/2EaL7QWWG5gau6JbenwNechlGOMa75GlPDV7wDyn
99c9nrgYMMxbzDx1bBqbAKnZorGT53Js9gRvrSO93vaGsqrrYV2G9nwMoh1t5E5aOHkOoYTjUTX0
jbzzDTOA3MB/1O9XUDl2A/B2wlxbJ9+hbMwd88CtzJFx9YqwzAPG4gfHH9edHaxpyqG/M66pk3Wf
+vdjlb+ygS0HiC+qIogLJP5Mx2Q1Np3HVAvvZFiDqP07DwMP874s6lVqI6ybyMUoiM6IgtsqS44+
Md6iZgCEMEoh/op44xvHUbY265U9kA0njk4G0JxP69wPEeYQkKkaG09xUXE/WIa5sYlBi+QOaXHe
jOsYHw9ERLYkq67JAYqxqOtYI+V6mdsfAU9XbkLyiZfJDaXkwsiWZvkyWt59ElSbgvFSmKFM5hVB
W76TMy0ypZdK1a5QZS+oEzYRdoXTwsJxIlLvVUYQciEm7wgOM0WD0vf7JFRWVaYQloHJdzcRDooq
jt8GfLjEyXRhug3Cy1OMwjgVDMQ4mLDG9ZR0y8QmZJ070fncKTYD6QyHATqjqmwL8ZzXGClEg/nt
BDpy0Kp22+DgpaAfViKsFt1hTYzuVZTZGywS550Y8KiihghVXMitfUXwfRKs8bVcYry18bHTNNvg
LqkhCWfpRsWXburJjPxI637VK8S8RYSxoVTVKMRSZRURNxt3OMOe5L+xOp43j2SoW/hL3grl4oLp
5kOdBEtSGGHvKGKf9snKAWmHXr2MUvz0BSAAp1S0xD8TLQqKs61Le66eFUyMl1BTAtqu9G7a1PHc
xhCuTHeaP51/SlqZaqRvqjyLiYeYdBYRSuNCFO6SfWFu9RowHdcfzUcQRs+UB0oW8o46vGP/l7vz
SI4j29L0VmoDnuZaTMNFaERAi4lbAARda+1b6bX0qHth/XnysZIE+cjmoM26yixpCSMBhIt7zz3i
F4WKB8xiy10xrBnItYLeNVOOS2UGITnbpU6UYXCwdJKSZLAXO+sBdRxJ7rxCHHBi4eL402GNtKzZ
RQoxgoEYc3Sn2rxe7FkGdXAX0zAxoGkSC97Yk9BiEtiHNBQbK3AlmbUlrgF57OrgM9XQLplmZwAF
MIwhcpSLakG00whGQwakRcS2C+oLV5KGnLJycLsY0akI8Yoq61++A6duF1IMW3NwsfJbLzlEEiS2
VEfPDTmDmnGR9DFVfw+mb9Vn2WZB3rfJtKbhwj1pTLGef50a/OyIADSHmYK44Bs+Jl10aPTUbGXL
Ucz6ZJgtI+lx3Wnyb47gH9qFyxFsIcsB5vmLLf33RxG0t7SsIO84VaZBfg/X6NsASQH/nhbnJbYV
Mocv6sdAyzY9HnqLemnhYzTEqihaxyT19Nl+c4Pb8gjlWOTFaf6j0icvgXTXMlL2y/qEnZVuto8G
wnULoSMmhfz18/qhS/jlRnSQIKZJSfaxMd4qcZhnvmk5QRTj9n3SqtBtmJIwvr4jjzgmKnwJTcVb
VdmN/F+APhvkz5Levc6KDEKDjR+rGGO3e+q332RXP030LFpifyfRkv53JvRNH0XW0iFVUnyYpoFo
IbSoYbS2ms+vYzuv2yxzZviENLtgD6NzwFgwMgAnGeomRyD710/qpyvrm0v5UK2NPeObxuBSNGW8
MqoACdWivMTM2H79OT8zeTCA5Cx4RENihX3I7vq0igS5VSxnHtJnNGyPqLu5Ra3iTY6qtIkJLPsu
733XMCanI6JlzDsTGZ+m+qRagrccG5Zf/y3GXVvWIShORdWDWCVEhN1vyvmf+SqQi0mgmOj888WH
x6IHU50aYEicrmBLT70b1rPTCBww97w5SMTQofB6X5Y/2nCwU1krc3K9BMWMfOPXz255NB9KLkNU
JA3MLKQEet/f70ohNpSQeb7lZNLL2IQuyv/oQw/uYiKV5r/rLPykfjfgTUqQH1STLz5+WqkaRYKA
jCPH26xTXH1BQPqmU8rTWilJa9rfdIrpVv7sBgkri4wOd/lR+i/V6zFrEVV1SpWMhEOxY6uaNfAQ
FN1xvY1T9Tig3mqgC7l8y9LUWNAj0Ntg/mg7f0g2y5JpoBZlOwbuO/jM7qSyPDDsWnRvdD09DFbo
xKi3KmG7TXKSQxET6Wj0ykJcd8DhqqF3hwp0jmKP/Hg29i4p1xprkaOpZ3hTWuv5NcBepsyE2zFB
crJqTtIU439gHaJEOZqhtmvhK0WBtksaNFUzstU6vs4gYhu9hv21iK1fgoRxt+863Kvb8Ib4I6bV
oU7tAtBHgv3lwoYayefj0AXSvGk5G03glIrZueimuEv/YjnQlz2xZOAdf4eo2n6JcGVKqZAHR4Gx
IxKwUteeFgvLnhpgwtdMEue1SSW37DxMUzj565NATiWU2H9bCSq+Kr7Wus251xQwhwn1M+YTKO8K
BXVxG++CEOFP9qpCG0dFtV94hR1zqkiTeh6gFs3rBCN5HUPVPmq2ktS7S/4s4Xbv46/Y927epxuf
JD4UhRszCdaahNDaEOwEHEpbzHFVud3r/kYr4/1y3Ey1uvPll6jyb1I1dIMVldK+sfAFEnnchXVo
4Mv5vXlQ4mCbjsexwady7r0WGp7UBRiP4/lLS6ikIybixBk1d5MRb2inMVr8uzpZ+3OL4VDvhf1F
SG71tPcCahSUt22jCNymtSABghWFUDsgwbi8ib6tTiICR9Y0osrilSXVAr8gmjsvz/ZLn0mxbrWO
FsGoHIfmRdFSIJcsKCNYWxmlRMIwndcR9q/xUHoZEuQ9J2uk2apFVSGi5kfeIycTlpvNLtPf9PyF
/2ISLW0O1l1e4nAAvLGd1l2aOhJTauZvDTkVhsSQ2tYR8coSpbca6oqOblojjI4VGPc+1bFvUUjk
09VymRZnr5qQBMUsI95fYEG4m0lAaywr9PFKg0Wp3yldcYhrSrzmRZcY6A/Zeemjmj6JrzagiaDs
hqzfllO4UzA4XXoXIYDeGbW+oKAtQ8ul0JLrnDbM0u2F+01hecxxF6xFbSPUvAZ+VVeBF4hA263U
KXkm71dH/GIx4aVZuKxbfZzWATG4H3pv2XNLApJZzXYyksNEtqGKGfScgbZIiz8qFlA+28dUVzI1
XWSSY2AbWgudq2f0Z8GuiIDTjILHLPC6Il4Q5ZFUk2gPd1N4NYvtl7HFvzfGWU6M74I4tmuM6Bcm
hiVbFKzfB3F4U3HH86HSCoTbpWrJ1NEBG4UtquAtS23JN6IkuDUMrlid1g3CIbVi3fz6LPkIlKfv
vgxwdJru2D2ZH8eShViJtaiMloN0pttQ6/hAM3xW6JT9jjYEEfnHezZo0CnMxugnEd2/v2cpt4Q8
FwLsZuFECbM1AaFua+i+4U024Zqr251cXZaOGqoQ14IWgreeUNSZrkLh00Dh2WntCXmum6mAzdoT
uRR5J1p3IwbNfTh4yAuBMRtedYgUk9XhYotFuWQO+3Gu7JiPy7p7pYhfJlwY6QcKhziJdsPUYDSL
wtbUbloTPPtSiSFH6ZYlmyvSNtJEQYhklykPSDYBuqJbDIAPVLk5rY1pXg8D6hdFlmwWb0qm1bsC
Q94ioSVBK6IxohtqlJuG7ZnVw5Wlz+Dh6bQXi8ZFO6zkRnyxEsMZklshFDZFCu4iAs2GUs5sd2Hw
GJt43ur6fJVLE64+BOgo6/elfhiT5ErUrFt5pvmSE9sX19laPwJWuWs0DwjmNfzfc7toRplk31or
vemKhskt+0VIvCbbtQ1LPqetIfs3o4xnNxXcWL6IYLRzNIc4eOCgYsIVOEt3I6UyjSTztu2LFzkL
idjhTo/njU5An8QU3lX7KtTh+zTqUJdN2kaYrQsWGp30pAggAi26JhButLa5oCsLJD9Dicu/LXQy
caXqgGoJhywJHlsFh1CLRkKyicMGunrlf/Kr3iU67YaHoaR6juKdb+bnVvMx2OSEX9oJ8AzOA70v
hetYGncQum4qLLo5gyCBuUVrImxt3SZcBj3ra1zXveVEq/BLTurKmyZUrugWpRgaLLuwgbui5Opm
lKiAWWkTTS9FJzPFLXMMnjuNg6UMd2U8eEkd3CwniFEa99LAVL7tbJBqh9Aa7TaRbLVEsnL5KCve
BFm9jXJ1l9JyRJebq083y1lihVhDa6Pjm8FKb7BZ6yjQlyRgEq6XHohuWA+w5+004fab9GAMn8RQ
3CZxFK9izkthvskG81Vg84KuRhNUeFhZFcyDQdXvCiE9wGawA/OzD6sst4a15aubpmRtqT69E7B8
U3TfKoHtp4BbzQkJtKVyvUtN9TYWD+DXUAHvrpQUN1KCI5IBu7BxlrZSzPG0FHxaXZ9KsX2Fi7AP
hw5nL2AfefSkR4uND6pTcNwvUSKudLlcl1N63bbGQ4VkkDBGm0Y2b4B5PQPcdaPBf56QkuQxGne6
mZ1V6Oy5Pni4Ii39paU3MLCI/cb8NMKC+Lt9xHEujyjE6QnHe+AirWh3hUabb3DNkvBa0B+F69ro
xrqQlJ3VvegRNspUV1NxqoX2NSrja6wCdkoG5JRUevkuJoa7paqn73loGhlyhl4fg7clTYmq+gJe
/QQv7gHIM6mLtAuzs2LGtAXQ0UBBXZgA3y398SDPLwAavThTNDDQZK+gYpbiLZ6H3xRwP4mxJvgD
5rkUBuIPc8CWBnY2IWXlAGgmMQbCSnq09EQbNT8s7aRfnx/SErO/P8cW/0MqQkXB8PgHNRIxgrCg
YOvi9DH7V05AHQbHRYlJ1JfESkCaoXf1YjMJ8u/K5h/PLpV5hGmCqdFV/nxolE8gtXRdHQynNPEK
mio7pdFD92GzdHFA363pkoJQT14U8RJq8YGq8hCFuApjHbJ0ipCA+PI0/giMcIze6qIpPrcfIQbf
QRP+y4ERllnavwcjrIocw6D37+AHy098hR+YfwEigKFNnQ+KgKbVP/ADMAaM6hjWMT/8F7v+XxR6
Sf5LITUBTEudC6yR3/cVfSD/BcFcAnsA4ZkKUf4TCv3fA5VvlzDAsYW/r5lcokGV+2EdjaMMPH5W
MFZr5Qddbz9NQr+TZ/24kIvTuvmcWImMiFr2Jkt4/M0jjIf+NpMX7tvCXBEsOAL+ROqfYpJlzTct
/YyVWIdolJORfPNcz18u67tBv/Zxx3G5KpBaHozIVf8g9cLcwmcMm0mOaZBy1IvPneQbdtdbEeVV
dMRXwMqR7AyG+UDj0iabC1aZgu9cIBWL50roigk81xbY7OLisjZ91CVLsYM8bc2nWq5kciCMzzi0
XA6DUyUfxZE2punPMigzv7IlrcV5xKy9fI6x54lRpEjk5IJZr5OGSyicDjBpmR7hlgSXidqreaxS
bBHnh0ro+lXFbAiaQdp5Qk0FYclOh2ePnXbvsiXBiFDA8uo8yBBV7hVrKkXsb3LNVnsxuhYvhkF+
BPd3Nw84ygRFcg6KXl3BWN8k9QKhj5vRmcLaGwWw9kHaIkI/GpuG70mU1kuTCA1S1GDbol1nPXKn
7VChxa3eZmJY2WXIEQxCUp3qwzxmkRMZ4HettEK+YA4/ozJzFiUUviFJqAg/lRQRQyWgAzqWMLh0
aZWOKmpvimOJ81uXBu8ZnO8VNlEJkrGrsZYZhvNiqbJpA1i4TaybxNx14nNexcwU9Rfi2u00B9el
dg6CVrL7QbyLaM+6ZdO8yZEYMS9ASGuO60NZ95vBDzAaV95EDax0OMNkSYL3BEF7s4bYEYpVBr5T
Cmwr2U5iHK16BcOjKbxBRfZ+GJQOpNZnrFAKW+6R+0ZaTRc6BfIZknOjml6FkA+tZkKGJ0StNJAp
Rxmop0OAZ6+B2XdvlrVjgOn4Et3/KJT+N8V1Lf2sfx9K7a6+vF2+V+BefuKfUKoTQYEDWIBpLPkb
NRLd+kvCiliWgFIZ2n8qkSxhFGVuBugiCMwvOIKvcVT6C9EMDtAFlKnS2PwjFJdsfcQJLJFUJrrL
IpcBuWPpJX7TyM4Rt4t135CdxdEwTdBs0ucbqhqcGqbF/1W3Y/9GCdDhC3LjDnUJZpbVehGQip8N
dALrEprIAHt/GhH0iFVKpwUSDvGumxs7VBWKnnGu7SEpndAMLmXn1zSOmb6gho/QLznfvHBypgQR
S18dQNFioIQ/M/DEeAInPumoXZn6efFzE2ME6vTle8bkk9wML6bhNMyJOxEQ4SMt/4cRTDZs4dir
JfhghpKUbvvYNxjJCaoXwerbRCr8H8vyKK/u0xoeOxIWozspKDb39bxntECLGA+KaKxLJ15YQd2c
vMzIOyUxTGtgSsQhid5chXAWs3viQLmJu368GsuQMIyMij3leCvFFoPLJqAXZBXlWtN3eZSWLtKy
skPUL5vnABetdZZUT2UlZEi5pez01Kw8XwvgSFkIRasK02QanXi67Qtt7FEvQkx5sGbgFAP+WRFA
nbFtAMMIsUPdULmNURLf4tsAT4ZVa8DjH8Wq3ReBfKfJl1o6QsrutwgX94uCojPhebGqoew5cT+8
TKqEXtiiq5T7bzNiubYx1ZgeMj6ZBei/SSg+6PiBUBRDTUOgkll7uVJn8PR6ftXI8ewpA+JvAsCW
DGFnWG3dUR3mh0ZOVK/VeOljuu7G4FTqxbbz40/LRMQ0y9uy93eZj8yVOcE8QQQZSVFzp6UcYWUO
JSfWXuhoH5SmQwMXmqCieUe7xJHDCawxQ6h4pEkY7pm7M8+VrwUS57RnUNxoEvNCTvSoap56EPpu
FCNhWDIL67BRb+U7i1puBcBZdcYWPklAVI2M4GBG+WdI+xQ6sHogcbWFcAeA6cpHVM/Br2OTW/mL
aBHXrcvAi18NC/9RU7vjxEwM6O5bhodviS0UpL5og+MvBn8YXfFOWGitoe8wdn6NyVbGZCHzh6jb
sNIfiro4V/RH4rB7KmndxfmiOSJrVwstZVbhrVWLQCNE1J1UoPas6J4UiQ9y1R+nxvAKgDZF214r
DUh0JcEpBemNuMfpZBHRr4fkkyHQlApldpdpoKHR5CyjSd8GMF9jmD/5fGwjoFIaWJSomK+tBX0C
EuzOaucasmr0goskpy32KlZgbmtBKmlSVOY6aysRDVzhUkSKjRxAC8OfLVM3jd3GwT5uspfFuyMy
w9spAiaSR1CnGtPuDKev0J8x3gW9eKkkfbLHUn4rQqit8ryPBvUQJv11z3B8hvGb5743Jejdq9hz
0hwtyuRlKkFnL5JyUcVqLqp5XYdYrCvmgHq4/hQL6CIMLF8jqm6jFtu8MnZrZnX28DilifS7bO8n
yR511YL+0qhltI+zHqVXkShqcxm/KcUWJeTmJxOXkzh4Hyc0fA0fZl9yyMvC1Xxp/DL2+qMz+OrS
w1D8b1bLANf89wfw7eX18n0hw7d/PX2Vv2Rp8augV0oqyjH3TyHDP9FK5bQBFMPJJXJmfy1kAEsj
lkTHk0IZkpdO0f71BOaf+IWoEzBio/KHkfMHamDqj9W/Bj2JDECmtWxZH0uZlkENvEbyaaNbKbDa
ZlM+10p/46vNTshTFEietAwaSC4lO+iOG2IROr4GAraYfa7TVj4pyAoqwoDdTbLB5UXNH+tA25g1
sk5ifWPppMEaxDVlpoOLF0s6tTuJCVBURrtA1OuVj61uAg07lp9EwcLphf57LJ5Chcn/WL9avn4l
4vhWptsITpqqdDejXkIJVAfzy975o9X73zODhOXxywXcX9r/9T//Y3WpoWIW2f/+H/G3y/nvH/66
nOW/AEQwfZBADwC910jovtIC5L9MYMWMJ4BugyiXqb7/Wc6gSQ06L6gqLKjQ75YzbX06kaYGPIyN
8Cer2WKffegtLTU5yl5sNirejwqt0GvYaKMsO5mPuyIQNhedAQo8Bs8d2D+neBDEh2RyiwrY3qm9
6z4zXDKPnMFB4UYXxE5h6mWjU2l3MaxFa82PK50dRq7ir2fdLc1VjLJv6zAfJTeRJuQY1mO90tzq
mL6Z+HSVLqUxvgxy6mH9WeMPYCHEgNcwrqUuwqC08WWAcatyU5er5Fhgdbwa72eyP5Op3ao707zG
r7Bj8mBDcEWqxr8zG/I2No0zGaelo3hV7sObRFmNI/r+WPSuwsrrHqcdBsI4uWr9dRd63yyHn/UQ
llj045NdiELgB+ih6Utr7ZtEXc9zpW/BOzickGV4CTmWGbdZdp6BwXRC/9RNAPtWAR69+MakDgmA
Lq17+t4wZpnJXffPsPi5Qs2BJfiKJvz4zGACx0QgYf6xq2zMQUw0M1dQrUgPSEiwzWo/mWfhPrpr
SbKQOTsZGZhKKPKAgFb5LTlmf0INRMT88TBfgsxTPmcHkOWyWz6XjyLwDxSikXKoli/CS3UtnuFv
83XQusaL3+54+OptdF3xgiAXF16gOuAxLWQeIL8xA2k27edOt9OH9AXrz4xSPXegwycy0wsnRYyE
Wenjrx/1R+lpAFSsYaC8YKdZwcpHYT4plmYryUXZoTV58Y/oY9wme/0sPeZeecqOmquVNg35aouV
5Rl5XFdf+1em51/l79p52ESvv74e9Qc4x4froU789s2bYldqKTpSTn4ebuqTiSvCa3w73+UH7am6
Cr2hXIlu6yl3sput/XVzDO7VU+2SnJ6Qzd8wCdmm697FNPs8ICT1WWcNQHTbgUTYQHp9FBD9d8j5
hL24r34Dw9GJOT9Ztv88zA/LFuvkkZOMi/dfVCxYAd19NlBmv9XX451w1b1gJ3Gtr7Pretu8t5+S
dfyQmit1q+0YPoifKsGbRZv+kXYNCV326rX1LB0RyfCwP3cl13D95/xVPSvXwtrYKffQ6T3rrH0y
X5Rzdmud6CUhC3FivINbdeFUhfPrd7M0ND/cHrEWnM0Ct5MoyT80IqcomP1KVoh3F2RlkFHRL+VZ
ee3vVNc8mIWnIe/8qh3bdNV/piPJnbQXcwOoskCH6lXda/SXNFt7ms/Fq7zvHqXtry/wRxgdPcdv
L3C5gW/CRl9FMs6NXKB51HfDMXzGPnm4Uu+mk38SD/I+OsWb2m13mEbc0uf69af/uHK///Alpn3z
4d3cGukcqrIjrrMrf5tvikPihL/RE/0Ri/fhFpcz6ZtPSYthpivGLWL+DGrGXlpcduNMjr9Ctt5G
cfJIZfnrO/tBLoo5hSjJsqgquGNI5IPffyg6ZIXQ8B3OokkxrXzDUe+R/wV/Icue1azKy3ijveQ3
5qPkShiaEDSvJ2GPrvOvL+Tndy8vbEAodxbNiu8vBFLwQIHEBhvfqCbac2+CImbiaNeflxJHXuWF
i/UwRpe/C0y//egPi78QJiSoRjrMPIPwDhr/vIG6vU6u272/wV0cV+XYa34TUX6kzf395P+54Q9P
XoBCncw1nzp63Vq4Ut1kR8uco3/ymFGucQ71gLvtqKqDR6X83eNefvu3k4cv7/2fT/+wpFWljYpx
iWfRA30Jzj/ZTR9RRNtY78xmXzF1/s37/VhOfvzAD6sbHVU/b1Rut/f6bf8YvKvb0QVIldjFb56s
8tPtSjWyIDwlhYj2/VJK5yqUkh6pxG7XoI/4KeCkyckuPHNewUlAESq8Ayc+lkD5MFGhzbeay002
MJxYKwINFBTzVvkroiU6jmLHDGPMlWYApluP8dast2KwFv2VgU1xhGWqU97/5lEtZ8kP72aBqBpk
nxR7Hx5VmlRjNizXT0KEKlcUHn2MP7wMpQEQGGf1VdCXzE9KXOWSPU+/i3ZQzpYV/8MVoOZB2kCP
FnvB75+gGVBA1SlXkL+pl+xKu+s/9dipqeDC0PJ0RNOuab1zCJOQHYNbmcnPygrOU7oN+pvyPB2T
i/YMmd+/CXG2Ww0p0DqPWYqk2FX2ucW7HWQMStCJHVarOsEZwsETSQAoYXlWgeb7plYBRTFZ8qbr
9g3Yt2iuKiICu+Kuij2gV3nixPclv29G/ckb77JX4wk4JQMWLfZUcx+HV+IEDtHusdJTtwpOJPhs
kOtGcG+c+g3ujWV+kto7SzmgBNpvDcHJZsD+N2omrVvjvvcAugg5afAmUze4tPSltwBFiEHmyrwp
cGkCcKnYxqk1Nmq89UW71BwCpJ2KWLYg+nuY6vV8W1yyV9ABuFygO4PDrHFuPg/Qd66nV5gR0QmZ
u2oPKohqIT9Mr9MuxUQYQUmfgnY1lHbd2XWzkW/8FwmqTrGC3I9DKXLywyo/tdZW19BPW9ZJN2zx
/JKa9QnftoVKIt+0/pYEG92BVytwTNzW8Lp4LM9EeVNHs/Y4KdetuZnEY5qA/8EWJjoo8idjyIGQ
eALn6GDeFspORmAGDSCmjrq+6qq3ej5PupM+qb2z+CFQvDQ3NFelxaEddUV5z4zP+NyQuT+qmW1c
uleFp1atpbP0VLwCkyFrN8NjkG4E1e0zT4LLgFFfvRuhcarRbZcilLQeZTv16XjaU7aG/RDMroRA
UGnLjScZSFfi1npUgqsEd5zmtq42eXDWKHwGh9arBQRDXsfSpyoBLuyiPEGM0+p1DJ/umcIJQXyk
sid/nV4qf6molKa2Zf3NEtfY1UlrRqqpgXYXHgu43a/C9/SaXJM+aq057HryoBqNIHgzJHjjLp8O
nXkAB014s7RP/rqv76zmaLZejBJ08aT0V4Zkd8/RNZhWII3JQQ1YbGcl2VFS4KhbKp4Ze1PmoR5m
SFjuJLxT9hgQeAcOhBGd6viUjHdWuVM7B4JUBPDy2BDXitX0Yr1aS8ecbYOQlz0/S60zslAf6Zki
M6Rrjh6vawllHkftGBTa2v3C4gRi5u+A3UlrujJ6bhPkhBCDCbuBKU5JKq2h7LaGXQTwpT38iVGn
wxmTKxJEm/rGyB0d9g9KxCR8mkMVOnZrEcsLwNqWbeqeEqyn/p4rUjDnU+1hspPZJbXM2lM/U/ja
1ElmiA0GjBq7lFbi5wlfIlulYkr5Gdd6F2UXtUyJR4SeT+sMkK8mhI0br4RIFztKtaYoDpH7iyD1
uAxsR+yQPpWJndKtReYSIGmy5v7ndjtVnlmsW+1Ugu2SIEfvkhDr8uBCJagB9c8cHVlFgz21xJ69
TJVuPFWai7h3if5JD266fptNO013HSajHQP5c149NBwQ9XaeN4xv48/Bwb+lc40Vo5W6db0HvaUV
7iSRL9udskr3XewwQMHpY6uaLqt+uCTcTOrJZF5InxQb1idlkFa91vHWsm59MH/iFvV4HvQDhf2g
PAAAxDzRU5unCVNx31WbTVq4lukaxaWDh3gqd80hOWezl8ngw2Ew7evuErOuGW/gALJNt/Iu2DQB
LkG2Kq3iS1wj/bYVcqf0901+oxuHdHhHvyYYbTCQWf7aDudc9Or2SaxZB64pwk11YmMXZFtdARl/
1uWrOt+Pu1I6VpKD+aBVIXOFiSRKtc1jLtzFxVGSbb3xlGJVPCSPSP3JLynaTrheo+BU2Mm4wXJH
HLecFuPjELvmuJYZ9maO1DuMvATzNjdZWqse2xD1EZc18TQTK0rqKsea97LmyOk5FtaRgrzCIofl
wH1k/6IsaEqr3nB4RwnOasnG6u79Q3wamxvek4ZDJYqHm+w8f6ao6eetin7yoLwlItyxKys8oW4Y
vQDqU22F8+4R9p5RbJEmFvujihzjLQcx1LVI9PL7/KV4Di79UcZkNcWFiskf+PJHXh6pfOz0Ko8U
lDSmQz2m8zBUvVT0gOdxsb3pTYRIVEwMjPfWoUlsxwT8oO+UU/Q43zK3TBWH6Ku9BVfDvJqONDyb
G8N3MBYZ3tNylb5hZJSpy0eZ5YrNXB2TDRJDFmMMulIcJef8YtEM2Vqv2LDhFU/5n0hOm7msgprx
YLS0RvjLrnYSNPxrZEpXZnxgDZU3dbbcknjG4c0DhC7Skz2hMZgRgRBcoo1rl+/leyx5/jWSg1Fi
06Axa4QIIc5wCLtZuaQSkk18X3CJJlTB6Kh2T+J8FdXYXR0sC1bvMTGZedj1y9LXylxDhB1p+yFR
zOZIwshWhL1nMlP0skfzMf/cExVWKsuXBg00+/3wWHv052IYo4PNXl4WAqU0wqaQl1BFBSbhg7+G
guwgsQbgEQZDncB9tX2OS+NqEXpeJP9OEbU76rOSl79JMUNOW5YhQW8L6w7punpnPuGGImDpBnIb
tVDDNXsHK7j+fYE5io7xILHwZfBn61Lek0qDE3sz7vju8J0C+dnQGfzu8sKbUb64Gu6qR5TkBgUW
x6qK4Cy48UsYrNJ3Ab4p4+qVs592IQKxKHyTrD4pZDCinWGcs5WvyqdC2ikyAdaZjQP3tknAUPJs
kXQuvXi4TkwvDSABbETTE4LNXNyYkt1CPJZtyeUhmwK2S0hY2Rq2XqdYItBYvO+nTNtSblWEbtgX
Rr8lUR/BN9oRynvwAS4wFfvz+BYDPaWJhBSAWV3Pa+T8TQZ9t9WNrFUrdjsFXHiZgs+SeM6llZGB
oNmU6bEIdhLu0yx24dCMe332Jh2+9K1Iullupfg8lDskpctph6Y10p1RsS0iBmMuxNKYUE9HVIFx
ypmhvDXX+q59rnE8G3d14aHBUFUwiu1Z3IhPxUm4Lu4Kgs/sVCeWX3Swdv29dpdJ9rQl5Xts1+ZT
niCD6QYnYDKAVpJ6jX54MB+sflspyHfsSmEzR/vyOD3S74DJ4b8xaTYO4bW1WzCWp/SpalfJRdwT
/a07fz/tcRDatUcBEPiDtTXt+AZG5z21XHmlXKp9m9nykUOem4uTs9hdzQiEq/vS8DSynApZh1V2
yspVfCRCGs/FRb4KnnKuGgHp7i6kZ7wpsU2++Pc9GoTPJH77Zi/hP0hD+VbHEfN39eLPG0R03TGP
QdseTYQPFUGEDkLLlMaxHqvkjWa3ZF0HKKdraOMucVlmBecOrobdffccLApoDGpWtLBFBjzAsEp8
KE4CYviIHwr7+ppWtPIAlsLq7wr6vL+tYX5aA/5zvX+Lon3TTNFw4OrKkOslHuSfxMKGK9u/IubZ
kmGcC1qH1zNN+sO0HY8hKn7qsSp2f9dxfzQF+r+YYa7fi6tL9t58HHQun/OfElL/f+hCMQlZJi6/
GGBGefsfxwvjn/fvBKX+9YNfZz/KXwx2UAFkJAn48Z/Bj/LXgqkEF0TNC75oceX4Ovgx/wKpCezo
J3pQ/BMqMIwcsXxA/ozJ5B/MMfmRH2pfjRkrdHbRRHEEmuP3K90P/chUp15xFOMVLWIcackrKcWe
NPN+8TqTpWcxRO3CnNymxhfVEGHIse3BiSymZg3VRdmfZf8WtUZwQe8o6q5mc2CT7DNNI8J/LmTg
Sfn9zAxHzHwUKUgZB5VZPmAGRDOQfHFqRB+k7B5+3iom2OH+A/JRc9KCfr1YbSJ++6U2Zq8XoTxs
LRT4KQzJOq+T4EQFlCOGkcKsn5KEVOA+7kkWWlzSCU8hAtYRKkRGOW4aAbFT9C/aol5NuJEQ+wRc
J5NQd/jFEXaOqAqLpEkGOjq1IdGR82FDPg7iYxq+yyidWkgemwDzUKN1597aW35w3083jX9jYjCA
ySInXKef6lF7jXrpoUk1KhXLL1Zv0tz0GzAe/TpWkd6WUDbBrRpWNt0/a5SANso5DtvisyhSKiC2
wDFKhoNnzbWlGnuVDkxZvlfZvd6dNQZeCbNijeGLVft2VFFYgYeM4REo0gM8wJnpRlw5hf7aTkj+
agC5aCnCTrBicrFeBOoEXOex0W8GWbWXvzTE98VIFp0+MrnBFkNuFFROPmOdGwqIHMMeit/LPkXF
YG0J/qaWZsQ23hGccKx2QpwGhelwE+PdN45bs93BLLUjcFBlCm1geK0pOCdyTdwtsJ18zNPHkhEV
4h2tIGAxiE2EgCpE9p5ryERqFG1Wspvad8x28fkMt/JsrboeiGZS2zDkmyFz5Z4vAYwIw9I9qBku
jW7VwiZNryVTcxbVkkg6Nl21mcXQVrOUVsv9NL9GPImqdNL63I0VOtxnJeStMadQ02FTN49itFMp
HkKByWfe2GPcgYAT7LyI1lycN4WN1/r1Th7mfTe+zxZuubVqu9scDQIdqYQKv3HlJi8e4+o9qtSD
GZMyDM1jlL+3wfv/k5j7Xw0DvxAq6MH9IvBevkTeuo2+D7xffvBr4JUBXULRMIiySGGir/dd7EWc
YNGNU9DrU7VvMCRA6NGowzQORx3gIhYR8SuGhNirLYAPZu5M7FEO+pPYu0TW77uOuNKpEmJ8/4e6
M+lqHFn7/Hfpvd4jhULToje2wTYGjEmGhI0OZJKa51mfvn/i1n0vCL/4VHVvelGnFpWV4QjF8Az/
ATCLAz3w882rqUaPIrilr2ocR2IDyRA8cvXmlFTXHCpKXxTogQlQRWKuQ5Hz8zBBTq2nQ81ypeH1
2KV088aDByFLwxlDJUjPzfh80uars3Rt05nOfdKLBNPdLd6WS6kr6zJFyrn54ffQn9Jt1v4aw0sT
4HhUd8g80KnIlhbyJiaqKHmSLbFE8NtmUY3yzNPKjUDUx+qtZUevUhTqxm6xbkDi5MP3v/nXsn1E
6x9ZTFubyAsTVR9/vlkRXCkt9NAGoWPiTO6nX0HcWbj92/eDHH8tNVzwJnEuIazpNf/YtPI01weY
bbCYAqWrdhJTGlX0wUq13VDECoMclwEufZ/bv+AVKHgNuATSJWqMPK23zXBr82bY9Hp4oHrzrcn+
hPZ9Z3gk8MgZ2D3emRi464+Fx6egiucH6KkaaEOZZ06ng550d039OhZ3Le+py4MZyNexO9SmPG8c
fduzuh0pbS3kIikxg4Au5vE2GHQCVKTvK562IFLgWyYXlSuuVbWjVoCETf6rpbqbyhFPCxjK+ZWY
kBTQHQYeWHToVYphiHgsYOQvDfh7tU8lwDFXbqmBht2i9M6ruDTVmhDYW0pMGQIe0qkXkcP8Txp4
Z8aZkhzQe4ICni/bSe9JgQLOk5IiQQ0XfmGqb1CBlyllOE+PL8aIMhUgSFueucOwTHM6ksmho8xS
URGZSHwa/7/VLyKktFOfknVzP1Y1Qk7Y6jpvFRJaJXlfLPTzEL2yojWovVzF/uQwovB+X8nxzeyV
VUCYEYfALxG9MigQaIfCJ15HyMZp3W3Hj00Rd0TODh8hgQMDwv+hABkDWaJgta3krA+tQy5JrUzl
HKmrc3wfdpl4A3qMiLyGAPnr2Nq7ltTckhXSrSMWpgtFJ1HgXc2S9MwcHvCNH9tVVpzx1m70MOA6
gB1tq9tE1mgCFFd+8HOcKhAl3AwKliPWHpV+NmbrqgQbWmGMywEXDmjLER1Yiva2txsDJPOHWzSR
zw3KIOHYbqXS3br+sGvRBEalCYtERAi6CTjzK2CjZFXDd3hOMHlCBgqX6seoORiYaxsMTxm8Y4pj
Sm9DlucgncCLI+Qyedeo91C5YW6Ia71Mf6aZvAwz87wqABaP2h7PqlWvg+EdMrpT45mD7NRk0dtR
MwqTahu4JC5rlmPbYyMZOFdtpS3SKQyyPbRY4uC5nQIkewqVHGKmZgqevj/d7xDP2YVM9wfpDe7/
iSk+a4yGntAAfXOHqISlIvihVvAIEX2itkPMVgFH6MOfgYcrXt2uatK6wCf+dRYS4G935punDMiP
3Nyffs/U1PyQ1AECCHqRcnNHw1XfUQ7N/iQOybS/UBJnneM15jUnbrij1yitcTjqqmrKOUt9TMo8
17oBTg0uOxV2HDwQGeWu95X+f50q/v8WtshvYxbQbjFf41+KxNvf//t/TX/835GKif4vyCVeaaCA
As2Z/45U4Jj8lzTgy00Gl6ADJ6jIX1mioln/BR2TpikAQQwH36OYv0IVxTD/yxAoCVsC5h7/BSWd
v5Enft4XYCZQcwI0C3YWZ0O4J7P+OR4YRQrvdtzV5qs1PEBEWKjVj+/Pn/G5Dft1kFkjWBg+bl2D
Ou5WxuI5W+xRiyPPcxZUG5fO4nUCiezv7m5/gUZamIvHy8vLhb14ur5eXuoX6eL65eX+R748xMvd
7sFYPTSnrofPLf2vP29aow/HsUO7fYT1M+46qr3h0JK2kOYqe0e+qupj798IaxcaJ2BtM9zEv0ed
1JCkieLqXNVXNzFsl3k/7lI/VdGDLMvoVg8y/WWo8WFY0Px3DoWEvoAUWGveyCFz703FyPZpIIZ+
BcRLvbWcKN+rOlxoxA+d/CHyBugXrqUr2Gg7GSYV339JffpS/7lJ//WjsQKYvNkEPrnvDfcPS6V4
8C1cNR92D/ACzq2FixXlgiByBepmqSxv1+v15dniaXF2HV9T/H7SzpaU2Bd/ds3i9/c/5XN5A4Uv
SXSPpDZdfW71LwJuZm0bZd073rlmkj6WtjdFMbAQ3QBUom4RXVTS/LtjoroPHgM7F7iz3KKzjaLY
ndDdgaLJZLyYkofbbnyRQtMYQn2Z6e32+ynO9ImZI44Z6JdaFuAPnEfn+q2RFDg8lYAE7NC5iShn
11AQ9SI7F6N9ARUYHyKhb/O0pF6dUoUuznqaM2P+9wSsWGcuLq4xLrBpvcU80/BCvbVCrXXXSi26
YhGPqYHvnhUOL1auNYiNxWX0bBaNMmIHESErdmIdZvcH40834XRHmYJC23up68OusxMz9eqoiSeJ
kvhn5YbKdRYWKIC0FZID6CsGABkHDKsPYJ2NJzPypLfQYavltI0arJRO/J753gNQDdgbGOhEYcC/
eZZ5WTCGFU1xzbUgUUDZz34sGlQgbA9kWdxRt1bq8SZqvDvIUQJiGjAJNJAfbDtFXHFSBDEtgm5H
pr973awpMOc3J37h7FrnXZiudFwyKE1ilCRnEY9M0XZx/Sbf6MZ4XuNLoXrDJqCc4ca0ShJt57Th
emwU2uDjmSf1VdVZ2wxrEsNDajWITuzkCWfz4dr46+dYbCPo1hNW/vMNG2C95llmnm+azNkHZrCL
tGirefWmAOf8/dSPz/w/Q83eGmi7UZE7DDVlxV6C3BlyBmVXn38/zMy5YaosMA+KCJxMNNnBZ32e
ErIyk10saqtJiWLLoQHHaVyvf1m5wOfFBuIeoWt5+H7Qr3Pj0cei3qFMTIIwR7cmwm2ccTDGTRre
J7RgTQEkGlGP70f53HKYZgaRFY1HlSyYOvX8tEVKA+O5qYaNb99aMR5HQsehqF+Ojr2tk+ospID6
/Yja1/0xDYnbB87k1mQ1+Xkx60CMeo8SwMbGXzejeyqFe+5HDeApW1s5iTyPJTU8CyBTq6P3W55z
T/9CT2MVmNiBhMPGCU5del9uX9bBUDnl/APGH5XQzz8qhDo6iLrtNmYpclAr9e9MdpR4kypdOQU4
hw7PDvL2Fls4JcMGvPHjMz/h6bVcM12JVPn595fJQOQBijLHGozz7Bch9toWZVL0G8Uoue87L156
Ix1lR0G6w820fa9C3U0svJNU1Fpw7i0BHsUG1SdXAAuEjbvo4aWCVuuwTOK6P/Uhv9zUrNnEacGd
h1/Kl/y8ZjBNUDEyBGsWDOEhdXT7pbDT4ClvVEwvO5TiMBlKBTbDffiYNnX7oo9xuS1DT/lX1+p/
lAd7r9h8vnPYA8IwaNDwUn/5fKPI+0IL6m6jxFgBS4TsqVYEw66OPHtRd3AmdMB5eboMEvlbURP6
ugH5dQDNoUpQqjUz+0VULggRg1wefzhqLS05YmmO9HH95K1zy4ewLlAYirRi5QTocCU10rknPrpg
yb7MQwoYQQjEcERmS6rmYRZHOVZusKeRUHXOhgpUQaiv4gCojW4tRn+TUMfW8ku/hqRblKcA3Uc+
KocS7gXFRKT052FISXejrPTpIPjmlV2EQCsgESwKaT0mJfTqFC2/VdSWgING30coWCBDVqjDic0l
p1tgthIWjTUxSZ2YRKGzlfBGeO+VxUVQTL6XqoowZKNF6boAfLqWZoYaWKMpizRRocCMw7hACu93
xNcDUWZyKmO8D9UoWpVZmawSlAFWlJEpa9lQm3TZK7tCS156n18vGxCZcQniydPsXzVG3cuojsGL
cLYWkZrgIptm4ZWSTbxWowEjlkXBgvrY+VDpeNdqCaCBPH8JpP+nn+oMlmjkqmsAT3r4OKaYagBz
dK0TN/e0APMF4txNlzYBMXfE59OXGLXfuygzbqAjqhHIDj0vCQejoJmOPaviI4VnLmpNb/ITz+4U
8nwaGmMDqtFTLZo998U6KfS6LK+GYtikiUW9rUfaQrnInQA3i/BnH2lbX+tWuheeOOVfHg6GxVbB
gWMHyFfM3djKsvDaUQbjRlUqClBdVSu/cNMIcRXGULSCh//y/XE8Nk/KSMg04RLDpTJ7qQRe6Goc
ymGDwsDWV7ONMyZ3hizupFW8tV112cfDWnPFiQDqy5s8zVOj2wFBVoKnno7ohwi4NGWYKyVf1kmB
nKVgQKY8T1PZ9hEbEjH59PYfTHSqCNjvwhZzgWzChFAxbEYc2mIfoW0fGtra9pzrQK/WfpBdexYI
QyCG3w87IzHw104z/TDutBIfZlqoQd51PuNyG2/HADZdiupXoV71jB807bJsqzPHdy6SxD8fvWYd
KxnSrZBq1czdfP9jjq76h98ybYYPv8VWNLtOLJvzlFivkYh3nQI5q0z3SONeh3lzZtjh/fdDfn22
3ucPdoCWPdbx8xjPUEhqx9wZNp1BxTvv6dr7fo6MggYOGVMJatyokJ6jq/OI2XKxsIL8d95o1TLP
SwW5N24ePihodFxPF6goIxVkK79FgSReFiYlqDBKwqafP6URrL0xRM8gbvEudrq/pLz+xxd4Viv4
60v+ZybTw/Zh9WI0CYsQeMHGR/AhnGyx3f7EBzp6/CHJYliD9gpR2uch0AEUzqSCuUn9HaV7ZOxg
fPZA8R5PfJUvT8/0VUwUYEj837O/zwMNllOqchiHTdsHqCBUNBN6s81ewsEz93WS/bbcpuAlboAj
JtQeOsO/q1E4VPMCf0rHtbYdJqooZFag+UaEWYkiXIJXnis3S8ZFGqFXbCMhsY4Q5sTEUFt9P4P3
yGt+QaMcSv5MxoJQ2OwGseOsdbTpgg6zDEyZUO+DSISr0UYAapTGb1TgxNVQIGhVaG67yUv6357l
HtyAPBugiLpovBhAsE4Zfwyx7TFz8fP733j0bkXebAocdSLu2fNluUntNrrBhpnWpTcbBwQKQlSi
8K0LM9cBUEbxbc6ZWTR10p26eY4OD+aCQotNB3Detu3QeCI86Bm+nYZqfBDcEXQ5XLfbLDxYyQjS
3bMR4Krp+6hK4KzqLm5XZum94gF7FtN0nkT00HhpRXmTdVG2odHX32c6IsvL2vCD4ERINKMT/uu2
xPUNCTPTtOmOzr7qkIx5VaMOsNG1Eoh7keFCERMM5kb/hi5outC65mZ08vJ1yMBsBA1gsdEET4zj
xZMq8GkK5T2WlzrIxM5EmmS8rnXApVZRPH//cY8dVboP5C7Ubyh5zj5uMwh04MJU3eT5cJlKPV5a
VI4iqZ0PY3EiKviaunFcPw42/ZgPV0+ihq07qom6SXyBqFFbPRUEaPg1a9aiLChZChPE7VDSd1WH
mFVqUhdHBtyrhySrz2teoBPx0ZGnRGdbo8SOtNTX1K21Ak6aoo2bEBNsQMiBUWytonXvQrM3L/Ih
LR6dDucSOwiSE8fq6NBUC0iGJljEPGyupR8OVGDUTZEXhrMMh6H6UyRVvx+qZriS0dAfssLNziuR
RCdes5nq//v+nLoe5PZ4bWDjM/vqWFJnQh040mUAw6bUlHApekSlLQ+yRqnC7QcJEi08u6X3O9bu
olFKdIIT4GRBMJgLVcckOs27H75VhKeuxOlwzK7ESbGZCpmgzUKC83mXCC1N0hLHtY0cna3bVGd4
NL3IEK0/V6RXumHvRDTupYQuZvT7WvFOoVEnBYivv4A6oo772xGpUR+clNpU5khGY8plKcF8hUF2
67XGi2m4l40XUsPSIfrpngc0TpcPaQrDBKX+YKkjxkvfEtAT5VHsP/zhjzVA8wmgoJLu0vHVu+AJ
m+wb4ava+d8+zYBsCLkpD/GgzCvCom/i0lVCsanjfl3qKRwVAbqh9R+9bth+P5b4ktZgN0INZvLU
QAHzS5Cv9Y3lmE2mbcbJNaaL4PWyKMlC1ggpZlX301N8FJFpn/YKaDRFM7qp9X9v9ygsFC6MHrMF
xd36UKTQwdrzenursQK+0IaYIunaWJ7pZvnsV/EfoGOvYUD8VIfgvBHpe0URPj1xbSMK9/W7T08x
6ExMqr48xmIsGheveG0j+9S/UvIofexDBwCg1qPsUIyG+ImttPN7LMbktlRTD5uvzN+Pfiv/NLLW
LqrAaO7jNIrbZec1+QP6WOJ3KwPtp5QVEI9I5xiBhSp/J7pePTrlWOiLEg+OE4/mO515doaoTcCv
pCY5hayzAz70CkptoQD9U1mgxOPKiF9cqxqfk8DpHxSjh7I2WiI8BEk4gi/qnBuAW/zCLjWfCjdw
LawF9W4/Svw1F33uKneKH6cv2L8SagMyQFyiLLTrMPKrG60L6Hkkua3BDFGyel/WCtikvvXjO6MI
shc8OHUUns1oLzO3edHKMotPfLsjUQLxM+7ASFqhhzlPABv8LLwOGfhNGHKjOeAsZBm85mO4y0V1
bZrIXwb5tZHGf7sKYxqYjtML0WkJAVWbVT96hAOa0eQUGDKqHsfSQW8EYey0XU2s+F3Iw/F7FHp6
E5mRetkVpdwWqbSeLKlWhxMn8si9RfONQiQnH0TBPOywfVo9nuQxFx3dDNT2LjEauEd90126pWku
nREiRa1CIlW7cDKoh+VTEETuu9rf60QhC7fsKa4YkoQkzX8ZMXLpQ1i1y16joGQ0zR/Xa+qFYsfu
iVv/vWw737EgBCdjFFBlX1Jpkcu2SRKeQ4ozykLz0jfLBRKaEdNiEgf2auwhhphqXq/NJMZdoLed
RdW6b3rpPmiF40A4cx/5ENVa5mBZGlVtybYqCKOt9yhdyDrog/iEjvmraUVvJa/8Ki2Dg6Vkz5mP
KYXIvUNkQpvTIy3B0gsLOCSG7ochpGcgNeTkYo1CraFaXHGqfmIDH7lN3yv8OELyt/LufH71sCnm
US0r5t/qw7NXaKjReJFfaGceecfvaDAnw1VF6icCwCPjcoHTkkJ60wC5OAtVy5a3OCxNFGZZHIx2
STuvs2rv6W8gEE7M8UiwyVhTDK8CtUfo8/Mci8RtsoCpb7wGSw+rWhtGfjGI7iIunLPvz8J0wc22
E02Zd9kJjCi/vIR9lCRtUVhMy6svcjfY1FZ1k6YQ3b4f5+iU6LhjGD213uefzalRoVRMlm+g0+01
+z7GwKr+YaCM+w8GIpkgf+dboR39ee1y0wm8Imusje2Eaysp944Ok1PF4hUF4O+HOrol+FA0mwyV
8HC2FY1cuHolK2tjpUSCmWEfnMLqYLnBqdK5xZcYt52yCjtSlYCWQc8KAAFV5Hnfrugb3fOb0dqo
lXEQcYUkU7z+flrH0g+eBwtfEDb615J9Ld2mAzRvbxKUfQ3aWX1QHkq33HSQ4/XJH8isDiVYdVk0
aDeG57hmQGAcTgRpR54qkulJiIQrGtDGbHl7PcyHuHetTdJgYr0YbBPCWNNmm6oIxQFPv4KLyxvl
3nC68cKMI//EkT+2Zz/+gCkz+ZCGZYOWEVM5Ft254EUBYtwV1WVtGbdlq5641r/2Y0FDfxxrtm2z
JhpD1+QcjnW9laW47TSCAqFt3cxbt1a8pjR8pvfVzorTc7u1tt9/86NrDR4ANABJFtnn56lWYRLH
Rqcw1QbFW2nUa8gO1Ez187SW7INuH9NEQL/2xLiaOHL/TECEvwZ+D9A+rHHQOEHneJ5N597fDaaD
0xPci8bGOcTbeAZxypCv+kC/B/a+lQFdwESeuAKPfmb06qYqBDOf77POAF1Y0hjYNLmCYmq1kR4F
yjxeq2Z84sY4NhRYugmOAuofmP/nZS5ynbi5YqhYBgs2UUh/zkUTI5YnDNBPDDQ32tExT5LSm65b
W7mQjkssgAsnjPtEOzWnY7cgKDCSG3gHZMuzOSX56GVNyM5No+FHVGkXpHgTPnjV5mIZQQ3/fqfO
/Cbec/IJdfbv8d7/+4cdE3ZJZ5g1p1I1eHipTdJVRClO0E406gzfsXKtIMSQoRmrNM2JvXJ0dGdC
O4Lnx2R8vlnsoFejxog4p2oBoQs5dasablAHTiHfIoDQqF2HKMTwy09hlbaYd59436bl/PxgcyWS
rqCxTdIPiuPzFmqsNlTKKrM3sr5MWgTtQ2s5+ndtftkGFqzqyzx6/X7Fv+4lRgSuBmpImCCGZiNS
3Eha3+7tjaUhSDYeSnqBmnFHEfLE1L7upM8Dze7b0q0CUyQDZ78RZybov5HqvtteGNGfzDkVSH8F
bXCbOqDMoE3Q76dX8XkhR9x3LPoHjEahAfsG1fTVhWwH/Tc2vcajmrcKWWwz3kOedNeWKYu1zLrh
LtBd9UeUjdbBbaPiJjEaNHaEH94GXT7++H7pj6wIBAyuC3oD0H3nSw80nr0mQ3cDjS7YW12l/crJ
7g961sIsa+ImvMXTFqnofzAsJ3mCHaC9Oc+KpV3Y5ZCp7kZXMerrh6s2w/Yx7lZu2u0yP1p/P9z0
XWdbmpbZRDRV6UqSl33+EimcUsAAjbtx+w4hGRkWL3nT1n8y30aigWwtewZslaC9aRTtCajZkePE
2HxCySojMDq7vTxP1HYgNRd02ZDR/MiSpT34CkwjLHyDLHlJe7D+Ud0cEh1Y6/cTP3KyGBw3FEAe
GI/Mg2K97DGSFj3y35BNsoF2qJNejg1GG7Z9oqb8NW4E/8jFAQ6DBJzA8fMa2+roG1XSIqSG/7Tq
BHemeUpKTZ9JXb5fzQhdgvEgZaG8Ng+Iy0qz6gof241nq/69AsJyC8Axfw77wl8nihdfqa4H46OR
Yut6TnRtOJm/cSIbjoxIvXAvyjbAy3hwBmApdebu86rx7zs9MvaDJtoLnSviYJcjJrF2lf5UBku7
lY3iXowhRPg8KsItFJl+I7RS7D3N0y47LUHw1cWn9DkvE22P1H75A4e6EMUZv75ubLM4KIaePmUE
O1dVhHJ80LrRA70c86rUEgfvWUu4e6Uc22tiMOQyPZhDa03lsJeW2v9SkGHeJKZIDxnmB1syguK6
cttwn/diuHASX79pzCy8jEd4wSJmI6LhEcV/ynHsfmlOWcLnbUT3gndMdV/Xgf27UytkTRuniHdx
VDqXsRs2r8FgKHsL/9GfSVlUF2nU2eEyTfshhWKkkHGkeZi+DnXrX3VZiULZGAmBv4etr90yxfYq
TlFSi2Nv4tHogZUvAFskbwME1B9KG2iIsiD7dJ2mVvZMRar8xZNuvfDCoc3SqVk6QBUzO6RWEp9i
pKw9J1kIr3WudCeABFtZ5fjLwhLmNR7V7jxUcu3Wx4fqotfT5CJSC/GUOr14hNvloAabeONrUlCe
RYGlyy9FHYQvah51NzLkr4zUUftdN5G4bnsprnxjsC51TxW7qZ9Mp1SNnlozLvcGxHCkMNs+uuqT
wvwR5Jnzpyq06EntrObQ9QHeNWWg3khE4x9KBZUDXlYOduRo8SEzfPemC7CM060KqSI91JQ9Lj5i
6lHX0SHETeq8GV1xhWeqLhcKaeBbUxs08/zB2ThWnNyEIs9vwyHSd36hG78TMwofPBkVu6RwvcfA
zIMf1N2Dh1oJy4eK9vefNrbQ2kH6GtkafDXNZ5ZloB5YSftCU7J2b2ZV/BAlUfZkZ6H/0uV28WR2
IYIN0s1eFP7gZS4S43bMcElbiqRR8Lqx7eDJC9vql98NyAh3ieSyUtKxeuzjRN/acBMpHsTes223
DlK3bmu+jBy+eBkFbXtddBMsKlKpO3D3qKJc9EOsbdTGju6axqifSwWKnOGNqbUwSkM+jVXf7Svh
Zhe6dOXNkJXmQ8MW83AN9JSbJo9Ry8sc0NZKl0PArwatOYyg4n9afqw/BOmQ4L1YGY81rZPLsrTq
vZcK/SeWj819EKj6XTVWwd3oCeN8rEr9bRS1vvVgwWI/nsXpVY7V44UbZCUCfBQ0n8e+bNEBBuv1
wzGT/FGY6PXlZZYgjZ/GD6Wwi0dpe8Y6dSPEcQIjee4HW7xSrPZbDJ316D72bP9aYKeb4vjrem9x
NJTPSWX3f3rTVm6cLAYqw+7deSAYHvpRCe/KRJWXkO3jy6bIqyfDHUckdYxivBwhuD9ROGx3utZW
N1zK/aNlx+FF1Gr+QbGr4CofNT4KYcal12bxjTW6yY0hTOM6i8xyhzWEc4WjOyomkZ1fwJ20dlZX
lhfMon9sO7c7xGEYPfZtVCHmFY8dZ6lu4t9ZgJ+ljvDGWxx44RVU9HbTd5nYwMjof7ianayrvE3v
m9x1LofMgjTSuUieLkota/l+uNFeW3aj3HZxr9w7+hjtaj8Y3aWjVjZKXqa4U+Aib1ylVR55zPOX
ukvzl1ztk0MfaN426QekyBRZ30K0C25a10E5N27QNsMOU7lV+zxDzcjQHm1ctS8cv3XOIuHrP0Y4
n/dlNMg7quL+u+mQet80TnQVKkr2qKVN8FzZHQK9qY7OFwYb4asx6Mha4Zz6x+yEd7AVC+5eZGMD
LRo1eum6ON4Hrtb8jARbrGv79qfp1xQq/+5DPhk0SGBcpHVkkvMQOfeDhm4Fz5JXX0o73oWjd5n1
6R9XLy6/H+pIwY6wn0wVfDzF6/kbG+WkjxnAGEzsxKoL1W1HYWAM2hPxwrHE/NM4s2Bcb9MWMBN8
jKR3UQYMLlxfP2tkisiCjfFmfOFq8KgbuqJxjhRdvM3j6uH7qR7rnCEngpmCxFWBJuxsWetIsf1E
D+RG8W1a2nVgDRbKMVH8lHCANkXRPVIlMi8KQdzYTHIa01uApbX2Jv02WpImGihqABsai+E1KlPE
31TtpVHtcedkBQ7OSpDvLCdtDk5WtisJuvFg4np86LqkucmroF4NSnEq7Psa70L4ea+CgvClEzLL
PNxQ623oN2IjU1p6oYiBZ3puvMRW/q2sae9T10QZx0Z58/sFPVZlcianRJQHJMLkc9KWqDPqZbUt
NoEIUdpQKzrWQiEYg4LNyUf8g2sU1Loo6kUDZ2bhmYBIywRbxe9/yUzw+D1UdCbIB3hwagFf2hiB
jLUglAlm7LGd38AKjyuU9lvwzLFlKj9Tr6izld9a5U1V9c4PWflTr6WKjBuZiv4yjaV5raMDczMh
JTdeBlwakrhFj1uvssnWqbL3TZGi+wlk/xTl7mtaNgHEkSwQtLNMe17yKEbPywBZy03t+KAhiiHr
zykQAwJIlER9bgjsffx3LGoT3y/bkQ/4aeR58cMqY98wM4ElrQ+0sI9uPS1YmYYPQCHawtY5b9Hq
A0B6FqnVj8wEffcPfgC6EJNqA93fLwrlLtV90rIOU+Qo0H/HtJH2sdaWb/jP1sV5mvcIpdmtXv7h
5gVqZPstkrSV5QPzzIjx/sGvoQ1NAxdsCoJY02X5sRbUiCEoNLyItDqRbz2MC2TeMw2J0yQrvGXi
DxiO1CK8GK0huoutMNuNQx+8hsTFr9//liN7AiAfxtZ4KpA1zw91LIoIQ2f8m7vhfoquG7/fjsNZ
6uKiV59C1R/JtOiVICFi0qqF4zGHI5WiUwdfpsomGI3qviqiyc86MJP7mBbdvda4OAVXdXGpjb1+
S+LjXvRE9rukMcZLmSGxgRZjVr7GXW08EqtHVw5Ac9AsrVLd+raDgSRSFrshpxCLFTkBHJ1S7xCU
qn+tBKm3URTDe9UGu3gtCMmeMqdCC/X7BT1SaqOJA0mYd86Z2HuzazJuQz/I8YjaooD7KpFQMmnI
Omgp6uq95fyIw3Y1uFthPZ0YV3wtR3wad0qlP2wqNQ3yOouaYGvm5rrMaDJM9tsxmr02qnvZH61+
bSCO0gdBszKQJ5oORx5epj0ZPYFHh2qmzjJ1D88zK3DzYDu5e6ZRhlEx7gWXWmKsEoFZh72LBYIm
mYeoiXsVmacutyMQXoo+gquNLB6o1xz0FKmyEJ5RJNsyy5xL9FmHXW9Gct8pcXtTa02/p+eDJxxS
4he95lUXAPF0nMSMKL/rbWN8RjfB2Iq+A+xbwYe4pC04/EzdZnhVsSZ6znKzewg9G1lHJ1EitOhG
eYj1zN4GuNG/ln7YnQhmvj64FgilySlYwoD9ipTqWtpczYj/qBXcRUkNiA75c89d95Z+LktlI2P/
ROXuCHRsUvahfSuICXnmZ7GLqccpB3cIt52PUzXyv5p95RdVt050JbnFMrm5qcM+PciWepoPvRyZ
Zr9Gl1fiRvpMaB//LPu2JhcdR1C3ta4YJ/FbM+b41CKdVGkEwjF4UH2hWQa6KLw4iUP0Y423wSsu
49xdJhARotZZeYh5xdmW833ddy7/Vs+d3ruQZruNmmptpuF57v3xM/jmIr+ig7RVQvNEsf/rpWpx
t1F7VinWfi0oxUVgQQkWwTZW6x8ZIL8sVbbolm0NqKq+nZ6q7h8pyEGMJbx+5+l+ucQzVC2shIhz
m3byaqSzqfJxYgsLuMg580x8UFAaJuI8k4B7W9/bGIq3zlPzfIyqrW+ZWz/STkCUjjAKaHdI9hGd
c/QO5q05pYsMKBthtEXorUNetwlwDET41PBBNpdRBJAMKhOas/6T08Cj9pqiXOaZ+cexG8x+O+TC
tRBg3fe35JGVMjWb5jdMJqF/Dc39oVUSOQUduFjGVbdTBw2pIIwlde3vBz3vMgMq2A4LNty8551C
6Y7CGDGfNjBSZJ0hcIqo87cONcNFxQ9cCNeYPC49LAMq/0UKqkKlTq7wt+dMkRbpEz4D3Zf5xWgW
1E5L18RwJXyMqyfh5ZOimuKf6N0de/g+jTOt/YcHyDAckK6xRWdCrc/0GhEJqzwrICCVfXdhusmV
BNcDq+JGS6PN91P8ml0CYP8wxdmt1UfQFOJp6NRwF0p4a9Qgsv2f/3eDTNf1h/nFVVNYmmLbmwaA
Y9Kg49qmWwsKzPfDHNmin+YyK+1HImhL8LMMo6uLyl5lVr+zwe3mzSlQxtGRbIBBk7/5V2Kzarl+
EvjC3lAsWQYo1g8IURU2TSW8uf/BpBzDIf+Huk+c+XntgPa3VZ4wVKiH11NVz3XMXR1TtgucE6/m
sVnRrKaMb09h2LyoIfJYccKIdpzo89sCGWN7UDdW1+46rT1x8R7pTqAi85+hZjtCUyBkmnZnb7AI
Ph967TJVyhOzObazTRXapU6b3yH3/bxwgYZNdpHiSd6Mw3llZnex0m+r8VSoceTFYib/Pcy88d7Y
vuVN/bNN1dzDQVmH8Y+4fRutazc/1TY7/n3+M9QsUFSCeJRDULJomM0nw0rKH4bcxe0p1ZRjEen/
Ie28luNGljD9RIiAN7doh6YTJVGiqBuE3MB7X0+/H7R7zjRBbCOkczUTowllV6FMVuZvLJNXDQ+t
mU+3TGWaXGTosig2OgRhtnOizDyYVPt9k7y4gzMENTVBJNMhd2PB7GSAgnqe8S8dBg3Xl//qVwSn
a84YFSxlFl9x1DRqqk7teHkNFcM3bn2sgFFr3bh0V6eW3SXDv6ZdtgT7mUCowS63jod06R0ON/ey
JH/QdPGljYb310e0uvQvQqmv1yUEm5R7tnEg6cUHS8jn3t/qca6uSbrcIAlJot7ovnSqOuVI3zhe
MzkweA3rOIQdjAFlRwf4DLXhdH1Iqx8JtC9JNSBPWuuvh+QMdg5dndkLWqwvAtXtsxuRTxslpNVv
xNEEMYQ09k3NdZKbTHYExr0Ncte98piiaF80eMrI2kbZbPUTXURanE5pOjhKIhFpvqsmLTyOsbox
mNVPdBFisa77jpd+QcXfo2Zz7HrkF5TovaCTakiaZ4vqw/UvtDp3KNKAd5qRSMtuME14X+8r1fF6
/cOg3+hRfhrqm7btNoa1uhIu4iwWN27afsbLx+EKeZdqB94j+6nv/yYIK5X8mPY2T+fXyy3JrR56
Osu7x+EkxKp2wC+GKub1KVvNyjh2/htmntOLrCXjrW5HNWHUPrsLQ+Sj6vymqus7Y6j3QSodw1Q9
5D3q77g4XI+9+rkuQs+r5yJ055tdmhtsKGU09vShdmWMXgcqf7Fib4RaqTDy0rqItVjsld43wq87
ZjMW546a/zhl+8iRb8NY+lpq+T7DEwCRHHxssnsn1zeu6a2hLjYCwj+J36SEl43sXZkqB7RCziUq
+70pna/P6tqeg8UCsgazRZWz6vWs2pLcDbKfc4CE4S6wMXWUn9Ip93TnbIRbl+jaTrgMtlg9dtaY
5VARrGzHUzVZN0pZnqVo6xxZXaUWPAscc8GnvZHbCHwoCqPJdWIkBTcWjll2dKMEuO1Y5gG++66s
qlNYFre5YvzNfHJlAgFRqIIuxVM6u+rtKgwcmAnR0Uo6LMdk0PIDfil07sNyoxG2ulLB4QO9hsvB
37FYKnLbZLDHe9tDK8o+Nu30blRIOCoQCnvZqM09xNMaEyP7W9T5j5YsWvreZeddX0WrH5ZsBP1l
Un9e6K9XUQI2upDi0vaKKdrl9ThLd0BqevmbKKhEzFw7ezYJf3UCSNMgG0UI6k8ev8kCzZL6mzR9
uR5jNc+bXy/g80n13sB3VDmM6c6Tu+bgymDdngw9P6hS/SCjK06n9aBgENdEkjcBwzLQUYjMeiN1
WNv+NlkXj4EZhrws6CeDFDbmAChPBjmv5ocwLvZFd9pUTF670hFUdShjs1sAXr+eT9g5QGSBl3md
Gt4nMSLJ2haseG1hXIZYHKRpO5i+0wKplnHxrJP+KTflg19sIbdXZ+z3J1PZd2htvh5JKsllBunF
8gwah454bsfvSj+DYjYIXKvDuYizOMBGMAlyPADzzapHsC2u0lhuExUbd/namcyWZqHDyiL1Xqxz
HA8Hc5SZNGhkrqT/yhB7puW/U018xKYtnOPqaWkrgC90Zg55gcUyKO2sR9yTQTmSfuojOp9xszf1
58Hwb2nhuj32NkGBvZ25kU2sjhNSAyIZdEHlJcNHDytTWDObqMSxi6fXp8AU5zFCQbduDrXx/zxQ
/r9aFhvhjLkQfJFAlPU0tpUMoSgpHuXx/URLoZie9WlyZck4XD9GVhcKnNC5aqmi47fI/vVA0dCt
U0BI21B81O6+H+CzbtJqV9c9oH8aYKhacAu8HlLbKLxouIo8NX+cJPzeyFQ0Wn7DxjWzOpy5zzYr
ZoIvWqzIpI0LrZ7JMFFQvqezuh9GLI7zLbm29eH8N8ySB4HdWUWlL7E9qQoPJoLcXZs8oVp/0itz
4wNthVrcWAi3QrMMIug9WB8V5bTPgg/D8NjY0sYiXz1k/52632ZGF6vOUWqtyFPGhKX1MUi6Q0kF
/fpiWx0LHUIuDNTaoLW+XgV+DgGyKDPbAzHxvgmGx75EMlHKvaH0z/9bqMV53udR1kQaoaL4PEXQ
KQEJdwD3hLORgq+Oyf7tsg065E0DsNSkDtgP17ABikC2UBrWsYcMjoGyRU1fW9vOLKxgcAVSF1hs
VaHlDuuA3MW3yt3kjAhsnAxMAf984i4ZC/OvuFgGwFoLR63JXTSAX0qWPcit/SGOMZszo9P1UGvn
3GWoeWovQlljOoDzJpQtoyR3I4p2Z6A0lffPcfP1eqi19HM+E2aOHK2ZNzYZtGVKWxsn35v8Uo45
SFX1UUiD9dTHQfU8TgbaRY3RN4gH6VmC/0KkOF98NFoeWsffvMrm1bfE0EOIn3nBMioZy1O3Loey
TlUheXlhQwqp459lZn1VwgTXTLmSd2Gp9rQW458bszAvkTdxEeTRcbigGr28yPw6VgAEExfHIu07
bRP65Q4I6jsbe4lnyHOYN8htHtKuH/0HxRDiJ2AOFek/oF1Pjd+gVWOgAL3VQ1k5e6h0QaDlYqfO
sTy2J3/y/TYdJK8yJhssDhKHZozHzwgAGjCD1R2AQn3N8+hBbqZoHwzNTB+aLRgR7sFvKc7xjFC2
tsJ8WSxni/4iRxW1HnL5xXElLE4Q1eklD4kBCn3JOVNKiDykAGjvyZ0NdTy6mzav5LU8hywD1rIB
tOCtzg4YdKlNc833FFmyXwrJCn8ZNm3lA8ILoYw5pKN9dIJC/pw1mkChLURlcteKWGwUO1c3jQWT
aD7eVti5fdtXwk9UyRvL3jzj4iSwpctLVy7xJWm1/FBX03OT4u6cKvjaBSgJ7Eb0JP78CgTGjFmZ
Cr5hlsB9fU7kvpHiKpJJ2Mqj4IBWQ4XbcF7tjAIcfAWOZ+PuWNudvAVYkSY0wzfsCyGSgb90ti/U
NfGU8j/dtY1P9wuADZ5m01D2oMYiFUOJSbY/Xd+jK/cJnVMUqVDcdyhzLBadM/SIYrYGFWb8poLx
vtO56z+pwwaTZivM4n5MRoNtHhJGUlAufJpq3K1bbxZ+uT6c1bm8GM4iISsdHK7qjDhBbX+0cny1
y+bAa/KYDeahDbE7S8uN5bK2bS9m0Fzkmj6V2QIeFkUVoeR737ZfBrP+GOnW82jJ6Q5OJerxjYL7
3ChtvVFWrjS+HnuFzv+8bxZfT0eGTUolSqg8JA6AzLxOmT4WQU3zN38ai63627zylyfUZbjFV6z7
EazeKFMUk80ZFnrqesxR1Ofr33A1Cmpu81FEY2IJ7ZpaaxhqeXS80Tr7MBVkWez9tN34bKtTdxFl
viMusoGgHUvshYTj1RkWUoN0M4bJ2Raq56f+bYshzPVBbYWbB30RLrJFqEw1zJBsiG8MjFvLTOyl
yMbhpjyLYavpvDWHi1xHqHUYKrRAvAyPJ3ybfKfYJ2hfXB/U78ThzYK4mMTF+pskwKxiXhC1yD7P
z2QbpC1c9Vu5KPeFL86aLR6K0IHzJN0jkrGHz+h1Y3b6m98B5JHzGt0P9sLr2XV8WpMRXHEvmJod
yp4nBA9PcFPxmcZ92XdOjnBO9HhvJb25QTkVmZLwLKRm48GxOusXP2OxptpSrfJS42eU9Uiu3J99
v/DEpo7o6lq6CLNYS04j2QmmW/SDys9+jE64Hh5pjeMUGDRbMqFrscgYwXjBJ9DJal7PbA6zH3tE
SGyNOTm4O/U//Cxk09cJjBIp+Wz3+BH+xde8jKm+jokWuwS9y3c8EUhe4Ss3QTEdc5F6YTudi1Y+
0QI4hxVMA6QOujy4jVPjPLZb+k9rd4kjIxlj8WPInpeLChpSk8zV8qTp2oM/FsoOdlnslmgf8s7/
YI6z9raotg71NYwl7HGkomiTkocs7+QpiAbdHyrfK/pU3vWV9jUbc6pAUoZ5Wtoke8tEHR1QxkMz
IvXtawp6cyaGU0rlw6bytV9AjRu3Ajjodt2oukE/Phvoc0JHN2Xcx2VBQ76cdmHBp4yVNnbbqsHL
WwRbiJSFJ/EM5Z9nD8go5Tr5LZR/UDNrksPM9xCSyXatjJh7MLMYnKSVQH2LH3WOrV5c+WQfRvoo
6uHXJFRksHN1cqfO+MefYGj4jSH2XPv1LlVKBxt0NPTwdSM5yovRnViNe0Ouf5VS1bmSGDDxHoCW
D5L+ojQ90rKDrx41Y1CQReTZHOXZN73AEfX6ul3Z/Y5MVYsGKaQF3n6vl60m2Zao5yN+krWTVlc7
CK/vSmnrGbuSShEGdXmUvyG/LAnRHVOOpJRED65WvxVTdUr8zAMmfQ5z7c8zU/jHMwHaxMjpjZRb
RIdPBU/heHaRWPt+wBxeGpovUVt1d2aFq7bIouxgSEq/cQSsTiVTiKMmLhRv1FKnfkjgIzo0G3ps
5hwFEYP7cdy4NX5Xvxe3F/sbqwFePtTvln0TWIFhr9fg2axWRc8KKsj3KRTlU90gcu5KUhuSPxrg
V8NaNX92ik2jAxpc6YrU6O+RRJUeDfgm/yAFLiOQKw3OtxRH62c/jPyXKgm5+sYxjFFcj+u5ztCC
hmmlWQ3TDI0bKTasx2hskl9h0ebfTD+pa5ff039C8zpVdrpUJd9bB6gwfnNB9i7p1OamB4uD4DlU
sx9ObXXPWWLV78RY+beIyhWPWS6Zt1lTigchIxuso6L9zteM7MXUe+2f68t97fLn26AviRoVRKzl
QrRjE9HNzqC5Vdm3wLS9YmZdStKhj/KziKkWtfkR0u37Jg7uY38Cndi+x0zmsPE7Vl7zzow0nQ0u
uf2X7+bWUHA0rIHy9RkCcWWOa1J9SqPxmKUTl7/txrlxKEXutbn9UMXKvVan504oZ6jwX67/lrW9
eflTFgmyHsplCSyZalaMRX1y62SPeI66Pi671wOtPDoYM3QttgdNqmUrBJqyalY9SD9L/aXEx0D+
orNM8/eR8wuKNW4908bhtj6y/wb8XUS4yF97pSptuEX03pr4BnPlg68Vx7QIDkMSetfHthVqkXLU
lRgKbQZMxqN930vxqSIN6AIVhfS/qHHCYtDQjeX5Dbh78VyEjK0KvQe8JqmPDSqlkrFPsEm8Pp6V
FGpGo1F/BokEbGwRZArj0TEH0jUNRT1awsexhW38i4b/SUA3+Jtg6EagXYqPzrJpJWmFPlotQJQR
vIueKcjLfy9xR6jxR5WSjUfNWlMYwW20faCcwpxYQuHyTkuyvAdxZzYdwsxznawcyTog70c7RcNz
RC86lZLRhK5AbX+RUkSKjVB8U6roz1F5/BQOIi4qbsdluTq1KyuAXwY2JAKh8d0ev/jwJOX+15/P
72WYRYqvNMoA3YAwFOJPCFI8FLrkoXeIIkP4PgLocz3cSg7qYMiAwsucSL0RAUl0UYxwL3hR2MVX
SIS3BXYTWSodjGhAbTp9aGrx548Yal40WDnZdaAai7Q3EJFvorphE9K8LSbnzm6b09SnGyNbq/bN
zQWagCotXWqxr9OlLM5L4HLajNAAldr1ZGdhSS44auZzZXJiFojT7qww+Awgsd41efTNKDRr41xb
yzSA+cD9QalPeVOoF60xaH7M94wc5ZYK9E1mine2b2wgl9S1SwpNJq4omVPgjVB1j/66MKyYndL6
zrs2tL9yRXyeotlKq9A7V6aTuC8UjF3yMtPcppLfmbYf7SJRIgJh1IjZyd/atop2ZmAau1JD2dKw
mCVkg38awgkOVajiiiSVxa7uVOT4A6r71xfj0tbxdzLPCx0e40xkp6i/+GQ6qhyyQ1fDKlv9topo
YuCKjGZzhXqIXJs+pCCErUxfctwgrwJ8LEoLo2PkQE07fykRZnf7bvbYKbXWVTvF36Fy8y1SoRxe
/6lr+wagE0AVjnUbQPzrX1rpRh77Nr9U7QpIlqpW4aKHtWTzVGE48SGahl7eta0TSG5Q5iBRr4df
EUFGFQteEghKzqQ3XGp0cFKpcQyUg6Ra34+Y4uI7PcMVeit3sx4Z2TJtv3MzASGQWeZjb/+Twhd2
TalU0eagueBL9V0ZNaYbGsVzJcYHdEv5rwpSCb1e/GPVIRLZZv1jaOSf13/92oXF72Y3/CasLidP
R1KmQKODdtEQxO6gqTsf46UpFee8GG6MUdu48LfizQnBRW4RJH6MuDfQIXWWTw8657PRwyzvi350
DbgTbrxdOV3dkDwu4LihL6i9uZXNLh8juQVL6LeB8g1AnA0XuY2jmyLV9BcrwxAbOFRyntD1xzd2
bJznHgnCnwKFgRMbdbrV+7g4N5XvvMeyMvmRxMbQukmTw2x0IFd/ToZg+hW2WvpFqYL8juoQrFAd
Z7PJpd1qfLn+0dZWvKXA/VAsA7ei39n6xSRaJVD1QQ59r64kpgzohfEoerN/aiGGfpDKBqCRGcnS
hyoYUeC9Hvx3rr98SmHgAw8XEhb6AYscJx6xJVCRWfLUSdSnqCkxaelrHJKQt0Is2XqvVPrnssJE
s6PSsEOZ/tukmyZa51N5iE2eR1ZY/uwwnXd7O/wSS3kBl0v85DDMd/Iof6gdCFXXf/TbGePEhzmH
7xBVHn35myN5knKbt6FXRarbWpGrOS9h2brW+BUBqdks938LuESlxCZ1kCYnYDfMYhS1q9LqlIyn
1H8McSQRYXW4PsIVIYX5UoNk+luFHxXR1ztL0eh+ilAyvEnqzvXIgSE0wJ3arY6AZxmIw+hMh6EQ
Zz/X94E1HqBBeY6R3qLWdVJS/1g56SksMIwLmr2f2UdTijay45Uc8vVvnD/TxcLlKS01eeYYnupX
X9G6uRGJfc7Tbo/a3wnBIndI1IPD07IM1Vu5GT2kjjbm6e2Lg61MxoM7Cmf2G+KIOVbqiE8jWr16
8s7O5fdIYRxQa/hkVWJjm84Xz+uNghYwpT0FjiAU7qXZFcT9LrESQGVhhrh4Lu1s61NtVhuT+vZE
JQqQc+CaCARyvr2eUzGgO4lON+wsp9tnEB7zAUJ1ah8z9aBuWkltRZtzn4svKKkKQkhztEkCjl3Z
B1ntD2oQ3FNyPFTBls7F6hReDG7+88tw3A2alAADVHyYnBZqBb26a/yNbvTqoNSZYYzUISbFi62T
BCkSJAIQniNzmnap25TflfSX3w6ukn2+vk9XY4G35vCEaI1S2OsRUcqHD5+hWjrVVJdkGfmVsVXQ
NDDUX0Y65C6llj8nS7FELmIuLl2pE44RUPbzqvSfcCRf46p3jHxjIc6f/s1yv4iymEX0WAsDEJTl
NbZ/kw3SXuTKRmq9tnkvB7I4P7IsCNO4QAlaU37F/nfdxKURR8Se8Vz/SutjsWyyMtBkbwqvVa2M
YWkPFig88wYhSq/Qgg084epYZsVjyhFUn5alrM4a21zSe4vODhaetphzZ8B+HmfR+fpgVjfRRaTF
rBUOoPGmYDBNVNHWKG6rdr6Phg1g8Hzvv/n+F2EWecGotila5AiuF1H9JZqbglX8XIb2Eav1e+R/
7iSzvhFV410f3fzr34SddYDxVCGTXSLFg2FUwkZBfH1Qk3+mrmt32iBRroaf7UoqtoJlFX8ctaw6
Xo+7upEv4i421QRg0uraFuRu+hXvVy8qozt/bDBdrXaib/5mtVxEW2yutLJszl2icdWc6nx8cPru
U4wsdl9vbbLVW5o6vGYiVTQrhS6OqATcfYAjHcehj9tDKp8Qp9ypRbSPMrqupjiRsntKXN72ojo5
mb+ndbHxUVc3B0kmNyccAOoTr0/JapSaIsdpykNXCHZzt+9Fciwl7YTz8sbuWP2OF6EW3xGhvsbs
Z+h3JHDPiL5kpr2DaLczUNM1gy1lifWBUX5EMgF/02XNTuQ2XhwcBp4cvm+zL6nyZIpjKG+ln6t7
kQvtP2EWW16N674XEp+w7vAEwaUccFPtFLux1jM3DZ0XnObxlTX9LzbU4Y2LYPW8uQi+OAgC/Hkg
hzBGDeC34wwPyLXvjVT5dH0DrobBx3d+e89ogEXiY0rg64ye8yZvk13JuBzri5+L4/Uoqx/sIsp8
U1xkICoJq5rJbDxHGxBYjT1J3DvKOwmzw+uBVjzwuKUvIi3WfGEqjWxnREp688M0prd5VRwx5PNy
W3a5pm6HqT8GDsJ7kXaIgnqn18EJkcYzfaN9wWvWKuz3tdmc2j4+is1jYX26odfSJPydJr2eiDrx
e1tJZPw06nonav9sl++GUN+Y7tWFC19tFl7Bgnf5UMuGdjASYJmeHftuGDwOMVXXyI2MZj8pn5vw
rm/ajZCqunaD/Btz+VargMNheUBMOW9PAK73VWudR7k8dOB1Ogf3Gl87FHK5V2rnNu8DVIKyg53b
7xvfPEDeOAZjda4qIFKJuGswEWu16aCM+u1YbVlyrK/G/06PsSikKmmcFwJolic53/UwO2RYzNuq
m3RbjYy1r23MjHfOX15LS9gsap4ofvQlt5vyo7BzEO7Z3toCSq3UhedyN+0LWosGRbTFcCynGw1L
maP09WGUeY8Xt4V8W9M8VcInNXmSpbvMEbzWt5pqm6HnRXGxrwejKv3KIjRd3dAlRfNiObu1puw2
DAakQTqU3uV9llcPXayeJLbW9e2+du3gIEkVh5coCsqL0wuzyzxC65wTOv6WABwoq+9DjTlffIg3
B7u2ai5jLc4woae5NKicLIWB5K/43tbdLkDtNgBQcX1U68vm31EtzrDc6BSzjxlVmzZ7aRoPVhZ4
k6NtpJqrYQB1z8onCPcvc+eipwxbaBUva6PfD7a0r6Nx76BF+hejuQizuEWbSvNbXxBmTO9k0dOg
mNym2WisrS4ElCxQVqFUTLHg9UJsk17TOsSgvdz5ZAQvmn8c/B99gTe1vnEvb0VaLANIRCkpAZEK
refNhF6l/pxrNkIQv8L48/WpW11yF6NaLITKQlkZ2zFi2d1Zl4MTGlG4/fW7wmr+IoGjpPffCZx/
ysVOloIiaG0zs2hM4g3YvA/KYN+lyCBS+uzTv3lL09RxeFDP2q3LpecEmTIUU84Kp78w0t5AZZv8
YGPlrX4qIGHQfuaWxjL/bZ2STpyPu4gt3fXB5yYIgD/NGhq+61dbm3alg2ErFIlx6QZm9LYxVlmN
VIpONzyzqPdwwm+iUhxi8aCOCdZ8VA+7L0NK82qUj0FTn2X5aA7Wvs4nV2jBvgo+xONLpX1vU+Bn
4Usf1S72I4n66fqSWtn0yixXS8H8dyl3cVm0DdLWtR8ZnmRNbotifC8/6Ua6ux5l5TkJms7AEYRy
GgTo+ctcrKYkiGO9rVMQCSWqYrsQ7u4Dd1T9o50C7c5Re/O9RB+uRY6vGZqN43Nl14Cf471D/kNt
f8nhVcO6CSMZRp4xhXdhq7qwY92ilg91+3J9mCt51qtIi00zKQqqjBnDtENV27dKP7mp5r8Pnc5A
Rq7/FKb693Fqn+sJF/DroddmeM4ggRLQ5QZW9HqGeyDfaSRTxJkdlEsxuFX2OUs6ANnxkabAQYnS
DbzACu1llgf4N+Ti5NOwqui1LoDpaAERVNraUyPtHDb+oVPG+0rWTwix42JmU1sMDteHu7KV0RGE
gUrp26LTthiuYraTho/eLNSFo6L4GeIQFFSDG4XfVeqn14Otvd0RuGQjozUJnn6J0giyycwEvDp6
3JP2DHun/IQXgfIRk/emcmHchPfoefSfAYzTssU45qem+XgTTKrGbh7G8ev1H7S2aUk95LkCjnXy
sjqNFK4yDvM6kwzjwYzq89gEe/ySN+6A1Y2DeSGW55yZSLO8XlN09kWhUI72Qivc0TzwdP1X2/xK
HO14fTwbgZbYqMjpssTpYUoqNia8OLQY1ssME1T8rVN5deb+HdLvBPbiIKq6ptXUjiGp6smqs/3Q
3XRG/ecpgcI18595+72cLoLQtpRzyZ+lw/z+lEdYltrWnVo0HnWCQ+SHG0nv6ta/CLfYC3SgzNKY
GFMQNrxp/fYzfJ078E0vlh08F4X04hTFlvzf6ga8CLrY/AZeIUYQM8ZMMU+iF6ewN9+ZzrAzswBX
EGfjsFkNN6M+wJqCpV9SyhQjxMgkpJ6kRMnAmeJ8VHL1ix7VHbgOHdtf4MIbJ+rqUpnV7EDYmMRc
3Fl9nGgK+x4rMKPyaq08hnoM4/4vKtYkB8BByBSAPC/PFtMMZHpzoHhi/z60TnYuOMiwi9lSQls9
rk0qAAgyKCi8LYsA6MlV8dyB9mQ/LfZY3RxqrBTkNDoVwthlOkYhcnLIYAm0hfjzQqtCYDBCQJVm
bN3rkwSXS0eOZOQBC9k8pe141yjKnRLmFF636vJrd/BlqMXClJOhawIuHc+gZl3tm/BpxvbY/lHk
z1Fo7Lcuh7WVeRlvXkYXm92JkSPMZj55rZYnK+5PKpswUz6yGXeikv5iH0C3tWbNbowGloZapZSO
tEYRSY2NamePpVvmjVvHNNvxsu5YpNcP5rWjZbamg0YBKOItfh0oItw8FqfdyeWu0ayY62x6D582
2/tRJuH8QBLdB5us9tWviDkaCQZL8q1rJAg9a/bV9aAb7GNL3MxaWYhMIpKeP+hJflbMEJLQVttj
9WOCCUb+Ey3gN4XksM7STASsUx+ndZobyMy7VT8dernbVfbG5G4Fmyf/YuVY45jzOQkWwZfWjBPw
tl3mv+RY+I5/VQgFWP3v0BaX+eCIIcsLchi/l8S+ktIPQa49IPT4ThL192aQf0n5VOzBEmgIFTTm
runKr6E89KTKmNg4fYsvd6sLt+yNRzS/XnpZ3KVh8nx9xa2lAvTwKeBAQ0N7avEeyYIgG9KaVAAh
0cDlKVHsY0q4IPbDR62Sht3/Fk59/Q0UvU5Gf848hsF39lXZ9y64ShvsWDeArWn/XNiZG4WEVZPB
1THAxWlhy5HUoFhue6P9zrZuJfHdj7+K4J/ro1pNWFGzosZocRyAJ3o9LBDHbT7p3M6BJP8SM/dT
0oJPcew8lYPSur4PnA7UCln7VFncoBjCNYHq7OSkHTdm+HcqvmglconaCGvNAHGega9/iyandWiU
/Bbe2sfJjM5yY91EeXRyjOyc2vapQQLPFP8kTfIiIvU4miO3vHW4PiXziJe/ArFMXitorSKLv/gV
hoZEZttymyftzzY/I9nOy3vr664dlxdBljIzVTdOY2gQpFWskxaNtyH9mige9qUw38mNfGsY3cf/
aVzaYr+UEaKwdkDIRnhd+BxoP0bRbH3CtZPqclyLXaLGaIw0E7phsen4vGRx0zECWP2xUtaurDX3
al58Shy877oCtG0m4t3E53Rxkv7mK/XnWMGuG5USaYesIkoQ+ebzd+3YsKCNqUC0bJKMeQQXZ6nT
9inaBuxjE8shiEN7CEOHUO12sWxszMZWqMWxLeQx1CV9DjV91etvCfZyMhiakOrF9U+7ok0PIV3h
2gXlrVA6WXzbfArDPIaN4EkgmfGcQV2qdB6tsrtF9w8fo1Ko7pQGHx2BOZvky98yci8Xw9LCzcTU
U2Wy643fNGdPb7aRZlJWJVnFbn7xk4Cbd06rgQvQ2/S+RJ4/ybeauauL7SLEYrFNaTX2UUUItf4c
ZL9E+zRI58D+HmZbj8HVSIhvQ/ZS8G1aAvVDf5AwycPtPQ0/FT3yKsEuSZp93U97hGauf8y184da
BZ2+mS/3xgk1Dwox6dEMTIF5WU/JPrZt1+i2eH9ri5NuJ6Ph86A6tDj4CwmKQ6sYoFKy6l2cW3sE
7b2mkDxAPse/GBG65TM5lQRxeVOXcLJECs/BG+LaNWLDLS0MEcK/AA39tq6FUYF3+htxj9ZMMzOc
mx84x7giLqmobSlpra0DGKdss/8bYrHiyjHP/DDn2yg2zYKvFPDNtHc180GQDvzFpF2E0l6fU1k2
KYbkMJqOt9co9BMi47dKknvXw6wuA8CRDhYSEBqXzwTsTNibWDR4UaqnuLKlR57rB7/VSKR85W+W
9uwkB6HO0Dh8X4+pktqmHVSK92is4b8yHazGvgn8v0CvQAKDxcM5j1zHcrcKTGApqOrsoASNIXge
LZXiBlXBtvtxffbWHh+XkRZPSAgcTR2gP+L1YNoT167t9snqG/lbqlXxS9CW5aOlTekZsGss3E4q
xi/Xf8DaYYHjIUkTBALqAotV4vRpl2qC3GEym11Sfy5kwzXVrbN8bdk7Gh4jOiw3HJEWUQyElIQZ
JWifaK3uhraUYndOM07BVdiVJyNyx2hzr60OTaPRwyfkUlvWFEUXOEbTE1TU0XSKfTVzZew1XSks
tnjea91oag484+ANQR9cwoK6aVIDeYowk9Wrly5VjnIQ3juifUgn/xBY0q7DeLE37VPiYM4TTxvt
ptVlxLUydyCxE1vWqAerVXB0peCSt8UXUeaHBqiV0ln3tjBvlGR8n1Ta3s7MjRLBaliUiEDu2Tyg
l5RMCTObGK8bSpyTqUHCLhAsSJyPSTC1yKiZ2U6R2xfNrN6pSb3lebR27vBY/0/spT9DaRQd/nVz
vWBSvNovzwhS3cuddIwa/XR9j6zVs1Rw4CpNSjTq3yCVjBqBC3+EPQ0bI/6gT/CRVdG1p9Aa48/Z
bD3gSulUBywtPf+Q6IH5ECVVtbFV155aKhR/XnXct3QJFqefidXwIHfw30zqQHu9CwWKdHLvRpIF
eMqxJCY9K90Iihzuzmq461O8WMY0RuBV33QQnJPPRX7Gr6FWD2EBOumbQpuVUAnGiMBLMsxR7CG1
9qTl70WOSZaRGOoO/y+KizHdxL/4HLPy2szW0t9qrlZG3FKElfj0Iv3gt92z31dnX6PD2YXKjaHH
ex+CXoxdclDnG+XF1bVwEXwJNoJcoU9m7VON7ttTLzk3vXCOeVajtWwcwi4+GeqETW+H4nGzscvX
+rzILDHrCBVSJlsuAL+TqyZuKePQUoy+VkmVRC4vJuenSk0ek2rH+B5pSkwa1nJ9wSvKkkcTQQN5
N8md/d0cMFMH+9+/iye/bvcDim0nqnEsplJJ/K/WFEcPVk41H7Jn+i5Ms+BZgTh4J8fmsHF0rNwI
5Asq4tTcs2+Fo3AbC4yoJKVTjJ8JokeNIh1aBFKoCSdDtTVx81thuVbJThRuAbTi3ihxtljS0M2k
FhK1Znc0wqa/6fLyXmqtX1qUIlzICefWvvVVAo/nUrxKdmMlfcLXOXbDuKpdVak+G2b6ZEk4YRdJ
ULlBkuD3HsgvBSUY7rDI3F1f5qszhFYYF5cJVGnZFEimVKLRRxWtb5ondZoSbkvxkk1V4mpG8tSL
/C+SUxW+NLooiBrSiFjc0oGj4VBGRRiawcdBtXbpj1rsUrk4+L26sYdXTm9IPHgsg//hn8tKjSOs
SrJ6GrrD2N/W/nAqg+HUh4M3hVvuR2vziGAerikoIvECW5RjbC3LFdqtALVsgZnPd1m5zezxEEjf
mincGNZqLAB7XEuoNL5B3WVSkOFRBd1F1sSDrUQHPY9uM8t/HPFn8a0tj6LVG4HchiofcpA0Tuff
c1GLaG0Upo2ILxZxWn5Kh6E5VkogKy6P+fLB903lxQnBvDZpNqVu7NQ+a7bIqRhNUfyjsh1wxddX
7W+uzXKrcUfOzmpQtd9QxXspTEn2FNtLzaze50M47YpusHZlUKE2Umc/i17iolLyr1Fpf9OtKt3F
AWzkGmu4XagGVAYVO8FtniTUjKAeO0bXbWyttatLnVHa+N/CDVk2wlD9UKbI4AIRSvJOiQYZzpU4
gt54xKHjFubIg5NFh42JWalnIKwEohu2CEqzS0I2h1sb+NGEiPKIXHeVlDdaUHtxp+3ahKBadywn
cSuF9SHQ/g9nV9ojJ86tfxESO/gr1NrVe9KdTr6gdBbbmN1gDL/+PrSuJtU0KvS2NDOKFGlcNvbx
8TnP4kBne3yqiLomtXfFoCV6+ccsLYADeC4u0be7bJZJBHUdhtpDbHFDdmM37YHxdNOl+sA9ce2m
bDfycQUmtzbkFBHOtmoGm2i/aNC88qX5peb0gUq6D4Te5MLc+zB+amFK9olZApAHJgSUEJGrvB+y
G7g0BcGKm9IA+okkCmlK+5274qubQMegr3k/MbbX2rnWUnSDxCPIqvDZmhQh3g+cSgeY2BB1O4eM
seLOHenl3tblEYM9QCNrP7TdkXvsbuydayPlu8aRsevSa17Zh0Lb10De7C+vxWLeAqjllD5Ce+/D
E6xrzcyF8ebkZzZAIM4/5DY/2VkBZ0z8OeD7wXFvetvdlpX5ieM2fQKoewPv+eEhltgAn2VAxB2w
XD+qprnqMrV1hmGvgG7pNDpv6LBdnu7ibgNk5c0pa+KAvf8CRVOhKIzH/aFMM9iz0n1dtLsG580g
Yid7hvdZszLkUuxHRPlvyOknnW/wymqHAjc5ZATubZykTOzM8Vaxv1m+1uiY9s88xsKtExIVk3Un
oH/vhxItTYPKFJidtjcWqGfQ2hta+onPhgbw1CLzUdiZv2nTcWiTyoN1FSpykKODD3dkOwy+iCNS
EMmaG6D9/io3WwkUS7VoFMfwdEMmghrPPDeAohy369HyDhomiRHNqgc0+q90aG2Ssd02eXpdD86p
hIJlXhmQoveB3WcbTZBLjuXu8j5a+qhnv2We7QMiCIInOp2HEgVoy31GkQYHpIh4IvaVLldWfG20
2XcdS+ZmUFP0Dqb70tLXRF/1zYDu6DYcXy/Pa3EH/Vtjz36/g2QDST1FMRLtzWtVk1iRYJvVa9Zu
CwUCG4kQkBhIYwPA5N8PE+K9koVd7YOn7mzqQRwGkWwcwuHw4G2DRG6gn3LEJb9yFBfzovNxZ2cR
r3CawsPIPxTMO1JN9p5Od4akh4QbRxXUj0FA46BNT25JIDbIj6BlrDxw7KVLAK90nB1AUfBam81d
tUkOecPCP2hbVmCiccgg2uP3dOy7qG8hdYysuIDyAnqhugn9jekAXyEr7cfwJ7BjO5M6kpK9Qmwu
ja0BKndajXiOcFRWeU1+84m5J43CjMPSTpBEg0gbageyVaYC2pgkYmV3Lq8qGH0oMQFvjOTh/de0
C0dzCH34h9aGnxfUUWTkj/oxHOxfdV/89U3AjXXnvZoSak52MD7ZNX8webbGmF9c2cnsbuLgoRA8
+x1B7iKqA4p2oMl93u6qYjw0QRgP6vl/PyTB2TizXVQCMGH7GuOIsLpqnXGb0GzT2WvGP9PPnUdz
1M9RWQIxCxfELE0pLG60NOz9A/w2j1kZgPvlXitS7z3m7PhqM2VluHnhDK1R0XAHw8Huatv6Pzvn
W11XkWdnG9at6FMtfql/UwtmAS1ATkdrjhVU9Y3qvoWERQW/qau1rbk2ziycZU3Z+g7HnMb+S+d9
aaALp+G4QpLN5R2xoESDx50H3YkQ8u84oM77I4DnbM+MgfrQIUmsn73qUHwamHHMKl48c4ckRwcQ
90f62OCO8LObwk2MKwqX2tuuosbJar2/menw5zQXJQ50mKVmxMbM/Yps0Yd1I0VwCPJG5qhGdOlr
Z+TlkyvZJwq3qFHjvQgHMrjbz2sLQ2Kgc9g6sFhk7MVTsAiw+aYw6isrCfea2leUwR+wVCvbYXHr
nQ07O1CA4aB3Dvnig6y7r0lZnmjI7oKg3qYm35DWX8skpq8xP1mTaSVqGYhagOS//1qORujHQyo4
pGJ8AGJ9S2DN6qftPsvwJnbaE2+9g+iGa+nle8jqwrHBiKEouvI7pmld+hmz3dn7FqBt0AI6oGa0
sbK7AalhyU/Cvm+sNPZHEV3epQuX+5sRFoo4KLB9gORYTi9ZWbv+wYcWGy75qB2RZvOVURY+5rtR
pjN5lu8apuQeGTz/YJengNK4FBpYlzLuxGPBht3lKS0c8HeDTT/mbLAxZ/mgUEk8WKKK886FPXwR
GXkTl5+bFxCIxHZQ9fuQXJeDcr0GBLVDYn3vrR8mfLxMp4Ea8deAr5FVFr8UALIAw0KX9YMmYwbx
NdsoEx9yk5AqUcm2zY59sRYdF0eBYwtwsah0ufP7kvPCTCrwcg5J/axDseX2rQknok98obNBZmcb
/V7FywbvShUkUTCevISjFvXNddbWbHErkKnxMEmefYBSZFD99WXQ4bqEXv1QqkPDxl0CBF87lsfL
c1rc4mdDzbqztCSdVLrFQQJSccjuA/uuMhHY+ZYkfy4PtTar6RuebXDLhw2aKTGrAsTLfLgiisTO
eNetaWIujYOUCTcYjNAI8K7vx0mCwrfhIY1YpOqDi86yOyIUKiuGyNru8pSWHnJAu/w3Fpm5bYyh
k/Rpb+DQBpm/7TIDjkJlfdt3UGevcu+XRWiLorb+C6ocEJ+ZgW/oB7e9Gh+LoPxLW2+N/LfwHpkw
OFBbRRoLjPgsjHhumzh4BoBqmLI9UMVbo6722YBOQM5j2sE8eYQNlLWGJ1gbdnY2QuprrARDWVhk
h7KVWziAQnVcncbcOzGQK4di3Jeetb/8AZa2L0hwpgNZUoh/zxPLUpfac5WN11dLorr9lSYyLjxA
DZ6J/np5qKUQczbUPKlsjT7DY9xCAjZ2BxcCZeCe71q4qVweZgnh6aD3BZt1yAF+1PkfFfRFa2eq
XnH2VajgtmusnUiSvcz5PtWon6K6FbJ+a/PuvgbzRjB7b3FnZWWXPqhtoxuM+jFASfMShVdh61oG
4jbQyxDyrOqH2oVUHuVTwcIakdkR0sZja0PHrzXWlCaWzvDZ6POihGyByYLBKm5e83vhXReptekF
npLtJ1T3nPOBZvkT165Z+h32bc1g2zn66tXhrdo2djbEmfJ+9AXyF9IXawXUxeVFUxkHFcSDD2gK
X7Zh3rgpxjXyPM49A3xRQ2aR2wca6MPqzhwNHlUuhAcbJdZ6U0vvXAdqRCCpos8OO4lZlLBhhebA
mQH3ZRNunJFE4AdckyAVG53UwJSasJFIejECiBm+jmnaxo2rRTwwf41Pai2eq0knHcRZZ5JaeB+u
ZRLAIcGn7Jiy4r4RIdy0so0ieiNLdSxtEXtw+ktlsx0R0NB02Bm5s3M7BUFn804N5kpIX8hkEUjA
MTYn5seHCsCQMGiXyJCiZhNGNjQKKQ3ACxkip39U/EcP7+3LB35xJ5wNOIuco9mge5MG9Cj4Fc3H
69yvI9O898Ieqmtl5Cn8a//v+unIY84GnX7U2V2cGYXiVeLTY9tCr8TOH4M027GxiTVEsC7Pb2VB
30Qhz4biKh/BaMP8jCz9UTZGlMMd3TOaXWMlNzZPD169Zgy1eCv8m938UZR2tm6g8kmPKk1iuyXb
tNuR7MTdPjYctlIFW2h6TTePDaAGCoAo675fys4tRlMWLj1CBPVoSX7blWsSg4vREHBNkGjALP9A
nsvDEtUTYBCPQONsXRncmto+qL6/BtVz5fpZGgrmazjuOAJoHM4CQwkfmFTSnB6dwth4Jb81fBX7
bRCDvLoCWVhauPOhZhs/KAEnyZMMe9C395BfPeVOvbL3FuMc3v4uqnkB6k7zjmQZAFQwuBo7oQjy
GE85HacphSY0iOWQbEndyKCcbYKhvDeEq3cF6WmUOv2t1ZaroJ6lSAc9RSACJl47OPTvdwpiKh8L
qPQdgam41hkB+Hb8alfWI0BZB99Ee9aw92OvIEiRHarUOPWGPDBlbJw02Sn6Gco5lAr//Z7Zo91N
QXhRyqNHz2uuJUr95sgOWd1uiiy/T1KyqaC13PbOFeRmVj7M2lLMgv5oQDy6rzB0bob7SmS7PnN3
xC1WkpjF3eyFAEYAFAN+32yYXJkhrHwUPv9QbEnbx6XzWNdWVAcPl4Pc4nwmnDgUj1E8nhNikqGQ
2GiMgYLDfrY82HdF8rfJ15oNS4ENgjyAchAQ9j/I3rHEr0Id5Ow4FOyRFCjVKvc0gLpuAhDZusP2
8qwWlw9UxQBGJrCAmtfQYNUyoC+FWZVjva3z9m7qTlnCe+Cy/ExFxzkbaxYNQhgihw080Y41sTdB
N+xlAD3gcM3pfjHogDUAOB+4/oDMvD+DuZkRDt4ehlHDo5TdFXT4D5dXbakPjZjz3xhvf39+441B
YRbgyR7brC430gJdHKiPr7mnkgjbp4XVbvvSs+IHRbOkHHDRr/yAlUnOefkZNYYM/196BFT3xAt1
lPACt3m5rVwZB7rZOXm3afr2KoAKN+9REExUnGQjpETl0+Xf8pa+zSqDYDMQ6IEBYQbe2uxC4bby
wY7G9ThoV+5o7kGvJTB/cgEnopyiNixqnUUlEoS4CJwmJpz+4pb9NzfaJ6NrUJUqhQ2vEAsuWiMH
L8KAqVjqy59Q7cgiYia/gtbkeGOnMAhXoA/1FD47Qo33RVEaIF/i2QtkeRbhodhGDXQ3Y6sDr2Jk
CcxjnfXFn2LKhwm/sc8BWIKoxmyHybZLoBiCKycw9BdowMCyvN2Qrrs3jeTBoNlLy8lJarlrRBaX
1No4vrFHh20l9C2FCheN8zf3WigPzda9q1UzEhg6HLnt3Dp9cZRMPjM+7kbH3FC7e778nRcrIfjA
AF8A+/PR6cVkBSAQwjcOTuuXLxb8MW77ppPfBtPo7C3lrVFGIgBWLCV6fHHdIXnIgsB4ZozoGzPz
HR1VPklPWWP6qzfvUiCDYg5KIohiIF7P7gGnDPDUqhMDveBOX/PeyuJCOS3cnF2xyT3Y13nKM4Ae
69KoYLC2TUX3Pe+xr2pRPrY1sSJY3jWR1SHmSgHuzOXVW/pYwI1MeFdY734wOYHspVnWyWDAfKS7
gszRvk27B8OBPTysx0c6rESoKZbOtyjg1QAeoD8CMP1si1JPixL/MSAgZLFtoTIZ+xPD0G/VM+kA
/1SlB3OIYFizN1kiEQA1BL7b5O+Ld83sQ0D/u4S4TEeRKHtthr6/yV8g9ezd2m1b3QpIj47gOZr+
q2H2/RD1Jul/lokZ/GxhLffl8qIv3dnoDiEuTU5IH0isDScQq4VvxdFwx40w9K6D7nQnmpVLdFrM
+WKfDTOnsbo5GmFwkGRHi5Pb2mU3RmhfCTR1E612FYTkfafYEU+tZFhLWwr1P+QiUM02QVWfXXT1
CEc0F76izCiObZPG3Ceb0TDvR9/YykqsJPNLJ+x8uFkuiR4FHimkZkdfdjGiWeTVPQooj1XxCQ1v
pD//JjbbQhYutlJSfDaeVvduUgE5kq58ssVgdj7GdMGe3eAOXGQBTMLiob1rT5a/NNVbgNbN5ASD
rtG/BQqhzG7cjlvDHpC0wjw6tQXfQQm+QLATgw1Qi+5VC4KCosSMUyWdtZxzcWNNWW2II/xR1YEm
Q5Y2qsRC+OMNczkFX1h/H3pQVOBn/9xWpIq1L/+OpFiz3lnaXLALAG0MoBeUv2cBpC/A08kg1IQi
SRWnloh9/aBrPwpHIFqDv//7OT0bbF54FeBG+ybg+kc/y27Gwt11KbnlRr+/PMzSDp4UVt98+xxU
ot5/81r6sDlsXJxTDVBSQDdt4u+TxrtOe/KJs3k+1PRTzrZXz/yAa+0xyNRZaZTZ3oYVyfWYelc2
rF0B/FiJ98tTg1jbZM8Hbs3syDBcvkbTjOyI6V11bhhDZXHbYIraH1YawYs7Y7Kx+f+hZieHQ6up
bjqTHaHlGdmGjogDbVQKV9QE3kZO/omLk4RoAEzuYDBOmUU50y986YYoVwR1ejsScXTGelO2zbFI
quue2D8v75El2CtyKbQxJ8WJj1RQuO42TkM4O8IPtEpgyoJ6YJwA+F1sdW45V0Fq6p+j58DsSiZV
+KfOLOOG6I78KH3bSeIehc4yJh7Dr1XOcO+zpGaxrSi8lC7/1IUPAVlQfG2IVgCuPy+rss5OWx4W
+OZtd0AIOQGdsQc15CihX+HqT7yr3g03++6Dn8I2jCIYpek4RoOTP2QqXLljFqc0Fdre1v4DkbPx
e0GSBq/fJOvuitCKuSj2nRNuLdeAYri/ckqX3nEA1wIBA1Me5Alz+rcF7Vk3U6kBB92qeCrHpLzF
bZA/wTKNVJHBa8BFFeQQYZM1DBKFa22E0AcOvPTx8rdcKmOhNo5WwVQCnETz3geMAF5dptV2xqGG
fhAQkxX9WzeMQnZEdPwbkb31Yo3CeTXQ+2s2tVfIU2AKWH3ixNEfQ4A86hPbC+sCsDV6+x/JTQms
nRJ8D+MAhcg8NvvQ3PoQHo0MkzsQxe7ZxgRfcGXQt1xplktBP2kSvoSiOpZjdtyzkSbUEk5yAP8U
HQAYojju3kvNMdwEVc/lntBa2yBatJkPYWRh7WXli73WY/J76DOQLpjQ5ZWlS3pj91D9i4qS1vW+
a5LS2siByifHzq0X06X1c0EmKS/J0qrf9zhor6lVmsOmcf2k3LHEsa9sCxlkZKQN2gQQSwaqwfZ7
UC3MRpkrl+DiZpxY4bjuAXdx5yI0qi9zI0TMObiqqr6HwH/+8qrQeAkZJLwj12/IF1kIhS5olQ4v
Xm5Y94KS9HVlJy6dQWjKIoeflKQQ5t/vxE72TkgbkhxI7th9VGV5eqq8Rn4niWQ/MtRVX0bZ0V+j
1XePogY/DtZ7DJZy8HJNcRMEMN4ddJ8dajwjr2jHcitOYK3VHUI+QHfx8s9d/rUgRYFNiG74/Lnh
QrkHZ1cnBy/gD6DVb1lZHF0WHpFCbGXurLQCFu5ZCL/+G24WBCt3JFWrMJzjZDsx8o2nyQkpxJEY
5kqKuuSlhbGIC40AyN1/aCBqxL4mGfrkkCDY7q3a1eC2my/paJdw+S4YlN75r0AKCTC791f0oo+7
XvyQ8IWObBN4fY8pOAn1xIV6XfWEbBe266nII5XSMTbsz3DV8Rix8QYHJ+6jg1HvayhiD4IeS0dC
AQsw4G0ZpHj1hzpb+exvh2EeJwA2AqbftXFm5sWPUnkN51WA935olDIaidU8lnijCKi8NeROSzt/
slqBJidyygxlIQ2qs9nS/Hdf96QGTokF924RDF8ISZOXrs/rpyKv0z+laNH6Zl1P750ypI8qDBMW
2dKVXzqfdQ9WU6HAhdJj8Y2pFuaKFIYKRhTWsv6KxCK/I5U13Esoz127whU3BlrLL3wUwe+wNcwn
ndrQKxMVXsXBIFxYODT2M3JR6wXy6GBkdilz4ETqmfqrL1PnS2DV4Q9U0oO1tvjSTj5fwKmCcJah
Dklg4qETGhB4cm5LwLYgopYfQRO9KcP0ePmQLo7lgbwNkiSYv/OPlbW1ylhHUDkaxD7X2aOlh1Pd
9N8sc43rsDRUiIoHno9ArX8ANSQAxKUhXDYPHAwMtHbVwIF+U6MTK8jf7rs2sJ4uT26h1IKqmAl0
vAszlQ/tZMejAgqRBXZiZ1cRuIA8Gir60Jrkuz0GUBus7Q4ELbaGx1m8L6BsCHsovA5BcJ490Qgj
Q64GXNABfyqbP7T66cO21RzwgP2h/Z0Hw1F/VVt/abYgH0+mj1MhcN7hUk7h1ZCcg1WnTpwv0OMr
mog3eQJRJ4s1X4BkqV4LBLVbNlha7i8v9RKSwHuDAqHSDCb0PF/z/B40BCKRr3XmNTbw9850rjpd
Rl0lHjxC96Vgr4MD+4IkvJGm3vot0OdpuINtyBZO2SuvroXLB5qLHvSBEO5AFJ1dlbnj5n6J2vSx
K4YEZen8UWBQ8B94BmVuDnTwsCbA99bZngU+6Afhspsees4Hm7hxtOzOpJIfE964JCI5koPYq31x
SywQED0nlC8+aN3PWVZbty3vkyFG1pD+CoTqf6Z2Jh7MVslbnTX2Sw++xX3iVPZz3bLsuwVJglOS
N7yLJhLYvUPtdk2faKGmgd8PWblJChv4i9kjHAxZs0lkyfHWl6euY/doTl0nzbDtLPuQ5P1USN/0
lb9ym07/2w/Lhjz/zU4Kze9Zfl2gIDpYAMgdC1iC2i47EHs4NdUnrFGAugVYDR08oDrnmCrmWk2P
e4kfx954aEF7aEey12yMZdiuvMMXzJHBRgS+F8RpZIsfRItskUsV0Bbvv4Q91/DVTOz0SjFo1Vbd
VQZWGajhBzJad2HtbrsmvTWLOmYquWK5fZVQdchSEvsOErVV7tJbeWi+3OByu/aECUbmPPvKEA8p
aFag/kGMGhKJEJtooLkKHRscVTDiTnBlcB6B9XK+tMMAQsUIN1542ZaOdZW4Qj6jyOADo4pJPyZ0
qH/mmR73NRL3IxgN6X2uPOe2Ko2AbXFfw72w5ahTRWEbWjcgK7he1OeWqfakTO3nypQDRBuLoH7o
kVE0cQFxvmHrGDCfG5pBI16K/Ab3svhC8yT4qioaPukspK+YmnNvMNbvm0aPN65i4xfeec4NPMub
59bK1L0Mlfvq1cP4jPJfwyNpwsMYZTruPkKToQcZqtB5t2MS1XDo3gX5/ZgNwW1h9vlLnicmmNuZ
/tq5gRgiXdH2oRydVO1sJwsfB6Ch926Qw5K0a/Pya4ne8KFG6HssZNc+9TYtExTjpPgFSof563Ks
XTowOKJQG0BlGSXmWWxjbR8MsDfhx8oY90J5MWo0Wz6uSWgs3NcQ67PxBvdRpke95X0aEii7cEEb
AnlNqKgP7gFOiEP6zMZ8d3k+awPNbktBhOSNAZZcX6R3deBNJKUo9NID4cnKyVzK3M8n5c4ww21t
kJyWAe4FUp48tKBFVW24n+yYzbZ23sZyzK+gV9VGviOuK6TyViavWn947AIXz6RiUwD1qRu8TWm/
aWy+C4s1fNhbW3Z+RCHgBvA5FE8nMNz7lXdk7jdhauEDp24DG57MVDdjFqBVC33T3o4DyEJaETar
Y214AoXmysvLH50I078wD+5uiJ3qPppeS2gkdRW5bVTquVslTPMrWvDBGgFg8QOe/d7p788S1pqS
PAdNmB/FpLZgJtupvZ1QHVcBXXH2mV5xH5YGBWLkj5OV5Pwl3lm1oUNO+NHm/Y3wu32GesDl7biU
OgAJ+d8Qs9kkSurOkhii0t988csjOs6GIgrJ0RfjSpqyeJTPxpp+y9nKJYnHEhlirBBUGknq2NJB
xOUa5HR5GNzrb82/D8Ayw2RZLzh2fQAtYNuAAaXQ0Wh8Qp4Ebd5/w8wihsOl8ByFiGHY5Ardvbj3
9MGu1N6wk5hRvfJ2WZvVLG64PDMbIByweIZ7V06mdqW7ySqxEjOW98N/s5pjKMNaqLqYQoZwqms3
0adAkJO2nT3l4tpcbeYttWmRhAHEgn/IhN14vydsFAOSosCeCCqjix3h/ghpmuMdDcWSZnQ1qPLt
L1+ipS8zqG6GwnCBKyBhfPkYLB5qlHtRX0RmCrT0+5/R5VSF6YBbpi+zGAkq+NTetrLuAARZ+Y5L
FVb0gCHhANQw0Hnz1IxkOFhOE/Ij4TKWrrkPh+puCPTOVuTaT+2jNSZXTt/uCDQJlGXv+oDtL892
7TfMQe+hAa+LUuEr52Z+RMPmTkCIC/q+3imcRJ1xU6CieXKq/tiilZDAOLsfVhGT0wH5EN0mcAB0
/gB/mGNnpQpFmwW4Cc1EBZsqLNIYZSE3phAz2YD+8FD1jEdAJ8OkM0TNyA/o9MDKC9DH+LOquzKy
wuKX64k6ClXw2jfet5pn3kqJZ/FEnP1M+/3WyL2RtHWH+6n04KjJQBz/i3wwdn0NwvZa0XMx4p8N
NnseCKthsipsftSu971EFAakYguyM410w6/yCvIMrLnvO+dkUH1fifFLLYIt4HOHilkr4XrpYe+h
9m3j+8CQ8AN5zyClBY4tdgmX3de0zA/aLPCDjMc+za56hxVRAtf6wC6PtGjX2EVLnXEUTvC8m+Dx
eC7N8gKdUw3MSJYeldVPOTrpf4WZHh4oS+HiOjZteo1aSPoH75xCRJ5VkVMdSviS4tmT/+R+J7+M
gg0/3dwsfl4+P1M0mO9cxApUptEaclF/eL8legcvBlXWU+i3XllCEYfDmwC1DstXV74arhOGGn8X
rnyQpZ3oo/kIJiVabR8EsSAprSD3lCFyCHEyvKs0hJJI9jdMEUfKVfHwaV9/mOTkWIF3JOS55w1P
SLbRwdMDvv7Qfet9QPlochUY/l4CPFtY4YmUYts76s7Ok3sTE29dunIZLUWIN3kdiNrhh8y7yaWT
+wX4ozh6VRkrF4IIULuizI0KEkYEFnChur/8ZZfuAehMICRB12ey0H7/ZWGioDXKSPwIucWd0VR7
j9OdWXrXYT+u9BiXLnSgUAHDBGYHuo+zK8cT1AmoxlDZ6EOmyzk4MFhlfb0W66eQMf+OKJJhiAAa
66hWvZ9SAWcau6sYCjW5cCKk4TIenBrV9wnHaNAuAGS0GiMyDiRKLMhQqM77adjm37yzoe8qYY15
eY2XJ/7vB80CqggG4NqqFJdPqu/B0t+3RXfnD9nKaVkMX2hYYAOhDOuE84nrvBjTADWJo0Nqvuks
3RyAEfpamM4fleE+UV31xx2ZuRWp4hFgjGtC8EteulhyVOY8D8SAD23kPLQBfId3xNGRrh+jad1F
mUt/NcJkcdKhEiEU/YE25pMV9hXESNRzFao/vR4rWCWxNq5LiveP9n4PNjT6eemPkdeCPFYWjEUB
p2Fc11AmIWbnrnyj5cVDOoaULAA1eJ4QQbSdZ52L7EcOEoGGQRCk2tl2doS92TUj5S0OxcZsuj0V
ZOXCfVPe/LBj/4399tvO3glSQ7cQfkC4BJF4RkWN5M+vc77JavmtG1wXpjlofQ4G5JNsCx46eWq9
jAXtI7PO/YgSDaQLWhoiqSeTyPyRmvSPUwBdpXTZxTAxbaOh1S/MKU9dKH8QgJpqCJetpJRL2xyQ
WKS1wC7ZQOy/P3esU+iiTjkWqhcPHff2MPzcDfknLLlR8P1vmHkq58Iw1QRTHAl0eFNCYpLqcpMY
P7GXLp/ahTsPJiC48WCLCZuXeSz2iQz8ghcgj7kKLlf7inx3rd9dci3xwi7QqsqbdKXJubCCGBIl
gQk2OeUg71cwBRQrURpDygynFS2uVF034ZoAztoosxewS2qlOx/kICs1tnZTbIS0932+ppy5Nsx0
uZ9t6oAaBWQkSpC3pDoNutkk8OWg4yfU/d+t2XSlng3j5RwueT6GMSuANqq2uAYiAUDwcuVaWbgo
340z293YcaOwDIxjy3DDXQhQyVeuiy0gCiuhaGnhULkFHAU6/+aC8KA9msFoob1U2lunKQ95ZiMK
lSvX8dJLFMAoKNdO2iYfFc7dzC0gwVnTYw9Odw51qNis8pM/uCXYA+ONbhww7pvc27cK6u5ov/6t
xnAlsVxaVVDiwMJCU+Kj8jkMd0DuKQAygxbJNW6InT8gyy4GDr+3dqW4tJBcTeAWZAQmPCfA9nu/
U1ivzLLrMF8VyiZOgPGJW9RYo4aVvyExn8Vhksq9SdCEuRxJlgee1OjQqQQlePbG0V4NTgKssIFJ
zK+CMjz6EK9pCvM3syDeyMgRRjUrWjmLQyKGABEO5PuHtK7LWcadERSFGh4EJS7Pygl3srrJM0h6
Q9Y7F5+oEgIq8W/EWZLDkWcFqkzpEZYAW1xEW+IlcRZ8M9Raor42t9lyJilIoXWDkQLW/K4KH+TT
bGcV6Svt+yOv3H1WrEl5LN0F55ObXrFnQWZg5gitFwAsvMT34CZU/KhQmpp87JwIDAgzSgtoUIzK
R9Li03ElP1ib8Gzj1q0J5nTFsHGlVd+FmRzuUsjNf1M11d8aWaThBipP3nOGw7OGdVwc+82fC8BT
AJJnyXSYgiJeW7gs2Bj+SeHc2jGxq83wWPfjpiH2UWi1vXxcFhcbrzAc1EkkYf4O6y0wlkQJRklo
MQb2BC+BiJJhnNWERiYddQQzHCty7eopEK67uzz60oQRFIH/geozFJ9n11bd9V4KwCCIeaFz5JCE
7OvyaOni4FbiKFprx4d85WpZ6gjgdQCEBPQKgMCci/35eZ3UgC9gTOQWNl4mjdr3XkYfICQ00ijk
2k8jDqU0EbOcofgvOqrcDXe4eFV9aGeRnTD7qfRb6YOphdabQAf7HowP/auywzr93zM9lCmw46cf
bX5ovzMlgPhBGQB5ijwBfnAKxgFaqWuZ3rTUs7R4wpNA1Q4CvIBZzPY9hJ17CL2M5ADo/5ZBel2z
4qg9L4Zm4ibEny9/+aUiIYocqIhOOECoUM+ueDMBpB/ENnLAyLADABsrfAldVn0JA5Vdk2YwXx07
AQjSEKn3PTeM8RdLGf0GTFLG4cRXGp9QTHiDpUKnEFf0Bxc+NaFES0PBJcEjTSSD4JvLW1Ae0qKP
rQqqRUI4U1Gg+n15KZaOIMzgcVvB3xB26LND0KMFpca6IYfQ7Y6w58MzrnWvOal3WVbtCDNvrSzf
wJRqLSeZGnTzT34+8HQ6zwKtOShLh0qSA3NU/ovDlo7FZlZXOSQwE/e29rn8Vrm9UwD8Lq0viuoe
SuklHpOXF2DpOQh3Aaj9OJ4fYhPO4l5nptzg6JAfYGtwo6D1o6kH6f98x/D8g+Xp1pu07hK6b6q1
RVjqYgKegQIkKvPY+PMQ5JaGrbxpbNAt9bbwmr9jQE5ODaObLofQQmZ0twBxvFpDCeGjEvWKUAFd
ODYWlMcJj3LmZ3Eix7vMqZ76dPhjqfwF1QFor3SrsJKlNz9iFuCHeHcF0z59/8k4T5IaGQ45YJXg
tAet5jjrO1j0MFFFKLzw2CTiVuRlGNu4LIBT9b7QmlpRMvYIXEPnY0ISSihDGUuh/3gl/dumhoRF
lzNBF6o0Hm2bQpR+Dfi7uNAo8wKcgigDieJZJlEN4CD5XEG0CQUNeEymqK6G7pDeqcZovlXQ3EbX
WJj59xGX7G0S0uI7rkL5FBgBflCbDPILsLgJZj2W/jchw/IhcWsxbjjX4pdRQSrcU0XbxT0B0ufy
Dv0/0s5rR26ca9dXJEA5nEqVOnfb7nY4ERyVA5Wlq9+PjI1vqlVCCTM/MMAMYHhYpMjFxbXeMKcc
y5PiEBRnYwJAaMbiiIreHCljDvgTxdFba4pnAshWQJwD7MUYQMJ5kOqadWHSVgvfTwVYxlM3yZRe
a9wuYq+Ixsnadf5Qfc98Vfo8+0Ldt2VkcFG1evgiGqug7NYayQ+FpAE7F61NHA8RgfZbo8vjxjqs
XRIgt2fcjwlTZfkNc6mU4zoLCdqFf/SL4OD4ERKz4j6e4nvUsTauvtXAcD7eIhVUc+Tw8jJwToUT
C0zS4XbqcvOjroxv2Kr8VEvReWBmenx1alCldRJshKaV2GzJs+Osqsww/SX2LaiiONQnjKmCyvxA
12QXR+atiNO7Hr2ZPgtPVVbeOnK1UZpeQz1ZsqbQwSM5oiiyuI0zGWXP2aznVIxx/Qjw7lMR2z/h
831QYvNnXxj2bixF5sFMal1++Dc/kVQXGd4IBjDxQOuCH1IzvuptHO2acnjVsPLeWJu1Ny0/ElAo
dTxH5l/vg1FbZbbvj7FzQpjkVjeKh1qRPegzu7Ho93Yh30LPvJNMsa85LWVrbSSPK5sR2XGUy1Gr
xhVkWeIeevoh6sAaKbl/NALgoPKhj4vbyiwebLv5D3sRnWpA6sQBZNSX3BUfWRWQ0jhLlfb0ZKMv
yeW5D3QYG1N+ivzqlEbdvpM0TxPB8Xr4MS9DA9RXmgaajQk1uPzFQmejik0tZrl20eee0XQvBswU
N+bkufIAHeH6cOsf9mw89f14kG8soyQTOaGP0aKYk1RIrSpfhxzshoFMhyvZYvD8Rop20eTcKlrO
m75Rt1Z8JSKC+uOmw5ZrtgNaRN2pDMGqy8LBoyn9lfXjAQ+vU2EmOI0jTVjTOo6Luz4aTgOONCbS
vrAkgKO3+zEgdYj0jZfhGi733e9Z5Esp3CrF8ksHHIb+A0NubwrKj3LS7WLN8BAhugXTd1Pl414M
1qxxGT8lTrOr8nqWOdnTKNkgdq0dAMDJyOUissfeWASJJPTBehqkLob+o9L/aB3Nhinf62O477cs
5v/WTRbXE5P/Z7B5j54li9FgVVbt9Aymavm+qtANn3zVdrMePHjVd7/COIG6YRr4m1l144Z+/LUt
uOi1MjE8sovP1zfpytOR3gubgnoWSfOyAJ4KvRKO3jinppHfVH08NEZ5iGibkj03u7JNHmF1be2A
eeNfLAJYQWXmY1DJW6y4CIAQTgm2bqA+H7Gc2in94AHt+BqN6r1pdi9ShMC5Yj0iLHGHqcXBD7YO
5/q8//kJi+9QBkU95CGbMM3yuylvH/XRdhtFOzp1cFshCz6q6sZDYe0SpAfwv1kvzuHotLIu+cw6
zr4Z4xe/N/ZN8DiIj41q7VuAFWV/uv5xV08+cj3sapTjCbjvN1tJ8ySpYx6jQ97eZjBvk7A4aGqy
vz7MGgoAPV9eHSDguByXIqNNqmairVt4Va2KJqV/nMhlRBPs9CrYWb26q/zpMYvGXW5j250nd7gc
45Ekbqy425jyWq7z7rfMH/7sgEmdCPsybmbSFSj+Mt3zk++iaNo5aTj3KL7nRJcetih9841Asrbc
M7ODpI7/+cVbHGqHPoqW1LwP5fskHfYYFN6Rd28t99rxocrEiaVpCShrsZEoSRexpCv+qRHyvg3H
r0bU71uU+go9uu0b64Cw2G1oxUfU/BFfxew5yjbq0mtX6flPWKxyENvCbkLZP8m48b1YsdDvYtHy
9hmrNn2xrMj/dn2PrTwd6C3hfWlrBtXhZT1aHh1UexL4bWof31Ra8iKmrZLW6uc7G2KRJee1Ooyy
zRCaOexwiT2OEwC+Xj5en8m8NMvgdz6T+WecbVDc3PPEVtklVqn+RtaEWvcwPYaqEXhVkn2IJ5/s
nG7pVhowZzcX4xJ8MOMC9n5RHUjHdqRAAhtRdgLTk6YWVz1JUhHgTn4JXAuoTgQfQKu8TbXyM6e2
5xqBvcXAXN033DP0iCAiXTy8caWiyy4Jjoid0/qqIx/i0cCp+TMGWv0JJ5wt+ee1qIu4DLZfECBm
l7b3y23GqDC3LQzV0B4e60w5lHXjkQwfQ1nZJ0p9iBFpbmJzIw6tTfR82EXulyPmmmKA4p8wyDtI
oeLSHvbG7FWq/oNEIxFep+xL9QWC1yIaNLgxGnqe0XqzJEw04qeW9M7Xqp20HehXSl0WxDW6MxTx
EAvS3i9mpuVRRB3aObWxcjTTisdrcjLHytNq89Ba7X2VR3upVHfttAmHXB2bnhu4T9r1F+4ywugn
Xog87PUkKQ1XQx/2u9yW41EJSv3rULbtvT5g/u5qclZTY5Ijca/qSm+718/v2oaaPSRmL5bZ2W6x
ocYhaU0aY3xZR8rc0SwHV6sGA50iSClBj6OnU1L0HwzqMmlXbgX/eYmXx5hWOz4sM9zrIneKynYq
tdriTteLYUSSVk4DV0A9/wKVZSa30vK5M5rYecb1kASyqgatcTsjhvjmF3rzoMuR8VhI5riBypr3
2cUPw11jNgrh9y27Lsgmj5MRUPeVEL6IEv2o9sZuKB23aO2bAYTq9c+wFq25DUghQWJSyVvkNnWK
3ZAtU8ITkBiLBo5y6LzMspHXh1l9xNFFcuZ+Ej1YY7HlrcqA8p+k862AiEVVn4zU8LJG2TedfbJ6
DfGUbqTGGd5BQ7nvcd28/gPW5jlrvALunJ2Hl1w0Cvw6dOEIjQMjfBA4LidY/8pdt7Gca7v6fJjF
5Sd1ch13fjincOm+Dp5k8cXkEdB3n4Cs2o3hWuNW4Nqa2fznZxchxTZJNyWGHLLYi60HGdenvNnS
U167bmfJT1o+1NouyGX0r4Ixkvl+ppAHT27Hp8GJHMqzbYwBy/BMGeCtscy3619tdTlt6hsztQ8V
60VQHhDzVsnGuOQTqkv9V61+lqRb2f+mWOg3l981IsT1EdeOH/yT/404r8PZapZJ5DiTzWpmCigZ
FBZ8/8kYWg/ua59vvGTWLrdZ049jjr3Ghb2h3ioIbsXc4oEfe6JEd9HZIzuz07ZS3Y2B/ib7Z5NS
jdQfRgeVCxVg2Jidco6aJR5T7eP1xVvdiv9M6G8QOBtnCIpC0nwmpAn5TkgRjmnJSy5XG1iptV0x
q8KiegBoD5O499/IkG0/71QcQRMUWQqpvhVadMiyynUShUQhuIdVsPM1/eb67FZjGE97rHHQZwUp
vLiyhqA0JglXsZM1QG0f4wOOWHt5sI+RQa/G1F4bw/KU3KDCGD0CNv0Pj4Xz4Re50BTh8F0lloUW
pH2ScmPXKO2+5/wl9OavT3XtQ4KjVUhCNETQltGyKZPMbizfOoV6h6OsfKySYd9NW5jn1RWl14/e
GUzES+HCuCzbwqaqcoqGeHbOtpIdr+PSCxJVdbu0N91yHLiMS3nyIiX4aZd+4Ckx2NLr8107IA7F
Y9tixjzxF3HG7nsh8pallaoB+54Wrlt8V5v6hwqP1etDrW1eLFToKsFDmxW93m/eOBS1JJWRdTKk
lhf+ZGZPQebE93KmhR/aRncOqcikx0z04QezDYaNI7o6/NzaJPPDBnRZy6jRryrMMMI/G8dyt56M
F92KSjJ3lGCNjN5yU3eTK4f9Zy0KtI3bcW1b0UAhqyHvo7m0OLg4nJkJdRTrlAXmwaKLL7XmztD8
1+tLvPo1z4aZ//wsDFXJBIVmYvfm2Jek8i8jdFw9/gYtc2M+q/v3fEKLfQOMrta0kJF6Lcn3ZSGr
e3uIBQgznGoqXXzUEhn+BtvBzRoMjYa0L7yysTcJJPOuWWaNSERA/SbDMbVlSCwsLEt6TClOA480
4QVcyX/kyOw+S3kytq7Z0VLXYMieSmCZNFuHPkQlowd4guFjrny//gFWkgXAFDgt0Rue2QyLZTFN
mJyZGeIS3Xaw2vLouxwjmzgBdXYLKUt2quN/rWc0y/VxVzY38A28nWbSCE8K7f2H78NkoF1bWWAm
cElT/F2nh8fE73aN5DwMGo5PUf9s+sbLvx8WbQ5kcKlXkeHOP+tsv3UKsV6NdIKyk38K1W7vW+LQ
CP9+UM2dIhJIfOnBz5WN2a4VwZkrMA1C51wJWCyzUWR5pNayfeq04MmEiSmP9R07xLON8ER09wy2
opn5R4o8+EF0twaOeSGqHdenPw+z2Hs2lRjqltTQeEEsVl2PSrlNRkzRfX0IvbIOn4zY+tIHRgls
hcL8MIvg/ochcefjH8L1hX297iNLZec022pVvukKOKh6+r0s6weoFge13ZJ9WNvPKlQZ/IFmzdfl
dVgWoq4zFBFPvd51gPHT3sUMAy+5xkZzaZJL2r7jV2uKtsCH6wNjNzUrGF8KMWZ+5eNuj0Fx0Qv1
T2op1WOa4baY+JPys6ER9aGtR+chjdV200FmpVBA/x4MkoyeOwDWRbDOYKQphY7JdqgnN37c3M9p
Rz9UnlRZQNTH9qiZ2mHKxtfU3Oo4rx1kYFiY4FImIZAsthSNT5Hg4mWfctW3PDO1aCpUUulapo4M
ojWhr64gJYD7eOq2VattbK+Ve4oeOyeLBGgef462ZweazRTWsVDsU8vhzZX+OEzOXtT68d/vYt7e
9Kq5iC/xhnVi92FaEybzUjpNaXawxv4khdkOy4O7UpK+Xh9udVYz5oWETsH2ZBGmZBE65FDB/Nxu
vCCTEPDLnpow/3V9mLVLEYe4/42zdG8b0z6oBoVpaaH93Sjs31GaIU8fGF9zxEIw+oVqZRfSx8Ay
M3C0/gt+xMbGzbySAsxOBLxFUMcHq7jYvCh6zZV1A0E9uJtu08bPSHHvrN56SzVp4xn3t3axDICz
bulfBieVlMXCDsFkYjfQSKdBK8dPjj/59zGQJslVBoRM3NS3UDNrMqn76eew+9xGFM5HRW7Gz3Rm
jdu2NWguUH8MvxRho77q2mj+rkVvfMgsM/g0xlP6w5fb7CUxNf8pji3ntbf17rWKUvV7o4/RzyRX
jDej1upfTpLJHwNf6EjxB8J86JwQDnGtJM1t0zTDh6gelY9q3pVPNDMUmE527DzIws/uRwq8LyOp
NS1LcLfItnTRXdbao+RyEuADpFE6PTQCd2apKdQnzI7KO7Ro2q/10HTPJIvhn5Y74rdQuvJeMnCA
2TiVq990NgMiadYNajjvT6XkGChAl5pEX6i8QRMMLcxZg3V6TEW3hXhRV+4082ysRR0Ha4XBLFpV
OhVpk7iRPUYegKsvE1eBpzcFZTJYGbw3s/sScQQ3DxSETczqyUqMrULpGjZ1xkMTKCi9gPdaXvMl
EIwOX7GT6tfPo19jRIswNq6Lnd/dQhg+ok5z2+rDbTKZN0UKIJ41un6m1+4h/KXB+FOpQLNrERBT
JWqDIKCnE2W/7SDbTeqPMo9nw4i9NDy01qfrw82ruzxQ58PNX+cs/hqSWZm5oBEa5vJxEuYxDJyb
60OsBcPzIRabqffDOuhQ4IPnrQGMkPdTZz5U9FP//TBzKgxOx6LOvYxDSJ2G+tiycJ3mvNWTfuso
ypM0bpk+rbVrCXb0+xlMYeMuPpBSylZZNvQy60Ik+ywhOaEHJSDwV894D7Ru2YWKZ00xJrhdnWMS
r2yE/bUtwhN6hiPOaPYlxUZvJ+QaQxvlzI5eQmzfWGq4c6JmL03ZXRhkd3IwbNyfaw1zvOTAIgG7
AJq2xMP5os7KxpTm9qnxW8TGczWOh1nZIemtgz5VB7WojmntPKlaeAhFjLh991Qb0x7g78Z+WgtO
AOKR1IAiz19fXDiFU/mpJY0IyWrl584O7ovSOLZdveurYnd9T60GhNloBzFwE8X+ZasqTyNTLfGP
PGmp1XiRVQi3yJLRi8YIf8HKmFsn6i+j1Eo0NLMfwgxHDzE9w5WkXNn4MSvzdmRa2HAXLfjHyyyx
bQIu9zkoTzIVBF3JdTdz8NrT/eiLlkjlRiBaeWswHKaGaCTISGUtjm2blkOehxDkoDnf6ikG0o1/
AKO8h1RykwNSv77U8829CETsaRnKGJQ81A8Wx6qI26xQBkM6mX7Cl/Vvp2R6jfLwgM35g4PtmWmW
ryL9D2RQh3esPMtAo9GyjBpt1lo402FckozZExoLu4nI30bq1vmZV+tiemfjzB/3LM6GkmOX3TwO
tnRPSZ/dh9IE0Tk5kGIjBm2eisJ/RMbvRgvVO6wQngjKN2q6RRdVV38H3SHQHsCYLh6yCRonMLt0
6ZSW8ldfngYvk+JfSVnRaQisFoHW8kPn+KWX+KXqYlPxAxteQds7Ia9Upo9a70x7CzVq3xH4ZFi1
fcicoHX92nl2yDRbjWsbYM9XodCuv75F1l7hc1cEJiMHHwToYkvSSRwkIUtwliQc0yGH/Wj7/Fc8
QFSQ5LJ1CzQ63aaTI88s03RnZl3iWjI6YzBkm0NsZPLGkVyJxO9+kP7+q/oIvjW5zg9SEN0JrB4r
hNQTkukm2j4eT0m41dxbuUvfDbiMfZE/8EiFtTV0xjFO9fuqb/dDVG7gglZDDWeZYgOpNof//bzC
mQTFaWShq/BZGceb0E5Octrv4rzaiOarMwIeA9gByCeviPdDyU1ZKLXOhsx1Wnk8/MJI8WpVfLi+
d1a/FDfmjJYhVV7emRmgeVseGSbIo59DFH7v/egVngtPhNQMPFJ0yVPzOPSuD6vNYWt57rk2ddrf
hO0LAkEoy02R+hPmoV1BdTCdXSzcHujZfVfp5tFsbPWzKtU0hKtR+Yw2RvNsK6X9aJVx+WjA7X6B
tjFDBMZaJSdOonuBOQPAm3SIEaWNZeWbnVjdC4Ym2W/8jsUHOUi631FWVr8yRadiEPnTryHTONt+
KIqHNnIwBI7RrbibwkGp960d1F+vz3re9heThoML34PHwQWjQUIfMyVk4x+n6zd5F+wpPG+8BNdu
J5SuiNjU9sEILUJBWWUiq9G5uIkV1U3ywK3KW1WCJ5r/FsZW8F79iEQdCAEzJn+Z/DgmrJ4EC5KT
2oyHTr235WRfAciTKv8mwwQpDLSdGY97C/fbON9C4K7djAgx/G/0RYquDWUt8tn7K63rXY4KRdW9
gqHwxkTmqY+PQopwzSbidaUm5ZyPuljgGsg7VAe4zaHho5ybP9T4p+ahfTAj+WRnxn2AY2PaVg8W
2nTXt89a9DkfehFV1Qj1kcBkwrGPNih1TaTOsd3tYuejBBXkv9wqRB+SHI7pJZtBlmO70RDkuWns
IdiDA4H/KpxnCO6OW5ZJ4epN+6dp6mAvF1q+a5spgHtVpO44VTRxbGsL6fsX335xfv4Wqub09qIe
6IzDqNpRLZ1KTWCQW0S5OCqDmX9WM6v8qVaqdjMGxfgq4k6jy9yJMaS60ymPwm67zK39QL0zECv8
OkRN80E4fYp7S1z+zNCa/3T9W62dw1nIifVTANIu07aU6ouWzSrdGEl9CoW0V8bqKELjXsJgHl+v
/fXh1vxrHDARlAzB3ANaXWzLMC/UKlMQ6LYyJIGzZPoeFwVCo7j7enbXfpMS2HqoYvyeqvijbaQm
x0RS5goNjN+YWg1gWvIauwzcrAi29tLqaswUPUUzeKIs0WbOAKvaaSeyPLt707maVTvcUdvdO1O0
t8WWM9vaQfnLCPz/wy0OitLYVVsEDIcCve2OhviY6RAQsAZOd7bcbMWEtdnB4oP4A+we3vYiK2DN
RixZ0NSPY3k/htEu9iVv0lXPF+qNqfb/IcTP6rxzQQZ+5rIYU+haUaUl9VqQXzRMY8zbX4ey29fQ
77t6Q8phbSlpSuMJMhNPrOW+mopMDfuI/DwOSg8lgLthwNSyHRBpLjcynrW3NOxn0p2Z44UKzWIP
T6JB9DmbC9EiRYAMEXMXgmNEoSvLMMQJEpjnWYSy/jC4auGH3uCrjTdGbOFUURqPfpyObJPWetcP
1+oanP2uxXbCIDKXa7+iEjcFe0eoIJcdt3Z492r+xjle20p/LY1hkIFKXEIS9bbN6MQT4VQSS1E9
wrHfGclDnxVc5Ifr01qNGeeDLS5Qq45aRxspGmdFfiiC4UUMJAuNdNvVwU81Su9Mycb0nGp92u0b
vzvV2XRTOP5zm8T7Ci8uKswbv2ltqc9/0mILNKAO20xj/hSEd72GOm7zp5GxlNc3ADxr6fX5QItv
agRyao89xktyg6OXPSKQ+2ptxr217Pp8lPlXnL1u7T5Jo6Jk51hVrx8lqfnYxSQqklr+cLr0TzKC
goqcZIs/vpYZ0XCAWDC37S6KUpITkW3NHR0b5QhcKPEo+ONH90g6tIrpzlxZbE2ub6b19fxnyMVe
SgXC0qPCkEn5m6vb1bRPtr2VAKyfjn8GWewOuwsEfWSWM9K7BzhvntVSdKvD+xQLNKnc0vJbHQ47
pFmUEaOP5bO6y6zaKA3NOWlosvG2MGRkGfK7BvOoNP9wff22xlrsR1E1Eb6BYKK1Pn6oSoQ/+2Gn
adIxVM1jO225eq5+Lop3tO0RueC58H5jIjNPngTA7VQ1+THsg5NBaPOTdH99VmuNOBKSf8ZZTCvt
ajQiYmDmeFc9ADzd+UXxlKqjG1btYeyiozJZt1EZ3ma+sofHvhFOtqY5//nZ+VOzqMizyoRCHvt3
4YCUCxSqttvCqq2VQ3GewTaNZrXOvbwo0lVjbYzNkFD7TqfbqBreir6+J5DvUrV+ZPmBRXwOUmnX
FtMpbINdMG6C6tfeYuxFnfQDcOwlXi5tY6I5OFU9ie5E7X+Th/qUi/x+rhtYiXkotP42RhyxaKeT
LQf/YaXPh198aMC/fVIJwLm1E9+qkXpDLWwntK07a+1+OB9m8UGzOC+1NmWYtrd3eWLspuKx1Alw
CCBd37prW8dA3EDlfLCgy8QnoZ6UJmXmA9gZ90IYh6ZOvW1B+LUbAhQabh6Y+WBkPceFsx0aVXXs
xyP9gyqM3hIrekqi8ZfZx/uCHoGatA+dVO+uz2ztdph777KFKDadksUaQvuITDuD0JIHuPhQrriJ
jXzfqyavBfu+yJxHJFKPEGc38tbVMuXMOJlpdfSqlx0iLLvMSs0x+QsxR/koeC7GwbMsCzcYfzXD
6+ts0yIe7GlXim/Xp7y6ymcjL24nQEoNlo+MLOofWvtJMj/IMXz1unZZnn1dbZW31qL5+UwX4TVN
RI0NPePFza3TPGbtz1a5KxIfLYItNaTLqaE0MIOQqRRC2fj7Zj7bQOjQgoTXYUnWcfCmBc4fuoma
pxTit6YI8MgWtgnapGf76ysKDIWd+f4xThuErhbHkUOCUM/7nSuE1ddodDinsZsa80A5ubwBDoZ1
ppr2Y42I+CAR8ttuRBRgwJSL+rP8xZCy/lnSY/+TNOVd7iZOnhduaCEQaih+Y3vB2OIXrmOt6mHD
iVbvZDeouOh2U6Ij14zprShltfeyvImxVhmlKPCywZYxjVSr3tyPViH/VC0BDS7oM124WLvGvasp
vnhBr4KWuYJB3qcSo8BDGWlF5DZGmmb7xki6W3ny82FXNTh47XzfMd4o4vWRm9u+/AVxB/t7iAxy
h0i6jVubBHnzpYCYdN8g1fJUSD1+jSECyk9lWOWaaxZh+SM0su6j1Eh0xJC0Uh9KqnM/hR51j4U5
0K7Kfa4j6lRw41M1CkFw5jbbsi7H8Rllj1S42TAGD3xT6UMTNPqvNDCaL1Jbyc8SUq3415TpF3tQ
9Ne8btovdhRZH0kjDN5PEF5g/hU1r8S+UuI//mD1mSdhHlm5TPNAgbfcT5K/76uaCrZhpQdcBYen
VnXEsxxr9qeY0v098Vb5HIaD/ziNffBY+pHyx4oylXqsFssYCpZUFqK6i1A1TDQkT/qumxw3HqYY
P6lGdb47FOdUd8it8LaI7O5B0sOsREtsqj+PWi99kyRh/JrVTj87CbZqJKddcd9LTf61TASNQ6o7
8p3VGdlP2erNO2HZxc8yqxLJjVO145kd+s2zaI30u4VVyI1Z9vivB3L4sQhF9CGwC1KPbBasrdFE
IPXwW+W59IFX+0Yhv9Wy4d84mS59ztUuMryoUpNvudxoAEUdX3/Iw9o+KqIwv3OdNW8bx+ji2p4T
dGXG1M+C27QV3p8iLR70eJT19qRme70nvyRJ0fz+QSrKfdhPR6hyj07X7q1WuS2bf82WmEenqTjz
3wB2LHuZaT46ftrj0Wl12UnA9lMd6RDYW3zcy8LdPA4NBqShKYahKvV+lmHXWWMwdWBl/AqRa+oi
e6dKJyCMUezVea3vMG4wPeCdr5SUayxE/NTTtZQtpft/tKj7TqOCUIAvpJvI2kvRW9LGfX8pZsFv
xFZSo1w3A9OXv1G2RxJwSXQnqYhulXw6RdiDN5jyhFJ1VHjpizQ8oCpz03Y4I2XZQ6IZu1Jx9k2t
3yW12LgtL+L6/HPo6ZF+qDq/a5FSAp8KpjK129MUjf59lXXis8GIb3HgG49Iohafu0YfXuzC3+pS
XORYjAw4XkFGGVDvhQEpItp5iIxGczJjYXqFFXwIM8qpIp8o+SrTFqbqsuxjYc82P7PAjgNdXrag
5Lzxq9bPupNFw+dnHo/4x5i9UUGAr9PvvZwMwMfUXrzZvTJpbl+byRe1S6v71pLDo69l6pOGTPXP
FmDYxvG81OiazRjg5PIEpNB2cTynpJUrjXI2+oJ5vi8i8ynUsdMbsETo1SzcdbZPQUofuGbwc3Jj
HwdUpazCXYsgjqsZwvaUqX8rxCB7FtaUbqekmmtVFaWtuMt3Tk+82wgpF/nd/JvnYDLLCiBBv0gp
fRUdM70N+xNMdOfzpDgYdkSjLtCa7TTlBUk282sPZvcTNQnrhzlZduly1RZPiRU3o5v3uv8S9BMa
HrIj/antKUkxahvqP1YQcrvnYDx+DHZgNxt56aXGEz+cDjydMYegdEHQDCQ6xp2jdGCcta+mWVBk
q7WHrErJGihiiK62XP5y405TH/MSn7QbMLJoTub9Z1lFpMLoJJl7BWEnLorMU8qmOhjl8K9VSfmd
gP/4hZB1HDjw76MZ7G0eltw89Eyrox0CR04Uj/vr6LMZhJS7Uxx/v/5RLw2y5zHxSeDDIjFFmf/9
mJWW4ScfEZ0MSzxL6n3e/9YR2knC/CBbj6AQ2yFzbTve1eKDkeiurxf7WBSuXMoe5jM3QhSHPP7Z
c5aqJHbVSNqb6kHNHtFicNVK2oVZf5DD9mGcPgd1yn9uapetXHVoGnLJkBkDm19yBUSCh8tk591J
BSQYONFJN7NDIqBGVAm1MSx1w+EuEcNx6iIQ31s4uJVjAckb0BJkBRTlljetGlmSMuCGeTJkcXCE
fi8iDT3P7tQUza6N64OBqnu0abl08Y6c71YeUfPGhi+4vGKLUhE5WSPEj7Hcl+O0D/IZBTxu5OOr
w6BYYmNxseKRQkWgwQ+b2elWumvNr3Hsu3m75dN+8a6ZJ0OBg7YDQL8LEGZR0lhp5YI7sk4V16xt
DmTT/MQW8XcnYxBSot3pXd/5K/fg3OVA2AjBC6ACi8NmlFEY1Cq3Q4cLTugnNyKt3EKukP4yTmkg
HYS0qWu1cgO+G3P+TedvqgLxzchH0QYU43MxSkcpHk5k048yWVqeyQ/CFoesi3fBpN0aA27ToOiP
Y1Kd/EDatxImtaV2+r+twyIAqHVv133LPuK+vE/K8DjXd0qzvcnl7i4StVcpm/39iyfe/Lkxw9Nm
YSk8RxdrH5tmjAdQ3Z3Gqfh7ueEWxbTdgFqra+f1r0oOJeCFOdz5vn0Wzaarw9qXoMNPxUDHG+ki
ZnR9Q/hNuu6kSeWxQfenpK0W5ubOBONzfYFXhyL3w8iVei/jvf/oij5IODsM3WlS6KmBiglduS1L
TzVL4clau8XTXztLQJlnqQ/UCEDMvh/PCbLAHmOfzF+VjuX8AccaQEi7s3gsjekGc/eyRMm3PBvO
mr/12Z4us3Zy4ph8Mm3iB0meDmHqv9l+vcvYsmOZAZ+Iyrl9fggbeVciL6Wm7cYSr51lGIDMGYjq
ZcmgUum6xLXanhR9ClLK29NwJNuM7sPUoNfD07l/LKBNAAaMt7T+1/J7CJlAjrDNphO9DMRTZnZx
26ekmanWpW5hK9CH8Mt97NKofbVFmaduqTXK80ht+odmjOHXNsYszuVwSF8ybWhuq1brv/DhNDqR
9cQz+voOvFgemIOITQMOmo0/6JW//0Q5NXi/MJ2JigoUDdHgrpKkQnKnocfkFkqCl4zh6NYDQKXr
I1/ujr9D22CmZ+ceVBXfDz3U+BcTANBqq9XnMuu/9kEEeURo+MDRSzpE/finUULourXxGhiT7oq6
lzzq+1uykmuL8FeLAGUhDuJFcgWTse5IVk8+b9I/eJFWd6rmdA8oHw+ftL513hKn1B5tpwh+/PtF
4A0Mx0GTURe/QPflQM2yvgzlU42evZvV5YsyRzQxO7KSWVJECg3MsCT9Y+OQnPZp/ceMuI2Uemy3
cuGL6ACY4Oy3LPUSRhw6UrB3E7kw7I9CJuCC8XkNU+cNm+/S6/Pw0SpGBk9HxVUpZ7paojTU+zoF
ywVjAp0TvVBeSfco9vfwj4YtVshFyrH4iYs9gzSypFppIJ+SgHzRlm4qLDIJHMfrn2VlQ6CvwEYA
XzE/DRaXUBRrcSAmfUYDNzOJKzVarLydsAv3jen3uN0riK56UmSnPUX6Mkg3HoEXFwNZqw6lFjIg
piiXTE/bbIVjFfrJB4ughF+VzvJiJNuS5+sTvUhQF+PMC3EWoZ0sbQVyBPppcJq7pn7umj3Qz2Qq
96N/SIwvAgjL9RG3Zra4gvpEDQfDyvXTmD8m43fFLA8lEt3YQG3El8utcr6EECXeT03SGzqpIIJP
QY3+Z6scKF14udjKka7Ph8b7+2GUnBQGARD9lCACHJU1dhi+G0Uf0m4DFXN5Ot/PR30/UAlRF+0Z
PlWsSwe/SnY8xb3MyI9jHN5NUfTx//KdKOm/Hy5PrRrUOPNSG38nRy89ZfFwonwWbcxrbQGRV4Y7
ac9cniU/sxgSYTeRqtMWFq45Tq6WOq6cjHupv/n3UzobacnQLERXYCgm66cmkD1HivZmo98JMZxg
U7xeH+qyCc3Bmt/OvNd5tQDSer98UVeJRs1HDlaBHHNYHTK5cruKV3D2MKnN3iKBz8M3pFzlLSHJ
y+D1fujFmS7wzp4UbdBPEzoQnbkXOMwV+ge87Mf0Pm83FnVtWxrA66jb/T/SzqvHcaPpwr+IAHO4
VaY0O7OezXtDbDIz2czh138P13htiSJE2B98YQMDuNTN6urqqlPnkDAj4HS7UCjmexGoiU6b+5IA
v/T1j4F0GqyzX6/EqoWEgYVdmZo86SpYlVk9NoGNqYF6TRkid+i0Z6CVuxSqlnbk30l8aS3niKTp
niv9qFVK+h/CF0ozFOYAp6nW3Fv7EsBX0IQE5kSBkWZ0Y4hCVWNkJL85PPahxYPBJSDzhLd4iM52
VitgmyY/R6VdepszAD6m2s4W2XEM11QMp0b5TVttclae17x3EAOByvh2Y6HgsxmvJ7RA8fhHy+JK
bVh5Cyw65ZWJWfRS4pb+WFCymIin9GhvOqcAVaf+7qKncQIBztpTcukCuF7VLIINdqpWll3oYBbj
TeB/MBn8zcq1g75oBTLyiUKRMuI8i9VkapMDQ1QntUyeg7I8p5a/Yy7ArZRk13kwUIzKPiN9aJPh
xDDToUrb7SisvWL1W6es9o+dZvHnTEpChB6Et+YVp4a5oThrFP2UmOkulM+WEAct+vjYyP3c5eQw
V1Ymh7o6iT4FdTussVKX8qUtq22Eyp3Wqh9F0Z3kGK2kTHpSoLsTpb7So1haIEx2dHRQBDDIj25N
x7mfVsDEjVOkBNy3wSbQ0q2/hnddOnvXVmbuOgZNoeVeaJwa55Nff7S8biPVT9naRi4Fz2szMxc1
CsBlsKAZJ1pubijlz8wbu202foFc5KUIlZX57qVDSLWB24hZTehiZrlX6vS1YsUZNSyNuR6e5PVF
Ut9LNM7HFnF7sTayOf3/5nEFKhxC19Tdunv+ik4eQqk2SVlsameagQZ5dZLb+ASA/0m045uqSd9m
sfP5sXsuuojG9DFvOfpJ8+xdpIGe83bWT6HDiEgMn6lVnnzfXLmPFj8eTTKYwpBqvmswNmGTGXB3
6qc8fie1R3rfu9R5BdbSiGrlKlheEbRZOuIn98RkWqO2beeTTQiylS6gMAm8zbHLlbO1+L34WLRx
mGi+q3tWvWSGdsH3kkNxSTrUwP3uoz1x/I/9QY/KH3LdH+kprzw8Fw8b2CAqAawQbpvbI934hu91
laqdRvKyOCoPigoDtei20NGtQHDXTE1/vwpcZRLlvc/s6ykZ3grrNUnNba+8AUz/H9KECe70vyXN
0j9JLbzBoCbEJB1Rqkxpv11CZH3rcQ13u7aiWbYn2+gj5Tabp5kxJcNhj5kLzZBjb/bfH5+rRVPQ
w+DqsEzB1H67eTmIDicsTA0oX/4G4bbnCgGOuhCHNh9XTC1FqkltY8oo4V2eF84qWxkiPUMx28pG
N2g/VxpMsABBoJmQ/D/61n28sqWjTBVMRVOHPPZOQDv1Bz/IW96GQFFCCbU57ZKLry2UfI2zRim6
Zmt2tTABbWReh62wio5x92SFExBOHCNL2tXZGlfbgjUeoAiboWIP9dx8QN/PLMUpSqzV0lc5fR61
FyXPIUqDdXhNUHohSGGKXBVCNoU6zewyg13TyGQ91U565NJd2ZArMzzR7x9/qvupaU49FM5cYfAH
MXw0SwCCupA6hyl/qHSrY61JB4KVm6O2G9n9RkqsQ+1QMuzcpvK/D9EHuSmPOqWpftzTLGPTmd4w
fhj5O137Jfn6dhgVpoKMrRWtXLaL2/H7FTgh1e5eCgyOhY03ZNoJomFam8W7ZPw6ZN7p8XYshGw2
nDtW5Uq/54JQGRGS86QyQNNo5zb+Gukfijx3swyKYZN5tO4QEb8f21w4nNBDTXRzpGG8+uZfoOm0
sk1040RFZVfLr159ZhRmoxUvQkoPZmyufPIlH762NzsxQd3bHmBZkjFPbEYjotMOs6H1FLeADFLj
399GONj0mrUndbf5iUEhzdAiBJ5Oo/rTFs9+0kMO+cOyPz7exAX3AHpFovy7p8mdfhtMO0uWqrDM
zFPXak8GcAnfiI9dudbKXPAPxsRUBiQnomvu5lszcWzHVS5hpnRe8so/iKzYjU1HP+udFp0zlC2Y
2fv33ws+epjxaJ9NFczZ0pBk9eBR1U2Kiu2rlttvhFrzPCouvle+6rpYudMX3ANFJvxfIRmDHG/m
jnISQAjC7PyJYf9Tkry0YcFzj1iQq9SnVy6me3QOIlfUdSwTSQDm1+ctNFsiaff1yDpFleN91LOi
fOVB7X8IW9//ow2i/i0DoxWkN2X4XKR5+r1Ny/o5cuLk2Sw1+zm3AucFp6rfZXorns0JeVSbdfgx
sY9WCC973Lw+9rSFa3vCXEM3y8C0giPcugAS9WNgaJl1KkZH2XrooEN1lafUQtEmbCFKXPn8C+GB
W5SpRMB3v9VMbu0NfteowwjVq6ZFbzrHOShWd6zFuAUxy5iieshWR7iWXAAvpyIDzOK+ZZuaPRo1
aTzxgMoUsL2zCpOH6tmHiHvBLKyVdGGpEkVxXgODzLQtLDzTqbtKIzOjrftKhDCFZOIA79i+dboL
ApoHqR7fe6Z5bnnwjwGFFEhUsrRn2s3YPP6qC/GDy4WSG5kYX3deYMySXA7VPp1+Ag0iWx0+Vq3n
bZUiGY//3hKgLqpDMAggBDxbrKSHmecbLLbzonPkmLtEtrYBE/iPzdw3SzlZvG6oloImgdxzFqrw
JwBVmWSc8sD7Zsl9t5fSHuSmHkGz1vubKMRpUz9D99OsUC1ImNX8LUtZSuGHVAjIN7La2iZ2/ufK
L5sumNk71oEAzAEXyWbTELr93LqRirAveDe3/mtaPnkCxFr8EhTdthqsTeB8quzv0OnsZPTgtHa1
L7fwqW/MTwfuyts63awzywR6EjWAp/G0QHkLQn03GlSYordFLu8GKdrGEpgicLUpFWfqXCMVZsUY
Vu7+e+QklPRU60GGkYdxscz2Iu+dJB+H0oCCJN6FsKEBVWYm7p1SvgvbXZN+G5FDLRNlT2MTvMbX
uPFIp9eYfycrV1+Euee/1ErU3+NPd7KDbeuX0Ad2iZtGg5tH5lOJFnOUQ4eTN66krTF2L5jD0HSX
8SBh9mB2BAbLgsJQk2IXOOXeGT5K/hdkATZeIkDcmytbvGgMGlBnwi3fY2G5KQY4uZPE9f1s2ClD
7O91CWy/BcMI8sdRvo10L1sxOgva04aqsklCN9E9QY8yWyGvOcuPAjlxVWnYxfw7C6KdUMUbKCtP
jSI9yX778/Gxmt1Lc5PzdkwE/K4atT5xZSZ0QJ/kOk3kmibakH3TAnltYn5awcxlWCHaeQhHTjxa
s6wEwTA62hnmymrYtuPPQP/a+k9aJ3ZoHmyapNzXzfvHK1wyyVA5aCbEAaeU+fbg9oOAzdVv+JKJ
fbZ6G/b8nnk8Ch2ytZekbmd28W4o+5WXx9K35Hk+aSvgRgzQ35rNfTtAVytLXEAESKm/SBJESNox
lIOLaX8327WW7uIy6XQ5UF+Tgc1DAuq3iCx72FNzlGvCj/b4JqnirVk8aZG+nUqLQ7fG7jC/LX57
D/kMD59J0Ic6y+0i4d2M2hGOUFcK5WEbMLfOoJwKUqJ5T+RChzlIU1qKRrljRBgsQmhlG/jAf8IR
/iynVrblXrPAYJrFyvthTjP01y9jqodeJpwY9ARuf1mcNH7qZRV+7asfVYNsNBmdat8Z/DK5ymEi
RAUa0n/rbObFAOyc60T44rUohAXdv5wTPttsj1+Av4B+dZ/ZdrCPGB7fjI7xU58mgJyAGaLBrg9G
lH0fav7E7C4jPF75IS8ddVcFUrytOrXb2X78Y0RVfCVe/H5mz48TWfcEj6QTdvfa78fCtj11SFyl
S34pXqQwUNX/KXoPdfZ6Aq/YPK7LzvNhWkc8KLSs4WCqkKPEXfdSABTZjJ32jQZdtYnVJGUoSwIL
FVifGqv+JA2Sv/WhyV9JTdWlo4GAtG5SQiBbnD9NZGjhpcBschcyl1OMHk7TyZtyInjQwS03T5b9
RU3iTSu+yOitVtWLsNEal36o2lPn/QjNY1Gp2yyuN7HNwiCEltMnKTgnerWRoh82qTVKyZtwXEnh
f3dRZ7sNuxK9QBJOPvn8UQoxc5oYRZW7ldEC07LHeuOZ9o+0hdXebuVvOZBwzAb4QSB9swblc1Ek
/PKyDzZFAy9bWkB5bwRfspopsrbItH1dh+k2qqX3JBcQF8JFsWFUFEVJgZpa/xUZxLXx1oWAD52H
AT0Nr7R7fmnNQqA6N5XUDWLjWDb9bjBNmOCMvV6tvUEWQhJBnuRYJfAChJ5Fh8IzdDDDXuZ2ufiV
qsM32fKOxET6YcXJlBmmAWg4RvWvxwF//jCYzr7GOxRGHJ3QdFf0YeI8SAJLyhgSEM9ijI9OUJ0K
EI9hJF1snREzdCzF2O0rrd1Bl7CrlXDFxxdc/PonzK/VsEyKwkYp1BXOeMzacVc69ckqsjN1z60i
hWcDVu/Hy14zObvnrHgs26AKcncMP/jpd5MsvJW/p80+odYI59m/e/r8tcmUheFHQCEJpuvbAGsH
TDYXXp+5TNfvjHBfOD+JqStG5giOv6xwdZP0TY40v7yFZXg8SfLMVVGyqp3ntHweR8SKsmo7FM5O
DF9aP4KQnSw7XkMZLPvRlfHpRXKV8pfWAMcZWo8gz9vLUCI3Tzc57KV9IY3oDqaMhxpn2wzDTeOk
btNZbhysIWfnXd6/doDyDfDECSA6H0cvRqNTR8Su3RZU/tFwmDNCkvW5h/cJzJ/2aivlRxE3+UZI
Ube1AKavXKU6q5xHPeZa+cJUEu6nihQ1GJhawq/aSHobJOIgefLpsetOvjI3wWVAHY6sgBLqzJe4
BjxS0JoLoVI2pTNuouytaq49V9asTJHx6nMOBgSxvkH4HpRhVyjmc2kRAqq1xG8+8/j7i12vZpZ6
RI0mPCfBDvLAHi+z5FedcLGFUf6rag0aGkydd8wY75K2KTYiGdt9FvgqSaIqdqbWW9yDODTTwCEn
OFO2ijyujMUvvG5o6JigzykP0p6dbTgoflHFg8jdsNf2WT9ezCY6SPx3mqW7pq1XWpqLTsyNSbN7
wjkD773deqi3DNOr09xtFFFtjcasNl6DIp1epc02LcweOQXra+fJAah0rjwxZsmKGy9dRkywMEYF
ChGI9eyr1LYkwW8uZ0z8egwUqPvACo5tBDBFbZl+DfahofAIWWsNLEXla7PT36+crmXI2C6ckTA5
9GJjJNEb2vTexrOAWxYl42PeoLzpDbEmMrm0XItyM31xAx3y+VNSMjoTKVxkjhT1Z9fweK2+2dZn
1NN3Urrza+dQBmsvkKXzNQEMGFudJCXmIJzKl6oeEv/U1Y1hFyY7Xeib0l67EpZcFxwD00iTXJYy
7zz1kRU5RlOmLo0mH6BikyESEB5b5gTz/sfjuLSUK13bml0AuaQ2DLnXqatlsP/4zq4eu7MFh25C
OeCxqaVlAXOGVRsdpYl6+dZPwK5apifLqWv1z97wJQrfe+GXNp4KbmtAsyWXRLsHRBulRJ7gs5Ng
p/6YWXlNWlbkX3rVflJF8FSkzsZwhnPZRkemoY+PV7fkGtcmZ6eg7xsrCe2SU6D/VMWfMpqqftut
vIYW10VYs3gDM7U0f3Gbk/ZzIJGRGInyplIIbI56Cer8aKg1jXj5GETVSmBbcBCwlVNuQgPpvttK
bFXbplK5G0l9OuYqhWQgAf3c52sN60VLjMHDDAcl+D3iygy6tG2wNNT6jmFcKaVZVRgbf02le8ER
CdEEa4Pc/T7fsC0ntFK7F26d9MesuVh6unHagovyD8VcGQtauhfIKBizpnPkUMaceX3l8xoIRyHc
QAQvMbUYLQWVa437AKmCODBO9mBC76EctMRbqc8spDXcfvg/JP4Tf//sCswpWKRtrQhXttt3ulK+
tv3albPg9TcmZgmHKYQ51uEgXJFmz0rPLLle7rW4XjlciyvhKUeQx9/uwL9927UWqirC1WUAJ8pw
HiTl36GsppRmGlT728RsJQWvO7OqMdF1QMPLU2w/hSpstHuf2+RxqFi4uKhpy/i5DX7BnBduUiOB
HqEne9LbHoGrInYbaXxbVijqmQgsJAj1Ss2LNyaHx3YXoseN3VmI6qwAzpO+yF0lKnbxcCq7wTWl
5jwq9SGTm4uj9KfHFheONBYnRN6k0HHXwe9S24p00efT8/ggnHST2hDu6/vGWNOUWt7TfyzN7jFV
irI0h2/bjdL2rdnaL31u7LQ8eSvJ7VHqi1NdGydd0lbutKUH1M0KZ8dbyZla80pWSGfsHObDmVIh
eEDVHRF5Fol/sv32OALBHTTnrZTWB7UvVw7H2iZPh+cq/wKbiHZARa1Jslw//1Rk3+Dbgxx/bch9
0X0AIJJfwmQKqdetnbGP/NJIs9wV0YfaOeZjspPCP8Km2FJWq9ZQ+AtBeiprwh8GJl0nx7u15qVK
L8vwJyHK3W2LZDhA2HPUleTQmenR9uUV3PhSnL62Ny9nCGiipz5n7lJfbzaF1nwXlva5rH1zU0Yx
w2lCQeAj/qWODAjairRWbFj8ihPjN1AQi/RytrtN78H4PeDAoWTmW09L1I3U1eZmaIKPtVr9eHww
l+I2NbK/rc1CQay2ZpKH+EyqxHtoqp401DaCeFhJHpbiNqeeyUv65dRBZx8xsJrSLmQWBbvSrqhh
Wa0l9/FKluonE4YGkMvUy73jtglbXW/CHBtNk+9D+aVxml06WFs5o/z7qWx/NNa4A7excuqUxYhj
89xTqMKBE5ud/Kwt0tDT7em1pWUHhdGiZzofTJiSepxavTI+OYGwtU1S6I47pKFylo0g+mGEtfzD
bKTwU5D3zTu/LCR6YU37rktV85tcVJTQJb0zv2hO0n18vFdLJ5gbkheFAkoDsMbtmUoqxghFTBHC
RDJSSqJdn7zYjCcxJxQHDH50K3u05NPX9mZelvvAY2w0iN3URjSdMU+gZdvc/Dg2K6d3yZ0BcDJX
zPgz6umzhdkwYQZyH+eurE8+9sFLnA+a3B4eb9/vqv2siIOQxD9mZutRY6HH+YCZMA7eSm12iRoe
1I6xTz2x13v5S0YeF8TEqMQ4lVFyIXs+OF689jumkcK73wFOgquVnPKOcrxOZNoxYSSmNvFBhyWl
+VGpAWrxX6z81SRlroNzQQ3x8fIXv+aV1dk902iJEjhRLFzJri8wfW7sSJzKfq/8h6cUAI0JRcoj
EX6E2ddMKlD+YCRw06SCcE/dsDlbq/zz8XIWA4duAR6i7AoCb36AGYGoIieScJqcGaG2lw4Btc1A
so9J5x00JT9SP3ljps7ZMhm3Ga2Vp8HifqIRAuUIEfJOqtqswaKXvU1JsK4/Z3W2FV5+0WIdInl1
zWOmYHTnMb/rmwDUWO90gK5yBPQ/TMR7B/o6ynCRO+NFUsTRC5JPtdy+61H9RnX0gKjzq99Hz7ZW
XNR02A9Kt/I7Fs8p85dT/QSlvTmeic5pLdUal2yWOR8Grh6ja9+hlrJiZik0I+0AlIgCCiCD2Wq5
3JRUjcgd7Iq7NIa9Bv7d8lcy9Z7SNEw3ZoFwbj1G9kb09pfHfrW0RnIW6A6A5TNcPWtSOCGYNweu
CbcGkeiL9phYww6Fp+1jM0vec21mlvCKpouZ78RMOmabTNNgRTJhMHgKhxU3nU7b3HX4VDqoqUn6
ee46fh7bCVRgGZcGI3VQbkWIEKef0hiAlOnRO/YRqf0PoYZ6w9R4obh3N+yc48MQ/lBSbGzpfSn/
1AEjjYPjOqJecZWlr3VtabaN46AUKaQgmdvbzduq0zZhnEHY1J4ef62lm/fazCxZSGJGciHFzNAb
ga04Sd60QXqyRv+QG8l3J8+PnaGsXL5Lh+Da5CxcT7pAiTxOK9OtIw3QXCs2Y9VAZNnsVO1bH30V
9oqrLLWPf48h/++7zQ6eZwZlEWbYHEukcDex35vftKHV2m2Q5+qzpMf9cRjy8jk0tDrYtLHqORvm
5rVPYykYWakaSf+ZIpbwrtA7iEHSBvqJjW0mytuM/3qblJX5MSja+KjKYfPUx4P1I/Pz+ptZ9+P7
0GgYj6wSc6WOsuYj01G8Cp5DANKzKaedTHKmxpl0Nl8jP9w9dpG17zW79eQimga98fkw6Z7bqP6z
9fxDpflvjL7aM6JC6JbPiROsjMWvLW6W0xiVP/aw2WeubQm6xtae8a+DKNbO2VIUufbGafVXe1iX
g0ORgD2sgveV+tOX8I7ijanlW3VYq/6u2Pr91LuyZYsiFJ0xZK5G/1+x602UfiiTkELiCJr62+PP
thSHgZ/r6MQDa7sTEdErEQxdibHWqC9ZCR+5IW+CDhqNIf8vURHVb/gZ4KyCEPl2D5tK04Mhp1k7
eHFnbuw0jd8WvqT8qdLmyzednEcrYWvRJ2EFQXreRkpbn4Ut32RCwQTXQXlP+qMOi2Nk1het9E6W
Vbn+oJ3h9fkplMR9vKeLj3FeKH/bncWurtVCCVqqzJXr4sWCXF727f3gqy9dLZ/zwnCHIjn3wbjL
sv4/2WZYlhclUNw7SEcu64lIium+k/WfgeWcE4jmQRKf1FC8NEnzXLb+26q395He/7sJg981SF7/
NtkD2gW08G4/MFdQHOsSMvcOXdURBmMoeDaNZm5ENW4HxDUeb/Pi0b8yN7v7Irl2pC6k7e2Fn3yp
3BgMM8gwNj+2Mn2ref5wvaiZD8nCQoYlZFGtWj4FCDhFmr9y1S0e+KuFzNylhcqqakSUu8lQuHJ4
UrVd26k7Zgfom63Ey6UjQdeRf37Ln9+VNEwUp2TaS65ejeZBG7QJLedkWzkceUTkaGqqftWeNcv7
UNjWGvn60mYykaaBVpAdEImzzWwhBfSNnGgTZ8FrKaJLqRv7x99rKVWxACjg+lCVoo9664RZMeiq
j5agG3vGodT0fdCmr7onvantZC+L/CDp2crzfSmGXpucfT8fyUPTNzMaMpH1Nsv1Q60Ol9Es9km3
Nta/tDp4MtFxthjgoCtyu7oq181mTHgIBaa5Vyh/SOqm9IOtHwrIbS8FdOr/ejsnEnuwLSbjfXfp
c5swKeFEGsV+XN8U7a43tF3njwfZc7ahY+4NOXj/H0zSQ4NaCvKEO4mc3G6EaZUmpUzgFUHVbqkU
iPiNLnO8QQDE9Up+dHf8WODvDhMXPJ34+QtBNnojaUco8oPU31bjN4U0yRvOFGS2drJGBnp3/mbG
ZslYhDJxJ0pTuFrSnMMw/cwj3q1061yozlmLxIWn/tMoBe8e7+naGqe/X+UUlRzkRV6zxjIKz13b
HQBBXhCnPQe2c0AOcPvY3H1xYlomMzA4KoBMxHtv7cWWUdPTU4Xbh91Lib52HIi34Gyfat1/gqj6
oiCiFZrxE7oCJ7Haq7+7GibzVDbphaLCRqP01rzw+h7Ce1qHQvIvztCcBMwDSRmtPBiWzNDohYNa
JqQRbW7NtEJSGiuThNv49UnqzJekrY9lUq/E7LtDz2pUZsUQlbOI2nMHre2sY0A2KNxQG3aZ91Ky
hSYaK92LMbqi/rfIo5m1mYei8Rh2aok1Q0l3eWUcwrg6i3Q8+UV90bVwJXgueCbJ4DSVCNyBUdJZ
RCttuVEKIOqun/6ZSC8iA3IufxviaNvpawXdNVuzpY1e64V+oESu0Sb7gR59XT+HVsdI0LDp10hL
FpxDgSuSLJBpLWYMZtmQ1dexJA9G5MZJ6rZpRpU1P9H43T8+aotmmJqiEEjlmMGCWx/UIx1VBMmO
3Aa9jCRRduP4Ppa///+MzFItXx9tE8B85GqGtLVEuivLEJz0Gp5zeS1w8sCFQqF6XtJMegbeJDH5
gtlurMjYWKjkRsnaA+vuvuZj4HA6NmBpgFHtdssk2xxavZYi1xbA+RLpWI7ZyTCDU+WtRYglj7sy
ZUyl8Ku4m0qJrEWqx4qk8GmQnb1cW+e01y41us3eoK5EimVzNAKhk4HLdV688yWtLB0ljvG5T21q
wB71S4FFVQXXtqbbs/itaP5PjGaTsNUs9o2ItPBStSK3Kg55VR94oW4zXVlJPxY/1ZWVWWqFUnKt
aS1WYon5EP8SO9FepJ9GmNEfe/hCjGUWyIABhOFvVKWm5V59qCCOoVYcksiV6uat0unxzo4muaO4
f0LBHS4uo1U3zRitskFMR+fmfTE5I2SqJih4APHzyfPOGgq5bp3QlUpdqzamHLaftMZSvpbFzql9
fwsVb3FxQnSUS+RiPClFT6aunc+OOsZv6rId3qtMWnMckbiJgj/zUZzL3IueAeg07+K+HL9WeT+q
myhS0j+0GlTNJjCN8kNbmsmT0KrwbZ319nsfnbtnP7b7s9pIjrbV6i4F5zY2763SC+ptpZrpCxyK
zrdW9sWHopKyF1PzrQ9lZrefnKEU761gEPGmGxmgygqj/+l41fhdZZSi3Za+HL9TaqUPtnbXxSfK
ER0K9LZ0ZkIW5Htipd6vx1/07q3BxvIElsHPMotJn/P2iyZexYR1Gkcu9bY9B2ZrtmuswEtngMkJ
ZtwNDCnzQJIOiRispAldOzAuSTPu+srehdbaOM7SqQYzB5XYJMAAGuV2JWPX6QUSwEhwVf1BQieo
/RX43daLPgixktEsbhp8xcDYJo2RuTfWI1TDFCXYNNM/J/F4lIWz0lRfOtLwXQNVYq6ILse02quT
1nqEDqWoubCadK8Cu5akD41dboK2Wkktls70taXp71eWECLx+tTH0ljR6+zrrYQAelbUiOXqHzrH
PKO/8W9LIJPTXS1udrVovKLjdKgiuifaNi4YQBi/l8Zn0m/W5z528JWNtGd3izOmUdn1LK9MjKeO
Cf4+St84o/aEINLKsu4rWtO6QM3ghSYN23kyU5al0J1iiNy2fO9XL2H/RuaKhlFi68uIMalPudYf
jfpfyqpTQ5vM4ogoDOic49kZ7nQ56Muc7XSy96m4UPAB23YYmHJ/vJWLJ+zKzhSkrzwlUhLUSuhx
uE6IdrOwXc33X4A6PIVWvgvaeOXFuRg3rszNDrTwEa4p6oKsALrwkldu7D83prd7vKg1K7O7s+/y
Gp4NFpWXFXX/PxLJ2yaN2D62suSFYBaYduepN+mg3G6dpXRBo3dEjBA1RNUbKRS4fRAdg3CNL2Vp
PdeWZsdZqFECBBIf7KkEqOEPAx2S2ov2j9ez5ArXVmYnuJDazjOVLgIm9uoPYutYB7N7tv1XMx9X
PtCiKUpUjAAw9XBXqsqF7HdwonKohmeZYde6m5Trnu203QBpXzG2+J2ujM28QWmSUUkkjCWh2A5o
8iVquavscicra0iLOfnL72ML6I3hvmkU8w78hnSCOYYKV28z+md421+k1nxpZFTu7fKL4ucbgAuH
RFb2AEy2A4Mt6ajv5dJ5Gvz2aay6fUS8zA3tjT7WUKMYZ52n/OPPvOhM//zEOV4uYBSLVDziCFrI
JA7pYRz0XSg5x8dmFncduXTGvaHs4A1/ezrGxC9MM0zxJopKgWRtqvSjL1+aYQ0isbgeQCfwORIr
76BqEehzL9NFRP2YeWLpg91ECHSv1XUWPRZAIyozKEWDTrhdjkYbLOllliPb1dkvh0M2iud8cA49
nBLCiD8/3r01c9PuXoXllgHOFnlAbtPiDystTzLyE1q09apvwlgJyYsf6mpl00+5MiXMAv1Ohnld
Oyu3chTvUf87Ola6FWTJj1c15wb563iA3JkUOiHFnA/TVYNWt6rckJeYXRbuB2tw4pMJcDI5m90I
/C6VtNjZjAnydhu/rJPnfhyLluFwU80ugZnLE2F1279WMWwrW1BbUfbj8W9c3nleQ1S1VGAgsw+t
SLkvUKqM3GkySel/ZaEbo3yb9XvH+vj/MzX7yEi1dWOYchl2ZrOHtmPfB/WFgY6janovtby2+4sH
BdjS/1Y2+9BIyxdtq5BSNGLcMGm/7SidF5K/Em7vkdWkLkw2/21ndltFvqikkq6OmyBGZAD+5RX7
Zmz9bWkqFzt2TlWKKhls2KbWunVnPste8f7xzk4m5k9LUC9k83BrQNY2W6rp+ElgZnzEwIbkmBZr
3ezLQNk0qMxrIBcYll3Jo5YsUoaaVNCgQaIwcHuKmhjy8UqTY7fjuR4NDjLT7+1B3kRQIYWINSfW
yrGdbuP5Eplen6bkoZ3hiN4a1P1erZTRjt2ki2wkIKre/CSLMrzoiS5/8sfR+JQlfspN19MM3vQi
k1fKpYunGaYECkkM41DpniVzOvCXQmmU2B2s8ZvsNNsY/fSe8UUts09+FD3pubXN0AzNhAc8jzH+
IDz7gcV9763hdJaO7aQT81udhTG1WfKSiFr2fJHEYOlhzIAnY+zjTeOPG1t/5Set+PiyNUhSp4ep
bMwfi6rP+zfw69hVEnFKEAnNaWc7mX3OkFf3Sn3FnRfN8fpgBg8xNZD1t99aK52mi3rBt/beyE61
q1p501GQIVIzirs2q7bUwphKhNMhniag5sX9UmlrS0/C2DXEey9B//arpJQ7pao3ln42rEvaPNdb
qAtX8unFVTI9CbwZfDtTmrerbAsepuiGxa6djoCOo+1IfOpFudP6cDtKa4RGS/ceVDR/m9Nn5jyt
lMqkj11N9EfEqF/VVLmoTghqtWOg/3FAWjytV8ZmXzBUNegIYF53UzV5PzjZKa+1M0qNrl7LDJRB
9JMrJ16fh8dmF9fITk47CjXZvKxcJSH3rMSckuZUh5SHcqWT/tbGH323hhNa9BpkyogDUMkSE2Yn
ULSqkjaKFrvtCC1uGYgENiPireE51iYjw4AARe03FnwB20rAqFTIiAQlyqoswtI9N93dzC1NRCLz
sIRcAk14JU8I/tVG7qNt0xubHJnTx3u75K7A3nmdc1h4Bk5/v8qbFMgZnXgYOZSDU2/IbJ46JUB0
r+MBU2tUxcJstWTK/3Ie8xl/hE9HUWkizpPQ3AhkAUFA7Ja9uk/s8FBLzr5KtNfHK1vyGpjFaOwT
cSbCktuVUe7wei+CpJds+KxU6NuF5T4ojX2BdMZjU0vfymQChLUADL+TsEhb1FHsjLeZw1D9RF9h
KM3O7vWV0LK4Ig2cGu6JEMO8iJOVac98qhy5mf6qJz9o9rua8lmu9ZXlLNpB4AMuTd5+d9TDVWq3
GXLwkesxwa4B9RI9Gg55fqG393jj1iypt98oNAdPVayWkkBq7Xq7OyKKeOyTcNdY+qfHpha/0dWi
Zu6QBlaZtzV1AY2rNXf2pTAPQWHt/4sVOl8qj0XGBGZWmrYR4Eup2dB1PmTWeFaL8tLR8XhsZilP
w9H+NjOL+n7k+QE1V9oqSJeX52Yc9qX6YsGw7b1PvGBlUctf6R9r09ZexYgh0oRIUPJxPViFBkN9
DnThOjT9KX6sFJfXFjb9lGtToVLEvkpNlAQ03HaA/3hxK4C8pepPJZNjxITGzwM6cythcHmJUAfb
zL4yDzEL+6GUlkY/dbGdUdqO/hEo8c7Wfipr7J+LdsDiwFjHaAkz2bP1wT2CEvTkhR6kNpEDwC5U
A2i5m1ZsfMr3Kynemr3/I+3KluPWkeUXMYI7wFeyV7Vamy3L8gvDK1eQBLjj62/SN8anBWGacTwx
E37xCVcDLBQKVVmZygHjdp6OvY/9HKad2f6och658s6Z1sg79XZQjzFtLA0F9LfrqrtgNk0Oh+Sk
CUWfgIGpxhuXbEdf/NWS/phSKz/gPUUlqoA3FpiNnOuvCdBvdXKy8rWZXp0vEjzyMaSD8Zx3OgAz
HQfXm5bOPCN1lC70bgmVVigN+9mdqjPtGTjGamflSaTbSkhGLmVzvP2ICrMFmCmowHiQH0nz0WTf
G/5i1Cc2/GsoH963F2ZU0VIwGTIRDDDDDHtHrV9luQZl1S5k0QoiICpfprAVnwhqtxYd9k90n7ss
3bZNBeJUN5zqtTlP7RsOo3HIiZBPILFQwq7hAYtotkMG5Kq/s+P4rq2houvJ267wbod5vHGYBXLE
AXTWPSjuRIeK1LApYwEu+f4v7jS8N7C7qAw5UKF9u2xRcLSa/SkD/O224TVy4nPCjwJN1Ot3gG57
wTwD5Sw8cTCorIQSloh0gTRlRyvAtDkPO/pKqjhEKrRiSHcOLg0pMSSXlhu3gKkc6/qBsOfC+MG9
rSO+9BnoTNfmrrWrwvt34UwCxlRNDtGSLfKyQjvdLW4sP9kV/q1ROuAhNP4i4gcXhpYfcnnT1D0z
oUOBvj1YzmR8Lxu69eOvY7BSX9AuCMgAPJtc8MGop2CYM5+QhmZHM092KYRYRM/CdBlgWumWrhhS
xw4StFec3CPZ0asf0wD4fO92Gv1NxqeVnVuSCyV/X0j/MHMApuz3ig/9JAZwts0wZDj3zjgfprg5
/GvfRuOBYgDTxiP6XaZbI82WXT6mR1HcNiDTBF1KOCQ7BjHDvzCEXvkyp4cPpAbbGoWhiuVNeqzJ
LoPQ62TdYBKqE/+aqCQA3wZGL+AGCO3v7pIOk09ImABPaSCvjlbFnZma+ylekxgimk9zYUa9G1Nw
xmc1hKCPbTGA/TcBnMPJQBRleIMMvQrEyrSnv65v4RLPVHe4tKnEIafkGXA1aBbFCzF22W8H+8uc
rQGJNEEIG4gv5ABoA0yIEuEdavgY+UuxsjE4VrlxtCZ/Z2DePXEw49y63zvP/gvfuDSpJNndMM0D
txM8TsiwtZpNJStg+k/O2iCu7jyhRk8DlMTwp5oTFl6bUpnio/nGdKQduM9lufKi036jCxNKCLf6
zvTh3kiroSTXZR8NnwJ2vobB0kQgPHsW0L5vQ4pcnXsdxqDvsgqegPm8DR7lG9F59w6XId5dK0mg
1h0WXRwwG+H4qvmmkzJ0GxK4gwX/DlnAvtSC3GIorwpll/yqRsyKNoW1xpKh20c05wDlQX0I/PDL
+bu4NEbQFlMJKeGjDEDsO3z35B6Thiv3rW4bL40sa78w0rZVkhjukkvP/rmZqpuR83Ppsh1vipXn
1popJUUDF4NAiwsdhoDeQ1igiqF6UP8i7drnWrHjKlAXYQroSVM0U8bau4mdfF+28cFt6LmY4sfr
4UhvCrhQ1LNQ/FGLJODYiYvMRM+RNI+gJQN9dA/S6G1b//sn+HJt/LGjHCmZ8skXILE41k46hZPZ
lKHtuhVKhhaMTtl3InkAmvDk1/X16UL8pV0lEMaVE4+kxvpsUNc5Y7U17G3XxzsLMkje8DebCUkt
YMmA6EPN6a0r9kYtGM1MINfEMc6/d2mzL9qzR+XxLxZ1YUfZTAPMVwMDdPI4yrM352HR/ozTAqBX
EUG3ZwUMpT3EgIhS3CSgylTvfHeSTRsME951eNG5CQm96VW4awoSuqiOAvJ/rKjvK0tKCi0NWBGA
IJmtOKFL8en6rumePYD5/WND+Twu5VNPHVQTmEEj1x1us4ptu9q/yUd54Gy4ScGaW3r1FhLJEZ/k
pnPtu97CvDxmk1aerbpdxcQGKK/Bf4K8TQklTt8gl6MWKhslAUHSKRjR3elWnF+3qRdGHCWOcCRR
cZ45KGe49h4ynwcL4JTrm6o7X5cmlD31qyxNWQATs3cS9Mbrxgga8WnxoVq9xNZMKV5fAEhZMhDR
Hhv5Ia3Hk2d9BH98ODlj6FhrCZQuLl6uS4kbmZXKxB+xro4+F3wXJMUx90YwUqYrV/OaoeUbXlxf
QzEaE+UwRPO4CCcWejnom1lxlPYaaGbN1OKTF6aSJjWg5oEaRrDMwwbzfV64UUYBNDTqFdDHmqnl
7y9MgSGJu3OJ2jtB44ew3dyYkWfvefB63f30xwjTj1C0WHQHlGMUF15imwN8osZLbsJ4C5i+rGGN
yVy7GuTTBDwoYPBRX9mBM8tGTlhNGt9IA5qCcbLxi2cgqlYCu3Y50M9Be9lzMNSsfKHcGIJyHhCh
LD5HLtbRYlzHn9cIO7Qn6cKM8nXSPgdA3IOZ2Pvc8UPG502NcdFR7mK6xtS4tqTlt1x4gi9AJMgW
GGNZnwUk5gT/MRdie90NdPmte7EgJQccaeW0tMbtscDb8plGdW3dJM20Kyp7O4FTsGjYr+sm9euC
tIkPt8OUmhL42BSbnWWiVDyZaTQN+3QB60K17boV7ZcChRXq7KjUvauOYckAR+GKP3LjYQxuoW69
R3nTp4/re7hmSnGK3hF85hSmmNXe+Ul950lvN/N0N9runQehhOsr+/1OUx/CaBr/WZriGEE1kbKd
0ENoqQM8tckjTpwfo1s+QKXkFeo7LnrymfOQB4DyzIaYwrEokgjjFN9QPR335ZBh+mJiIgzyhoUc
5YIoG4I66gNhhJIRqDu0a4UJbSS4+NGKo9kY+K94jk0iMTizh3Ij/LNhQXuDrD1ztf51YUmJbBJa
zkULwPSxrLCuiYYgBN2avFspgy3/zPuvsLykUbdHdVRxYzfunRySf7jnkk8ZA8nLNG1Ny4imGDwV
H416ippsJfXRO9o/JpV73MqkU3Yl9hCxbjuyeQdG63NDGWgihvuu9FcOqjY2QHcQA7JIYcGH+TYA
xWUV900P+CHmI264mexlU3/gaNPnbvDk501kIfO77tsrJtW8q4LGnzAamBTjBxe6Z508kO4hdQF0
RtPWRqS4bk/7EcELjufbovaqtlG7ns5l7HMkYXSIKu/JGnFr0J9O/+SVRST5JyDVViKuzj0XLXBg
BUCxB37wt7taCFsOs1lmxzyQhwoQRhABHLLGWHnc24szqP6J6jYqpy4gb+/w9rHRgtAkDopjDP6s
E28L+zNqgsM9SWbv1+S17EMJrtYv3uh5Z5EkkJQTHNQHIa7X/mHuUg+vSzk7j1ZdOHZYkCZ+AE+n
czQbB5dR2/f2t6qo84deZh1mcLtEAChg9q/XP5CjixugzMEjGwolmB9U0kmrSVNJBSYV3bnCQzSz
GP/oQs36Wy2TqUTrz5zOcW1Md4wF1Tat0uIr+pDph2GovX4nar95ria7eu0b0+ERyBeyr3LI7SNj
cflkNF65720h5shLadHt6rrPnh1MaCebccjSu8Sixuc07oLvfCqs09z74HAX05jfW7GP2Fn5fvri
5ZN5orlP72ncdt8ao2K3A83zJ9Hj/vv3HouWz6ILjWYXANxK2IH8bJzhbQLckAjiDxMV2VfqtO5j
lrfEjPo2je9SJzGPGZfVF5o6/vP1D6L5HjAKPkYUR9E9UaeyQPELPd8asLOR5EhMH9LJCKv2O2tX
Hs+6SaI3hpQLA4OW+Ko+QIPjaDbPRdnRLyLtRkQCTIw8tO48fhBO3X+WTDgv4OKqPiWj6/3431ar
HNbJ5SC2yLFaWU8HMNQmIKkhXYFM+fG6IR0eDG8tDEMAiwUajXfYs5nGktEWjyX+MTWc3dSPpwFl
sj4ugUWodoJPmBOzjkFubqrEX3lLaW4WvAIAkwKx6MJHp3iVK3swmk3A4w7yBM7AYzZsUQds2cfS
TQ/XV6qJf0uvFk0XYJ7hQcvfX6S1ZQzKmjwzoIgYf+E+R+rXYmB3bVBLlyQt3OPo6oD1EmVUZUWT
0QJ8N3OI+SBBf3EwabLxyt5/AsOAd2RuH7xCAAx8mHPL4jQ0BsOEwABoWEgF0n9jNOyzS4rsRXbU
uR89ULE7dC720pr772TK/HOaOt1RuHJ+DXqwC61Eb809iF+PeWZgRDCTqvaZ4xZ6xwHS/2Ne3LZp
t0mmmyn/avu3Q8e23F571ui+yaU55Slt9Rjo813QD7CObtp6yzpUPVbVKrRWQN1gQ9QQlUUVKGsH
DRuKChocE+TdJAHY2T7X3r9vg8KrgCYDpxW00dSBhHgsFoUAjx3HlpJh4w8G+QxRKV6E8+yRfSeN
eaWQY+lCIvp3v1XpF1SPEiSKOmUpzb3imHY3bQB9BcfZmvO+sh6htRTJ2vqQ989VCWlX3wontw+R
ZQAcCMxWaoRB+e36+dIdZaAeceEjnQE4QPk1hNlJ2WQMeM5pDP2s35VV1HUWCNmnAwbIVwKHbu0X
1tRGIIYFZqDmgR6t7WrDyz7qxImn85bHfzGliH7Pn3UFyoGODRm3Uw5VTKM586oI0xLzS2JNnEPn
oxhEw4Q/GH7eY8cbaRiOrFHpkcDiDuMn0smwrdrd9W+ktQJyaois24DXqe2dIEcqOk1LQS6B+jJS
zGpAP2ltsF33bTDk9ceKcoMWE0n/f2xwHDqcNwzPN99TcVva+YoTLC6lpJrIzQA7cPAUQsBVXG6c
GbDKy4urjum9mJN7IPOfQERznoNmO8fkiz/mJ4m4e30XtSkCuG4gtoPiNPDaykPYcSiyHoncUAwV
MAjyBDaYm0CIDa/oXi7TFLz42Cf8ASpZ++u2dafs0rSyt50FWF3XwXTdfYvLE4t/NfwHZkpie2WR
9hJ7320uYJ7A3kDC+N1FBmgfXvYTxgvMzI9BmjBaYeB0IjT97lPpFHkoRvqlm83vlsc/cWYUYVfw
H1Uqfnpp8FqI2AnpUEJSqbKSrQDGBv/QYIUxeMPRz/S+lx1GP5IJ/5mf5+Ues59/QaMCNkfAo5fG
C76TksKbVu222cI84858y0sSdfMRAEkkz2skZFpHvLCk3GNp7Y6iMH08H9szTeot6h6hOd/1JA1t
50fdvAxwjOuOoD3K4IcBxhKi4r4K6JRg/IMkHIrcSBRuUovusIlRw8RKxNB6wT9mVH6Y1utj5nWL
GTPf9V4R5nxNAlhvwgNfPgZ1FjHXt4kZSX0vz+0ApEcWtO4grQH+jpW0Rr9Z/5hY3qwXuV8jmtnl
EiYsC0wpyRwaTRYa9V90z8EL9I8ZxeHGPG/i1IeZIcOrfj5U7AURaWUt2uiK7rz1GxbwTiNttoaW
YxQFMdyDwt/ghrPZRVn12NTP1z1MawhIB0i0U6SD6ncxLDY60PVGua8HPm06sw4FZx8gubWS6Zoh
5euUtcPmcelXNsbZdD+MKYv6ETWmtTv294F/F9Kog5wygFAU0ty3bjDafRZ4BRiv8pbeSnvaZZM4
j061xxhKRGJ727r2FuyQW7tGA4lb0G5uXitpvF7fWK03YqJ+IaywkJIqbtJBUzYRbLmFPStyjODR
rCEQYa2Rielyebzz/5hRgpIcoVWJ4I5zhQdEP4MQixvVASdahDztz8A5n7PAWalOat+TqP5ATxok
9GAqUu7GIkDPz29QK8TwS3UuiSy/Y639iwl6P/AjdizLQ0h9u3fjFJhfAmZVB6DsMWdkT3214sHa
jcbdZS/8BcCqKhtdxaKd0hldoNy+tagEuplHTvcX2CMwKy8QApAJ4BW7XA4XwaXnbYPcrcIbNm4B
BbZ2Fp0jox5WirC6xRBMFEEKcqHXVFtaSdx089BgSAzzpMjdHuVIQgmO+Ou+qTuLBGQAC3+nBUp6
ZTGk8dsgc7CYyZlDIefQJUeCNI7SNWkn/Xr+WFIz+C43HGoWaJvS9nYcmwhpXljl1eH6erS52sWC
1PS9TAuetctQJq8HHoqa34ks+TkJ392A/OE1g4phyP243PVtYYV2268VznTX2+UPUKKbAWpzo22x
ztzrIgAYwxwWry9y5aOptUrwW/HMnWCidQZgEnZJOj4U84eukf++SQy9dcDPF0Yp/10LzQCQlbMp
BX1bfoOq5ZwISBX+ov4aZ+DvsWg1UiNyAWTnQ6AA9am3Z6qxJQNuFTdpbrM2qkrnCzEguNKbzne3
4yQsfYyGQ1ek2wwMnK+8Y6+zC0qChpIxLCrxVLv4z+0c2qGkI1YkJm9aScB04fXyJyrhtSxMeG+J
zMhP62DTmv6nDEruYFz/5UAnLcRsO04N5JhXvrX22Cy9RdzJyGvVb21TlhdDiwdAytPtxCC4UbUb
ma30Q9asKIsTDpR3PAqPMntwlE4xOs4gESvsldOp38N/FrP8jIvQmQ7llM8Tok2TPBly12b1nsbf
hb2vJIvqdA2ypA8GF5u3HKQLe2BddiuDLJsHEexNYeX+xpnpr0zM9c71hyJy6oyGXj9UGzdB1mMP
vPkfv59yP/ZpUJu8wJLxTp0jMg3uBqB22GuLaSVT1MGnMEsJzW2ginFs1TeCOWYlx8RmcSStcwOy
4lDW6aYujdNkdjc8syEvLT9ZttjXYAOYi+LUp/lmSMmL8Neo1//L1v/5LepDIkUQTvMR/QOCgxMR
FIiiPhMowzbJBx+qNWFgtUk4gakmnGwMxFmMrTEMLVv7LqiAxQg0pGAjfUc+KYLGzLkpUNnvrK1s
mr2Z8a3Dik3VuJuStyvBUvcoRIfWX5gmgOpWr1Jr7L2OGfjSART1Yvun27/62RNEncK2EaHTPpKU
rHzxFZPqnZqyzJv7BCZH0dwKIz53XEYx2tA87rbC6U+zU56sVcCh/uPipYAsiCwFLOUcc+idBRz8
Icdq9h8SmfThLIqdnRd3YCc+SwcNrtI+9iXmACGhc/3y04YqHx0hDCijXKEm9RACtxO7xys/rdiB
tcNpNNkroPorW6tdI0aRcCmhvIlhF2WNoKAZnKFZIOYV6HL7r6yoIzBHhrTbMvpttp8Hjkqr8ePf
r+7SqhKxmFlNSb/wM5WNtxl9/tw45tal89N1M7okhQLb6C3UFRjdVe7bNo+NIEFqjidJsXfs9qGj
awUlz9Ycv0sbyp0CWiYCAWeg52lO5JmBfeZ5BgPUNyPxjUPnF8WnNJ49HMp8BCo88fZxhvszZCjE
vWLC2PvWVlCIAF9M8Txk3XRP6lw+9anpvzoNF3XktOhuh4uwzUsqpuSmblLxaBpmcHZyc8iQwnrt
uSjt7qayOCoz3Jnnj1mfZseYctB/Cdk8OiD++tgZXD4ktKs+oqHk37uO0dzOFqUPKPcN+8HNstfS
SaxfqIPLj87glZ8gHMJOTAbs0Hdt9ojZF/GpCurkCPGsCmlLMM/nNKDyYQQ1UhISapBf1z+gLraB
kB4FSRC9gKla+YACZaI+SwAoKAd3h5GBm5bXT1PF7s0OY+DtmiKELuNEyo+4tpQ7kMW8vUhZMKa2
JzAihRR+Fwf2NhgrEIyjdW+sydCvmPp9Li/ubIjYpa5TSuAWcuexpfMNhjpDUGE9plmyEkq0pwCi
D6DZQo6L4a+3q6r6nMXQZwAusSc/PA6mnDZ/uP6ddNEqwMMGxJEAq4JU760JJ8bQF3eXgQT3qW92
AO7sgIbcXTei2zIUiNwFXoK7Rw2Jcx14BuULLRn55sg4bJ07c8i3uVFtrxvS5ul45AO+RWz8T90x
TmU+xjHOdANlhyRKpwxZRttVHeZ8Sqh99aYZb2OWdVAZq+0vZd10pxmIJRpBDgmgrzaovOcmAwFM
aBmJdcrTqmhCmXQEfTNZdSvRVJdvYgoJFzIG7ACeUj4wl5gTqwr0mfsqO3Dpgqx+Bz4o8ITeu1aK
HtIaH532cwdQ5ANmHHwT6sWIwZZ6dE0jOzZQd0/7X7LvUEr7fv0r6NwWKsR/jCzucHFC8PAb07mC
kayGViVkMofUWnkPaD3qwoSStWaYIe2CBiZ83oUl5vmrQW5rKP0F4FK5vhrNlmH2HYSqC1MBWI0U
UzxNaim4WxyTfEbF6qc3PhV0bYZZV6Z6Y2XxlIs96wOHjWgroY+SDfUthBL4hwB6s2fmE3aiU2VA
Sx7kj2FtNOIrr4F4DM18EDfUlH+BiMZPIQEg0aAXQGrx9qcYRssYhq7wCGqh4EoPU+JsstVWu+YL
vrGiLLhAXzFtTFjpDGgdOXhD1zQLzbG4GSCkev0Tao7ZG1vKMYt9v8O08QKhmb1dPJd72oA/ORfV
rqOQNM3Sc2t0K7F7+TeV5B4dQHAn4TICVamKuyB94ts5QTOc1Aagkc194PS7wTPvPJHdp0W+r4m1
QaVk9xdLRdq0FMwc6x2/WxZXsdmaNiTmQRQtsynKoHzp599dfsbTOcR1El03qLnosc5/DCrf0W6E
OdsdDA6FubPi02RD+yKNRvmDBZvrprQn8cKU8hmTOZjsbtnSnNabtpvPLp6PZAhWvpzWW8hCq4ED
QBGWFf9POjufbZiBBOBezEYEUcptntiHbBzxjiB7w4KW4fWlaUImuMswpgnedXQ41XxXiCAluQsW
LPAn7TLTPFBXrhwC7Ye6MLH8hIsIY0BiLp0kltV1+9Hceu5Xu/iG4bJuNFdcwtaebVBpUDQ50XVX
OzVORox5YEBRYYiY09DxWP2TCs/gO3dMnNfAqsR8bHMTYq1ObFVsR1MAkcKy7ywv4lad0i2K57T+
kIvS7aICj1lw5dW+APFv5Rf7kU+o3Vf57Ml7pyydo8dsEUdyFHEXsbLs3Sj25PRoOHz8No+kIlC/
Tkj7N/54sczlgXGxo4yNzDPcZZnVIteG2TbiRg1vt9d9Q/vhIHgANA9UOPDae2umkWgVd7TGh3OD
ZBtMRo1kpUp3lsxvgZl1wyHtfv5vJhVf8eXgBAmHyYnIvcG+gDw6r8bdnH1NxMt1U7pDjSYr8G9w
l+W18HZ1FsRFWOehbEk9FkGvJ5rKm2JYWY/OIS+MqLOBmIpxkf0BO1CXMXqtaQSnDXm+s0D6e305
a5aUlp7bJcjjF0GRqj3a7MnxDUTfL6lb7a/bWdk2ovheGcugGlpUvm3OtjhgezAq3flSrJjRlexA
fLZABwm0xd6ROpImBVFyAemXkdbPo0E3ZUYercbZCMia1TJ7HDi7BR/vg+1lj9Bl3/t1EbmtdTSm
te6Z7hxc/hTFKUfutE2wNM0FiUNT/LDrZz6+IAmKmjVKIF1n9s2yl+2/ONp13vHaoksx3e6+dU5y
Wwl+0+f1KZjmfUt9jA7WuzQLoql2QsMk+8n3jmaZHK5/Ze2SLfDp/VZ6AkXR258BbQQcRQ9g2Coz
924S5VUeNt7nOuvDLPNW7iCtSwH5ihIhUBzvOqU8KVIn81COFDO9Jd58nGeIopR0JWpq14R/HkSh
PgaCveXvL7bWbz2AEmbcQ0P3eYqzqASjMI0hab2vhnjlNOpIhQFk/ceYkp30yNuBqfeX2FlEk5Hf
z/0pLbJwsD5Keoqz+x9nw9jQ2lpZpK4698aw8uVmQqbcF1ilY+V3gwnlSMveeq2xy6p5VzTZbdmM
twExNxgOfrnuNNoQ9M+afWVmlzRFg9sCpi2ZbtOk3ZhdgpGmdufItSKk1hSQuUAvIAkEc+DbbzkX
g+HiGQFYeFGHwv3G43JLrBuzl/vra9L65oUh5TvWMy3zFB01CF3Zmya3HzvWR4mzNlikNQPVc/gE
XRS1lGNvymEgoBwtj8QTe+me5wEcReP362vRbtqFkeXvLw4Asjwjzz0AU/vR3AGRFomxCoOehn6y
1pzTmkLYhmISlB7fAQ5iKpfiRlnirJnQBTg34tlE/SWw1pCP+oB5YUkJzi0BiTKZsSgX3A9BmdxD
kezB6vkNxJAOZVVBOXg6TijCd8K9WWCIgeFioNNeI9RePE59dmHM58+KlS9oQEuJxgZW7NgRFBuT
MdgmQX3DXRnROlspnum3F4SxKDeBTUaFQMzozg8YqCyPBbVCIdLI7Kdwdk+k/voXLgM1mf8YUlwG
rPVGL1lSHq1hiDyTPbVWEbXM3XJzbWpQW4mwLmwpZ1rIZC7idllUDmJq1t/mPI7SxLrDzf6QcW/T
F+4WUP/IHjBX5K5pQes/4D9LVU66C8E/swA7zzHuv47xbeKYe2P+ZoyQ9iXpSlT5L2tdGI4xxEPf
9WqsuWY58/DsQjOgCn0fYr4eytQ23UFAY08y+5SR/DBWYMKKSTRk7RqDz3INqO6KgQMwUy4IGmhw
vo0F45AIz64Qq6H/sQXj+smy2KmcwOM/BccuTu5Ebj54UDy97k/LabxmVske2wYFYWEgbhPZ7jMP
rbCAv1w3sXyndyZQ9nApavJoUimvFgtaCEVL0AZzWLUP6IHwvWtPm6CNNzlEcac1SKV2SRf2lAAk
J16YVhpj+JhBuk0426RcK3Vol+S7S37kAQmiLknaLMkGArgeqrWhax29/hfoZnY9fSb5CcTVK96p
u4xslP7B62SCGlt99w0+hlznFrA84bBNAhR3knu3feZsrn+oNTPKxqVdMVhAzwNWmfpfOpccyDTe
tkgdrpvRxUpMIWF8BsVzGxo+bz29NRx/yg2wQw9xsWGtiw30Q9vYdNmn64Z0R2phgfSXmQ/MfCqO
FyMfIVD/wyhrlHi7krTImG8hiVPayaZmH9kanmr54aqjX9pT9i+p8E6WA8b4CTF2KPaHRX5ieb/x
Aa+S6c/ri9N9rEtjy99f5A65jSHNwcRccNH+1kobtlnrPjV0XikW6b4WBuHwc0FRDtoKZRMHmRUy
qDFab00n0r4IaNE7VYeS8+NfrAfujbIGJo+hxPB2PS0GTMvaBx81CD6PmWwPjtft675bcT5tOg6k
BSZFQVG1MHgqdsQ0OQPmXY+kpMeYtTe07u4hQLi1EnYzWvPRFOImsYNDDJjh9SVqn9AuGN8hxADn
R4/trW0QE0GuhuLd6kKYJnet28kfb2qL3MwN31qWsSFZHCZOfi4sssGAx35E5RQTx7uyy1ZKm7rP
iuOHmIyu4jLe8/an2DRP/NnzkqMf35HC25hBERG0vWxTruy4zlEvLSk3TJOA4HnynOTY2MEG3YYT
ZmU3Xr8GttAdvksziv+whvrl7LrJUVbpAVn9cQ6CXenJO+aMh5RAsfj6x1wOs3rYL+0phx3sT2aC
hCE5dj6UCIANwtHfXDehu2VczMUHgAQBaai2XyCiOvLWt5MjBECLYeM494a/b8Yvg4VOxVrfac3Y
8vcX8WRwY7Q9W6zHzKcNOAD2VVvs89i7IW6x7fn8WHXuSmjRnkXMC4C3CiOQ6NUqTgg2ZzCaArBw
dP1TkgONTdHoHLal5YDGDTJm5Nl0vhr2Gh+T7l64NKt45Nj6heWVcBWrum8kLvByT8jPFNrMQPqn
rQxtVq98Su1xu1ip4p0ud8vKaH3sLtho+bMsrcjAU9xdY+i2tKftwpDilsjeDAj7YG11QreU5C9d
k++ckYCyu7nti/TAKAv7dj6XSG1zcK66Q3KgRv5h8JI7adIf113YXhb27pigXI3vi8ld/PHWrcbY
dke3MpNjYoMWlbj+j9yu59AkyUtnpLcmYI3RmA+/Rgs02wsmPqyCQIbAkaAtZ5UfgpzjuTpOkV80
nw1wTUft2H3zzemzsKsf3IzzHaio2M5uprWZmWWr1J8OLhPAE6GQhKmBZasvTgQrvHomdDnhUDPO
Jjx7cnNtJmGpwLyzAV0JqHP7NuZkFb9AfyQBQ+OQHLmAFI/Vxn3IRPeEpqsbWQQyFi6zPhZi+gzg
xFenKNYG0XTustBDYR0QYQL88O0aa2KKoKurBDR2GPzG+FFDxg1bJRXRVt/wksNA8O+BejWL4IGZ
FGYusJcmN45ZIVCBiEf/NmXV/BAg/KHyl3rQaJZkfiZJ3hzk4OfPaPL0J4wziqfrbqlbNjYbeKSF
NBWMqW+XbfcsX1DpiACteWrKdBt7xS2x2sP/ZkaJqUEz+H6VlzBjmjdd6W5Ri7sV5hpvni64LIQ7
GPPA/8Hd8nY1uF1Lli2roZBMB+2buK2b+GdXDeWuGc21JpQuel5aUxY150mXNfmyd751a41os/XW
npPqXLXsFjfwbsLlkbn98/W91L7QwfEBeWX8ufTT364ymFCTHslgHKaiA433MMyA01tT2BL5Qxju
xirMvaR1Go6x+5S1dhAmLf+byvjlj1AWD02r2TU6/IiijLfCqyPMnJ7cvloBtVjLv6PGBcyCeXgi
mWC+ULNhMZsOAEqmcUjbwIyK0nMjQwJ/5AzTZ5CNZzshp+c6qwIoauVWaBX0BfitZ8OF8BSgvb+S
HtiUOPahczG6hwXVHRpTSldyIN0xuvyVymXTtnnZzulsHNBMDo2uiGr3ey+GFSvavaA4qRSERGiN
K1lC58u0Ts3YODQp2bat/6spuzMmMXdebZxKzDmEWVJ8uO5tizO9238U3REbzEUQQonLScwoHYRr
HHpptGFcVDfUG4wQISIBWpP9nIm/JsijWyZ18CJZQLUYDlZMdoUjfLvATemaj7Z5D2Ih0EUfWduE
jOxtvrJAXcy4tKZ8OtD0mpXwYY3ZbFvw5yY4ORT8Vbm3vb6TunBxaWjxoYtbtJekqPxJJstrf280
xZ4V2S7I3J09853h1tssA5ej3/z7mTT30uyy/guzrTeDHgEVTAjs5WA/vCddFg3+y/W1aTcR466o
1v1+1SkhSWRlb5ISmxiLW7THwrj/UhKA6GsWXTekc8dlMABTPeA4eiey0boDiuUWrk87IYfBdrde
mh+8AGrEc7xPVquhunMNyC4meRbeBzA/vN28HGoyaQap8KPhCCTDTTj7v4rV4Vrtoi6sKJ8IVezA
zYY5AaY139jOUyFPQzKFfn0cvX4lhmifGkgjMHACOkx0NZWnd8c5S+esgxuy4tRU5NFu7dda8r1V
8KgYhl0w9B8BudknMl0J5vrdBLmPCXADqMsVL0GMFMZsp0semZ07zLdYTrOJB/PbX/gIdDwpwVga
TClhMnVZhkFB3MtJEEcJtFXq8ruVpZHLeViutsW1Hw8zcCBBBlIcGexbF4HCrZEEBjEOnBYYxRy4
GZZd+9JBwC8ED80Lyn8fc2JA1qHMgfSlZigcYOBjE6SKpnR+Yu7RjNjQOeHAp+91SdcIRbRn8+IH
KgGOs26YmzwwcEwEOndHKlgUD15oj+7x+sb//oDqZYFddyELiFrwO2JNOiHC9QkuqBpTzMMU74uq
BPGGCKE3clMmkFZrq5sA47ege98GbnNfNcOhlNMJsyN7M6k2/0fal+3GrWvbfpEA9c2rqnF17h0n
8QuROF6ixEa9ROrrz1Bw71lVslDC8gE29ouDNYsUOUnOOZooJA/ACC48r2c/EWxW0MEEy+oTHy83
G5oOAX5W2r2nSqzM6I9CRdzIALA084UMNXt6ocCPPj5u+HgxXa6H0iBS9RwPCZIkJ9cJ1xF3T5mR
3PA2WgVJerTbfnd93ufHB9W10RDFBCLlMmTPnbKUPagMHa9v8qJYM+GvoyDcAjt0Aklrcz3c7IIK
/w03WVDw1wRhAbTKvdkVMKk11krTGxg9b0LLX9BPmp1MGNdA9AzziVvP5ch8gbqPMopkX1EZt9KO
0+xoDN/whIyleVDuQvNy/OWf1u9ZuEkihmp4F7ABp0vo6qPXAz7tLZWyZifvLMQkB+ZBmQaFWyZg
nPUrswYY1QGakrdrM1liZcxvxwiIEg80YGyhyez1pZ0yu8a6EJUZgWMG/OmQ9HFFmQcElvfHjdof
XaMfKopbq2TDi5nhkpVIS+8yz/xQXnrqm5CiSmLTuPLCL8hdAgqBRjw0A/H2nq5bXUnQjPIUXzf5
DSnJVaTBw+ler6/Wuc0RoZo+UvJhWzltJ4Imm0XCMYxdJYLtWMqrE70V8Mi0iv7GHOyFFTv3fSGt
EAErgS7BJ6Q4g6xMH1Q4fPqaA725YUMR2/57qBaGtRRn3Dln17pCZFBOgJ3TPkh/FUYbu4StNJRT
qs5ZyC6z783zIU1uDKFSOVCWY3px5ROr2BrCoj8HzGDtmfcsRFUN0p8GKN5tQ/HAb35d/4CzJRNU
fseGKV72EK24HOpgZ7XfWwHdy0htOtrF9uDsraC865kNI+z+wQ7Kba+dY1Paq056Gz9JvvJV//0J
U9JmkqfMD1RI93X9W+hfbUtWnNIb0jULV6RxLNMMBJ4IGjIwlsE9abJlfaD/ez/LKRDJ7kaC9QCJ
R9b8HJ2+y+S984ybjC2cjjMrCfBLE1gluD/Ag3syvXZal5IYgu4ZJJh8MCaZd2fh+hkgo1//kvOR
UG7CTI6UtEkkGrjELdqSYiFZp8oJT23D13mVvUAHZf1/CjWlMkPYuu6pUdG9KrpVVexSSqAYvAVQ
83qcmQPKM3GXHkmtSLTT29+4Mj0nxcKw0FTFZQBqWY+tArpNxKoPYyNY2PYz2ewi3uTsNVrNBw/i
bSCBgkcZebGTgyppr+3gXtrlwlvhrxDMZDUiGgCJQK2PYKnJYeWqCnriBaKZZBjeyqKuzdgYBD1Z
CjzKLreit7rQzp4JFT7IpOL3ZRQaz5Ei4YHlTpjFaaFLyFDL/pSYKoePfF/6xywPkxstUvclIL51
kIpC5of43TfBrPaoBk6/uzC3f/SUokfAhaPnJoXXJXFE9odEozOqLdwsHowfQ2ptbLiWAuWeb5Qn
4RydGs03GC1CJyDIFaBH6EUfrRAXshgos/LImVEf7KxUv12Xwuilz4dvTWjyZ2lQ/5SGWXWoSt3g
Q4Lq8xjlqfsz5ehOxlmn6TdFzf45dZIIno2JOoZp192CjNgfM7MZbmzFOmgeq2LHcl79KSxbHszU
db7XidE+4OTvHurMYe9pqLufrA/ND0l0+UPTTL64MinuUKG1y1WnrOIpQafEiVOTuL8LERofVAPJ
EaMc5g4xxJicY+smrFjlfW3nK8+r3ecqLNpbI9XsZRixQsMAKdyK+fo7Kmjdz7ZK6mNld859VpXG
oZMJu/fQ4XrK8Mh9LeuufXJKe1jIm7PL1R9V0CGh5H0ypU6ByGXCwfZwyj3pTigwry2IZztNvsJj
e399L4658dNqBU8Ed3zolEHn5PKc4E0GmECdwMAnh3l49SEo7DGWmDCzQcLx4Qx7LDBiJglaWSVI
E9SBK6AgN74OtwIITJCaFlLlX0jGdDBAdoOvCfAxrm+TO31m1DqCbPOYWHQJzRTVgmiHceHFm4C9
ictFXwSjWA4enSHQrbEHDey4g2JW3NeY6cRcrBzYM/MLmRdr9Dh1gGKapG83cZsM0rN0z+seuJG8
/GGnESRegHWKSwGfld6BZKUXtN+tnr/5Ht59eev+Cbm1JIE7t6wgXgl6hIkqOIhWl196qLuyTTIX
2T3nB9jXbAdG16rqAeft1wUQldcX1ty5hUokyOcgcKLoPVlYJiV9KhKb7nHD3GU8Wrfgr1Ecj51h
L6Tc2ZGB3IyWzNgpnKJtB1kbAiqJyb5tvxV+tfG6V9s1VrX3MdA/10c1d6+CQdlIQMaxj6N/ssQM
KxOGoS3U0hRe56U+hXZzb1M4igT+hkf5JivqY8iiTQkuBcntbVks5YfZmT37CZPjzA6gQ5F2KE42
4T2Dz4cyX4a0isNFxfDxP/RpO4Et7mDJQO5jesnpjGEgYYNCnhnc6Si9J126g7rLWpBi4/b+JoWW
QknT9eDotUONJ6hubTUDAVmJ//7GxEn6v7/kb33u7OKey9ofIopSqSzyg8Ho3hvYwo19Lkedh5is
V6c0DGjZY1ZDjCZKTlHBV3bwdH35zH66s3GM2eJsHHVuJx3TKFqKbMcgex7xfK0h1bdoEj2noYwZ
g2wJMPUwfJ0+Y93MERVTQH90iby1Q34jiuZE/P5BUHhiCvkcNmJr8eDI+m4LGMWdZGrTBO26D9l6
XFzcyRcywuw2hd4iUvMIR5yeAmHZGxDKSOg+7KGITcP10L56ze8BrLqsW/iasxN9Fmv8+9lERwNX
ZkoQK8jSg0WxHXV5x3i3zYIlt9HZXQLznXCs5EOuZZIRunTglZ+FgA75EEcd6K4thvX1ZTM/c/+G
mOz4nCmzDxgZi0fhupe/S2qvCijVgnoA9tnL9WDjifRp18Ow1QaWzgd2bzIeI0xMUVBgu6xqX4p3
jg6IzYBtefahciuBhFLO9+sRZ7feWcTJ8Fjp93iJI6Lh2juh15C1XVG9BFGancSzKNNLSOAaUBoE
tiVtOZos7wJQ8L41V9pVsQP4xPUxzS7As2iTBZijuBj5EpAdYptr7YRxBCFhS1dbprOFa89sKDRc
xgewg8N2csVwzN5SvYGBwevF37msfzaalsXBABEfhwKZ94WR/Rtu+qxv0LeinQ4Qrv2uyn6VhN/s
cMfzJSHghWFNBQ7NKhGAimIGFatXqdjBQRBUXR+aFgtJeVxenxb82YAmSVkUeCVYLQLJYnhkMGoC
dmThlj0/FmBP/8qtQz/0Mh3lXdApbgKok4dkFfVe7KUvqf+uO2fh48xuJdy3/l+g6RO+GDq833DT
3A9Qaa5w6c2LeFlzYe4BD3IMyqNoSI2OCpfDcYbAlbmok31NMgEOnPnk6ebWy90/8JxHj4CrKq6r
ZAluNIeAhZATENkeFJ1cdDIv4xZZYzA7wegKgzzLUKxhanLDIjQxIxvntr9WorlVuVz5TobqRbY2
dXloGjuJRb/E2ZlNJ+DqjN4LIwh28luswKhKz8MnVZBlioa1S9NY4YUhPLiGOkt0pNnvehZtskZT
gDYiNY68VHwV0Z91ZMeJTheS1lKUyXfVXVsTy2lxkfa6uJE/0J2D0sOP6/ljrjSKr/jvzE3SvQHa
3WDaaKYWfmLuQOuA264y31u/CVZZiLe8Nsw0Ltz6m806HueDd7IcTb6QNSHMMIJw8TwLps+hMCLA
cY8FWp696SGPbZLv0vbYNfXClpzbLHjy4gHihHiYTl/Y/UB4klMUtz272aj0l0ieU/lL1RQWnmZM
Ab+/Pr9z6ew83mSpkKgqOxqi0+RmagMrz7vKVy/XQywNabJOwF8WETExpBz0pjhVoDMFKR6souq/
MyI+pBfcSV0sJbe5LHo+ssnC6aPBhyA8wmbJXel2K1ru2jI9GOCVXR/f3D44DzT+/ez2mEHMzK4d
BIIY2C6BtIsT8mPG/P+OogeAAWWBaMTQfyYt0IiIwEMaJQ2PM0HXxHzNsh+Du4Q7m7vSIVvbkFEz
w9Gq/nI8ira55bV4PgVcHaIh2wZ2tx+y6mTn+b4W6mga1cqHvfz1aZz9XgC/4r4PvRCoCl2GBSUt
ZG2C144nUAKVZdwCrVm9ktZfWPKz3+vfQFNZBmUqXrd/n1WtcVOLpxY2Gcaivfvsqj+LMsn4jZRA
AAR4Drck30rJTlnfgW9irTwInnmVeyy7fgHhuzCDU3WGtqvboBhBLpT3ayh2rCDzepPARA6uVfvr
H2s2bYDvijarB8TytIgiMhkSlBfHj1X/GqrmvXGMr6RcG1wgrHpnlN6/XA+uJh6RHIdYVr34pbkO
NBBJd12y5GwzBxv3bLx9TTTVcE2ZFml8ppB9Ekn3aQ/HWmFTd2twAo2fsNVxa/i3haPeigxIcm7b
7ihVn6x0av8KiCJxiVJ63Id6iFWSQflyCNu4CwAodzP3XvdgLxVeyVdZrR78onoPiLUk5zu7nF1o
a3vQXkILYZJeIWA76J6kdJ/wZyC34w44HL0k1j+7tM6CTJIpzTNMBqQa9n5HTqDhAnLRHWug6ljt
LuS52fRzFmqSTqMidB04yaBqE1ZPFTV2UWOO7YWdw4q4M9hOyv6H08nn6yt6aRrHGTjL4rxVaSp6
hE3gm85hluxW4co3l3Td5i6CsCuBsAlknsBIHP9+Fkag29B0Nqf7yG6AnLqn9imX6UrmVUysJfbj
HBINMrRAUGMfoawzrclRP9RWbmBtpK7al+boMWxvgi59sJ1wQxqNy2G1DdLyVFTuwqk4myH+DT0t
wrWlL+pwrN80Vb0OaBG3+RdMbWHg5Dp4IaE7CA3Oy7mMmFPWA8dcBmpbKLG24ZmWocQJsYHN9cUx
P5FnoSarYxCeSmmE1eGbYlv4Psrh0VpRcur8Zk3N+tBkyYaA3mKJ+tv12LNbDyqjgOfgivcJ0mcB
eZ1h7hDacmOn3tdAkoTquygW+uKz/ZDREhCXCxdpZJoH7Zzkg/ZQNxIuqnm6Hfq7UNrVvWHL4ZBG
SfumBqt+AQ3GOZh4Ih1AZOmfUfuG/W6UCnIAhkF8vz74uV05spDBBwVzC0n68hOHhWSOOz7rjeCD
F9DZ974P2dJzaS7jwBvJ8bCGTDec7hLcxJ1GeiiJ1ArcOlApu1VjsmxFIK8rRn/stjblCi3FP25t
Lnngzn3es+DTfZJCB1VzOZ6kygMX7hGyyrxzNgw75vpUzn9fH5aMo0QMBjU5UHNXAucBX+6d5tGj
DmsIXrnrgto3nR1tZenf1AXdZCCmJFjHtsHWaSF2db50XZ7LgE7gglkBdRAgkyafNCqZyKDfj5+B
dQORgnVnr0h6Qq9m3aVLzMk5/y4PQ4UggIlcAQLOZAHh5RgYrDd2zniAU7+uVnYeQVEC3oCdCZWQ
iMFDgagq3HQ9ozHJiiju6bARfgqNs9BQq7xCCZD7lbOy0nDYNK5P48wP7hLdDauqbZ9gxgz7XgDp
4q7PH7mOkvX1T2fPULegUoYj3ovwAIVMxuUotJfaEDVQxi7RrbuhBXybdO8AilS4PuS3w7sqhKaR
G5T/yBb+HcwBdcBr+nKFrhpE5Llng+FlfTNoL+Ika6oVAeMsjgbzoygBTTazrzTZHCCKIgv/NzIb
Ln8wE6mP8ncByC5kbWNCLQk/K5hSQBXJjAMJah2S51IV1Z67c6M1Dd0AF091fO3LqJK5oH65Njgi
pluvWpm82twRceoZH7o3Tw3P67i02++Db1hrJJZ37WixjirMkZcNb7apfwYq+MA0oSxl4jLYeGm/
TTvv1eF2EUMfu1sPsrjNJUVTdjDfGQE9KAG+OM69ksZpQ1+vf/m57OBCicsNUKtFJWuyfGleMUty
sF5akcSyeRHm0W56CJZ+XI8ztynHGOiKAtn5CWSjoKTkNhIzVxH/mNv+umqrDZhdNxUd1qxdcrxY
Cje5TnoEzl1dBMoRmAarIXk14JDXo8ftWOk2gzXS9cHNTiL0meEbhBYFiIGXywK6Lrbb2gnyu/GQ
Bfe5+z0lNXwlF95EC2Gm78pMm23rNsBAJ1jthBdrHewVPG4XPUZnMzmcTkeDKSyLTy1snEQVN8vW
2AmYvNxmruCPStD8pQoyvW9kq5BNoxA4GReOUi1khB5HK+yPjFcZTEnhUPotVxLa79enee6jojKG
crIL+tSni0rWmb0SZm7s/A4mq/pDCAMJdLyzqxicuevB5iYby9SF5R8Kcp8YCBnhSuY1ii7wTtmm
ul71/JebwjLNWhKvnrsdnEeyL1ePKNGrrwbAQKUo1yoVW9mrO9MatpR2exdlY57iuNbl0/UBzn7k
87iTrV9LgyStDyqHnfs3bpgc/CC/0R68XnPryCNYK7vNJpXulhd+nIbRTdC1ey9rFn7H3A0sgEAm
CDqjfsO0GgRNwiaE+wI63aKAWIuzHdrw2FrkCzCmszDTPtEgfVc6wPPvDVjPDN2fPv3RdH8ArQrT
YGHpLIxo2ioq3GogZQi4MthiD5BFu60h7Atm5M0XPiBg0cCFj1bIn3Jqy5kTICcAh26VR1J5B8CJ
YPkS3RD0sJXBb0ZeIeN0B4jN7RBB2t9sn223WEhLc+v3/GdMcm00BE5ftiigc+ej6A6iWBGAplPz
zmW3FEqai42XuTwAcxDERNVmfAFebhiP89RvBEAvQDPGTOdxUcIDqoYEQb4HBnIh68wlgvNo49/P
HtSAI/l5ZyEajItiu+juAoesIKfV+Xxz/YPOTuTZuMZxn0UyLAZ9vgB10cowVqkR/CSUb6Mi2BuW
c4c/bVOwgr0yX/h+c8v1fIDjpecsLPocLitrDLAACjNwfuTeCYtoYRZnxzYiogGJxmtk+gQaUqzN
pkGxrUhZ+ICrTfurYML8SYyG/wTBub/XNeufpFu1Dx4fjAWA9MySAfwCD9zROQdwj8nU1hwZvjVw
H8iZiYtbWkKQoTSKVVpmb3AC7GIzRFXmP3/Oi5iTecXtOLf4SCiuKvPVBswwM8Uh0DAvDJo1ngI7
XbVQKUsXirQzn/Mi7Pglzj5n2PhpbUmE7etka7swYXCGtaTs8fro5iA9o3Il8I140geAm1zG4UJD
FbjFkyHI7L2XQ4g96yE8z07mgOPEFKcBNS5Do0AMt3lT6JPJzVVHnLXh6q3XRO9QNNxe/00zi+zi
J01mPEltoYoebzEO1eASybDy/YPRBCdDZif4AR4qIXembBZmfCZDoDSCtiseBahsTNvpoomsygO3
eucV+pSDdhSZzY7K8GeyaKgw+3EhKAUidxgAdDeZ9CKPaohO4RptJGSVNbiyo9llfuGi6eN9A99t
2M54MCu//LRAXefcg50I5HOyCioaaQ/5co7ma6BlrFj0lcoBHgU4wQIUuJHYJ5WDohY5mBRFureM
ESTboa3gFU4fk9B/aagPzidUnI+jdEZPpQRFXuJnmfWw6mAkEYOLsdS1nMsX4OgDHIY3MSTXJncj
2eBZa7gExVqjWyl4mPGcHHwdxZ0svpVBv7Bw5z7rebjJEeqVde30lUH3bQFrIbvd9kzeEbJUCloK
M/79LDVkZsEj3iLMkA2PQpe47WXgVKn/fv/xbVTUUBXB69yZvpLzEPQGr4yAGCfpoyXrLWHmRppL
EMlxUiZAmYswk4MZFjMDHwYA070BqlUZnN58OJ9dzyhzW/t8KNP9NpRexg0MxS/pj544sJz2DrSo
bwfcyf9voSbJi/eB8LMIoWg0er+0Yz0bOHCxM9jr9UhzywB8LiBQ4JYDCMBkGWi4rLAOWlF7mzxE
QMzkqNPn6IdejzL+3unnOY8y+TyVdnUlHESxlHk0pAENuOqmNbrXDIm59txtaTW7r4QEnBMNEAc8
4UneAsfCyWFnk4LiVTzgAbeGg8kGyWTVCwJxjXBNxdIinJtLNFvAE0RT2f4EqAdmvmpzKRESKFIe
uBuli3Utg+31kc2tQ5D9TX9060EPbrIOo6go0Ovt0v1g/0NoEvvmP6X5p/oCThWa+BDmHPX8QPKf
rIwCXlGtNKHUIXkeW72x9tpt6dAYMlwLOWLuqIZWWoRKMSAA1tRHplZo9vGsRfdGK7B6Hpnwtq2d
gqK6RfdIBV5s2AsqGrMhAUCGqJCDauZUWcj0St/rjQ7UNYMeDDM8ebw6+Jmzb3ixbTjfgVV610JY
/Pqnm6utoogwYnFxkERQvbjMul1tw3jFAQ3ET7Mu1g0KbajzQueGtklMNMr/XIRQi+oyL064/V1H
RCOddTZ04wjwbE7mxkmk3pyMpDHvzDL20/KfzgiyDamc70VLlwotc5n1/Bfbl7+YwdEYzk0e3fcd
rCSBGIWX1+b6rMwu6AgCFpBMhVjXdKVBB7KonGpA8q6jb05WPhIqHyBctW67JcmKuVDoA9iwzET/
5ZPkDoDKAZgQYJr0FmzI2mMJhr2dfSvJkgXA3LShG4rFhTYP/jfZPVrAywo0TECdCF9zm23T4ff1
WZvLqecRxqGeHeBFwFCDVOh52j304uH/6dG3Wj/yoQHXTd7w6Mf1eHP8EsAj/h3SJO/4GvZyLEVA
s6toBcSMCnaibN1fnl+BlCC84KHirbiraOT9RhlUbUPl1ijJFW7+fah7/bLwg8aL1/RUQafCDKwR
woOC0eUM0KHMA9g+0lES8B+TwiUDiEi0SxIiYZ6R5RtsZgtcK/QhapfXR1KKdgOvifvAlsmKkWFJ
oHludYE0CpVCIJpgZzOZIVU3nMoOJoBJ5cSDh32pNy29yZzn6yOfO2jwdHawfuEL9KnhofPKR1sN
FoBppu9dLbasMPbS0wv7cj4Mrm64vMHScEqGJR2MOqkHBzoC8KiEHHrBhg3NFlrBs5MGmBmKfh7K
AVPtWDs17HCoKFSTLWtVRG+Aw45mGZVe0hqa66uju4EGL6rzkN6b9ndJb0JvjGPaqGe+Dm7yLl2b
xSw03pQt3wLZyxXnFgVO1sGtq7O/oPd1EX/c0Wc71iBhy4QBO9tsaFbwPYES6XvUQZUzyQEd/5n3
r9eXydzMAqoDnA5eUbh+TZZjrVtDgz0Hde1qFwT/DN3H4Mi4YUsK77Nx7FHHFRxwiJZMHkhO5sDc
zsayt8Lqu/SHlWE0N7hTrpOv4I9G4RBsMMDVx0VzOYVJH4Qpq6FE7StIbQyP4NbHvf9xfd7mF8q/
UabNlZo4iVEE0Nd25d14+yYNTIGcb6b/oOSB+e8+TuHRSPt62NlpBF7bAS4CotTTsliY+70Bgna2
9yJ3ZWdJDGYibgubit1cDzS3r/G+/v+BpigAIyNOHhEEGvpiE5k1eK9yn1nN9v8WZnLXgSXpAHJ5
D6PS4tYb/VkAQ2/zpSQ117pAihqxaHhlQiJquvpCldTEhbh72vUQAmnWUZt9a+uRzVltdBLtPcM7
RlF+V8HaKVAFGMtig3+3UFWcrYGd/47xRnC2u4khh65Gd3ufQLIn9lkAA79MNIBg0l/gvo5EyCOe
KQkUHnEgUdyF91abFNsBro3wRaluW0/+IL2+M/10CZkwdxs5/23jijj7bW0VSQEHoGxPAvLkDOJQ
Ll5t51bveYjx72chqNJlmUk725eyjmFKGwf1P8x6D3Gv/e/LCkJxI7/DhZzgdJtA+45pEmIsoK3E
gfVOamTPaMntZXY4NphmKGri1jAt+pBKFWEGQhSYAH4s9L7IXvIgxd2iXhjOmISnlxjcfT2Iirpg
tk0PWeA4ma6aEk/jURKpvHP6NBZms9L0BAu8hWAzOx/1bssGwwGga2+KyiEaDqwugyBSrrx7g4Ur
s4U4CDxBrn+imcmDQFngQuUpjNDKmyy3xOE9wAwpyheANcpqE+RwO3SNGHeJhQHNzN5fYxPUW3Gr
R067XHUmh14NsylFWwQmQ6hbeOQho2DNAZ3XJP9cH9ZcMFznofI2gtU/BRu8xjT7ocajMXdWBHT4
MMvWhrQ2UXvvkS+gWkYCCLSlIWLsfSJvZjmkmgJIne29JLlts2DlyOjYc3akobnJnCW1hdnBnYWb
pK8Sopm1gCnOPkjsZzNvdkPPd0YrTnJw7pogXCjPzJ2xo0o/5B1MiO19eiAxB/7JfWfSvRuhF6A6
tSsiVMqJ+dDiOQ7V623oDVvVhDeuWMzV9udNB9VueywzQ4YonO6DRHFS2qqH4ACBHlaUDnhttw50
9ORgxpEF/ioXbbkilv/eOoZAUQJe0n1TATCnl/BWsxN/9lvG33qeOHtR+5wpVEhpu/aSoxUBcjNY
EGTYG/7r9RU8d1hiyIB3jpgJoCbGH3MWzGU+L0ABAyI4gn9VAF9Fx7qDE6YGVb9cCy9ah0257/ry
L6+EW/Uh194dz7+AqLj4HZOrcDV4lrRSiBSBg9qtYJDZjO2hlywi2aYKnQWU9xyvC88yaE1Bsg6+
4NM0AdUUBXqtIfZBTcwYT7hiJSP+CnOVF+aGv3FJ2REOIapcvDPF3bWG6+T1mR8HNEnzo0wmUAdj
SwM1oMuJr0io88QCkAIokxj/ckeEdyNbM7bDYxHeD80SPm0m1Z8HnNItQRrldUiI2Jd1EHvuN+4X
sap+XR/VTKK/CDK54hFmiKAzEUQ4JvItvA4e3PStqxY0FuaSxUWcyR7BM57kBtTw90RtdGqtoA8U
y+4DbmxxD6qh76QooyVxj6rZ9QHObE4EhhgohLlhFP6pjCO51/U8EHtZccbWtTPoJyYVO+jSSF9T
ysVRIHt/ux51dlpHpBEONVhjTguiiScaBuCo2OvhzYGVghMcG1LFnCwk4dlFibob8iCyoTmtVxSO
zoKAJnIPytoNy4uDYZcnz37DCbN2S/M285OFuuvfduGnfXAWcrLxozbqVDvuRIF20ZvnZtqHBk6n
fqILUG/wY/x7ow7Yc5nhJOgdzP7K9/Pgn8ApzY1uM9VBHbvucugb5t2qqKXZr4aygUVwo2rxANrB
cCAig+LuEFrPsGSqsziyoc0UY6zJtzoK1T0yAXtFXdN6gUyagOdUSx5MLDDgc0oJM/M8gLBVFuYr
N4mcbeh04tDmFYiYg5+7m6H25ZNoU++X5SVka1HatjHs/4Yhjggp1rLPyENnNzlIt4auaOy6Batj
o0vV7wz6iDIOSSXxL6L+vghIbsU5q+Fg6cMW+aZB87NdobzWoUDVpkMIj6Uw+V4Kt4oVbSy4+YhO
5rHX+vk3iM+2j55FijdS9JBmhiItahuVaTpA+ZjFkeS4PUjBui2Sev7T68PkJeCJccyZ692DKtTe
D8DI7GBT3WxJpflOWGo06jFD9pQ7yjuaqWP3K13m1c6ovfbVGmzvTXgDpG6hL76GRFF28Jy+eYT5
vL8kyjF3WKHyNDpq2eCUfLqDI5MGOVqhcu91wgZCHooQ21BTcRoNGW4KxZwjJDFTERODog9t2qq5
seCN9cECm7xwLcwfOK+dhTN0zNTTFQyUFRojwKj5n+RL8ArtasNDSihadWuQYuvX4cEGx65l7MiI
vfM5TtLA2V7PCTNPOBxerh3iADNBy5yc3LKKsO6cTEKS2323reqjyqIvpIPzEJO9SZ3e04oyubcc
bKphW7cwHrCbmOThKuNoQOZL5r9zhxTeI+MVDILcn+64sjf8hjWe2BvE32harBM4ipk9WygxzuW5
8zCTu21bcT3YzMUnq5ziB4Gfw2Nt1epkdkH9klZFc8uHQAKBn3v20jV+LjbyK8aGuiNEziffDT2m
oVIOkJSoVse+m27cHETQpMW9V20s9FSodB+vL5XZkCDtArABm4VPaJwopKFXOgqWqHV44jnkplK+
y8A5pLzZ+Sh9G7L9wvXGPgs5WTqFinqb4MWwT+pTNjxLz9qELIgr60WX92HWLlzoZkeI9z8AwLjV
fULZMM1wNCgTJrZSiLga5I4h/aZwjDdk/5ilzg1HeeX6rM4dymiEwookHN+a00dtFNQazJyQ79P8
tdY/ZfU0FA9B8nE9ytzIRiZ0hCWDTvIUblN3WntO5uPbOe/cuB0Bk661c9XBYf02tJ6uR5vbf8ia
KDuBkDqa7l3eSlu35iyHBBPUBeF9qlYJBGfafgkSPxvFAXkOHRFUiKeCT5Q2ovTbXoBSCyCox0+8
bHbMlwsZcu4D/bV8g3XlaOM+qQV4HahmTVSLvWs85/qBAw3UZ08k+kK7En0KgOFRCgCyYHo7K81S
uWZZCbyhgpMOhn2WfXi8O+R1uzCi2Yk7izS99ibUKRMPkYAJiv36nuCsy0D3vb4IZucNvhygaaFX
gFx1uQhS3iSlBzQ9bj4MFe+XpDsMuXMTegtpaTYOZgxijqMN4nQDdSIvWDggjiWMW5ol98J1Nw42
MYTsv5Dw0Yf431DjTzl75vaWIYTutdjnUBsqPGjxE39tVCeL3w2p2NgWX6h4zb0TsBagXwCJeGAz
JhvJSXSeFSQX+0Qei+EYlC4EzYMd93IQgpaCzS6Ls2DT0fnQkknbQuxrC3bJ9L6LVngcLdSzZ7/W
WZDJqmAsApiFlWI/dBGkWWVcSeAS+EkssYHspUiTs6OxjaTTFiKVkidpnCu7+t7nhbevB5ZuYFau
n7qo8A+DnbfPld95N7bWcKGGbkQh4sHE9TOn2n4IIP76M7I5a6CaTbSxygKh/oAXLO5lnpKnPOn9
Z1EO+sCqQTwrEF7wzEmC7I3LPPpoyjb6/YWddTaHk0d/2qHY0sOAed+o8ihcc51GdNMF7T5ovlBF
Cs8W4N8X9NmKdxKs8MQGnzOBTUGINl+hzL2r/Gea63VufEE1CuHwaISSH8BBn1I6hwi7oQReqO0v
kgKK0kOyPLg15BcKDOdxJksdz6c+k4yDfzL4e53km7yu7hjoh2ZlLZzvcxfs81CTBW8wUfd1n4m9
Cc/SpvVvCBt2X1kP/87aZKW3TYFHDsWsVZASSmgWa8JX6MSYSBXXI82lCNxSxq76eBh+OthL2A+z
huCCpD9ccJgtCalZ7i9Emct60MoGuxI1CrzTJuWfyuKNqCJH7huDbz0ctKktb6SDXWXSG2fRLXru
C4FpiRIaavB4Ck3ClSl4vipEr7LS3i5VdOfCCO4L8waSGzSOUXoB2uXy4MhUWNpVgydn39b7NrWO
usGZCMPy/x7mr1Yr5ExGE5NJYqB9X5Qcgh37vtFxzetDYfL1WNe/Hmbu+2AMYwcLFHsc8JejcWnn
QwFbYcLIbxC/b1wYpRnWbWgHuzBbON3nPg4M5gFGBxodtZvJx/ESbvQGBc9Rw1s7586z+h/Szqu3
cl3Jwr9IgHJ4lXaSc+r4ItgdlHPWr59PPTP3bMvCFk7fF6MBN1wiWSSLVavWEreaU9ZMwGoPogHN
tBkCsBhO05pZORiZG2rNqxiNu66pNuD7ayY4zWQYJuec3/Ie9zNDiiWfjBiByr2YRHZZiJ8vL8ra
dTc/4qn3zTpsy0WhJz6tB+iVXDVVDoH0s5eyTzWdft5mymDtEEADgH46AhMeSYv56jNLTYqGd6BW
JHt0fGh+7w9ZXG3smbXsOrx+/9iZJ/Xs7lG7OYSMsCONxs6v609Dbe2avj0Icg6F9bdSR+6WDvha
usr9bMPHV6fzzPhix5J9jb0qx3iS5PeKH+0Ro74qK/nYC9JGGnptO52Pc/6Us3FaRQb2ZJp4LRGd
OIk5pvtRDygMVSGsR2Njo3i9Bb+cr4Rltunc5uJWUiAjojemS9yWHtRdOuUPstUS9fS8rou8auw2
rN5CcRPKtjpWeh7oAqde9EHbQRW7JraCFt9R1SO5zWtRFVzdl25ivaJPe/iLy3dusfg/c8tqRVeP
kw4NcOKqZfZTiMKdIlcbqefV3WDN9L60ZZsfcCJBg2JpF5eMqIUCEnEFGWrjpPx+eXevrteZlcVe
KMYiRhQYK7Cb2opgOFnc2xo9+6134PaH6l3YeHqsbgDwQrNK6oxmXmyAToe/vpcTxmUatkwdKW2O
2nCLwu/WPt+ytPD/SOv9xvDSxG186bbWlWM5tDtFl6+NNjmoRrYnDL+KM+84RChOG/opRhNOwVfy
LN1nHhw2qbTVnLM+3/+MfrE/fB9G1CnJEndMj8rwa2p/G17h9uJ1U2c7vR82Ek/zxbzcjkDcaAEH
cjp76/sjQJjUIPUktmNlqLd0xN10dXQdW/lJFOA4qjvIh/QbTW83rqW1mZ9ZGmk/gasO5MZ7s2bG
qweyrwRSgZtC37dmeDTKn1pQ7i9772rK/dzQYolpmoQoUqzo+y5D2GmiTDukQQlR2dSG+yGNE0dJ
0vtp6Gs7zRDy1MzoLatGw1ZGU7ODPtgCxa3t2vMPWqyvEifS0MCJQkNxvEP3yomhy5CSLe3fteOO
eTV0YGQ0UC/biGUJ/INS1Anl2Ul0TKMhmyhSMZ3UnpbiNCrtcPSGjSzF+tj+MbqY7EiXwjLvOStC
L3LEWD+lVeaM1RYF4brz/GNmMYVDP0LaNmJGQUUllUk+ZyekdOwk38gmrm6Os0mc9+rZ/aigtK77
8wlrIY/YBZ9U/wuqiBDtKLtpfEnrCbDMlorFWsB2vnCLSDoUWsUIG2wOsX8U1OYgjVsSIRu+sbyb
osbrK9i/Etekv7LVQDQVglNVMRXF6FBmzcZ5vr4H5RmvC/CHJ83ijDFRq5nAL+EWlaI50+B9Tn0d
epihHuwgsX4LYvNWkRW3R6v7IQBqdhLkU2wY9N9kMnkb2cFVJz37msWFJsWEkWHP1zQJ6pshbe/C
qzx5/6WV+SvOXKetqG2FKlaGUD4IRXUaO2MXlsXG3K4u5dlgFjvOU2M1NirMKHn3w+vTH36I1Bgw
FCp6e03wNp55q+ZgFFNVNMAo2S1WMrNydCmamJVMrqyA0jKdaNLzqDpWEW5cTKvLdGZqsUxlGKqe
wfnstrVC+ut3hSbpNEZ/M39nVhbL5AuhIOkBsUY3HhLCp1EI9kJ2BYOhHabV6fJltLq16UCbubz/
8HctfALIL0ktI3aFYaLor9JYgijNZRtr4QMam/+xsXCIzNRHA5Bi7NZ+t0/L+qQE2c6QhKcq03d+
rh58Wf962eTqsLhhZuo7mYrI4jjO/VyCVIUoSsmDXd4oV6nWbhzE0qo3nNlYnMRFKw1DHM1REY9Z
GyWccVeUSudY1tCBnIhQFh+zX77e3REEvyJ5azl5bbyCA7gfpWY4jJKaH5Q62wJrr38XUCwQ26Cs
ltds1PuC2JV46SDdmU2/A01pw4e6sahrnUoE+P+YWaxqSX9mV8/7ThWgscjLRLb1DKYnpYH9POzK
CK2YWnH0qf1RyE1hS4Zc026XvsDIUG5smdXbl/iUTrCZQWkJV07LNO01g4hKlCIO8x9CPjkmGF+x
3TpD1y8OXSW5YOjqLMnxfsOURpWmk5InLsVRR6mnYyj2+8kM97Jf3w6WtC8j/Q5e1+tGk47TWO2M
Ivo9ln/RY0cu4J/PkN9/RkSGM29CDolRTZ2+bd0G3EBTV65IS9/lvbS6femAminL5p+L86jRgkAW
UX2gEmLdymPzJe+tnQ6LIKp6Tpppu7bJNg7aP+21iycAC4nzzl1Es3D5++FpdZkoNShBdxKb314y
vqliJtn6pLwZcfA7Avhsh32cOqYJI03SD6U9GhC3dUrzq0kzFOzESNkllUSlVbCmQ2QCPLg8Kysu
9+4LFwsQ87cTmeKDOxKkCGV7lOtvsfyUxVscGyvbme472pDnBiMRReb3U2EUQc1zAUOamju6Hzqm
qDpJI26MZ82xz+0oM2PhWXQQIgeWSgmPAK+gvaOJrsNEuxukfGfS1y215dUg5NdFWO14fxyUPL6F
CumUJlvp+43hKouVl6JJUAo0Ll0aWR1qKpBu6LsGHPjl5VtxakDzyG0T/Zk0qi4uCFENhiwLcDCA
7QSZsvElyNrCkZTku28Zt92fFn3ZyjfM/pnFpWNDfcP7hx4BBMsWdsPWaDolkGLXa7UCqcd+rAEf
UJK7UbOm+FqVMEuZU1bCzpNNn1Jf8k5ZqPoKvSwZqG1gJw9pWfo/O8DST0U8qkdDrYObPFS8Oxp0
hGfF8Ogfl4p2/GQmUf40FGL44HFTXs3Ur9eTMvkPXZunb6ZX0ASoWtN93Rn+NTwhW4Rna43Yc+ad
oYLHFelwf+9SYm8JndUPsVuIre7okSCCwAt55mlSYVtZEu/FpkPArK1fTUu4qoZ8dFSxVZ3BzIHf
5ZV8yEVBPnha1/BO9l760brSkv5Niuu7GhKqf3+N8L1IkNOPQul8uThGrhUSeYbY7RrLVrLISThK
ulR1hL94lc7QcPhvSU5/VJkurTpXAGvEbiYZR/qZnFZODma5JRa95uXwF1gycik0KC69nBxdnlG2
iCF1H+/CJDsVBnrqVXEbm3TMCiJ66+XnyxtrLS7AnkhKiuILN/LiutCjyuTCmGKCZPl3O2iPVSO/
GUHZ7Ud4Q+xcpVmpT+E7RaXwdx8V33wxfBH14S/0g+ZkHcWSmUNdXpZ/DFiFU3A3CE2WGqLDX0Lr
UwxJJDtmY8Dzll1uaXJGgAY5TJDMWmxps2/jSUqteEb0/Rxy6+Cn8b4fy1MfWkdfjnb0/u5UnF1t
o0OgRcemSG69Di1YCtSJoBxpaIOXfPO71m4ohs7wJUP9qFHcajkQ3UCJ3X7kEQzxQQHVtJFP6a4y
w+yuZjbugyJrX6zMlG67wJDuqzBHNCgyMuUumOB/lhpzZinNBzUFT2/WLxAYbckvrX4mTqpC1gA6
5k8ocHbvjFrv0ZsVpK4mRbZcNofS+inrt1qlb+Sm19aJ7B5cHqCjqDotHook4CVqmRhS8we10A5R
XDqq+lnIn3plixhl5f3BU9SgIkTbzUz1/f7kS0IZ5V7LIAbXrM9ZaB7aPjhc9ru1i5KaAYBy4iMu
sMVwgF34khKPVJ+L4KRp/kHNgmvDyv99/gyOSNrMSMUCx1pGfxrcilKmS1yUNOXksFPpPQmZLUav
1VPj3MzsJWdeMORpqnW6ihlwCKmc30E6+NyF+nURRDc+6e1gSO8DqXAMMT5YpX6ieWl/eULXDkuI
DizeiwgDfXhEWILXVQLqD24eQZ8vDXvRDw9pVe4sddz3IOPRnd1wyTWTKt5BOZdyCemk96OGU6f2
5Rg0nRj/9rUvAt2JnajAq4CtdFcUW0GrvLYHCCRlC3Z9NFmWBeSm7gTwt8DB4m5SgO4NbXwKu1iJ
HWnSlf1U1MpjBe7ze2vIPBsFVDDvgipXHvijGsG05Kcv1kTuaGflrfStmgb9SglF5dqcKamJg4lX
hqxVGUc/crKkg3WEyWFAXjItXzS9LiGfUcvi+xg0VmqzXVNlI8RaSZBacBwo9D/A2vaBtLbvWivq
JOLYrChLtJ4pABdG94X7/qcnD7o9WBNwtQpt61aXNwpTaz000M7Qlsnup9N0iSz1NCAHU22y73Ou
G5QF6qi4quLgqlLD26aXnVGB4KedTlIgfL7svmtLe2Z6ybfqI24YQXnGe7z1biPfvyfGPcRcLZUu
77Sk2SqaKmsTzcUB1wPAh7nT9b3zxmHuVaDFeKNp+WQ5PkXwt1KBm1CWgviL0XvTVzjMo3uALeO3
dGibh6qcEGIm2598idVk8Hcp0tBulfjKky9Y6j1lTxS49KT7HGSizFHTKPUNAOz2SStC4dFAAvuQ
1P50PVVlHNox7IO/mrpJP6V6nCA7W+k/LcRersjAZPdTYkzPapNGb0EFD77TwJz2SiXbz0B5amDg
rHBMP1WD4N0VCMO+/tvVIMrX/xwj0KJ/aKugrtsF3Mk5eLufoXwa4HAfhslB/qgVtroWVrwOzDvN
U9RVLDRjliEXnJNJU+UmQDHRfFYE/VqNpUMt6fTGI3XAXR/WkwuJ10kvlI3kwEevI7afdxpMgrRw
LRNtNFwPmdzF9G5BxoMxaZK+lJMR/5iqqvne0Q/lRsCaNkACH69XrGpk9khZzgT6i4eFz4sIHJ5F
ilQS7uWKXFrXHi8v4MejGWjSDPabGQ9kIuX33q3Ewzh1sHi63dDDLH6o089hVztjdg890yRsFR/X
1vCdvXnIZxegOo5yJ4jYq+XxqLaTU+ieo46/MtmFfdf2uAvS+hjL1cYCrty8DBTsyp9Wf3Iu8wqf
GRbzPAWl40Fb0GqPsOKfJIrKlEBe6qF2wBIfAr3c48pOkYuwUU83SaWc/mKuAZRDisuxSZH9/Sck
Y0Q6KTEiFwZXR/JLl94oW9aPnXJVdz8DmsIu21sB0zDmuRsPyjVRBbT13mCTmEFjdl00VyJ3vvU1
Ul2zdFvjNo0PQWrZifStKz27qPuN2f4YtGHYhLWInQJOf/kiFgTYjWW9gnNSeUu9X6LxFEr5xit2
1QbJXwhFueE/9E6FguBFZQvzSCfpTl7eNAIAgnzamsN5A7x/9tA2yateF2ls+MgK0GRDxltdi1wZ
LcMfVuAPD2MxtnfGEDe3EXm7u0iOtcQORmOGeOmpuh/hRjgJ2tRK6AWq3ZdmIAOz8V0fnxPzZwFA
Af9OG8Ty2UdgoOfw5cNUAmmkge7JoCuHIUenVt3Cf368ADGFEdnEg2h9WniRMFStLLR+7OaiAnNr
civ2+lM3NM+p0UMRLt1zvDwkWfCy4b3y2szPe2VW0ZzFXt97b0g5u5PTmTZDEq+iNHyCNegmqY1T
A7CWrMpr5KvAQOJTZQ0wjorzS2czXbjmZbBV/ecjFucVIB9vkHM+Iuvb0AmriGxdneo2aMgHRePE
asvO2AdxHTqlh55noOkvshZPdtNOd1JlPYgUutDLgoLn8vT8iWGXjjljDHi0cJZ8yOKYeidHmlJG
NPZa8kMZJUZoy1Tn39BibG8zxfcn2+O/uEnmT7EDerw+WGmoWnYkoRc7yprpmk3bPg5JiTKT109K
a5MWkh78JJfeapnmyCgUEwrFRBD3iDznzwaRM1k3NdHRZU2y6lHQ2kazpzSokIRV5fYkNFYV2YXv
TbcGslI/FM/r4SLJB2/cx4MyPZmaOd5Kg6bwL6W+1dK27p1giHry+6JYBgc/G8zeNop6q9FrXqqP
E0b6gvcAPaDLQG4a2mAQKybMil7rKNvloAovr8napuS0U2jQg+Tsg+iT4quT0cwkWY3+hm6ZrAeH
Znrt2n9fOpUkgLVwAYL6BGC6SB7HZZMC9FUg3pey38ngPermdEK28SoS/X0G+OPysNZiBJMSGHgd
hXaUZTOUTpBnqiMMwl4BLCxX1F9j2zy2nfl9zNAV7MoUmhmvFv5iNhE/hmKBZwbdeYtRympTD5Ks
klbVT2NvEFBHvDMOXfPt8vDWtjh9B4CbkZgiV74434DOqG1baLErqtlOa66Jqu1mMjf265pvIAcG
uA4aNaqk81ecxR963nsVPfoEPkl/6HIVgCc9o+Vh6p8uD2dltXjXo5KOVBWUOcvVgouEh3wWkadD
dthUvk7iswSYjBZmu+Zt6kkbA1vZVuhcckjDvjILOS6WqZd5tNB4G7syfQ5jHD8ok7qBfViZO0zA
XjM/N9GPWQROWmXlyijWMR0IcGBNwAU+x4EKxYZ7eer+bJzFEcELj1Q1KwFye7lIQlgLQe6RTC0k
KUUZc0DCwM7SSH1sqULehEo1nKSqb37TE6T8FJp4eCy1mXDAjLoINjxj+DHUI3SqUlR2v+O0zY5B
EZXDvszonyhBpYZORbz/lI+l/FUSJPXH5RGsxdeMANA8mX2mbJn9U7OaeotCWjocxkNQVfAMUBtB
KlxqnMTaoz4Nc8fb2GxkeFZiBFmmldzicpl5rhZOoEcUwQ0zIUaYbrv00QP+ovfmfZbsMk2zlXSk
qz3fOJaUFbegd5L3rIiaDrnvxZaiNEk6RpWpTQaCntlxGowPAwxYvh0mYfQaJEV2PZRmeesl5vC1
j4vuUOZTfG0Zvvp53j33Xq0Zj5YxaQAbZIN1Q3YruipV33wuRy2b6SRaRC6lXIm4zM0ysYtWyU+l
aQ6vrTDE90AfjDulyOrCTgaDDlHFt65Qoy5fyxhmJ3LKvv/Ya8N0b45x+0yliAQFymPCJ13Kgs1g
Vf54xXEniMzHjDz80LZaDqlQ1RX+W/bADGlLePJ9sbV1wBnj2Au2VGWh7Yf6uPPV7GtoVJ2dhFrr
BPDnb4Tnaw8u/I/HHskTaBaXb4CwRtBs0qink0EZoCFDRE1uA4Tn8uAXfNBf/qAorHAYbDOfTLcJ
hfjoa3EHZ1K7hfxcORNJfFGBIlVmkstZHCCsdVKOqU4PJxSZffkwwkXlSadIPWpevy8lZePAWh08
2AnoMWZcDlnP96f9UPW5EZkTqQqF7vyuQvxMvW5U6aHq5Ws2y43ZmSepkd7iIrsSDM2Vpy29jrXd
wbUmzwUqBG2WHRujXyd8GHAkDfbp6VWFB24aH01548xcGyqsLxZSpsTpFgmL90MFuFjEQ+knruAb
j03HTjBTbz90xa0k90fkxIDAxteZSKOB7h0M3z/F3laCWVq5hFheiL+RByNPsnxaD3rp9VSEO1f0
ux3CfrakezPHhD0KbOKa50EKbrShAv4z8WOH09oJ/K8wOW1chmuzQa6GxDOlQYgkl7dvPZV9qqP8
6SbUVmX6Y0LSNkZTIuqn2I0IrMAEViAY+0Sbdshz3iZJ9nb5DlhZeNr9Z5U1voI7eXEsNroIkcGQ
tm7i3RrNN634NqBYGPgvl83MYdHiriSWmWn+56L3B0Bi08Ib1+Ze4ypNuZPyT4Z/RyDlFIh6TP23
y7bWrjUqTLI8c7VSRFjeLxDcVHHRMyY/dAvjpyXIjpYcI53eqmyvKF9y/UclbvE2ri4mZ5hF1U4k
klp6VR1KsZeHSecWgv4ME/RjNXonIDFXUYucZhB1dmtJD/E07IR8OBZ+/YCy28+/GDoX+h82c1H9
MPRh7INkaJrWlZXBrcry4FniSaxY3ozW3FITDmhGuEHY7NUw3Ej0r4TGOjh9WvBE0pAfegtV3m36
CE7F9YCy71vRnLUc6/jUN4BILo9zzWs5mOcMK27LtfH+GIlUz5x6ibkOqhdR+N2qEWQVQI6k58t2
1tz23M58kpzF4ZPUhSB+sKMW9Hb3n4P2JAmIj0snzft12dTKrcPC0Vw6PyyoSSw2YirMcodhjvsU
wj6Koz3J3M8QF9xGQ/SpV1tYCZPHyyZX0Jp/oj/zzzODkGgxjbVSC0ZnBh0VWWUHxcijUbWHVpuO
iuQ/arCsW1l03VvTieLWdR20R5QWP0OctId56loFGHv5e9YcaK4TkY7ii8Atv5/tsaKDzjPTjpaa
+loNx6tI1ggF9dfLZlad58zMYlHpIu1bUWamrVo7IY91LJTiU0Jz/Fhtde2sLioxDTkEkmwwnbwf
UUQYB8xIZPuVwpe+kh6KrvNtXnfPTUrFjSKP6QzURXaXR7iiB8zCIoFMQpUsHB2r7+2OTVgbMsJP
bk8x1ebZ96Tn8S9F8YOdp5OUyUeqqr43BDshGn7RyfcsqqN4TH30mIVQDOzWDzo7Ckj1RAJcB5Xe
vpUtJHdR6AHmFWV+2fimw3tFtKHOHGwtNsKNkP3PW3p5aYDSoAtHY+4+JIbbvNR9PZdbFx6lR0Py
f9XhBMZcEGu7kAXP7kw4NLUwRspCDPodZ3rgGJaX2BSraThpAMqFepjYTd1L9tQqt15FsujyVK+e
ENSXaHMlbgVW9H6mq2yq4OsFa+qJL5ZyEwxE7J3qZOpVpG2JeMx/68N8/GNryQ4eZWnTI3LYuln0
Pasfq+y2wIlwMlvkgWuKI3K+W9fa+vi4TMkaokC/DFHMSVfjiJy2a+oDGeoyDqDJ0n9k1kTdRwLZ
DZBGPlye09UNSoT2JynBtll4r1wFqsCyty5YwV0+Jcc+8WmpM0+tpm2EP6tTSmWaty/rx8X1fvkG
Lyu71g87V7aEaznrjwA73Txg45SNWxr6vqzjYzwqny6PcC0Epao0wxyI+MGELYaImtNQGgHhvmCG
X6phQn5FjSC3y8fXrBRzp7CqwTbSone0WpWdLKgFeBtG2EJ9vdyROHzV03ILvr56WpGSpJeTFwA4
gfeTESqqHxUVay1PxQ0iNY48KafAqK+VQnnqSvkp13lxXZ6JVf+CKYxMAHisD3o4sDjrEkdn6yJQ
3hz8Ge2hwDFji0AWbHIRP2oNpoLLNlf8C1AahRC6O5BKXo4zFcOqqsq+cz0zuU6l0Jk6OFs86R4+
oo0zbMW/AGwr4kzrQOC7PIhl+jZbdeSGFfSAskR1kuNwZ9btyWvg8FOyz0o+XnWVugFQWplVlODZ
OUSjMtW8hXsNg6IYUcIIlTZ7AvT3DEvkrh7ye6HQj622BRzeMie/dxyBoBPagrpDOU+87br2BkWB
T4mm3+iTeaq1TV6vtVolj0eRFyT36kfmKFa1ps8CMjmt9b51QnHUquy6nswDwKEfit486FG7j6Lh
UTHLvZ/2r5cdaCVQwTwEJFyvECosQ/2ymKg9pETZrVRdp5R+41b8MpK4uGxmxXnOzSz7/yYI0pRI
IHiXq0Lc1yN4/UaiE3asRM1Bee5bIKfejsRVYYck+ZzL1lcHSTBHYZb+BoCA7xfVtGi2HsW4dXWj
3Zv+eJyfb1RwNuZyfS0l+ijmG5SU7eLUUZq4jRMFXkLDqw+83eYn0g+jl34VNJKrceGQjgHkHT3L
ZcubvM429spaFAxSlUHSXzan9hdBmhcXYMvHgSvO9MRdlGZPg1F/j+Os27Vtx7Mth/c0nPrPXd1X
tmIGvhOK3UMWNq0d8nE7Q29KaLxj62/Wn8TQjL/jvFqiEOKxT6TIT1o3ymMPaZ+muIs6s3qRS0G/
6YxYuR3oCDkkmTdBCw+ObQsT8PFCIJNOPojGcxUMwtIFdEAWPgEsLiAV3c7z49EJm7mdqY0DWyms
YIdyd23nurWlF/DxRMGybJD84CFPJLBYEw3pz4CDs+UxPZcikIDaoWMLPE0CbzID5PaQJW2FzSuu
OFcOZlYpJtykhr9weTGkKQY2PVfMhPx7RU74h9REwZcmz8xb0++rF68NdLeyPOnNEqLkeyTnCbdi
U23EBx/3Hnl5VImoZ3HM8cx9/yE6mjbeJEi1GxHmClniZCOkf1tV4S0ri4dQ2k9mRM6mRuxTurHG
ycmAm8ixvpHf/HjdypDfzqzS5Llm8bn3gyE/PpmVrwK0VrpTWxa7Eh1eOUp2yGZuPHw+npizKXyV
ui053OUCUllvc8mXa5fX4yetlg96X97XtXhFBf4+U8Prpu0PiZYdLx+V0obdZWRex35bqSV2fdIQ
+0BJXye1uq8T2nUSw3hq4v5TYyaBLZYysH655zzNFGfI219tKau2N8mh08V94ES+/hXmx28A80Q7
iqn8Xf7SlSUH10TQA6AIeqZlWbssA7CYBcg3pR8ORWnuA8k61bq40au2sn3fmZld4ixvIqIZLnkT
ZpoYNa28Vo5C3L0opUczd/Vd6bf6GmZPff8yQmwTizPiD+XNZUQ3eUFeF2I5IeQ3XA1Ft6dRasO1
VrwYsDfoCWpHdFAsk/SWRlHC170R/fqfaUt5TziWoWYXWbnhTKtjQWsKQco5YFweupqZtnEtxoyl
r3dVle6rYYtYYNUEaiz0yJEH/8BiqwxVIU1jMLmjle3Matxrbf0XHgDYgIrCn9B3icfJ2rlaFumT
K5QzaV4Gm4VcRSJYX3N0fKXq7EaPN8hK1pz73OY87DOvk7UktOQJXlQkecn1isBbKzfzvY09tHIr
arjCnzYakehv/owzM2Ofzgn9cILsBQ2w8XshfEqie8S3bVnxbYQuNuytbSaqpH9wRQa1tUUg5o+J
NtQmm6kNUaY0rsU0QXggPkrS12mLTnllCvFt3g4zctUyl2f1lAKkVWk+4Xwwdmkd35aDcV97W3Ct
lSl8Z2b+/dkUzu3KEG3qo2uUwq5rr2pIvuXkYRA/1W1w8NhXl4+9lSnkXcuZxxOTdtHlvVBOU9NP
lTG6Q1b/1o1gV4zeLtYKsuDpnS4Xh//K3PI60BPFzFpTG12NwHAaHsQOvFIo2qkFImYzTFzZzeeD
Mxb+oUP8FPcojeDyxaEU611nbVFYra4Xrw3CEQjwoBd+v16wRhoGIIXR9clUdOJPof+MjMuUN7ue
uvjmw2flrOUpwFLNRyDZ4MUOA3nc6fUgj27YmPpTqNG1TgweOp5p1tejt0WMtzo6hQL3fBzO/Vbv
R0dmcIxUxIBduXuNYPmRQQqa4cFKrj3dPPRbzr+6xyiyzvpRK8rXZW8qodAnjA72nVwLj4FxB2Bw
d9kH1wf1j5XFFSyMai61QzHCgYUsVZMhRyHNuNpCEQK7Dk3V1iIyu5AL/b5seHV4jI3wfW7yWt5f
vkh3kt63oytBgYDiz1Vu/EJ++N/fL6gnU8SduWCRUlqsGTESnD8hVnTSv4PxM4XlS4h/hyYacPK/
p7NkLGfGFhdLK3dzZa8Z3bII7DhsjoNwE8eHyZJsxYudy/O3elYB1YNoErieskwZ0YpkNErBWSXU
V2L/NMKjoep7z3prm2DD1NqDh0zYP7bk955Ps48VAlAc3UpL7zRldAPBP4RZeDNUImlJ+bqutWOQ
RkfKJM+K2G5UDFft02AP059GQeZDnWLSm7xpSw7K1J9eOtG8leP01MTpA9Qk32mQ3jWF/xjnwfWk
djedWGzYXzk5TbJHnGo6J82Hzi+yc0VeGtPgpkVwTLr06Gn+hp+ubENuHPDgtEzohAWLo8xr9FHV
tGGgDeV7Q+0nkw079klqeC9R/5JHzf6y96zsvnf2Fttezeka8FOGpHfovTQ5XA9oillbqakVJ31n
ZnEh+BoZAXHATNy/SnB0i/1RontMm64gTd64vNeHRL4W3QVyfsvLe+wqZWiEbnCFqXThljmETQ+x
rHW4PHOrzjCnhf/XzPLSHtIotuIYM01kHXJDP0Cf8nzZxNqszYLGELLMKZ2lM+SR1bQjEEBX9JpD
mH4Zes82omdhDPd+v9WLtuZ5kAUCkSZSnTFv7/d2WQV+nnY5e9qvrq1UhcV6vDOHdKeNgdML6QFe
i+Pl8a2tFO8jcHbgSeaejvcmrbgAmx1zTsrUsu0gCPZ1AfECte2NtVo3RERH6XrWoV4YaseWg6qN
RzdRk4PX5+4AL9TQb6XR11yCYfy/mSX9B6XSLKdhHjOBAkQx2XtSv/FmWV0lBsHzlVLHB+CVZYaQ
GiOB5HZiLUHvEIy2j46sncqx59BKIdpIxP9Sg36rCLI6hfR8w9ONb3AGv18rA2m91NIRGG2zaQ9Q
/yr0imO+nV2do8/F03xOY/3Hzoe7E0EogSqHW/jCqTQGRwul11Tq7EASbxQNGKUvyA/pqD3nQ3ll
VUm2ccmtLuLZByz2gaUWutF1JNC81Doh23wQFPH+st+vYH9ghz6zsTh1/dJrprbHxigm+W7Mi1er
Dz1nJmO2Rb37ESrhd1kaRGSAddHOeukRvTED4bp066WzOlrQi7NqnMGlutgZmoRs9CRzxLS6sI/V
+hAl0kbC/A9U9sOSIjY/0yiQQ1hWl3w9sCo/sug/R3niVi60/svgecGjJYB0pddA+qKmpUX3mKzd
mFZePZm0/ne2AEdSY9MNjcaXFYuuQoMiaeShRJms7L1A2Adlad22aNI+DV6g87ssKL6BR09uaoOf
dlYa0S8pkvQvIlJ1ny8v4trMgYUn+0tEMLOzvN8QagmlY2ARlstlx4MU7PZgPV02sYJMIyNCJnSG
P5qErYtN1wiT5SmxPLgAbFIbAfp92dT7wCzJqVeSU2sJsm6qW8XVrmjiDXjN2lED7ppThlr+TFP2
foCmkKTAmo3BzfTYrtMvZlM4NfxjQfEgpXddU//Fxju3N3/P2SOfkE02o0Yf3DCzjpWq7PV+C9W9
umZnQ1qsWR0LaklRnwAOkKRoZXuprdzLazZv3aWzq5xeCFqREfmQvU67gE3KzLma/kPQw12VXnf5
byRyN660LTuL2TJrUYBSFDuRnzqtctSy2MnkbKdu5gvW/OB8RItJ64U2RNYu6V05REAwHCMwSPX4
0LclJLvKAAy2C+6VDFjJ5Zlci34AOAO7JeNI/nqRpyg9BcUzM+vdTPCfJcG4mcrqXizq+z5LbxM/
39jPqxN6Zm7xtgm0krqDxYRKAFcC/6aN3kQD5FCtbfj5PF8fPGRGd9EEAr/JMlvRJLIK2828ci1R
glh9b4v6xtOtq1yY9mql7OIk2ovjFmR7dTqpUkEEJ/KAWW5nQW7NuOubzo1qzTb6h7QunNgYQXtd
lenfPCvgbPmPsYV3doLmU42kwk8ebZf24ksIdwuVq5+XXWRtzcjgzkgQOpA/tCSQw4/bqrLmiueL
52mOl9YnM/2E6M7+LwzNvSCzIDHZ3IUvCl5eDVkiUF+cIAGDRTRWhAM9pAjJBhsHyNo6zQ4/d9mA
o1rmQ1CjS6KgBgKipbk9d1jC5aUZXw3hl2L+ujyqLVMLl8+BRRh66XduXXyOm0+mEDht/2yBbG+H
aWMG12yh3UWy2CJPpy6HVVeDOI0+IHqqtPZg3gbDZ9T+7N4InMnaiuHmGG25xc6NLQYmwThjdrkM
wOR/SPuyHrltputfJEALtfBWUi+ansUz4/EyN4Id29p3iaL0678jv98Td7OJJpJcJEDQwZRIVhWL
tZzD4hOQK36gU/Y51WbFUcnFIBmB4pgFtr3t97MbK2u1NJtqnUWrt4YtK0JMDB0ro1WIkW4dJoa2
uv6WuRWiAL1244XFWE26frDhktCFlJZfiAu8RMbC2yohuyHRlkgssgE2OGJbceLwOSl6zqKitU/M
MnacZPt/IQKoE6gmYkFXgVPTrukcey2P+Nrfk54dAF+rUDZp4ISR+v/J+P372cnQPlv0BToXDQMC
bESTqLwhz+87NmgYQRLWBRUZZ2RT5yFI7bQILLQhKT5Cdm+ef4PgMwC8P2jdOOL1jpTj0P7KlmcG
rPoERZ8FzYKLqs4kc4Zb7xZeFphsxd5eamPTarMJNBceIVH+YNEZAJPsqaPJySvZX7ePcPtTon3B
uSP5jcgXPTDC0sZmwUxChVAtT3nQde0pcZDhHNs7QyMhwMi+LSZ8pGGnitYAmSWcyxXsuogTZgwZ
pp81uwuc1g26uXugSFWvY8g8FWyXzBbQagj7BqoGwZ5ebuhcJ2Y8dlCiOWkec60KnHn4F6aNBwT+
PrrpMRoqeJB2WVEjbjrEvHnyLeXAyrBHMgfWZH3srawMGrQsK9RSuofIimGOCMBOyHtfrgqN2ry1
8nxGN+NntNvVFXqdnTxYlk9u9XJbTSSi0NuNpyXUkl5PiY3tUNg682YgSH9dSy10rS9ZWoG2+VPJ
YkVUJZWFoApnBeAKXDGXy1pxv6Q6B2jEVFIwMD+nC1gAHR6CfQkY9f7thUl6wEw0Of2RJigimjRQ
+ZwhjVXAjOjXEZOFYF/3gbNiB8gcZ8FsM+CwrNanKobLGUdAkjFKWbAMy7NdJ0ipjfrT1BX/fBoR
pRQcq4mzBQeH6MDLLl1Bsm2D6qzIw2R9tycWVLzxF24e8PQ5MkOVQpC879GrAz9gAqoSXXFiGq+s
YqQN0dGCal/nBMhrJz4Svp5fdOOzZ8X3lZ1+0eu0CWpveNUsjtln0iDNZzpjqFkVRX+yS3e01R8r
ZlThjP91r41WNNYN5p4TYIiiN+F7V/Jfds9fKlItPmCNf94+0mv92Tp78dA28c4Gg8n2+9mNwfUZ
Y9sxA4JNV74sRXUqeHGPAYeTztD9wtvjfxMnBMgG7+PO9HgHlIzxUDn1cTCmAx50wNIdP8ylrSgr
yFaHTDKKsbjTrzvVxjSd27FdIM6jvtfpwezZoesuQcyBqI6O8dur23zI5f2AjqENzQrgCkCRExPX
GYCDOg3F7GiN9Ycmt++AVHZnTY4iGaoSs92IZ2c2tj2bS7hopKzN17y3Xw20IAKXpPx8eznX193l
cgTdsDDGXM0TdCOd+UNN6F1Z9XfxnEfNnLwmM9uzwT41xFboyHUAcSlW0JGkcfRyaPoust0G883p
sPeA4bxi0sZtjCNjFFRi9rfbS1VtqRBEDGhkIj2ZUDhJXmqj96vJCgGCqvCfUnX8ox9ieDahXjkC
XxAr40UwTehPARZ3YfQ7XjdI+Lq7/7So32XFMz0p0MkHLH9sJECGDqXefe0dDR26q2pZ0gMDuANm
kOAPofuX+kiA+K1RIPNH3H0z7Ggx4zuk8jG2Fe895EkmotB/6TaeydsCmLN15UbhxB3FuiZe+9nk
hRuXV1VlB82LAztRqON1fLm1Af5Z3aY6Z9KmDiOH3bSp42L8RRb7F/XKQzq1YQWYCoWCqGQJlt1p
lYn+PMiKAZkA+oe7OBsDbqYPaN5/ua0cKlGCcXtejQdW2cE11tlRK4zPRqbdI37dk2RShK/XAeXl
DgoGPTfTjBc3RC328j0B/Dv+UYiQ2u/ZIQn2O1u8rAnHxvW9HTUcqVo93jsJ/3h7026LARTBpS4Y
VTLm0IYOlAkYEilqwJaxA9KEP2+LkbzjznfsKqpLAKbRTx3klF3+YYqrO5IaJ8g8ellyKNfslFVV
kDfTzrTaZ4XsLWK8usT+3koU/i/X2LWZaY4TrLmq3U9j6gw+4P2jAQiCC6jjjFa7c1f3YDH3RDTv
brYXVZVo28RbHyC4E7bGswOkBWgmAK6rku+2cdss6+/sit9bJn8ZB3Jq8+HHQK1Ptxd/25MhfL9c
e7aSsQbKB+yv2bpyWAksRZPmAZmWr4Ce4MFYk9IvPE2xZrlHQylqe1TqYIO6lJuOugemXoRFCW/D
BO9mi+5bow+AbY0oSQVpIpl73dTrjzjxiAEHVvbxDDU2XJRQhvXDNOiYdAW8ahD39eDrC/+xlPyv
Rl+ex7HT/TYDfVxWN+9lD2xf1M6SAEFBE2Zz4vpVMfzo88QGtk/BffQz534+s/aYZYUV9KVOQs8d
VO0Ocv+FOXobM6VAahcsvuqrWEsr3KVT3n2M3e6pMfjPGRj1Rc73t7VCfjp/ixKvbcyWaHwZoJDT
lJ26jH/obO9UFPxoe8WzPZeKApRiZeK1TcAiMNUMvowW5t4t7NckM0ENa+86bfl6e2Vyz/xnZYIi
4DFXrDMYUyJeta/LoqMwpBxP3v7GtTn/kSGYcw4a37LptoPqOxYalfOcxdVbmU2A512eTbyPUfne
LQQIIkVzquPuw2qoeI3kdv3nGwS7hhPJSDMgYq7xFNTWfMcMoNob/aOTZ2+Y5N8BPSTzb++tSuZV
3FDnvG0hs6nLh4LVr63XvXPuRJTnhyF3doatQoKVHidMAQCGoBRAefvSjSw6n+aOtF3k0BngCNZ9
5xiHf7GqMxHCXY7uDvBNMojIluVkTfmDS7OgAlJHjv9OaPwK+qzotkjppbshnm5VI+sKlLGsaqt0
nO1uT507gwLWmbcPS0v+oxhhZZgPb1Or3l5VyESZGj/GS4oeBVXfoiE177PlCI6rX6k+e+AXj4rV
2tkkfqQAPvd4+uo6/JOFdrTS0J96g961JrtrgI+a0XZX1OOn3taiedDeulWVjpPsMJ7/G74dktPI
bQomaq1Gm3qJA/Mgf5HppZy73WqqIABUQgQbrNH4URgAFYrgQXe9c9frJkjPpn9udSb6B8GfAG1B
SkwwgdxLWIIwGqforC8tz4+0Aji+axxdjR3I4uwxDxze1k8Jwp21FazAQYA6PgCCBEs3tZLn7hZ8
okv10R2Kk2f3e2KxO7SLHuNiORmV98j0GVPp9gf0daBDb45A3BOsDQNoWPMFSwH9prYbMhbE1DxY
Y/phShfFd0quMUwJAiYCVW1YkThBWurV6JAVW9OayTGh9+2It5k+BwssGMzjioOQqDm6VTGpjkZx
F6VK4SAKXR+1Ri+6aC6AT8b5jnag6cmOBvIGt/dfpljnkgTDrVhJi3KEpBTMwvVUvmFy/THR838e
o10sSLBbV9eaOE9LxGjla5J/8jrvkA0br3A4pCr8R8ndcS6LCO+MbOw7E5OrXeQO+SMpHLz/Tqa9
+LqR3emFdpx0xR4qTkss9PZ4z645sH6jZarDLC32I+iSky5cUGH4F6cFe9lovg0AxwnbmJtLCx7H
7VqM9Q/Wku67qv5g17ViQTJlt/+IEWM2Y1rreaTwsmxwbB8d5GChsbveTwCW4rOhZnujzP75OO5W
z/h7bWLk1q96vWR0CxSz5SuJ0Z1i6Xf9GH9xveypNWLFVv6ugAqh1YW8LfQ6S020eJLM6CFFHG8b
96mVv6N/9YUV2itm8Z/AmBSBmz4y6vg+WZonUC4eQF0WZABvvH2kqr0Wrg93WinhBZbtaObHxl5O
VTI/YB6L+AvmC9tV5cikBn+2zeRy2euc540LaIqottKgsh7c6oRiQ3B7UVITBMzUxiSOQpWYy22N
trcSHW+kjhVvo2Eeklp/RH9JkOrOoXHJG9f+1brORG5GenacGobGnbaGSLMy3iezf126EZWj+u32
yqTbdyZG8MwTtVPiLgjIm3Z66pP5xS7mx4qOr/9NjOCWrXIw9cZA9pihjwmP+gPQKj9X+by7LUaq
fJhY+z2zBmBGwZ+4xkI6iyHFP+OcVlR9UCyFuAI8ICxcSqqwue3PXZkcbpuN6R33qDjixROrwzgE
Nq9a6He9MN5JpX/rehpMTvaMmYLT0IPFO0sThVzpMrfoDKUm8BWLIZrLASxENwdN6RTk9nwAIoHf
eN8qUn6L2Y/beyrVkDNhgoF5TjcNiZaDTKEEZ+Q0hwbvDm2r0EOZhQGAEA0kgAYG/cz2FWfqjkhe
K9MYAKKMlnuqvWHMqkEbfE31oO5OeqNQFNkVtw2TAb4TXKRXyHFpj3lqzGxWERBd7/s++bCu9b0J
FLfUzRTZSJmSnIsSDDmddc0x8cqN0vEwrA/9/HNp34jxMy13OkB1gSR8+7xUSxMsmriVhqlhrQLl
KdgOickeDEwfUos91FOq4E+RrQ1tv5hZw2Q8CviCs++562SJjrX1DGQX489icYLKfW4YKJlAjvSo
wmWXDD9hRO5MoKCMRkYLDScKoivi7hIHw94p+8u249Adl1Ars4+pWZ6y3kVA4Txxj6ne8TJjOJcv
qKlN69bCSEoVFcl4dBftJR5SsA85ivBSKgakvADZQmc1FQ08WwcD1MMgIee1d7RcI6zdHoCDrcKP
SNDiQK+I3kFwTwDwXhdTjW2+jefX8RAtGCr76GgGxseQYDN7Px8IaFtMVhY/vWYaP/MGPB3I9bna
Y5WmGw3z3A1POdVzPSRz4YE41+bVoU8yKEOeWL962vaD4hkhUTd8LvpEQH4CbBcxpTFX4EGeSLo1
DrWtj8LB4ntk+phpANNbUiDY80Snx9LJMRlNClVAJ3FRqGoBcQd4w6BFEcNi3pZkcmMcRA5S0aV/
95K/5t72qbMftR/gOlTEHBI7vhAnxHPO0JZjXHl9tGaInegOjEi7yXtwgJR322FI1wWGcxAhwbiu
eZn1FSy1YJ2OcK9YPoivvF0fl796TFwUzB4Dtx45CpO26l2z2apwezobxYKHXlK01ov7mdRjOQCs
Z4pYtoRDX+86u1OU/GV7iJc/urRgQ9YVpebMCag30hY4SXz+K2+sb6tHEn/M3BgzvW6p2EjJtewC
fgLXF8Bst4GByzuMYNgUk6NGH2loKU7j9zFrMShQ+JMV+xX/8Y9P7UKYcK1UQFheqsbsI6P8moEg
bonpY1t8zvkDsCgPHngcb8uTuKQLecK1sjR1Pa+L3kfLwh7Y+FmrvVPKVVgrqi0U4sSBAca0arGq
BPtGnTkYrL1jrQd3+NQrhyQl2oElgfsGWHMgOBLbpZIarz67Xnq0u+Q+kJp2E70rhtYHSJNi8wyJ
jcGyoBeb94KwzbOdhTdd3LFB760+6p23ArBZgFo+1ZoLPtk6BOTHHbVB3Vv0z5k7nwgAELT2p7mY
fge0mbXlAVrJjwC8OaU0Vdw0Epd6/mEiXloWD/kETJY+qgpjZ3kZQEnNw6TrB1d/tvJp3y9oDnX0
w79Qpj/bYQslLg3dUE08wZWmntn8io0KFNZpuZbPQMbMVcknqU4hPEHXNQr3V0A3dsyQ0tRglgY2
dikB8/y5QIuVVt0B6lx1o0p1CojEG4QgulDFfslcN1g5ebyPLCv3+xTzbGBRnLT5Q6bloWljTKWe
AqZ1x2QAwSHSen1j7Fr03Wpm9USANVANKghUqe6h9dBEjza+SRyOB0g+bz0ngVuqn9Lu6JpNYMW4
wdYPHqaQMRGxu324MnnAoAAUF0A6r9m6V72vJhA09FG5cL8r+veZJzs2tiFz53DW+s8esClui5TV
yF0D3XdbMI8akhgwpY45sbLK4De0+15HWq6fgrJ7mub+lNM8St0q0NAq62Ls9bZk2XmfC94uuXPD
nqt8tLfNLYZ7Z3J3YPoLm+kLyvQKQTL/C/3FVQZwXw/u6lJQMg0eppCAuNxMDnrznI9dnqEpqlcM
KkouZdyXf8Rs6z1bD6jegctVOgBZrerHuqmeRq1WZIhkWwa0H7CJgygKl7/waDCTOLa82QNEYzM8
jngkF+6Ol5jhLVVpG5Uk4XBWgNTSFqPBUWxohT9q5Hn1+MuSuWHhOQqXJvMyWxCDPhD0SiMHIWwc
txtzyLopGpxpl7F3bj2hgnSkSeqz6Xhb6aSynG2ECWENwnfBfRK+ThxdGYDINu91VNl1uwM8yTsA
AMH0qBpBk90QiGb+FibEoXEyNEYGirpotunTbLkBifu72mYPCRsjVoAnAGMMmAtRPJtVaxT2E7gr
Vpz2ADQmTffkwYmCIQtjCskzXcZPnMxvt7dUal5nqxRUpeL9SFkBeNJa757nedpV8RgggFOU86Vi
4BfRngw8gys0g7jrGtfQcHJdO+1zM3vttSUwR9Wcm0TxMf2AYRmQhsMrinl1gxRF0RbAIbWyPEic
2Sf56q/tJ+DYhLf3TaId55LE1Dr4wwp7GRHEU76mJ22YgTJpjfc5+qF9vbZ038lAis4tswbQNlrC
b0uXXDUYCUY+Fn2GG9L2pkRn3kpfU0/XdOgmHQ4d/2a2L2Os+SscI/0yTqqhRcnhXUjbvuZMmufS
yZvczcS7+CH12mdisF1fM4ULlm0paD2Br4IKLKhFt884EzNQOpA+x6JINd7TJvtsd2tYNiXYDXhY
6M2To1UIKVT4EDKx1gZvB5ZHTGGIOW46st4xgMsJfgi6+C23pztaV2WQ1FBRowGMa5rpRYBa8Du8
0qQ4Scm9A8jqDeMD79BrNEKz81oLM1GgcjD0k0XioE+8f+5Rtntza6pC5RM5j8t9XTpt8EBzBhEk
A63Hc5NYACby/E6/rzuVrsgiknNpYmA9jVW3wVizqE/WD5ULGzSW8lQ3HrDb4i8p5nXy5mCZe71V
4czIjAIvDDD66WA0uEJdHMlgFwlnDLVJdGfFkVU914BHbwx0aMVf7UR1QUiXSoyNwxSIHBhCFaxw
WFd9AsUSYoZOywCUhXEQ4IPnVpLvQfJlRl7utZk/r4n2kGs2eyMMTJeMElVjj+TKANAa0FKBFbAN
awuGs5o2s2LDw5YT1PVQsAmnBhO3gPtFF/LOdcbDbe8j8wfn8oRYqWgKd0Z2nkVuFZ+ANxxgqvnH
tIyK214uBpP0mCrBsJm4vRqIRisgYwAPPaanccR+FtrTkKqqvjIxCNi36jxyQVfIyV5pVl3fwgJt
tETlnhO2CDSRGFI8OGWGjmyPA8xgzL+gmnZphTSxzNUZzDHybHYE8MbnxLZ2t89FJgKz8iiOYMb7
GpUC4Gf9OHSYLzSZ0/ik6/zGnb7fliHr3MFzAxfPBtcJCh9B6cuCaBOn6xhleNcHdlO3waglg08r
jOYkWqvjX9biZ7NZBy0DkRDVFw938GCCvktrfE8DYj9ZssK3FiC7OKC4VzyKJA6dkg07Y3uK2leI
gOC1wLteg0PvwEln2W/T/HHSTL90vmjzztC4z2IVfpLEAoHcD0eAVg/wDIn1ADR5sI73wCXnbXHq
8vnQFv2xSPo3SpfAzSrFTXkd5hBjw8RE/hBJ8qsxPq9mpUljPLYLQPNpph2w8aWaPsyWKs6QuDig
jwAYQQdNFOiwRYgY6i48TUrkEKzuyJZTyXufpbu5+MRiJ/TGw6pRkMAoHkrXFonZd4Bagx8LlSq8
KS5NhTsNIORYO0R9BoDKgSB/4AQsU7HPXh8axABfBWByG3aemB9gGdfGGviXkeUeeveFMR4aOjIx
ORi4TEW4KEH9uRQmvCaGMm9ScNAgOWA371mjv5pJ/apR/RurnYeiyN4cc74b83k/1v2+TGgwE1uh
NZIi0uU3CE+LGb36BgiEoDZacki1xvX13jvp+fLW1tZeM8bvbr2AAkcfX5Z8OMyuapbq+obePmCr
mm0MF0jKXB5sWmi1M8cxMlKsjryqRXc9PfB6PVU6ezHaLAAK5r/RpTORwr4TonVWamHNTfOjdLUA
tc59o3rZSxX2TIiwsdqobdVirAvQmaFut+9TgzdbPyguRNX2bf7/LEAuWm+l2Yy1pCvZl+VTac9h
wwa/m3bEALtRrqhySuVttCeAl8ZrW3T1HXx2WXdYVje9aQV8fYE+tr03PJO09FmlKfy2Stz2+9ny
1j5L2sbdlgdAvYzHj71nBF5cfHbcPvU9xr+lKX+7fZ1JT+5siYKraUY7IzYgqvD8HSOUFk5V/XG2
CoXlKaQ4Qicbze0O2g0pHmh6U7MLmvmBO7lCiuRWMAFH9b/jEv2ZlZaowqyQAhKVB1d7cus+pN1f
Q+MpDkq1HNGmEH7nw4aXDXhTjKmTElwqGw0nui5VuAaij978BApLqDwCeBOF2u1TznQiBo+YVvVk
jXoTdK78eY5/UPtkJm9D9k/T5aIoIapNeTW2pWmtEW2tILd2q/Mw98hbe9/NrN7dVjvpsgCJRkE+
gJBQnJrWF8YKL14BC57MQT5+LPhHr3wx6ykk+vd/IWqL0/DwQwVbbA3KQLhB+9kGfrvR79c6GnoP
L7CfbH6qFxUplKgY2xYiiMZjE3C+mDYWrMmqJmPDIlyjrP2EVoywBAeuZqpaXWWbdyZFBN9EcwO6
BMpER/SDJpKlzXp/WUzLN7kDypWFOv5Saz9u76IYU/5eGWI7nBZ6w6+oT3MAz/UUmPTR4JaHqdVB
9zLQYz/TyHHiV0wanFimv9KkUVxfok/8LRf9oRgVtQyM1ws3ZtKi79WYAYCHgPCjVeXHcp7e4gET
RW68r6z8pAH16PZSrxoqRZmCeTu51ejMSfWIF9nnXDtkVRKaLpoipvYB4FUHZ6IR1cC6PLLl4BjT
g9vHXwBdq0gZSo/5bOnCpVpXRe4CIlSPNMP04/iVo+eLuo9jYfpuqiphSzUXT3jAxqANFgHhpZ+p
l3yyi7TW0Sw6PRWj5nupDVNRAW2LLvr/tvaPGMHHkGzMu5ZCDEjLD6n+oe8/Yy4oGkF8oThEuSQg
o29PNVzfguIUuAfymJZ6VDnsndU6gD6WmBzMvjIDZ1ieqiavfOZOejCxOT80dWf6LF9PbHX+coos
CxaQzQ2unYQjd1zF18l3+8/HCRo2tGCsc51KjxLm3Q1THgC+47Auqt1WiRE0CKMkbWPY2G0Y9H4p
0WVtWmFq1M+391p8dv/fof5ZjRCW1V7i5baF1Tj2cFfEZpTb1f62CJkteDZ6xbdKuo6axKV6amSq
EsOdDFTb2jAfZwTu824uJ0xnvrSotPw3aYKWAjxk6QoT0gb9qx1HpHtb+YvOl2B0P92WJNs6pENQ
CwNxEVoghQvD64y653pnRDGYy9H4dNATV5H9lIrY2h0QRKBgKdaMwEUAbKKqNjB5Z+yMxD0Qh0W3
VyE9HeSOgS0MajDkHy9PJ03ruCLZakRJo93ldbtbtGeH/FoaKyjI221ZMp32zmQJQTID0pE+JLoB
mOH4bui6A4hZd9XkKBROdu+cixEOpuRdWqK+ZURg0jr1tnkCNeW95hJ/BohyvejbrIwiQWZuUfB5
X9RmR8ifbCAlmAAG5eXlNhpzVZQmoCEABgsAmbFY89AqvMLHuLfjx785cF2CKHDVQeJajUgq1bnp
z6DJ9UF8XwWFnoGjIAfgpptqvo7JDXCQ6oBPb3nrozP5C5CRVZNWUu0CpoqOTMzWQybsEy2m5bfd
Rq5THjlxkFFXjdsrRIgJ9WowtREd10bEzfyhRQahrXrFaUtFoABhoOcS4EFiZdrRi6wbjQo7n4KD
hFkRsH4Ut7lKxPb7WSBv9VxLQFAEM2zIcYUZVlRlhjIR+PyNexbpKtTZL0WAYxrTO2Zh4hVuH1qz
ea4droiNZNa3lWkQ42IgAlNdlyK69TcBYGlGEzhhJrSAOpkeuN5wuG3kkpWgkYSgux4iMNYtuPuZ
jaD7mi2ECWW8n+P1uALW+LaIbTMEY7sQIfh4rdA7YtVEjzy3DHn3tLLUbzEf5E5vFf3uFiejVL3v
tz95JRJcJjaaezdwXMG+bXRcoVMFKtCz1ti3tZHu0tKJg9VbmoB0tYppVHJYqDf/kSe4SqsZ86U0
CgMTOdqbXeT3DafhEqvafqSHRVBr3pATJcQQxAUJRZ4ZaErJX+IcwFuaKhSWeGOAbKHMtFFrorVI
COYIn3NzrVYdxNFfl4LvBtrDIX41exYY7meXKPI+V4zD8MSQB0onsGkjNSrOdxTA4LaBJoBXxxy/
MGvdYQZk18/5B2tEJRYMBHXi7PQxQS1vdXf45Ghy1/0yx4Cw1RUvINlz5OJjhGN02tWtYzBIoMpm
3dXDAn7NmD2QnkYtmmdopj2iBwzs802YWuVpAqtsvOqnwvqnSJzipgjuJRkTDbQu2JSFnMb7qv+Q
O+9x/cSzX7ctU2omiNs3auWtg1c47HSMs1Y3sd4iofyAJqEhoJU77phGn8q6fL8tTWokZ9KEULxZ
e2YNTgPVsr5qKM/Q9T39x2Owv7cO1DGAakPP/VUOogE7bV4y6O/CkruyGU856QbfHhD0F7oiGt+8
iOhlYPZbOQYYZMBZvnTR2chA+bE5thGdyoHZsNeEzZVv9wvzVzxhQ9CRf7+9h1fjBNv60HyHnr9t
/PkqOzAWBrXWAS6gXfo6qGu2+E2ZxUfq1GsA9pPYN9xh3M+r9T0HYaPZxj9TG8AhJShEfXdc14Cu
wPpvVrs+gbrTCluPKL5R5u/hobZkGqi5ro+AJYVpIEsSTfYQALx+V9g28PVs3+CYQKdVYKDLdlJB
OUkcF/YFI/WoUgGTUExfNHmcIvJPSJToD0Vvhnx9sS3mtzbxJ7w/GzBnKY5i01fh+C8kCvoM3up1
1BtIRO/rwV4NPx4njA/8at2Ti5fZ+Fpl73HX+gvwB/NsUVzcsvWChNUC17MHuGjRcfaaC6jtAaj8
sZmE1nqPSvnOdr5Mw9caT+pcNcSoEie6xrj0CLreScStF8BGn8zunTQ0tNvHSV+DvFTtrkqe4AKn
hC4YzMHm8kL38SD23Yz6dFr9pmE+a4AMhAzc7QOV6C1ggv+3o64INtUBIpE6GkTWxqeq+zGUo5+k
P5Kc+V7/XC2oeigBpCUOGCJx0xo4RaSDhCAva4sOLOwgwRlizGh471PN7zK7CN35y+21XRXk4Dcg
CcAAKBpvjlFw9djFlSZVTVCcYidMCYK04utkDeHcAF+pJqfU+DpPVVibya6eFM8tieNHpG9vtR2U
PjFSeeknl46Po1ejq8KtvSD1moCiRQfEGQqDlG0mxtzRewDseQtjAJdihs4242RszaiokLYgaD2a
mXfMapDcGqrBGtmSTACzYqwXTTBXD4DVLpN1in8nYGoMUnQHd3YDw1LBd0qXROBHUe63QQAl3DAJ
z5zaiw0T6BVZwG1v7zbgHJyrcABvxW0NkVxm2435t6jtU85eTQ0IUbwKtfKo6YFtSXBQ1juL46Ck
6W7UO4WtSfcPLLJbCQnoNqK3NnsrpvVEIQ00RghD9hyv56YgCpW4airY1N4ETzf4GsFVDux+YVVu
Z4x4K5sAE3R2A5pAxim9Tzk9aTZAYDJzD+q819SeAC6oyotKgvUL0dvvZxtaO84yD0ADR7tddTRq
+0tJlp+3z0y+i0ieeFggOFgFo7ZnThPWJRYgXtiOwrjbBEwtlXW8LUaqGmA0/J8Y4aLrU1LGhaGZ
UZm8aMCNQufbPnZ/dfyHkoRSumlYiLvRqzuY8brcNCMjy2pvouax/NDqSA80KvgY2c2yeYj/L4IK
FdKinPqVJ9g0dwSzlfuu98Qf7Nx313dSPBmuCoBILg/Mcygpgq5FLG2bI9EaOupmhLQE4DPL4kOj
07fW4BEBwUg7m8e8oYqXjHwb/8jcvulM97wKSfnB42akETdsQdbsWuW/cOq/TYrALW3g5ZcibK+c
MmPpzSie4/uZmPtUN4PZrRRhjkz34GeRUkWiDo2W2+9nKyFVu2AYGI7CyOPJz6vsS9uMfq97CLCK
o02KL7d1XfYg3Rz73wKFreNLmld6igDO6vqy8oeN1x0Q03x8doyKf2EY035AChi45ro5fBsybyS+
aaXskZGy+mCaXXOgE7HuaLeoGK5k5o7OL5Q7qYULQcw6ATKtJRpbzYimy/1a6kE26ceMZYotl4kh
W40BWUYHwPSCzwS8iAa8FsxO2d0UOoV+Ak+IP2vNfxQj+Me8xfy4mUGBKDpIK5Md5mmMnKbf3T5Q
WVR3vhpBT9cxtlYMg8F5Nearg6nUmVf7ftUCDUDH06jvSiMBsYYKg1W2ibjZQE6zBTxIeF7qbWcs
s5mUPYC212bHEufER9c3TFVuTSHm9/13Zh6YXy65mwxWlJA2tJNhX3EtaF3VzJ0sDjlbze/o8kxM
NrSxR3FpR/Ey7NryZXL5YabfZyUjtsxxnQsSrxrYlOa6EASO9jD2irtkrBW9KyoRgnoj6MjB+Yct
c9xuhz6n+0obFIUg+amAPpYYFvIQYl7F4YWrT3prRdVQPjpxvrNZtgNjVnhbtaVBPR7agDDQ0QVx
BY6iZw2e2nkHOTrKEIab/NW6ax/ULv81dQP6Ye30xQFndFjQaQkJXhbojmWqwoR0tZjHxFAg8tVX
TbClzWy3LHMrykp6cLN1P1ljsGiWIpaTi0FUgN4cdEaIN8Ga1C0Fa4wFGB0zzKpxPwxf22RVJKul
mu78kSK4/5YC+6IbUoRUevFMSHfQ6vwUN3EwdiqqIqkiov5v4eBQSxDd+cK7HCh3pRUBHPOJWOMD
xvkUiihdzYbLBywHEOOKe9bzxHHLeYaC1D/aNDnE4JjXildWJbvbqihdC5BeMBuK4udV6XNZMmsq
GbeAdefsC6Bgdcx9uS1CFgkgkrcdHP02iCTYbcrtDImHDOfvrd8WPoLcNwncwryb9TpyRhUV13bQ
YnYHyowW963r+YoypQTiSGvatYUERPOUlJieLnoHRLX5sSH9XZm1J2MqFQYtWyJqPgT5SwpkpasS
H1o2Gp5WGD9A7dUvSPrCQKLk456OQQ+aZH7vWKpSicysKMZoMAWFePvKV6XJQIDggPA0a4x90+SP
2lT7Nc+i26cny60DBwAlV2QgJGz2rjbbQL1EH9o4LmOQLEMeeB1b/drTP+UjoWFZg2EwL9A0wgGp
igxl3O5yBOqouPaB5g2fbn+Q5HwttJBtneaAOUXl9PKC7t1aMzqarpFuNr5WxQFFe6uXvJhx7KPp
b06+3pYnMcULeZsFnV2hHanXqkDbS5TRR0z0+WvVh5bz+Z+DmuDJeyFoO/AzQXNsFhjKzdDwZ+ph
3CQh0jx+jnp6g6n0/7ambc1nojyWNlSjEDU2H1eE5x4GOrM1BWzMv8jNXSxqs5wzSe3KC1CvFiue
AdrR6kFr06y7KqXgM/lRTVrYtnXYIfS5vT6JbeBhTUCgaG+JETFLYZn5quvcwPpoc0z+H2lX0hyn
zrV/EVUIgYAtPbs9thMP2aicxBYzCDEIfv33kKrv3jammrp5N1nEi9MSGo7OeQbeb/s4vcpJtHB4
zmz7T2EmSQ/g62WDSw1L0YiuoyRaGciyrKGACPWxUwsdt5mTGsFwGXjO2EeYnjGNR2J4A3XAnlJ5
m41y+qRbmLb58fwTYgojqBXtnYhrLPVuAOWcBaoyAuG98R67HL2Ryx9pNholODaBOgU7fLKRReqG
btqo4eB6dWDJW8jsBClUqSChBEeij8vBZlcEmH+jghqu02l9Qtm9AsVRDodG6IDSNwZZJNP/djnI
7FHxb5BphcKtR7pKiiBFcU/Fj9oeApaDEbq0qeZn7p/B+JPyURh7zaCMcjgAYS0C+JUfY0tsW8l2
dlM8UtHtL49rdumBvo8CNEGxewpeqmTUMDuBz5HX11sIzd8VGV8KMRsDIpLgpqE1wqYlscgVzUAo
jiScFuqX3xm63iVMi9/9YImfrvaTm1qW+qgY1dcyis1XJUXerSsRsntwuqt901h8V9fCf0qasnis
7Mh98nu86wNiSHHqGY+eG0GqU5HS7LEokurJKjL1K2fDiJm1mpPVOs4z7fPizTZ8qHLakcZGaNKO
vYlUWN+6JEte4xB6ocRrjBdWSrYt7Zz9znOp9g3LxMkO3fy6Dbl9q90IEiJp25CnXJjZq2cn6ufl
7zK7DhhYu2MOj6fqZAcNg3CIKP3+gMcjzMxg5FVeo7AR5P13icbm3wQDl3x0bMP1O/6Ys5PcoB0E
k30HnuTtW8avPXYtnd8GPUJi8X8LNCYAZ4GiRFIF14z+YJs3g4q3Ir92jDIYCoC22/fLsWZ3LPt3
UJPXfh02iYIvVg+UKYMfD93AV+zZ8JytU1T/PaWHltI/obxJ+bKVYY+3uN0fWn2LopSujhrAfm0t
VejnF8W/cSaHAx4NTpqHXn8wsS7MH1I8dv29ZKc4XJi72R0LRBuyQog1fHmjAJMLUa8oHxOj9krm
5rovw4VTYXYsZyEmSwHjAIeYI4RN4qeqaY8hZJY5ibdJP+ySjrxcXg1L4SarIW4baHAOCBcqGXQR
g2ffNz2kK9c2126/EGyuCADqoo+SIC7zGSxaw8swplh7SbbR1Z3RZ+DcD/2VUDAKNPRw1WXta2aA
+wrgHcCDbImKMfsBodaHOsTIEJ1CyHICoLmVIpMmYbj3dXkdN0sdiNlBojcL5jSeEHCnHe/ls80M
s4MedS4XU2qiYSlLdlNk/V42/o2dx7emX68qCngc8w+WwTaFGraXP+m4QiavQfj2/Rt/PADO4qPC
IZmrQQ4ybBY00Nd13ECIUwkP4967oYm5vhxvbk7P441L7CxeUkWFljnGC0+cbWwbOx3S3eUQ4yq8
NKTJpoC4RtZiwEhlAMDdcMvga6fpntKmNTZMlG2QCIOvFDPDVSv4wpUzPz4K9U3kbPDGmXxP1Ue1
EwsEl3Drq5JhWy6WV+bH92+IySerdartykXyXmYGOAjpjefna7jZr6sm3qWOu7XC9AoP7f3laR1/
+ddphVIW+rUg4U8Lvy0MCzO78zCtEcyMbPNa5O4aDLb/XsUc9dydUXIN+2G6IViRhMofQCEzWbxj
ZbojqbnwUphd82chphPY90LAtwqJNd7ngSAK+hoZUNEyTuu1GzWvXQuNM8J4/xcZ/fnYJou/7cvC
lxXGVtq/CnWf+fBNNmCHJO41X7Rwnl2JBLbaLprRoMhNkh9SJqWGsi2eyyy8EWb0XkU6R0enua4B
BYn6ZCvqBi6qzSaBcEPe0p3u2VXOzbXJ7YVdP87ol7Vz9lvG33q26xufpNISeDhlRR90WR2AJrhS
9TdhvV1epH/S4EuRJvvPhLNyKRxUY2RrGch2nfZoN/ohLUEpgAfCg8TvDmw/GeBf6BtB6KcwQqbR
E6Sy4DJbNG+M1zxw8uJ7l4EFR2LcciaMrYKE5a9m2fCgTZyFjuP87KBUSj0bz69px7FUwKYWHmbH
6GFP6Z78NAfpAWIofEkpZ+4CBwHmn0iTlV8lUZylOSKhW7susjTIgRhORAYxCR5U3cJWXhrXZLk3
bRHKtMaLPIUmcTB42brR5l65wymrl3z7lmJNDv0abu7JwPAEk0X3IwnJCQqZmzyrdhUK6pfX2Ozx
gaqiA3QHxICmxZOC5ylAR6hqjAYNkjtB4ub7egAdmRQPymWrXjevl0POjm7EygOTD9T39PEHedoo
L5kBCq8TPcShc63s5sZm8iH144WtOnu7nIWyPm/VmBeR38UIhcEkLQ1ICFfhm44IDLMDk/eqW7Rc
/iLsMFb20FCC4IpLHZRXJptWWNA9QZsc/FqURX9EMoR53QBFpwd4P4zGxYZxT+I0fpdcVS+tgL9Y
UJpu+jLQWv0oZL3EAp/dJhRq8nSsV6NM9nkOjN71TCHAGC08tdJqWEfVC3CYcNHD5ecvXAqz9+pZ
sPHbn52NNHN5YVNwNLOK7AZHbChv9+hiL3zX2VV7FmayGaEwmHvoNJgHWLXtIm1fSS2uDJ9eQa5n
ZyfuT+WUf7Nqz0JO9mRrRF2eZxiZmZi3UcK2baqOocmv3Vru/mKDwLWcIl2HMOR0g4SVoeyyBZ85
zqwNKPQ74EKOVFhXKXBKl0PNLg7UeDywQtEYmuJTyy6NgQxBhgfC9LqA/xKqcyEMXHsEJo+XY82u
jbNYkxnkcDyX0AkfDkMik8B1o40nrC108xemb34HgqdA4P8+ahJNHsWREVa16dTIuqDEnh6El3bX
nsWLYwXVoRMvnfjJzvxob2kq7/3cpS89av4ny62rtwjdvoWVMztuF6yJkUoF8s7k59Smhr+3RrGr
gsiJb8m1qOxNovOFYc9+ShdPc7QqISg1bVTWkUJty0GdMDTw9uqhAQ83vzjzV8MAtGq0sAPnB4Wk
llC0Er8ob3Y6ylp7SJFA97kTDLb4LbOyXJk1W6ocz14XgC79f6TJGW4zUndFj3d6QTsJGd1krKMY
JNDuYK1SpIJ/sUqhDWzDiQk29l8qX1Up3Fojq0Cp/87v2k2akH3PmoV7d/ZmOgsz2QxYul2qKoSx
3ceINEGhvzUhqI3kvTIeffnd65fU6WbXB946mEofaOYp7zXzaAthM2x1k3QPLMtOuSMhwMx2idXD
C2pYUuqY+24AM2Mko7faF9EmCAdFqKsNPd76xRFtmVsl1J1lpZt66P/iZAGYGIoIAE+P2nCfb51U
q2rwqq6HSSEU0ht/jbN5q41igbI4t+aBSERB1ATgCrC6z2FclrMmdml/YIRe1xW9BbsDWs5Lb9O5
D3UWZtpY0Nqo0BBEGMe9S+wiUMMVBSGOqCc7XUAgzq1CcFTgEwQwHHhk44jPrmuo2QK1V9WoHQ6q
XGHh4LWAGljACzgdVNBT2w5UftDGYmvA4/uFIvPsfJ5FnyQLfuXwEIqp/aEs4xVthmNlpGsWZwsv
5NmFCHTAKI4Gq78vkAQDb1+UMcbWk3wIjfwwgFDThfGDCTWxy4eHjfmaPtjQ4fon1Pj3s/kcvTp8
3+Go8uGZWofVHk4Sf3FwWKM8IQPxHwndZBFqarQw/kC5VwkU/rvm5JFoa9U+yubDLffKTR65h1aE
C2t/dlH+G/aLxkrS6cbJ+h6q283KbW/95h3pa8R3TuIu5JCz9zewvxAnBfB8FGH9PItW6tpQTSz7
gxH5YWC4qM8OQ/3RGKwPaj3q6RbqndAK5iw2TYO+QzoRE+0FxEmdpR8zu0VGrTsPMb+ac5jUiduc
FFikeemsXD/9BcrXTzE6Xvs2FA5LCVRy1kY/wUofgjSJ67VRRN5K94W7gcUupIPa8pgWCg2bwrhv
w/5bH9dRYKTekt7p7OqDjxP4wZBOACrp87z1htZ50fj6oJn/2DUxcAXDQl9jDqoPjP6/MSa3cSHq
ruwJYrAhfzSL9IXDLnlTAFMQNKX/rQht2AAlyCJ1G5srYhvPl3fYXOZvwcMXLN5xkNOSpJAZyeI4
R2MlUWvDs/dtaN1GghxZVT7mMAbyE/vlcsjZFYD6HWwDQPI2p63r1Oe0y9EpP1jes+k/ZgC7EPEq
bR7kGQ8696rHO+dyyNlKOsQj0O5zTNwm00dkzzNfDPBXP9Qqytdcu2YAklp+M0g9BB04NADDh12A
Ps0N9KaHXS6IHi2u2MIPmZ3us98xOaLdSHtGx3BBYK2jnOOBzsWpICAjlSpADnsLEFG9SpMsWzhJ
5wIDAQFm+MgxAK/m81pObCuMa4kJiPth3wzlnmf6pDN5l1F7x0nyM7Xih8uTPrd90PAk2Drjw2t6
T7CWx0VHcXiLpP0hqL2SSbOAW5y78c5DTO6HQcgkd8YmjNUnDxUfNkVbnTJnCRW3NJLJ5Hk11NCB
s0EGYchTmjRbd1iCNM9+HxwDEBBDQoRO5+fvY9oyMUf634FXJftIAHk/Gh0sjGuvALijSth3U7T9
ntX1kvzF3HbEx4GHCYRICVCTnyMPmQgzVaM1raFIEsC6vAkc0LADMnjDqm1dOIcM3qGm2odJH88W
7oO5ZAKpDhp5nuWggzu5foucwgSgsvpDw9qrxrKe7S7et0MRlIJ9v7we56YYORk0iIGmHaUfPg/U
1jWHPiZ6yHFEcQ9CQtJ+yRu7eBh1Ue5ZDzuPPslN6OsO4xV5OfjcOKFeYKJXCHkGtEM+B1cqdngK
UYhDGZVdIHB1BcJyUvRKBly2cAxaiDd76Z8HnGwNqICW2H7QZoIh4bVjGuuhM+7sxr/GFFw7Tvci
QnrkdXdlecWd1P42ccuF1Gr2cjv/DZN9o6E6KnComQcQ3zaGVltl8GOUhhtfmNcNZMZiAKW6o5l1
C9fq0myPfz/LGws8jZoyg2IUjSwjqHiebQQAc9CsiW91VoQLifdcMof3rUMp/rW/sLC9FFqdCZRK
Dgb8wIPQ0huATh4qm+AtqHdcLg1v7tg7jzdJGrIu5toJISBndD78OUCi7aOtS/T+8pqdOxnOw0zW
LCnigQwl6mZlaazR5wD0a59BMGErk3ZldSSohpf/LeJk0TqiHWQoMJF8sANJH4jSgSquhWUFZRo0
/j5O6MJGmZ9LhsTfBlH4i/keNSKYkAIKjKXib9w+v3OLaten9cLLcCnM5JOlmVWSNIHoRBYr9Jg8
uSaDiT2Y/rw8g7NxHJStgN78I1T+eeUzmaOWo5V5aFSyKYpq6/v3NdRgLkf5A6GfPsxQKQK7GvRZ
8gV+mFYqVbrGcGxox3sr3hbti3K0e0Qambz2RkPu0RNznhLTUA/AZvjfstxJ7lsndB+UWRe/IRRh
vYreCr87VSG++b3Rnrysg4FT1PH8N9oM6SurVWIEucq8NiAQ5fqQRQK9/YFF5V6YIbselKWeikiS
Y9HX6iZOeHJNBgdmEr3r9s+tINGbFfL2zXCM4q4xI/JQlrVhBklTpwvZzuzt4kFFcqxnkC8QPIas
I+8l9ADjij7UeCyI0F+Fg783w+qJOdlTk+J1c/kzzB6waLYT5B9I4eHLMvnatpbAM6ChGaY2FK0L
XgUZ944wurNWSVcnWyPSJGia5GdT5mmQKuPj8i+YO/nOfsD0GVuIuDEBEEHvVhpXoje3UW7C+qvT
WxqTq7YqF7qhc5kYMJIgKgI1NYrafR5wyrU1wBd2ODjCeYLnOdx0lmxuZ4d0FmJyd+DB4nZO4aOs
npWBzttVAzZTj/pX8c7k0hNz9mECt6XRIBNWM18o9baleiR7OMqZDcY0niI9GEwNuqNQVOtd/4eH
5dyshhYUnVUaWv0bIZF7n/Z19FFRS367/DnnFvEoZAvSDMhVzjRFqvFK5D24CYdeNncQDN5HnXub
y/y6d4ybwvFOIfmvztpje4/hFIFauYt3wrTWiPp251klppuZV5G1NzJxzJtTrMsViq4L9/T46aan
1nmscfhnaYFSxMqGBq1EP8nyACpm11KQ51ZHR8cV68tTuRRrsjVbU3Q6H9uW2jDTQJlqpVyxF6Be
tnX9v8X6I/x3Nq7CZ5lOFXZFzcInqxT3XR8+sshYG2W7ULeau1/gSoF3AoOr6xflNGJQHuP1jgaX
CUIkNw4w2NnT+C9kebEZ/g0z2YQib3DYKfBGcnGv0mKTt7+r8n7o7nTsriLIKF3+WHPr/jzc5Gmg
0CZGdRajyod7Zl914e+xHFHy29C/rvJ+4XPNnTDn0SbLcOhqZhUlej0atvU2bqw4yC0aeOpb2PGF
JT/7vSD6iEobzJNg3PN5ycNbO2mAO0bHng0rT1WnBNBsky25lswOCWLbwDbD7/SLU48oOOFQl8eQ
yDsmMG+arW1BUUNuMpfsLn+suSGB2jeizFD+Bcji85BcKHbwZkQJ2p31pIxsD1HLh8RdsvidC4Ou
Hyr5YxcELM/PYaSLp0s5OBruOFmA1GI1FNUe1LiFxHBu5jwX4Ab0dEbfhskHomAD6J6jGhZWznqw
2J0xhFA7CfObMOu3DUe2+J+nD0Ai5AsAH0MgZBqwsrrI0K2pAbxpdrKTj0bRb4FkWbhKZqbPHjW7
UNwc/eimRee4JhRYjBRhpL/OY3HnJvU6o0ualDPT9ymM/fkr9SyxwhaSfRC43eGWDUZ+e8QO0MVa
K4CPL0/dnEwCooHHMYptQY1w/DVnB60eyhKAQNgSdtpqnzKvdu+ExZsnkvbmfVtHzjUSsvQZhmcQ
Q2U6vOK06G+aKPROOfxZfxjKifAbK6YPl3/ZOMzJzYYfNgqnE9sD6XWyJzqz4iyv8cPA/DgkZrgv
VLW/HGLmjDwP8ScXPRs7g0uAiGEqdojJO6XvJnA2RfnDTzjE4UWgi++Xw81+WKjqA2YDxAbarJ+n
2kYSFraR0x1wka4gkgyT6I2A/TVHoyApl8qj4/xM588CzmgsC6EROT0mC0glhCiAoCZNX5Am7JoY
XtRlv2laegeRub1fOicYLy5MqWXNhR2ZHyh8IeuanjG123HGnELD6AGe9lZLPkSUQJTFVdeYExFE
BOU30ha/IFvxLQujF6dUxYrb5R1KVM26YjCMD7MBcGyumwCAqEcrMa/aGFZslep/x0MNR9K0XlLk
nMtaoTKIT0MgqgU66eRsNBM2SGrgd/sQ/cZX2XklXm7cb7d1Fl4JGV7zHC/cqkb7IH4rI/p4eXHM
PXw+/YBJfgATT5LoqNKHPKErZSRvIav31JBvflueCpm/cC8btdhvpMMWniDzg0cDC600D9I2UzhR
F0VNoToBb9JWQpFNVNGmzIHGBM4oWvuqM1Y9vkAAEZpwbRbWT4vHqKsq3i6dRrOrBwVjgKGBvP4i
QQC/Uug4gTuNvaHM7zJUxndu6vgHTfLu3qmNcqcHhm5anpLmVjIrLIMKLry7fGB619ScnC5/FTp3
5sOFHNrS6DPiJJqeQjAMHeoBjcbai/MXqPyHu1hk/GQYlnWrUk7htQpZa+G3cRzg2rXeY2z+Jqi0
lw1B6cX+DyvzvAyERjzxq7aobmwz9u6hXpH/chPX2sVtp55iCysOnkAxDcCO7x8aeLqfYpKoo0+U
sWOywv/RFKtShNY3CIfTeFWNZbuAazR6OWyj9aarDOoGVkVC7Pas639dngtnvLenJ4o9kqxHkTv0
uSbnl5cajtl64O5WLHVvzDY3PnIpo41WgA9btEj8QAvLfYih8loEmsn23vM6TpCzl8ZbaFTxmK/1
5gvvHPqA810YawGUfRqIKqy7VYEi9i2xU+Wt4r7gjwDudndZ1LffdcuxGQeqkmSV9Qnek07U9c9R
W5B7z+X6ubB5CV6A5d8zGRlVIA1Y563sCpgS2+s0sMWGUd9Fg/DuCS01sO9mNxxRUS3vQcGiUAjH
nf6bp110F3OFYwp1lvopLwS/Hhw3Rz3bqPpiQ0JDvHttpZs16Ld818dgHy4kM7MHAYhzozTC6Jg4
7dHGkdF6FdVoqDna3qFhHT45ZcGuogxiwSH1qneDV+h896R8cWSbfudJbC50oeauKhsauKDTW+il
Tpc9USEYjAmaeqGduUnQ2Wb6VEDKtsH294vnorBRxgzLzF1IscjcfoP/HlYu2uZI5adrrEuq1GyR
O2Ls4pa7vbxJU9O4kXXNvgFcaT/5+AcbMfXh65rRK6p859XuY3pfxF35irdBsWsqK/oOCTVRL5xP
1lxSAvMd1GrQ20HLf5LaNrQEopfG4CJCOw2eOKAnR0mTADVs/3Kq1F/BZeY72k9FEId4dHWMBW3K
YC1qAEWcJlW8SQ04qvpOVa0z0edBppwMfCsLHpym+QjpPljkFV4fNKZSMOcdyZu5+u8PXhQ60ZnC
/YzrbvraSIHH68De1AeS2IGPIXALxtuLdsdznxJgYtSBgJFDm5l+TneGBkeJo1V/IGZyF1Z0bcMu
GviXhctrLonDIw35P+otnjPdLmkCCUcIioDfGNJvPWX7WJX72O9uWyc6JjqLA2DWN5ePwrllAB09
3AkwpgPhZHIr1JXMiRzhJ71VbU1fbwfUCS+HmJu90bkD3UtcP18kgfTQighnvT4UTpwHxG77K4m8
PICWl7swmtlQEDkC4g/SlECmf/5QDaGqoiVCJdzZlobzEKYxlvVSv2Bu0qCg9U+Y8e9n2bYijVHl
44iyjq99ARcXf8mucC7nxQcB6gNC2OwLVcGtQwUdJxddJPad1ofCbtEDlEGk45XClZTCSdgu2p+X
v9TcAgSg0INcMfTmUCz4PC6Ibdeer1FhzKP8OUJPSYS/BG5J5I9bzztR9Xo53swgHWSqQMVBpgfd
9cni81TBvDx3IR4fXbscHAK1Khp3a4DdVKVPJklXBl2SkpvrvUITCoBpB27BXxkZVgnwTFTD3wW2
Vq9l7nxPejCVWf1qeN16MIvvIXsZmgw1tPzEHX+b0yXewMyV9OkXjKnj2fKRg9mVlYC9SBm3gYMz
FUyNoVb4oDD8LIeFW3guGiYYMFjoQ6C9PvmopdfB+hJA7QMMmDeikTvlfYR1HbStDT0fsbDZ/fHH
T1IrIAJx145YaSAQJ/dK1yOdBMCcHIhySHLlugBqb3qzqj7K3AYUrEiiRq+aphevLVJhEJgqLV86
BnPgFSdG/gKvaADlfYNbyH069iPNwjrbNMqSdx7tYvsAA1jyEXVl/r1ykwSeugDDCqiI2e5HNhD3
Vlhlf++A/vvuGGkPq1FRPOEbu3oFhhF76xJS7bIMor1Bm+ukhbwAQ/28cAUUel1tvjG/4B8DmsZP
aBj7J+R62UcdF9xas7Ro43Wdoqu1j6UFSd/Q9Ibf2gDcPxBU1L91BNr7SgxkVPpAo60NItl2xqby
qXqCByJkv7Oii041peU3h0a4JPOY6gevsZI8EDWEH/CIRnNhNwoS+EFeVvCYhelwdiJiUOCwtRTG
R3UZkReAxsA6o2UnD7TIjQeS614FFQx3f9WtsDNIJsk8BHApHJ6FkaFhkgL29zQUnVuvlTZGWHlP
wVazCffQf6pY+BNuK8kxZVb3y1K5emlho12MPwLo6ahM+R5c/wFal42qrMAUTt1sY+0kv1lk6Tig
vdcsKSjP5ZCOg3oyFG8AgINg7ufN4oV1pZwO9kJ1U25YpNd556/F8NCYFmSY7D1gFJuCpRjKy+XD
aeYwdIDHgs4xWqkoZ04CCw31/GgowMLk5Kg7+sBr2JxbjTxUmXkNE9JjWFpPl2POjhYZAEXOPIrq
Tx8mnSFRGwor4NZF6/9IE8Z/y1jlH4OsDSBwwEQIpN0DnRY6ifUL7mb9xiBcL/yMmfsNM+6C04ia
C+yIJns4hedcF7M/qKN2RQuxwaW9kJbPhUDhEe5sFEJGX4y0RShFwhqU2YlfbTpUIRu9KLzy9SQC
mnBUEUOlGBD2ye2SVn7epQQcALSw1hVtDqYpFkYxk2+ch6AT5Qs4FojBGWnBwC6MBnLbUvUBcZaw
HnPL4lOcyQdpAMlhaY6hMKg2dml6LKoG/k6Fu4vtds+d+A4HD2phNkRjssfLa3Lm/vgUe3JbNa2b
dUCLIgsooQQv2V5b3n5I01OSJ9d1+RdiUOCj/PFw96H1Or0/+jYDEPIPc0NmO7/s9qyMvl0e0czO
hqMkmBoWgyIPcJefjxQn7rMGTyK0yaCLAeNgeuJQSxjqaN8V8bY12i1jegGXP7PeGeoMlueZKKN8
We9xHlehOdpKUgl19kytZdb8TQh71DEaa6XoKH0eVpkzQ/cOQA6OEb90dn1kebq5PHNzawGQ/39C
jDN7lrm4Brz4GoUQSRnuhPNoeM8dZSsFR2QTTIrLwWanzIH+O/pjMFWdjgcvFmTZfKRXGvE6rPSm
kUtsibmVAIAj+MA+SgMAWH4eT0PREfBtZLgGgUao/a1PUcHxP3rvrQsbyE+9Xx7R3HFxHm4yfaIT
BSzMxkOPs61V9dvOZBvmLtGt5sPAggOXFvL4qX6AW6WAxg+QGUpydaB1tgbBZSt5vPBcXQozfr+z
xSBSAn4GhxxPlKsbdBi3hdJXMlyiv84efmD54STH5hl1ET/HwZ7scu0CqtxG/Iji3GZQ8rZ1xdak
ya71IKaV5MgPJVQR/uKhhxIJOrRQswCpeDqTnYLb7uDgfE8yf5e2ZJvk8f7ymph5AyGvAfkOb36I
Xk6bQ4Bhx04jkWYIGb97aX7lsfTo2ZD/J/S+06UIckJ3nOary3HntjK2Fkpj4P6h0ThJb6xcwG8g
QVzZFBvFSRDGj36CR4jRB85SS2Bun+H5D7sNoIkRdHJ/Sd7IiseVjY76u7D6TU7eQmIh9f3NZbgi
5Pny2ObCoYYCshd6t/SLoFccNnZYAD18GPwUSBIZ4ABYM6TWrrhrOzMI2ZJu3dxX9AD0Qj0N5b4v
axSXc2GDP2kfXFjR1+yk62rTqg9oLqMkVQUOefHKhUHOfUA8m3GXgBuCDvjkAxYsRB/UQ0jh3Xpw
tzYhslT69xVWaizfLk/o3FYH15aMVi3ka5WossA67EvEIgbZdsIPMgs17XYBGDwzIlSIUGcDFwqh
prUo4DrzzCsK5yDzaN35xdMfyBwEKGyPP0q6cF3OR8N1jPoDRjWF58UcuQwRiOZ4yRqqdzsFYHtj
YBI96yZqlmDIM2tyLH/9f7gpGE9E2mx6hnA2aqvURfm7WsMwfC0B+cBDbpUa1sL9uRRxsukgnqLB
G0HE2m3XnMGwG89kzwvxTuv3YcQ3vheuL6+ThTl1J7li6dGQlaR0DnFugizkBEbCD14ar1jD980y
b4bh6J8UGwA2gYwdQQEW6P1JJpeUrAU0D+dKnlMAM6KyIj86WTQfWd1H8V2NWtaLnaTqkDXC6AKG
busNa4rwvs6t6AZuFMkWmpJQyEAWk314EpCswLAcSHi5Lqh3XVpnHzzsq2fh8+qHmcv4KLPCgd4M
cIGPbkbiezSqUNXkTJXPgxvKe7RlmyMlwiwD4BG8n5ya1XcmZHpD+7i7IkYSv2vf0HKluiw/NKHi
T2loFN8oBwuWJyoCTLciqPslyUucchg+hE5of1dS+jdMZFSsLJHLH2VdhvD6rG0Z5PVgnQpo4724
wLXutXLJt4JDTBKyEe2OZjDrEQKJu6oaupEZUx9pWlc/0iHMTuDshW+tJxIguCPDuIOXcyNWbeQ5
zbazel9uHDfs5JqjAP5mGbny1hQzgrYVFCNvIQ5tn0YojtomiYAaaK+H5Kn0ueWuVGqN6qeZad5E
oc5OkhjevW8U8nfVardEWbYAxUC2ZhYFWKf2kj7a3FpkILCN6HGYr03PRxk5OrJMGFkNcWqsoyT7
EVMFd+KkunJpdGTpkjTvTL7qAsOFdzv4MigwTvKUxnCdRvcJPZBouA9jsqsz7y/2F5AMo07GSJab
1iR8XYsOpTEoY5N668lwl4GQ3apu21fNdUyN/X/fzh5UjVCHMH1U8CcnCNeR03fwCYJEXw7BYbLl
ZbqGA9NtV8VHDUnOy+Ho3HZGLwKOYBAORDdncqUBNm8AORDjAoi08Qs9Aws6R7VhxWCfltnzUKDk
DnR7PSqgpneDlbj3Ue4Cc1LBLFIFhZDGDc/j4qqoyk4EdezC687sstADalerXe215U04uMlrxDkk
TOsKMplb5dSh3PSUGODfOvlwjRShyoMKgcvAAvpk78g0veNAVTzAIMQ8tsC+79usNPdFNqqjKpce
WxdSqIFZmN7p8qTMwZqgYgAc+VgAg/T7uM7P0mynaygqiHAZ5XX8PpRxtk7MUqzArvtJdYWKVAZI
vS3lD+TQ4UrEyl5p7KyV5YDBBIUPH7gCfrj8o+Y+FEQq0CkAEAD1ocmHomlMhI9IB49FaB6aclsV
pR2UbbQXxVIbeSa3AqAV+rlgJI+NnUmwvqpbeP0kuDk1fW3z6pQ2aEHCVuLVjdohgDGMF9i6TVc9
9vuCENbc4wMsdgZiKhqlgLxOgse8ZenQM/tgQkAPfNDCHH67RizDABAoGq2ypAqPpfDET7igx889
IxKPEbuCONzlKZ85XYCqR1sLaSaQiNOiRRhqq4OBB/TfstYJdM0OqUoW6n5zPWsY/wGv5GPQsPWZ
HGEWZLJJjGzpgBaX3wVpRvhz6if1Q8F6zVZR1PpPuTeMiZKoZLt1IEJ3Z7VR95SgjfhEKxtSnjnv
+c+CVM0TEB/W8+VpmFl5HgqjFoD+aGfA6+7zbpBtzmEfApPuasgPiSHXuuuBLey3CWMLh+3MuvsU
avwpZxsP175H89FhZsSYSufV0O8q3ENMJDBN3HTmb+bnCx95Dr6EmBD3gHUaqCrTFLhJEwpnYotC
OieMttItSRCppA9anGdrz6tlkBkUkh+WRG+AJ6caRkhr2tvvl2d5btmPsACGtvpYTZo+2EwZG16v
4a0pnTDvgtbELKObAf/a2PO/R30WHTvHsK9j2Bbd2qWDbCdreL1kWEfmvgEWPRqguBO+wrkE6/6P
s/NYjhtptvATIQLebIG29F4kNwhKlOB9wT79/TCLP8RuBHFnFjOzUGiABgpVmSeP6Uu9THEwDuPQ
Vap4l5boXSv+ydNNZqdbxiE7SXbmic6hTKabeKr36UDcqB7e4qHoBtJ4Z7b50UryQ5EXKyfkQo0N
WRdbb1BEvppTjCrVpqJTitI8OjLj+dZI3524T722Gw0P18Z3SoInS6Nh+v79LHETmaSzTAyUIOdx
Ppixx3meGDyX1kk9RZiwDMv0tYzTW9UIY3fQpYE0Y712MUQbXdPH7C6PnAfZLD5quYL6p2B1MkaK
K+HmoHZm5jqZ+jLWDvJm5k6tIX80gb6mu/jn8zwp2OFsz2YXUJjO01/kvNTm89w6UoVaVN3he+DU
mlsnCUSzhN6kDaffjdCOuWx+6MwHPUxFHNcIuFNK/ADhFBQoPhB9CyXlR6jqr0Ux/EjT4ENI1J+N
Dt8y4WgYWlMQuJmUbqV05srj/wcXPPsZgCaEOjMsPwNtbAiMYswl84hBE+EgQ1J7kdWVrpXHr34E
ac6f2qNIOCWsMr2v+0h3x6me4H1OP7HxSl17zIXH3D/0Wmm4TqQ48L5fIUtfMCUbLAicPEj8Ol2Z
vmxbQ0HfdCztChOpiFsckvgVStxE7dAwF3RyDZlzULgZ2iW8PesV0GBpkWLdPicgYOEOEnlSPg5t
JBNG3VlH28qzXSUJc5MMTnwIxup1GMa7yTdKL4Mq6PZkzLi28HtXFWG46ehcWa5D7cHfE26pV/Ak
+yIhMhlfQ4YCxkbV8tKbrLZ2zcqosfaU5P/yBGdq1Fz6Mog4PXFjaKM4LcFXH4ZShsHUq66oREMv
m0MHTuGNRnn1ZExR7UIfgxQ1mGst/EIPgx8FVAzqD5mIhZParwwgD1qdZBxH3uLdqKs/RdvcN11G
fIrdYKQVF2teZ//UbqdrmwAaTJ9kPtAzZ4hcDfvCnn82DvKhF9fBn7g0f3LihJw4geraRt3vgmL8
MyRNhSeZ9tkbseKlmfiQI81fOYQXNljCm4DxcBLH3e7U3s6aEtscpMFkDSnBhmga0zWyKveUsZo8
GOh8aoFjE4QUrWWILS7fOcmMOSiw5VncUh6lvTGmjXkk5IvJu9UWw1YbtHnQbWXhLsQhsfIgAJiP
ctUmj7S33c8kDLq7dtLVV2o54yFIo+xZayLtlRSh4ipSRfcrwAhlTyKO/zoYZf9AFqB+k3ameakl
dFYru8DC+QkiSfcLKDl3jCefYDs5dR9DJTsG8+PLjeG3MiiPRSrNqdXZZeRzeqRGy+kh6Xgpp3nE
FxjUrmRPrxkxl16tVa1XpRm7hIJ1YDOULpbAHDmW6ax9cEurHSNIQE0W/UxC+lpwQcNQ1FwZyaDQ
fHPrl9PIVm70XudnL11QWq6TpJ2bZVbvjjDwPM3oik1NsJ0Lvnzf2OrojqmZu2XY84406wX64Rps
bi8tSHtWNjGkxxPsdEJfo+rtrSI08ASazYX9aQyNTaxH2gX5KMbBtyf1sk6y8SoyzJwfEOkBhbMR
+5+1YSR7uCnatRQO3R87DyJ1D4/XOlYo+naxGK0fvVmozcaGAFJvonSwn5JWy2/Hskdh3zVKPLjY
KeVPISxazVOAE5/jNvVv9NQA28uEFv+qE0lcNWmafLR9n9xFiuq/2Rl0KqWu4tibmqB8ws5VeeJS
QbEBF61GV5Oy8cUJRfTp9H1zLYQ//a6zSb6ZykF/CJ2WFlPCyo6FkWn2Hc73w61u+t0vBQCq8PLe
aPdol8RFIeryIVMBgSSrhCWRJcmfujW1Z8kacaPUwva3pZbDpwM15dFn2V/SYEGNttXwpQSt4SZ8
/96uYnOn88dkggeZ8rNtc/WDNiNWt7XdjQ+BwWzfk3CYwVpKnggabCrV+Rkok3kLHX/81bRaeEG0
t694Klycy4S0wX3YRMABmjZ2+y5Sk2NslVHM+DdamyoufXQwnum3qQlN67RHKeQQhWxjG8e6aKOL
yapkL6jT+wQhnsvgO/DyjPbQFwwk4n7Nxn6J38aZy/APIyU2rrNja0L6gVqGHVPzAfWGJN/LxMRs
wA/FRhRTtY3r1NpqPSbaSmmVKJeTn0qnJ65WmPFKpbS4iTpUqnwxxGrTQH/9poN2CLs0tAzszcKM
64nAiwWHfRFiFpGMfe0OFep4a6qjDXKDiryI8A9U+9AdCzPZQSQzXVZj46m0YxuikJ81ZxxcPCFi
l+S5mCcL4CFk/30Yxdv3u+f5eyTvgGMXpgAiAVIRv957bCWGXiuchE6IItmGy71RwqBCTlWxilFC
kJ7MU1M0yYsj3u33V5872a/nMFdHoEAVyEzkTAoohX3XKRWpv4OeEwEXXzJ53wS52H5/mfNNd74M
gytqRfUcXqoIj4pG3EWpyF+tStqZ9ei18g3f0v9jJLH4m2hYoAOjET3DjXo47RP+ZeCXWn6YNOq7
JL5i81spGhaKX2BYkHaCndCLnUkBwy5PI+gDJOxa8XukZLu+zQ8D2cEimR6QQz3EcnToeuXSyde4
U+cAxSyuwf+WinfWSJ8smlzkbayaXLoX8iaN5YNtVbt0CB+ovJ++f3ULaAGurYwcqa3BQs64llqa
4nWpyM0R69HsxYfCeCnGInykXUKoFgZx/hBgOfKshiK4KHAkEJjXTtVhhMC59qUv34zD2BVLsVke
fvKl6/LUyIR0iGNXODeED112urrP5Gg3Buqmstor7NUOOC24qJ52epPsv38YC+sYyIRSZ5ZaoHKe
l95faI2Bc2If0l0eTT9AWrWrnNpVG8dVGnycjJXZ4XkRMPPJ4CJgzfePuOXkYjl+SYqWNEfVKMlm
HDV7m+tygpZn2hvW8OyPbHZq3a3hcwuLy9L4bbOBPX3BKT7XV0GXBHXZIKHtBg8Q/F20442cK/jk
TZPqGq1CJxc65M7wZbmgM5OXKSWNgkZfrOkYF0q1owDUlu9BVf76/hUs3h3JKRrFH3l+p+OCNi39
qqqGhhVQZdusr2jiWj07tKXxMyE37PurYTO/sEPiMY1XoYwxG9zQr2+h4B2YCGlAK8s+xhQsnVIx
eHUXDp+qH8CQz0Ts3OZjEhjbKogqndSYwHjq63KMvHGsUPtqjSql26q3lTursqIEoM1WctcE43zV
Wy277MOmfxMiTC9Jp/HlCzmS8EKjBHWmbVkP0WMYm5Hw8lCoFkrDLLsWfCB3maY4MZTautO8QJos
1XOqyWLwqxZDgH1aIP3W5qJGFKqPFnOwyZS24i6otg3QzbRvyHVrPT2rwuekKLSDgHOaeL7dt/5W
LYwK7rKiMBHpW/VDGyb/QcjI4VF7Flm2G0TOOM/h+LJhM3XWR6D1jYOvVy9Zb20pKcqeoBaGBZmQ
218FKC1y9mS6KBwjYZXYTffeD4PRekMtql8Scw//kClBHO9EOKRPEiywP+0QN4x4ezXqNph/hqVX
AqInXufkoeXmth1vBz8MEcjWSvdiqXwjGA7IDfZDNBJeZdIB7RW/Rq+jdsRfeyYKWuFBYmCgqSo+
/gR6rzcOelH0lTeRbCXlkTpCzzadOZhbYlsBVQBA9DdntBqo4wSn7mto3B1m2UWse1Jj9kdD7rvc
y50AC4e+N5rAtbLCuhbMYoGMoy5+zsIq6z3fFOm0warDfmgSDkqcgcvMvpIqB7tqucwhZ1dhnNYu
0WBtRAGnqRt1bKUnZsZspX1nlNKhH/W22uhN5LDJKXlrb6ZMTIZX1rV4jiU8O9wWonfoTmkQC5cJ
1HhtqENz1ViwYy5FJhoT08vS/z01qcGSgdIebAJ/SsRKbbGAw2GbgJEhACKb5ZkY1EYFLJSq4dQv
eIJYc+MSHBStFGBsOlbhVkRt+YJcWdxWzRC07mSI8U/RCo2vrFXkm34Yq1+mXVdIJKtgl0uMkpMq
l65J90rGTRUW9V2HjeablRThQ2JHRBCWpvLLV3P/CCxZBW4TR1248rsWt4R5QMJmAXn7jD8dD5PR
D/iQHUeSomgCnSR71iPR3BYi0Z8rPzW2hCsaFzpRFQCFTKohgMpKdh9Phh0zKxxw/B1xls9cE3Dx
BklK9zMwjOgXc3MtQxU6MfIfq/iCCWX+Ixa5/yMqRmOnSaTX4F5twS1oBvnebMnpcQ2pq29iX3Ve
y0rFFFep0/jTnCx/ZeddqFShHcm6pRjIe3ER/roT6pVG4FpQoCip822Usek7l77/pzSiQ46xVdjT
PUbVSuW4cAhiDWQi9Zg5hpgnfr1oq2ZRgtgKYxvZ9IJWBl7QqMl7r65K6NzoCtrf32/5qny+43+5
5HxLfx3y7L1S3yQEaNWtFPHRKu9aDhdBkuwX3OgeTbQ9XhLXf7S8MtwyBy+OseZ1C6uv0DP2H2rS
zI3XlHl664PpxfHl1OXdpouk56EgvPv7+8V9YuGGTdj8jAdsxT7LxIqnZlB6Byu2bqwQtORpar33
thZ/BKFsXGMrOuJE2FdXTZXJWwcd9G2nBdmLHhCAoY1T8eg3urNVIKIAkqdW/1zzPYE6wFl8tnyF
/pVpWPup1qnyXhh6d6e0Rjm6U123F3GjQG8uukRjS4xl/6ER8viSqrp/kyZO8RFVvnVf4BX3jCVY
8Cu0ouK+tnv1qpdEfqkMUnVrNlV+Lfm+decMckgij1NeZcIZ7gt0I5dJUflPhRgNYO50Ku5LJTQu
h6ipHkUR0KqPbYF1tp8+O405B1iZZXutCh3JThVoxiGuo/hDz2Q79xiet4ckkuzLrmYhu2NrWSib
k1C/UbSOyY/FW701Rpwq5SFvPpJOz56VlJPJhcQDmBVHevcUO6GSsPtHWuJGaR28E4I6PDK/kn7H
cTXdSE0S/BzrRBDgrQTjRVYb3cFAhf+qJAFeYqYyjlu2Af0WsEkcHcTdV20EeJd0Eal6ia4lWw5p
f19LfXtbT5z8rl120+PkW/1NrMfxG4GAwVM00OOQLmwJZwNW2d4pfuPvikFiJiCZ6p7suemQFEb+
Q49L7a6UI5k7om2fg6PifFfDa7qNEdMcUyMWt2U8hPspq6MHVCNsSaMyPEa10dz3iS/opKdaqV3R
JtHD6OR5wAatdvuYTqtzG1JiH/BOGh+dLuunlTZLW1rdDjpVW6cIw3ThZAdQujm6KWcmPYy4q0TM
It6TAEq1J6HBfYsGX33B+NJQPL3RFQFPQIN0YeBTW7iqnauEmwM5PINi5a8RDTjTzGGocD0furdQ
DkxrY49E8rJTOwiNk9I2vTaww9ztAyW/zqUof44sOX1E4I7BhjWW4207hh3GjWLcdX6jGq4ohf67
xDHuGr8b48pPk+gKPynzYeVDX3gSTLUszOKYSc8V+teNCceJFK9cZsWpWsqeZGuNJ9VN7erCxihE
U3+Vpu17pu4HxzBiUDRU9Xgx2ISIxMqobGSrMzZ+X66pexfOBXZncBcABEDL02ZUdfIUyFzWEHnr
2o1Vj+Nt4zT5B3YAlg53Qa9v6P9Nx40dXaSu1oapucKgWOjLWBu04jqp5efsDXWqtbxjWHJEVt2A
FEYjRMD0w+gLAsVEIbud5qz5+S5wZsAycK5DqYCU5MyfJteToDOCyiCuD60Ujii/C82ZXHbNypOr
gso81Zhqdyqwfi23mwQZD+1DnVwPQZhvwA78ra81a37KS68DKhUFBSD3PL39ukpkqcxlwcZPWRp8
5r5teWVSqO4QCjL1eiREkSMsDB2YBpZa8u+HSQrURWjm3II9hzR+vboy6PNW6uhHPcunn8Is2qdB
D012iUStcDfMRjA1aUj7p+8/joU6AakyAotZNmKfCVCrMZMJMqAmK+zyQ63Dib6Cnz5T5ajMpYT0
xqLH2zpby8xbgiSIeqI0me3s7TMYCPVjX/vG0B8hMENrTwGToaw4ZQhhTFaTTVtpEKatWLnUyla+
VvKi+wVlTOcxALO/f/8Ylu/GmR8+aA24wcke4RvMPSa57o90e2q4H/pQmFs5nqIfZCUlb1gGx5+O
JcnGJom1ji0yGuuPTorTV4fua41rvVBKAVDDLOPVoK88BTcDMFu5kLD8MiclE57w66xEWdF0CRtw
E22EBQ1nC/7q9J49QqyzfFktL6DC5VvaV9l3G1nvPPSuw+96FKNXi6Z9MksdSm2sKT/1cIoOcA9M
Y+ckha0yI5EzdTN1qDw8rR6hPlOY169Oqw8oXAe6Bn2c+peMSKJfYdtOxTGmS3uYSqW4xgg53eZm
F9/n6hQlXm06/UvflkriDWWk7xhA2NyLX4f9xs8VeKWykdjxhpU1JvveqCZxoxT4W4vO0PZdVUiq
h2TWrCiNQ/VXSodmXHdJpAnXyTOgcIzfAs9samIBw2Kwj4y5lS2geqZvaHqSB0SXaIBJXI30fV/X
4e1kpHW2Swq6BA9bo8zaNq1RFLu4D9FsxoBSv61p9DcC5IQHHOqm29Q45a00QAsQzOyEQfrybFbB
jv/1GwcpLzV86vpjHA6HLPmtKbUn4Oy29mpwyQL6oqNYmal5GKucTeuIGLPaJqhxNbPhnhb3OWZc
9qedfggcQUCH8ONQPaPY9/m/9wNjY5cNGHnMqAm6OZkT4j/Uq6losVaKsFN6Y/y8VX374OvOpmiZ
DQgLqeyaseHS5/vlqurXR0vlEDW2JDB9kILXsHprNWpT/ZBNUKw1cddKz41T7vIocB0pXmm1Fg4O
fY7vBVeDNnPmDOKPWlUXEs/aTFIHp7Wu9dJ8oruZTMvThiGkF6pmYihcLZ3EkrU+ZmGzQCEEAUFx
8LI5o6U1Ik3y0GmGoxUyQmTym+iG243pobXVXdxOW2bDhA3thxL7l++3zYXTQwdiBaqAAaowEPn6
2PWO3oQ8wvboNxpklkwPHmzI/BNRsCkduzGo2etkjmB5ePqM7X948OzLpJPMNkaoX75eHSSHeWTf
tBjFCheup6uGfyY18mbSUmP8karWbYJ/r6KgA/jronOx+VeXG3Ta2GdRS/mfd24h3nVgmcn5oSUR
0qI1KtlCffblYqenEqBW0IB6HCfzUNNU6cq2JIfLhMaQKJvv3+XCbPLrL5u3r79+mY5Qvw8lHqfu
X3Vm5dV1uqMbvxGq42WtdRkNZLJG5kUQhLvUMfahtBZSvbScTPgQtOSMZ86cwPMOjwTs/sSsGPHC
otmZkvAqBzuv6aaPb80+WrEQXbwgjhizyYnODPRkR/aJuieS0RHHus89muFNYzjuaA43mbY1U3s7
piuyTGXpDIC7A2Oc4vecu2na/Sh3I1aTXedsHCnapeKHludX1vTTMcuNYPlmOkI/vdznnexNouNb
MjejHV213V3frMYoLT0CC3wKV1hIKLiBfX3rZC+AQco9HfWkXRTpNs6nnZlckqPjqtqlqhe7SJa8
fFKvqvhWniB2AFbLl7RubiUu5OzVWU2Pmlf1yXAVsOx/t2TMG97fC9EMJbmgKjgWaehmA0g2FCey
jr5f70t4lU4MGyMRTCSY1Z28fKMDFqSmF8dwaAuvTeTenZIp3pRTgfGJRnB1SuqH14qw2Cd+d+mk
NWWQ34LghJXvym3SbXWZ5rbCLiU2YnPfGs6zFhYmrB0L3UzYrSkZ/7mns0czOwTij4P/0OmWNyoQ
rpKa5dNnOtN1Y9eVuWcyJTHUO7k1vECXDpp14/vTXmrGTRaFTPeqQzUmm8gKsVfstpW6Zu66uKYt
kj7nSSdP9GSXcnp7iGIiikhkM6iZKaHAjkf0wOOain5pP0RM9r8rnWxRIRz2MWnT9mgCZk2cMFE6
MUiCqVN+psEaYL12tZMFImGyZrVT1h6TovZybdPVj4ZfuZL2FBa77xfjUlOM/ewcsEM7TtF28hlm
vS1kdI3tkTgUeEQWA6rKVp9lpqMC3xGot0aOsCCkgrKswqVPTt1eSS6JILtOZJB/s1xNGFr6/TSG
Ks7UDqC9dnK+UqPbeRlI4tjY2a7VDoF6r5UHkUaHQXpc+f1LawiXKVAonZUtnwo+na4l9gAG0hHI
keNGN5/hNel3U9GInYhTnP074AirRo9GWdWyJcAu7XN0g5bmyxvbqV+UEef9XM9dJ2rKtcNxociC
a0rRThIghe2pzsVGs5/XGj4lXZB5wlDdMfs9ZO3GqLNNCIrtSP2Wom8bYUn+/aNZgqkNhV8NV4nW
gVrr63ZoRMD4jtK3WMbK+LKV277RN+mIuiILt+Cseyuzrvsid8NO30Sl6Wnhaz+ZJKO9SUV+pTJL
aXr1UFafZo/8yLEPkd4clXTwbKW66sna+f6GF7ZvTIFUPKZmA0/Mub/eb630fVpF+XAMdMDnxuo6
LwkaiiUw+JVnMxdbJ9sh43aCg/h2+NunQ20mrHkVFF1/zK36imbwggn3yiR74XzkYGSSbWrMMolb
/fprKqUeU7mJ6KQsvjjTdrX4TcWTTPe7TVvvK/nX909v4aP7cj316/X6pojHPMOW25SK7LpQgihy
h0iJSX+Km1u/FP6H1Ofh5/dXXXqQHP8Qo3iY0ItP1pjq1MQi4bhF7DZ57LZzV+AA/P0lFh/kjDAR
xct2ckq8C5t68CMN899Rf20gL5MJ5YZMP9Lg2sENeBxWHuTSMvzHmYoViETltDeJEiIfJcGLayFA
N3r7J86ly64o7r7/WUtPDm4Lk1rb0s5hrNSv7cqeeF8hViHUr9tySh6+v4S20GHO/384U0wQZwf6
r2timN/bUGPG6gSK9WyauZ8TxFPJP3u1YDuyBwWv4pTp/K6GDo7Jpl2IHLe+0n9Gkpxc1mpt1VuT
QY+5kVJf3FmD1DzkJNYl3pQNxHsxVsYwLZuS+DOEJXAf6vZ47RhCfVJbHGW6kvQPuMWWcZ9VY3nZ
oUFC3JdJ8j0KP6fxJoxnbsY8ze8TP2Argt3EsMP2gZTpGSI5BUVH6usR8Mwx3QtDOnSJFcTe909q
qYcBRaWcw5txHrqeHKNpnxk17mmE4kWyvJGrkXbFHPpNXMJDhfkVe3qpfpZWIkOlSCBVwwTlUaKF
jlIz3nx/N0uf8lznM4ZFr3Xm4hGOTNuFjHA8l6v7omZ2ZDWN62cS2U/lpR1WK0XEwooHoCI+GSt2
uFanuyGG8nEY1dVw7BwT2VWykSoFA4q1eIeFn2XCn6NV0Om8UXd+XY2gg1iUa+wVWSyuJCfD5sW4
lKLgQpODXaCIlRnFwgfG5cCTMHlB6XF68qoSlQ0YB5cLmztfIuQmHz++f1ELWxOfFdpwvK3kcx0D
4IUeCwcP+wkdMTMwA6J9ExqodB3kTaKmw5emgRwjZnnfX1lfqCuwu4IOLANhnIf65oGfVIqwhmMk
5fFDlZii8BIjS16EY+q/u9Gq7suq0gruILF+xkIdgDpKZo5BavevY2zoF0Lx+x9OJg8/rB7SjFuU
Tvo0wUx6kHCifg27YHhBaJA91blSfxhUErrniyR+gX+SvyroqR/tuhT2hT86zZ2aVP0nvgfJSzra
0q0c991bD8h4g4gnvUvTsfvUpNJ/qovQf1PkSbk1cQn4U+Rp+9ZaZv/vhZ4KDwhjJrh84JmnX3TM
WktVJyK8HdjwoVfbDB6S2rllYUlbIyRyWqpM2FBRdKPwna28n6W1js0eQ0Pwfzbe+c//akUlp41l
Naz6I9pWgAHpUMvPhXMIHIKUKWm+XwxLy/Dvi81//tfF5FarDL1sIEZVJQPt4sgszsUvHDrWAQbj
PlpVby9U3aAspJcy9FKNM/yu6IhlLSWuGLHCRDdBoWby1n9UiB/+/W9jlQBGAwrLGLx9/W0x430s
qbiSFDReZ36GY+Qq9uBZ7UcQ7TPfWjkJFo5ME68CyK7sUIyYTso2f+zKSMU9+wh17S71raOVFq6e
tCBZKeQB+Z0px86sVwY3S28QwSkXngc3YLJff2Wn92ZWWkDBql8fAYxdDZrl0E9Ag+22kn8o9Vr+
0hKKAb0YJfCcnwmr6uSSyHoZH8O8OZo5VvUzUWHfoce9kwPLvnTCsmJm2Tbju2kM1aNdpD4EjrFW
b2dvDsftE5TyrtVhFJa1mKe4hg0j20VbNXxk9tA/wdWc3mIrsl5TtR/Hlbe0xAVHpolXAZF0TN/O
RiLWZIpEkhr0mEaJxarYJCAYeRQeY+A3K/OvCLPaET/4CEVnBYtbWCJUbAQH45PAzPUU+dJFD3lP
c+ojhprtZWd3w4MlGPON+hDfaEQCXk16hmvAOKSfulRVr99/EfOLOeldgKzhZRBesmC7VVYa2Ypz
BGkQk5HetZdDpW5KWV85Phc+cYiXcxUiywt2W32jKLDdaKy1tPmhM7hLx+xWFcWmHfXj979oaQoD
ODMzCv7RtJ3WqVKam1XrNOI45myXDPKe4jL9bUGscC1nKBhVNh+aCd/NmUO7iwEwJc7ytU9i4SOE
OKnSRVkWflinBQOHo6/qeS2O2GC8V0qw75Jpj0sHpEFpE+r6Rh6VlV++oKSh9v3rmnMR89fWXZkp
rP2gEsegVZ0ndcoUHU2iNv5QGp1Kue1k+X0IneKCY8v+TdHJOQ1FTH4nEqW8jC3fuYs7waOQxNwq
48xqvnRjbl0woPdvlGQKX3MdCg3jM5CuadCvJDu0VnavhcMOncP8FeJ5N4+yvv6IQSLp1YpqvFhH
Y2tCfXb011C7T3VsI4aV82ChqrPgWNiUkBbfwGlbHWuYk9Q2mGEpWfuiKb0gWztyFpcjCi8YkBxv
IEsnZ8DQ9v1E8pqgtpo+aqe4a0M8WPx8I6fa3pB8pNbtJpTHrZiCTdOsLYrF69uze6WGUbF2boBl
S0Vd9Ik4GloYXg2+re9xxJJmTYKaXk6thNZ86uIGJHOULmWCMH7mTj/JLgyV/PM/fJtMCKlYOZpm
J7yvLxc/FM7/HgUI6ohbM462o27fOl3/u4xNT0y2K03dJT7XR9OcxcRdsNLEKkv73d83oH69gbQT
8YgbgzimTnzTJeZlH5CxWzW/2zi+kEJppw7lAWflQyEw6W6a3eiT9JISQ8CM8VpOkhVDo6XVDpo3
TxrYg7Gh+no/BQTxRrH4ZM1OfcZkezfY6b0Oah0NwiNR4z9s939fbt61/toh0jLRpJ4D7jh18mUi
hTuztL3GXzM9XjjUsLFj7k8HTArCKY/ISUew+KJqjlF9l06QMUZBzlV16DwI7rUXl/rKprF0QXaN
OeAMX9szdjOB8xAoRdQwoozureYpzrDOg2qePMaMbKZ88pJopc9d6vIdhR6fgDwG3mf0GMspHW2s
OWc6Jw28ossMr4sRctoT4Ifamlfw9vKdr0G2xRBL8dpcJEdtFHeE/a7xmP6pJL+e45jBIAWU8eJS
zuOL9aDIggTh6rHXqvg1ryP105DM/I8lhvonRLr4PrOAcD3m94rlpTZ+cq4t9eF7gXLhHeZh/4Rd
eHadluX4qDsjFMlcVfDft6YPPVSag1Sa9rWTt9aepBBrja+xUIJx/0ilQMgYu57tkoFSJJoIQmyy
caycCMxNjA8GwTjsyYUobpVIC198y8F8144HE8vxMFeuQrv1VwqV84XEfVAHGjMDa/YQ+vqByJ0y
VKOF3W/lZ4SdYBugyIdxag49XA7nRqqlJ381RXjtoiebkp03GAWkmP7mBMhVzqEf/B8mbGOlnTwp
ltwa9nwxqCuV53mFosLTYMo9J3lwNsx39ddeMEha0mY10aJTlHljk2wsja6fUa/VRZsh1rYjPv7f
7//nu93s6IIWEdSGiJ/TfkiVserBTJv4mkQckLViCXFLs3I96PJmzMqV033pB9J00Y6o5oL4K0xV
te1lUmFj8u4LPADk4XpCxjWJ5yq96kPlX4P0HPLAQxQt89Z32ncZQkuIryBE1ZTfaotYLSTVpfWE
26rMvGRck/otPEx0uQpfGx8+5fvJ0ZEq9kQ3hIczoPmLnPobVeoPRdDTPqNnilcQ5oXZIA3KX5c7
OTr8MTMjY3IIhyuHHZy4jZmILdZ/JJXNEnmqs7G6QkuFMVCIF7f50Eiz8mcfpit3svBaiZYDLsAl
2KCK0L6uW1BbDJ4CHJdHGecH6tHGC0nrcocue0+k/F2OKRXrDv3Q94t3wfaEzUfD2wyOKhyFU/MJ
ufF7KWro5pNhckHCXat0UKxRPU6HSP41IqIMyNEYDGYX6ibEhrP112SlC6fO15s42Svg7GNvNnfa
VWdcjMMNYgo8fSdcFx7tUt3YMqTE8QZTati6Of5BzXHlKZxjhdwA/EHosjJK3tP2qhrTpNQ6pz92
obrz1Xs7NLZ2kqDFazeFIW2sHNdmy/YqeVrp0xdQhvnS2HzN/yYO6OTN111GwIhs92QpxJ6oh43s
FxtRtzuY9Z4sDfu8lfivfTQb5UJFqsIYVpeimzKqvVGyN5JtbUZqPIy4LmO/gmy/5gizsJODnTnE
5hJYce76VCRd0/rFPCNpq+dQzi9iX9n7jr81JckTluy1HWE+Yx+8rLyV+bWfnP/gTHTYeHDOUaQn
XZPUlk7UD5rMZtD/1KHOuw28VpeHmbI0SrRp/WceMg3pbBWS0ainG73WJ2ynKU++vxfzvNnn3dDq
Y4fOvOhsl4+lrmhbkONj3orog7cprnKGfe9Iq+oHO5qUwrXUGrsSBNjTXQZtcRc1fq27Qkqaq9Ry
pqs2iUm/jGr9TpO67g5eLl5dQ2rU+9LP4XXUjeNfEYAV/B9l57UbN9Jt4SciwFgs3pLspBwsyfIN
IVs2cyqymJ7+fD3najSChf9iAAPjmWazK+y99gr3M3Ypb93QMT5K4IH+slfCMReh/VtihM5zesSK
D8GSGT+n2Ua7anlb8Wr1G3B6Mqr5EQMYuuAuYDaDzcWY32ZTYo5hRVF+M4P4PyxrmuPYVdjJLp/F
/IxxeGCHlj2WVxCBtxmltKVue1xl/tS271ytbpCiK+4c5zgMTvBrGKT7JD1dXCplLA+tHN2n2l39
LDSxM7sJcDw4FLBVb0Q563vBoPeHNVGgRRsfeq9Ubl6Mpc6hc5rKvXRUlxhfFM+fFV8Be/lcxtrk
oHycpcw19qT24PqnSevpviyq6RvuNuqKM7969IzSeLVb2R9s325uZlNXVNS+8ZUK5LPjlc8+bxoM
JsGJPixhu/Vtf3YzeSIU1f6mzU4/jlOTPxhtkd44kogHxHFOd6mqrNtP0sBjmYrQfK42k6STsgn6
dEekk/EVIG59cuHwYBw5/48ofZTIyE4am85Ab82SOMPFPTvhabaxmAIzLoV8gaN41WeThbizfk1K
8RMT5DKE6Q15fHXsyJStj8teQCJRco/CGufYBrHB37fdJ+UAVVwA1kz1yqTqQznnG3ktZ2WDMYuq
uK/GebmcMhV8h6gj6SaN9caws+X+7x/6T3zNh3MncM7SRQRNsMo/3ok4fK6YlucSVZPIziFTMkSj
flv19s04Gz+DUb4lFozfbTiPsxL1tCh0fk1e5DD8xxd09lR+FHFRJwd800Z7pp6QN1lblZEZND8G
f3jTS49ab8H/b6r6794yevzvzNsJNTj0JA8HJQ1kuw7+F4XGJ4c53w1VypmYiTjqQ4E1Oc6SA4/4
p7zfziwBBwpowQpIC+MexwA83SbsAHr299l67qvb7rPf06E4ZyyHZIw98e8yxzpbDGtg/hOJug4x
5ZjJmXVGe2miLi+6831SAZL//ff8bKmTtkRTAIX8TDL694dmzRBM5jD6p6YPfmAgdA4cS6dIzbai
QK9uRb8YO4wjv5pAfnIEOXzPsyT7HwrDx6IuyO3ZntNVnia2Dfij1cZiPCcZopmLglzkkcgDBB6j
flDKxne9x33mf/3u50eAwc4pDXj8n9ZvKxvXnid56kecCLYEH7nBbF+MtPxtycRgp7ffCfcdvnjl
n1R09EN4bDIEwBIj+AgB5WbW0HWzhRTzzzBP3J9amz+2CvfLwW7uYC+8Z66ivjVhKqRpmodNmeC/
meDO9Pc38N8Fz5OQdQOEck7F+NjAZDNcu67lSbRo3us0f/fxwwpX6LehBfbr4rkWTlqVYTJ96aX3
35XnEFDBP8E5/eg/MmgEMrqEI+2fKNSQ5TdmgWd+1zXdc4rHJ7Lseb52G2+7Qwk1vvz9e39SWLLP
4bGSEHC2xfrIHTU1PZ2viuDUp4pYdi/7ndJ/hAnWdiERyw/Mvq9XEwdbwsKH0Mt6FbZosyI/G8po
NcFapMPxZop3U2GbMo8/nRHum20PJDdWiAn//ryf9GJQlyCWnLE1yqyPz2ujaDfstj87zA3Wa50b
LZli2zb7Ua4CQpszNcAQRfT54BW28VvXmfcAVO+cOsG8JfWs9vtcyZFhRCXGr86QT6iCnFt0BvI8
jDi77fz7EEGkIsRiDu6pc/q5/LHKThQ7nPVTUl16SYp5KaGxvSRWM1T7LWk3Kyw3TDxiogL6/DD3
rr4t3Lpsj/VUB/q4rk0g/yBf8eZbG1c7Whsodygs+DHdiJ7VN8Aw61Vckae+bt+k8Y88oZ8mUsVN
8yus6pOVirEOu4Tl6jKS/3BGGqOHUna28Ssz1pqakfSRQQZJPJF2iKSbkNJqRpSnv7KU/ecM/Pdd
Sw4PhBoYL9RJzEj+/V7HftK0HqU4tQWhMXV+dqEx8dabO7nuvXQewmmZSe/WnhfhBiDDvLDeh7Uf
7sssKQAn3YQra7qdPTzRU8O5oYvOoTCgtlcqfUtIagqrznjZEMqb5M3vNiyBIia06GMp1yNPt3ws
E4Yoy+tvc2rKuN34G4tnYf3sbV/syk8KwvP3hfJ4juc7uyP8+/smQF5ODVh3KkaIZHCp5CWueR6k
V77qkrd1FKTdTzyjUDQZqo3GlNeCe54fulljoDCvvnJY9z/57R3ePrx7No8PGPDvR0JlZM35ouWp
JfHuAZ7cfDPkFTY1+Wp8s8uNJkYu6UjEztxBB5lG6yZdcdyJfM+wbiROd4RCm9kv3MdovrKkGx4G
YjgoKM01eVxNt3lF01ndZ2NhXQ8jEcK4Mfn270wAPAabpa9lMc7XoyhwUU+cecRAxMpx3OwqnTz7
bVX9KuVIGxHAKrBzV94ZonXf66wzXpvEw5K0qAl2bRqVHNp18YZIe8J49hpFnMFIwPvzMozBiykL
79rp27OHtjU8Zb27vvP7uD8J56gg4uTpPaGxSxYryORvlZLbw7iN26MyBvdps1A/Yo1VPXeVXd53
dTkRY4upKOp+oZ4KD0+CCFmJf8kYEjlcr/MaXTm9GySb7WeZivKnl+rubqCtP9pdmR5MrJTJLnTM
503I7qeVECyIeVlnPMBABgvojdJ9+PsZ+9kv7VEGUHue7VE/bjYsqsdAa8M/RwqsEYXntTuuv52l
/FOawW9lZUkomvEr7dGnax6KGexzXNv+i+OPYuuh8dEEtbRZB5S+cCwlbCugDAy8bCuLnGFA5JYM
N00/p6Hg3oyq0kz2Vt7nUV61X2G2n5VmlIRnaRJtGZZ8HxqLaekClyANeQo8jQ9KSaRBUvcvKf4R
odlMr41DkaACgVYg0COSCyQff/8tPplhEu12VhXShVGZfSxL3VHPacnQ/yTr7EaWxa0D9hn6g7hj
YNrHRUMOtK+CMhJJ+bqUVX9oF/+r6uizQo2NzzrnRkEY/bFNzvrS6Uv4NCemS4j63OHJ6Opuv2Ap
FWtvqHeZkf/EhENjAbUY0ew6D6Lq3rIk+LJm/GR1UqpgLsuBj+/jR9VQk/ipzv0tOBFVbO7RKm8U
hXMVZwbOPl5pIQM0PQAWnFh28wa7VPiQfqYqwEUEKT2EJ5gIee2og6ydN5HLtyzv3kRvf//ffzku
hDO3xiQb7BM2aJcSgtymFxvfhXQ1besfEBj1n7FzrJ8K7/MXsopQMrRuu/xuG1NeNZCEUFxBIiy/
qJs+eWvM6ajFyFo98ws+rOTCsUF8Mt84OWXT3HGGjM9uNfR3y2IFl8ZQmEQvF6tRRRKB3Fcgy/lq
+HB7A9Tja8lHg459xE3tysf+yQuMk7+2eWhOSbMrCDXabYihw1Q7It7S9lefNSLuCQuJkwzMx3PK
575Ub01l9l+0O5/tax6Is43hZcDzfLjLbK/tzMp1jVMvhtcElAu7sRyKZ+88eXkgIqPK35gc5qHe
hi7EWdj66gnOF/iHV0LTgw8kxRTjto+VlL9ZqvBXW56GabjH/8UOa28koHbFlqX352Hvq/Te73sm
NwOeb3JIHmuFWdXf1+h/G234VwAYNH8woAgE/Ped3splG9N/jlxBxuFc6yKe3TS5ak3vqW0x4c8b
GqC/f+Y/Z8XHr84h7zBApqT7j3VrbeIDl0IHOMmCosp08oCvVzDtNB18t0WmmM7iG9kbmC1Uda13
IPk2CHIKo77IX2aGLZHDyHmPe4OOEleUyMz5k8h8TCsSrz8mefUT2jdp0ANDGXOFdTJb3kvToVb6
+5f5bCWxfKj3sZzEO+TjwZimRVf0ypcnOBL6Wz574xUk/+ndrNP2oHExfJh7/CxCfzPSQ1UW9U62
RvHz70/xSfPK3JZJH5jJZyS+cxmBKaMk+Er88DCkiocUFI7boI0XBwXA7MmbdugVml60AX//8E9f
AaISjNnpDTDj/XC04MvlZ2sdBKfsHN7HZfiwiAG7HCmaeCO2M7C7NqrtvIodVyNqJRrpi930yeFG
MBZ8M9AqYNyPBUuaDSLXjAFPeZUut1vfzJcugPUj0MN8t+bleD+vOLyFCS5HD3//9p99NJIdlCGo
TwAwPpwkW70V7ZCcf3/eDDQeZg6ul1xpDZ7RLQywx4TBvZrFV8monwiZHeaA2Pfyu3Pzfmw1tXKB
gIUCuZ4XiUGkNHboUq8zd3UJW+g2Bg0ZwRpmU4SlOQ1hWo3MPAgk8NfxBQ2qA56xwM9wCsoJIze/
WBY2Rdt/zziwcs9BIMa7AV7/9+myjVrkbUfR4BsVbLuxJY7ByPwaOwaJ2RFGBT/NrPPvkyTwbyeF
O5mzuMWh7NR4bFvTBOqaNzvmI+xLXFcwTmyq4JVaL73s3M2IEr/Q4ZgH37JmykO1oaGuqQlII7Lo
9uytiNZsLWJtlzlusP4zQBNMwLZ+gu62vJo1VULilymOEczTMNV2oharvKqgRZS9ektHS10FsuH/
1bh5vDZbdmVvQ33ETd7cl7WoKMm12mlbiXgenHpPy+4dRDkth1bDIlvwmcdjq7EO3eC3l7hAzQez
towu9Nb+51BZBb2qqONtLryD20tsV4PhUXfeFHp+95Ksc/dWd/NbjYNXVNpFcepsZ4qKzPHjscft
Xq2kprjAgbGeYdK11oa5WCpeSaL2T/2WGPBM6zn0ZvVWyAlQxqn7aFqSLdILNEacIKs4WTsVu6Lg
XwxTh453MMNAFr8AWpgg+TRlPqWvtW7vC7ZykT1i9aB8vJBaH9fU1ADg1g2G7WCYIrRWl2U1TE8r
HnWhI9wHOZkOk/nK2ueG2vbt6GRAbKMDlz+1X8qlNi+LwnYuzuYWxxwO8m25mHgSu21ybIKgugKM
cm8ap133FpEaEZW/tasQvDzZCGOReNfzbhA+Fm+O8SOBWxlKMKEoo0ULx14/4Jj3Pi31o7FuQVSs
KV/dM4xQj80rQm6wADWiHR3P6SVTW99lk+Ff11i1htqA/4wjAEHy/vbb9Fvn3rOGH2PmQMts3XK3
BP3vevHJWUq3NyIcZ4KE3C2589vye1Zp3LRzc7swC6++mTQE3K4jSKIXc39raG0RjWBdzk77gO90
Sarm1J8ccK3D1vf3Fo5CEbL5V5xQqxBzPRRm9IunStRB2DesE8RevFVN86yLzT2N2l3C2c1f5zbr
Llph/qnz/s0VGKhNg21eVYmYY8Nhvc2QQmIim4dILe3ygMG9S1IioMno5HlMZGAV++5knLQ5+WFK
UXsva5ZLZ6zWC6LVHzpb2rAo29Ma4EtUwB4P7TkB4lqz+XnKTL1HpP9qltzfm0zFacPz+a5v3O1Q
j/0AvaYgD0FWPeaSnnXIVn+5Mt1yZeE7azi3Hr6vw1TEtPccmkbztsjGDdtGZGBdZBj26+JH2Lgw
M6mb6gCJ2d5JuRHaarOZXbO4SgkUvhCdD4W+aX55DvNInO9knFXOu/LXPhzEVt1PGZN6t0IPp3O7
j0DyysguEnV0LBxpc4Z99HkNr4uQR4Q/6bs/uiNM1f4NB+F2L6x6O+iO/KV27dnNDoVHM4zUcILJ
XJtnfA104WGKCfZ5Ci/2ON0C0mATsyMSJj32hdVHHD3eXlrdnWcE8r6CkRQyZkqORtC9WnMyPTRG
m8RlX6OeXJsscgvmLq6jgz13+q+lTrPdhAX/DqZPEg1LctOXloBnrZrDxG3J4Wm7x2CGn5C7FFV1
zfC4sAFxSQe6ssqR0rsgSUjA3Hm0dSmIXcL7yxRZGY2ZDcllC/po7b18B4MdneKgh52t0vl7X6SM
sOaz0LmgWG5UO5ywx7WM2Mk7gyDYQO5IwfMuBr20V7MtiMxqicHbg/+U997s1BewwV/7c5iHMfiI
MwjrJFjYKY6BzdyrcKunrUzaSHEMkvANO5i2pCh3mQ5WzLAcfEkyD2+OQE5XZToOu4qcjxgWxC/X
6pxIqIV5mkBJ47RYiozdTI5CXnYxBEIA7UJ3J2rpNycozLuZCIgoK4gbXjG6OC54SpCXBE5z9AyF
a46rbeYSWRKREPPNsLrlxvUX56LKGdmVEq35Vnvrzs+y+lhOgKCr6HLsXkfFa+796ug3HgEnLaZP
W5Nh/uRmp65NHo0c5edQ5244MQckY0qVO2UDIeih0TtYeHd5gIF6qe1XAz+n0G278uBWLIC6r2EL
1DXBD4a4hiKV7d02m0IeTTw45lqH3jY5u22xIES2cwKTmJN/8YdXJxm2mDWVx8oeRdjpQu0N2fdh
UPR6pybXgLLhd3dzuUhAjRV0XDZld8hSF/+ylSi9oAG+QmQY7Ka0dYEaYdASj4OZVQnku+W2dRtk
2olRvbyaayFu0iADGulqwYxz9F85KaAyNGOyg9wEjeU80MH90I7NbbnJJty2h/SJCARYmkCZUe4i
EJVrOx/T7GzJ0g9BZLVOeZG37g/k+g/slgZlMUSERiH8bbqmuZwmAy+ycjN2+WDk12Iuzajxeivs
3X66N/Kki7wlyI5oEN4SYvC4zGR9dCSMkXVMfmPaau69lZ6kqL33vEu2WBSSZBLeZQhaxhykgfJa
99vLhIVnlKdSxdJm3O3NbrdjguSQIMJRhcF4ckYVcGmprWqPuGANgzzxd4lZBj+NtegiUO0fRt1z
/netel1tGmTtUUYgC17QSbQitm1EG6tiMXWOLoibKm7rdbF2RuLYF5Upy4MMsF1aVWCSUVS2+2VY
1mgomVNxMaD/zeRDVjXGg+6cp5Y+KAbnXC9Em9TXU2/KKJjpjVpvLQjwcMTDaLTOPk9LOL31lJ8q
xyFWbGhAVqFM7qZkpaJf7fvUnXH5VqI/laggL0qPNEymBSXOEOafNEmqkwbI/5Po5bEXfror65Ft
OPYy2lKM22UFEd/pRXm1wgtCjVzm8npuzDWWnXOdVVZw4eWQlgNrNSKY8hz+Mzkt69K3r7luxWlW
2BI1iDaOnEnfBhWMD266nZJ2bRmIU4ebyOljL/etg0WpwB6dlnDBCPXYL9I4pLBjIkwEUxdXb3PD
J93Cl6wdarsgaqV4y0bMFr2g4XwbyW72fBrRuSvy0zqb1U3fLuvOMZzvQWHXF51vzBcWGPMOEIfF
YaG0roasP4zdeXCOUhRsGbSQkVGwK0Zh3QclbnMCr+vblpxd8h5a/5duVHpdBN6Ar6Hf51dmsbAp
RnK1MonuVQZFG/Lk1S15f+J2azOFE34jrlZ+GxaDKm8cBKbhMHjrXtcTZrJY4UeOrp2IkLY/edsm
70iC7NvaaoIYhYP5exUFV9Wisz+qFMmpUUUTldrPYntFOmS5jcXU1S4OohnWK3fT3mM9dP6ZpvAd
wZt9S35TeVWb23hxNuM5Sb09IU+jwR7XJbhu+sy9ILZs5h7OLBnO00gOVbrJ+yID2+q0aCNjNasn
BGKvovHqyGilFVeMOpmwEFY+0FfH3diVoSx7MuDXdd5nUuq93+bzruzzASApYz+MhXdbV10eW0po
KMvUAYNn9dd2T88h3QbT2V6qHTCvDlcvV5d9lWXfsd3fnnOxYu/pn3ECi+6isKiXbHsdLlOyy45W
y/BSOMQAAi5M38EalsjJ/TliT9Mk6J6BI496PpDfAdLPtXxe/FhrReIyo6SasOGG4Dc9sI1lkN4j
v6jY7pV1TmKmvpil2CmHre1UIPqAF+NRTaMdc56R4pYk+c7UVnYzbcC9g+ME4TYjvbUDita60t2F
aTbLozfZZkTek3fBjf3KcYgbdGereYcEKzvhEPhdlXl/nVaGf1zgcoSLYzyXeWP82uzNuVrkmiDn
tlikEg6PHxikPyVqOK4luSlY51JW9hJvUIDMU0sI/LZZ98RPzdiuFMFe4TS3w6v4fa1qHWaNmsK0
5htx2fcY5vQ4ojBMmebpp98l6w5IXx670crizmWw5sqWL2XJHo0AHFoYfj9auzZjG9Pp0CRq63fp
YZ0S9JgtNMj/wnQeoA8BUh4EzsoHfmVvZ2RpsvMTmiF84ezrOkmaQ+VJjbQoFce1y/Od7XjNFe0j
77xDTVhtM1Tv3IqtaXkWwwjRovacY+V5LzqdlpuizcxD7RtwXCtgudWcycUhUnCV7kybl4CrTDSZ
HrSASGrxEmBKGq1uUl6saV2wDKssUhmncgsb8r0u5hM3/xLr0XIOjigZRtY90GdQr7FmQBQFlDFM
M1f3G76e/KFy58vRbmhIEhZgoCodyoBIXy5LcV2cMUCNp2TMyjQgiyRdiOCN4N3J5KbpIZ9mK2VI
33lOrGXyiqsxDyyS71aF9XJdduWxyTTH9So56WtYgS7FFwKsc2JKbfM4rUnEmjFKONVT/a1esf6R
GNPtkm3D/F9WHSrCcTnXVs6rOy8Kv7Zm+z1xjn1zDD1fsQ10iNJYXPdJ2b5skrAb5lW/m7SFVcKn
kZVWNAfd5/m1Sfn8gAM5GGstGcV1P4KaeBbdDTNVfzDuTCi/xyRdqVwHaIMZBU44KmRJuQvdytnw
ZgX3r3e67Wf6UPz9m22jNysrfU0QToBzlJVDCfeEue9ScjiMekh3HUEYFIiefWMjDmSnC/gm/FxX
wmZ4sRo0ai1avJNrs3yyFQwRp6cxdGoXfo5tPOu8yi6zKbNiW4HXUoZkJ2bzmr3r8p9ulQwx2WZK
SZrCTjExj5dKmXtsW28cSNNRVbAGN2wxMLUft6O3CHCCwCOjzqiXvd7EcDGm/8SKbBD9irp+0Yrh
byIbnKkMpwWscNfTkMNyHgL1VmV0HWlqNjt7XMrTlHivqUcExybzP2aixl2vyOTE1njaiY5pXlnV
S2z3M2+jo/AVlZVERHR0e0sYJXklk32sZpoqWZncSpvRxUOTPZarQXKMY9wOItV/1LCpvUfJfGHB
U4twPxhu2K7iUurSOLW5SbujYI0tDug9ac0ED0pN79mI0Xg2cBAJ68mVh7psntyyK86Edi8qGQCm
IcnJ3i5PzOLQVbCttAryK9yH3nJlzgdvRGbEvXTXawy4uH+YwVvk7bWK+JF/PGtrwmexhnfBXzT8
hC6dfidQVB5XZ2ziGss5cC8WUJ2Iga6Qc8trPIos28fteg3oW8viD3YHXB4W1m4dRN0fVPPBzklk
R2peKiP6KqZKnq53WIVZMJSmMW6w8dvrZJqjYETojtVEcNmUvh1WJQRIu1ScrpNiWl+byaEQg4Qa
XZE1W8CgC1IkmEHlbzdB3g4LPk085MgcBjyTLk0OcinCMZXddY2BcDRt8mZzTOpnd/sFqEIn4GxV
lGR0t5k/jA/cB2MEDs4v2LnOyUfYc3ToMaOEzR2rrbyDjhTEJj8atQCUQrEa4koma3HdKxssJ0vF
YxuoDtN1e7meDYw2e7bZhU9tHq6T511laAVDq83HeIGJDP14+VU07kIspfkGOXG7TOzhxSPw9CJf
B7ZZC1bTBq0RyaF1o2BgSmeRGBDVDVKBPNXuMbPZBDV9WYiZ6HxtktcQ9WXaoUIcupNrLjQxm1PB
4tj+rLOzHetBw7w/XzJ8sh1iKdM8trgmXswlHYBOukeiPsAaBzrv3GuJws1kcRIWSGe3bf7RI5zg
e4uV9C7Nve8bHoS09NNvCidK/vNVmyrvp958n73sZRxC6Yr7xuCc7K6r4nRmdiFXT+0KT98wM+JX
yOj788Y65VqUsZpk+mxZo0/gEE6GfeZwE3VFDSAPKl+1w4SJdKdCLDCpKzI1hoKmIEqX6b6ngDxl
pniuuJkjw3F/9DWRxIlh9ZxBBaRPKu5Y5kaPrMdrHwqSondE5xTcqYv5YIna5qcWa+x5nXtQ3vjq
4zy7Yzbo72RX+ntfGtmRaQ97TeJF4qfpG0diHpVTyaG1zvluo0Y+6FEzAUqpfSjCI8P2pj+OQfep
B2rNmbL70j57gy6Wu0SYyt/h29ggGHNN9r9QO4iuIhq2rnlw1TzG3jAaD7Zol3cTLICWcX7ftEMo
tUzfXLdF18bw81COjhcLw91ulZGVF842XncGPgkQpppYJchbRukbR0PK9SLD5j5OM0UG6sQ5YNSN
f+tkWFNLOCR/+ikX2FGP4mbs6iEeLWr0YjJeF5YnZlezHSdV+wfBLmareXmRTlXySECCOF9n9HXZ
1uxH6U5xsXGSB96y7knJoJ/hPvYmHAAzYeqDq6G9JKXv7sqp4dpVBvmma9ESxGrq+c1TY3rfYmJy
tNaRXAMSvsNclZQii9Uh85YOBRahuA+u5c07KkkazXbZbvRAAlwpu34XYKp27SrHpKr10DkxUthr
DGkeCdUAkS1kHBSSXSGG4lrYilbJI0nFmwagzH7FAtk2w5qyI/QqY7mTmzrPEqUT2ltv08pSafPI
eaRqu43ctaHRd8U3Bgo/9LYZYWvCLigkJJU5K2bIM/DN42Vs9aFOygXpU2F/z7Sc7paMAZ7vLNbB
FdszCgI7gtdL8uMi89Czm+3AYPMb4g1OVAtTUVd5yZFsa+OAkfpjTj7C0arW9LIWxVOei7cFsx4a
p2SDSDiVUdU7067ynCS0rLx6MGpoh0s1sBOEkqFZOPWBwDL1jucxRpHlfLa4Si19Xxn9EPGSU4qD
chbXK/jG5Wbl+rrJTHu/jtZ4a7aBfWVkwVNXbduP1QRyJTBWX2TUSiF5tb/z1rJusC7ID5THQDGV
Mk7n2CfgqLKM0o5mdp1ITckgdzJCTqwL114Bg4mu4DKZliuakucO98JdWlDLg3R29Gx0J/BN0gvT
xcCJQLE2dsEJ4NQl32r+PsDyihyhJul3a4vYLGQfr2N7sxRKXqGJgxE9wktT4/IaGIwZpqYjvtDq
EF4N+n4eB/MobOMqlRujiskTezCFIuYTmgccGebIqtMkdLoyiCFQenEzWvmr42OlTMbFbyUWkCkC
Z/GQkHVac/+DQVdjik+ZD+hs1+gAmgEEOJvz/GJVTnBFcEAfFfa2HRcMyb5pIO+4nQZrZ655+sMh
UI1huoS/WLh+2Kni17gFLGCmDZlcfpnZIq7LhkAvK5v+oKXSYYXVZ1w2i8vaK9drOtDmwtSLg+ui
/mPYNhgrmThhU8+vyVLVV2WQ/dLg9WwtEyvfcb5gblbDI4ZyoEynCSs5+UAoxosl0xdM5rMoMMC4
umBc4yQ3PSLgZHWdK/TKZrc81aJ78QZCuSqAlMWdv9XiLBn2zFATFQiOnBeYArlXbhtMHJpbEvdq
YNFmwcrY3LstMIDfucvMFVR39T7nWCEoLBcwiOm8UwJ8o2YFFylXc6SMwyu76rtnp8C826n0L9Om
2MtW+aNsBgC23v9pFc18k28KY0n2JVWCsGK8sHMcb7uHtRvXoyKMaO/rBFraVL4XvZXgy5mZpybw
rR3Hqzg4qrTCIAAnsTJ57Ofxd1AE8AXFNB9JTXZBvUBHq6TBns3O1S6oGb37QfDQ0j5cF47zuOYA
28qZ1KkyOPf7sricsOI5kKQl2DkIVkBN1hH23FZdeqPB5GrBQbjt0sdezu4xdbORQnMR0TxOBG9l
srzgQGojbyaJFET3pl9Y2H3iPAzK+S1U/9rC9o/HzXwkp5gB8xr014Q6prFunRve4BhZYt5uG80O
UK56N2AqhXrO9KFCyROWU/JW25V6mh0n2TuSmpAVhCuQre76ynxzrOzVr9Q5ERQiIFjIU+PYgHOc
y5SwQ3dpFXMAE6QpiwviHaxXZWJDTEXcRcp27ikXzCAyzF4/pq1RXhibkT8qu5siQiTeGaAt0abQ
aLg1ITbmDGhijIMFk2G4SZPxJ3Te7Ah89CcLwPMtF8UB6ZXBcchT4PTWowudmZgGYwAQh0L5GSqj
O4a+yeKacwDRUjFJis0hMKDTYHqyjOUYE6bYx8bSP9dEIUXQqYOoyzu2muiWe9Xj9EM82a++z5lS
1cUfxVq7HvWS7xe4x1E1VG4o7KaNCCMlQom8rTCfiTVfmH7uHb9wD1nmpydr3FBQG+VrrTe8OCvu
TrNt/wxuGpxUNXShAW0uBL8+left0fQUr5vBsKIKxmyfIzYLSWOw8DjPyt3gdQK4xagPDELvfGAi
fAsc905BFwlVLa3QtnqcBBwOJQuGp5qc7FbUiX6s/Xa8SM5h5kq7w596aonc46LaDxC7npuU2TcJ
DdWxmIf/4+w8miRF0jT8izDDAUdcIwiZWosLllWZiaO1/PX7UHvpykyrsN3LWM/0dEMR4O7fK5/Z
GNW+yCL3Eee3BjRryfUIt090Ym/5qlHdFsm1XDtBmJ5Pjl760WSfkcOWriC3nrRCIs2PEW77VQpJ
5ReFG9L5FX7m9PXdyjSKjyxRnb5Jg7i+i8jb3Kdl/zgMvO+kYU4USPbIM8qoe7UT0qKyYGC27NXa
CEr6NgPoMZs2DD8bh8fKTNs7eA/D97K48PVkjM7yGeNPUsQGGwEFwY1t3+qa9O4KQ10PpuaeuzYl
m+zt2r2szeccGfO1pnnTZT4SLtbCUKzHgYlshMFc8at3O69JwzctgfPWZop2DCibcmVHUbzpu9l4
b/mz7gIbEGBAvMUUTgAy4NtiQ6IwG+ljeJidVu5KMjFXmVAQm4V1EbnFcxSh0B1K0LB6aIadrc/o
ULx5PI97zgq6ms0NSZX8FcALjCdxPWA5jzJZSlkVB3E6kqXfKxYOtjr9timbbIfI11slQ37TcWHq
Uz1GQCL692AwuAAkFAWfgOMHMweecSlQNJyS0V4vLYRl/TPRl9Emm4PXybIeaSuBQSyq5CC8Otio
yFW/dHiEbdmN9lnkZrSHmQypW4ooFfCN3t1EaGBA5cBLxm7+6FKqqsApC1+GWXkMJLtbxXhzrnPM
Om/H6vegT7cJutm9qWR6NHpY4KAJAz+ube8p6zmIwGNm9V55Tr3TK0tfMy2NPlrmENalTM7HDCKq
6IL82utrb9cMWehDkd1ZgoNEyua7coei3hG/CvhTzu1vLWJHyxJAImWKfjUjhbxUZvba1WH/EDgs
uGZtuDeJ0cNttZHhC305MmRBhKEDrmbOwS6YmPipllMf3RKWj1bQuXFbMCdXxt2NdNonx2xf4kgY
l0xey4QODTsmVXehWSksB0cxJCfQQokbyHuU6aYfDWzADckV66ovSf0E+AELIk1i8MLnqhrQcUhd
8TuWxV4x3fmlqwXPiedF22gmKMgd7IcsHD+g1BSMsdMdy3q8zTsackCjfJUAsbudEk9Zgb3XnlR0
iW483OiEVhMgz/PIGyCIYFnnOTaIIyABwgtrejT6pqb5FnWSkTKpJ8vHiDnaPWuL2FtRIEy5mu62
m5DUHGDs6DMYe31TLk68MOHwjwXO2mM+IBxcr+/TEgSuADdcd16cXgQFrKMIA8uneXVY63E+btx8
OIfF6Fd104OjFkz43cKCGAZjYszYuI1dlVw4mcqOZmxLiJY+3DQJ00Y/R862N2oJPl9CndnO9EQU
o8NU7ZXrRpnnrY5Jz9QidxcZ03xskBSsvLLQViP7/L6PSmJqNecIR4KVypgdwn8xNgWdFT3paeac
8Tq41CHyA9p2cWehsjnOaeHiuIr73TyWIHK4UFDvJ4DCIj4vjCQ9WOXwERd57jtZYvs1JmYOFLTd
ZnHgXrUhj6autNssD99yhxmmKcbPzExtFEmu6SMoIN/dVTTixknt1wONMW6dIhPIeR7N3PIqRooB
xGw5q7Mf780QL7fwCrQQOuU2TS4ueWOavaHsO7MHMesbt/cLr7IvWpmFG2layCxaNm6b/xappvZ1
MY1sl46zt9hxqEZCGuUypQJAgMfNqvttuRzXJEJUn5kTeLxnbiXgr9wi+PL2czye54Oz/I1ksncG
b90mFK52NJSRkz4jh5WalbZKRk7eUT299qQ67N2YHy0NUcP1AtBE9S0ZCiXIxCT5OQgWSNeEF44o
Eer+onMyg/pNqTbJgPHOUxrd1SZ0bOoAjtq9CnYRNbwcrwGucsy3af/nm6YGJWdRWuuNrFZjY6Q+
gXCfLJe34J/jajLR6FWW0a0iKrbwgQ/GkZ07hj9WIOw1Ab2e3qAFcCWQUkCAAKdtQ+DBo3jhZa45
PtBkxVjvkSzuGSNvnaK5U0f8UNYq3I8DZVchQTy0ABfxDVlzWMWQSCcb6QbeB9lLeCGmXudSdF8n
ogx25Ty8oODrbhqllYRawFeYWYsjpM3OpkL7VQ6ZsRGy4ha86ZGdUbvP3Om9NpAeFXOFDgxi6iLy
RPmoT8zq/MNowOX80Amn22gccvZ5OL8ngumiIqDXT72xvbVrMY9rwlfVEffPdN41ssVJJMkHpgZl
lfbys431txzWHERq4ENvNFiFXOqbGBoLm/q86qvYXcksZxlWOXqnYEkgQSeQR9k5Wd4ms6JjbGvb
HlaQdHe54tDKRwE3UkU3htO+TkADhI3VJXMVo3gYO1dlbcZbjRmZOSZ8D6syXstsAPVLo2EdIR9b
28qGha8s6TclJM+Ao3gjZ1OtcaYDpqUMuzTvckxpi2bT5s5zkTav7BPmrqSbydK1mG1vircxHn66
FFj0IpMgEUmX7aadLM6mgJybfKjUPtNE7ZtO+2jqaXk2SaeBLgeTFQMd4RzRqhUonMW+39qUE2CK
yjErMu/EPOlAe+tnOApMp4tFGop46uxuy0DpMNeEgKc5qhttWYk4KzFi1V3ra6Um9j1Z0b6Xcg4J
K2EdcGHlBz42sTLVXG44X81o+sMOT02nb70CnXToOAegJZZe9t5finrorWazf3tIZrYiGV7COGz2
VTnZe5L8MC5zs6u0KXJf63J82XG0yjpG+FnVv0ukIr4VN/VVMzLmEusYree5sk5laH0PE8FIgRnJ
0Qno0Z2vymGMFq4LEYAMWmQAdoM06ytyo4t9n8XqqSLQiqrMNNGOuHHVfdRlzUUbN8AG/2cB65LN
ToA5LgUD7/PfIk0KxGyatHH4k30QX4b6bGfrojXKi47Y351qSvtA4nj+mIA2n3BIfNfOWrrQDfx8
GPscJEl/X9rOVZZUbgt5PAWAzkk/rTgJ/MojKh1qUcMqLAuZRrzACb3wD9Wslm7gJKS0CvPxtz90
pDl9Wwpoa5HL+hNU0LxvAMjPbQtgVCLYOkOqUiAm0N3pqixVfo99pBNrMzfsW6313FtRadkzePF4
RzpD/4LFc3wgA7R9gvQzt0xHMXVBTf4S54m6YbrvP90QRfhIFFm+FqU51bycyiF9H7aoXtFaIT9m
oZIHmZRGS2+f4DPDMjHfIm3L7hl06lPtKj8It1Gsgy+RPEYSCSGQfz//Yio1lA/IpvNCfYqKus9y
SgmoL+Rb1XTsTa33wcWZjO2wWJVCc04YQ34wH3MHQriEfht4u74KtxHVoyRNioDGqyxZcVIcNoWZ
Dhxt8aPElQOHFSvmzlr3VkQSMJ7r9ivJ4PTktuyCiGjYCkv63voausCLxIejisGfZ6/l6DAGO0T5
pwxIP7216JkpqRTUkLnfPBOTbJwUBcqB8MzHiqFQ6hH7TVosVCFSpLZOPwG6nBNGsP+NTf3bN8HD
4jtBZo474pstb2gJvS7SWDvobToARZiSSdRKLkXLPI/OBbF3Z1MKsNR5Nxyk103NONZH8Wfomedh
IdGZWhPgMOqole2O90VZzWfdGJfnxOUhp9AB/kEtIYA8JWfG5zl8rDSjunaTsForakB2g56zFcnq
QUup5MGenpFX53AVqhV3aeom3Ege78PQLjc9rR1rpqgOsCEEoTRQr45u9uGGELuoWF+NHFIz09TI
echot1XfMAbYxluYjd56SKmhwS7UbDu7fubjg89rcQPykXDeHfVzj9SWzTCEn0XXPEewZVuMRO7R
qZuncC7QplC1TaECKEbqEFoVuVDySU+Pr+YZpHd1BpgoytQ1qtDziRPwenYLduwGKa07Nvfd4v8n
Tz0muoPD7hBW434W2rzOQ+21z6wHzbMzJmOIehOv/kUyKvj9wEkPBVlZvxLDeg41bT4ORnPGA++2
rU7GdqhlAl2y+8456SOr6mRPxKK+0Q3zrvWQtHQp0VGjWT6UYTWjzVaPRcd9lx26bz2piqMdW9Om
RBzD4kAaOdIRx6/LKrlpG2/kSM/mJguDc57q8UPXsATrTE8R2GZ5tc4cTodIYkH+5/J1xo0LSBVy
9CXTDBRdY8LLoXZS3QP6YkxiMOijy7ahvKrIk2pjVJq2m6zivVQ4BxJEv2uPpFwOS46+A55ANhgx
9vaU9aziJaPB1Uc2z6Cc1jMs+nrISnbtkuAAtwquvbmBR8vHcZuOpNh4RY37qG8qvwkidPp1/6KP
WXE2WVpzpcwk2wtePCQPtb7PpkjbGaPlbbt6YT+wnHPB/KpOcY9BuI+7ScGuV2XDazyFD4ELn5cH
WuGHNmgrrt3+CsMdWiGUwo9MOCk/CifTrMQDrlr3tQhbbetOLoWp6PW3tpNm+zl1pJ8NrMOspdBV
tctzVFqyteje+ugUrwrNDD0KpfjJcdJ+3Vs0l61jdLh+UOJScvK8vULzFZB7XnBor0YsKUWBEko6
40Y5hQ2LV3SEwo7p6xil3rmDqPBGC/IXVL3tsyCPY1Np4tGkH8kfpBfuBHjxmmNfvB4rME1RShch
uN5dJyH2Ccea+jOh7IsgQ9JJSg6OyELdeZmEtuEIdoECttmaAy3QXmRZG3L1UKqVdnEgIqS8HGzr
Li6AvvK4+ewppPDnyIXHZTZ/qLoa4yKD/+9CR3w1NPJRLvKVesz6Y5sCaxWLd6OmZJvEXwpv54pj
Hw58bA9MaBbC1DbWQniRCN5/CTEbI5s/XdVVjO/QlqPMQ9+qxwfUxeIMfqtfp0ODQqhpzknEUr+w
N6DZSlDZ5dVcAuWVDQWnKIQUYRQur1MV7UXmjb6pFsZhECbiJwvXN3jKumoUf6XrXEzPkUDZ8BAo
CLLdjIf3gcI6mJyGfzUaBd459FX9KpZ81ibJE2dENXH2by3Q8nDONl6Kst024ZyE3rSssdLxnda2
/VhjPAiGQfNJAzsrM/fDbqGr7JnYYUtZpo9M7K0wsm4LmPk58O/39Sj4TQ/KQrFAaXDZcSuDrH90
guoiyhxEttQWEm+hiwvZhJy8g/Rz0orfJR2fO9GAjE2A9xvs85xvk3x+N0IX2KLUs3PTS9G/8kpu
UQkh6Bwv0xIufpCkE0WSUWCiGwYDYh4AWLvx0et4vzsLvrHtoCnHwONtBQvaW6H75pjNowgKcfQI
NQPnqUIiKdrQnzt71FaZFbnbNCrkhrrhYGtp8Yhysb7HifPhjbJfqz5pjhNg3ibX3PCSrsEP22PL
H11lEfaViV2eg770IzE4kdLEcbQa6CRhvQ6ITFahPTkUfTm5bwmSNUK7h3qdjGiTjDmEk4txkyQD
wZ+InXGQhtpUtB/wZuPWsZvaWQ96+EQetbFSS6iJjdloQxhAsuk8/QP1pzz2kw1wQt2bb/T9q3AC
uVUkEmxmMNwPp8mjA6zpfEi8+kFzMBUTGD2uZVXh4lDIpGRQ4uFxwWKiGM940VvBWsdLuik8+6pH
PukvvO5ajPN419RasTYRCK2IF8RCEJeJn0jtauBBrfoZnEQhQVqj05B7TTesIzjJVatQAOSdDZ9W
gYQ6rfnpyhLofmIw65ALLK4kx7fcLmXiWdJO3PnTANe7knTiXBGLZ95USCm3wkzkNe4GcaUP6JrH
Fohjzjmd2iXrIU6qHMosfyk673drscOUwsPKXLNOkG3Q3XiI0NeUl3gbq57zI5Dk4uCw47Wi/sRn
pATfbY2byci0Zzi7W9F0/dnkLc3UrZBrSzkjO3oG5dXU08ZgIttl9jxvkbhelm05HZTZ1hdVKN4L
TUZr9sjEJ//OXtuQF8c+Dl+9MQGnTMOGwo6QTzwPbglS8x5I0QHslG2xR4F2C4AB9N5ARmeo9oms
hKCtLOsXne8QX3ofrghb4Ck5Xo96wL2qkpRXXlPvVe1+uqAM7MWAE5iZkInXVbYdqSb3aXlkt56L
YdthpwCoM8JXWBTOpHV9XweI61qkCJcghMbWDIunsIyGXVGUxV2O+ngFgkqjnuryc+bA4JLl6E5N
ysGizQscmcSApbphb4reCa48+mN2SYrnQjMn1H+xB3zZwNcLG3/h3C2qnbbL2Y8TfaflKbEbtJOj
ZWg7vNbJeNNbqDyx61vrRjN/6Z2lnReWVpxFtm6DAsPbmhLbRF24zybwP8B2x8tvJx+1612NWlcg
2KoVkiw8IpNnDVuRdr/moewwTjSoniQHMfDYTW8GPImiwIcZFcYGbUS5V1XVbFTBMIcSn1SlEeMH
cpVHGAcysbm9+2rRGOmRax8bves2Q1C8xnWJO0LN406O7nhVzuJOcObbi8QN15aVPMLAjjt9zC9j
Oq7XEWr6rZHh2Ui9BU0bIB2bGKAnNpA2YJ6LL4yM9ITCNLek6SQAeei0eLOgD3nWVBg3YFZi/FDm
XJ+BmfP2ADyx1nKUJd2WeUTEwBczhXBgZ+LdDLoPznyo3qJgwxGJ6gDXizbeZC1Yev8ZxNIBTxzm
nUvw+EbJCuVZDxRkwTUj6WzukqENdqaZL0rpDFVSjt5zNsKnjq+WS6Tog4sIQmUg8CRVXLYyBn1r
pYbYslk6SGGnF6Pr+K3QUm2zLrd3hckZpw70YusozToGESX0y17HR1l2m9LzeOta9qd+ER636dz5
aW4+lgNxMVlM5LM3hOEaM8vg5wILUeSpYUNmR70bleH5CFQIzUHgyil/8nbw6UTgakJdjL1GqYwO
2Dm04oZTwp+HB85PHerWcuorkKPlAEaRbRVONtCTE+7b2cTvptUJ3llb7LvWfe9mcZuFwEqdYO3s
NI6+ZCH2m6avyZhCZwCzmSabeQKMnRmkw5wBcPB4p1TShdukacYL1TUoQye9hxRV01k5Oa7f9050
gzOtwbA16Pt+Mn6rtviwDeY1p0OSPRda+RAWtfAJacL3hcoMP0uMjA5GmU1XJ1AiGustexpfW8lk
UXkap1ojQHU/SKivdn6SARQBYMG87WPcHt0wHuKqEFvHEIPvaDlLqUOW50DW5xktvzktnkvHQ8hi
ypEv385pkh2sKfhN9UPNUWi2HojMBAi0jN9l1LQ7GfXt0faWf5yVEBm42x5cgwwFch8kCvVy2DlO
Z22tCMHgYktmDhzlNk6UOAyLeM4JR7GKRH+fFYG1q3Joo8WicN639nmAk2eTWzZiV693/HgQ5Trl
NO81w7hmSAwunTyafrMRM0cGwn4nuBuYuS5RRyWc8Guy9VdlVl9GObIYaN4nvQffCKek8euiu9WU
pTYOVgY/VsgQp8TAzZm19XYiMXLttDj4O3DLDeLaYTO7+WeRNS0Ka1gAxJnjNo5Cb2+NhVohEMhv
/o2C/UEavg7X1tKF4RFuRLLyFywEEDdDEW0FBxPInrm6vRARvgXsi8S6xGws/Bq4u0LYGuTHzPtU
pfEiEEHlVancFgHD24lb+h4RQcTWf25pASL+E1LeG6RysBcFhzgynU2HblaEaPEbEjrWjJHontwJ
79w4XifDQpUMAMtuVD/9f25DGgRVSOL1Tf1LFNWYwamQCQZWRvHtOwipddv01bwPKt2gQ7ARL24j
3bM8bLoXU6bOZWqUM0Fa9WSegO2++8n/ZAPxSFyAEDJgvj4Qk4OYTcZxMzrs9y1i+uuC/3gexqq8
DLW6IyJIn+wX06wpIosKXTvh9hfLa/DlNRGkxRqgtrwm2Dr+voURkSl/p3RpBrP069mW3W3WG+ox
6FkoI72unhOrSl+HqYte3dbL3lMrQ4IJo/Qr6TRzh482/J3mcfeOiAj9JTt4uks9vT2VsvE9iNgS
YKsI59i/v+dFj4Eg6lAOmIadLD2vtUzNTKexcd6FA2e0KBzht068KQte+/XhGLwmQNcWlhbvyzfU
aZ03BNImkYCIrXnw/DmQKDai4nEGaVoxoeIVn6zclzEGjdlsXqTE14pGjZUpR0U1AwevEG3933sg
CVAxiDeBKtClY34JaWhmXVYxKacHp3le4B4xU6fXIjsG4KgecydJToD7f96Dr48CTw6pKu4CcX9N
KRRpMo252XqHOI4CTjZVSx0Gtrl3zxl1Ipr6JKMNrRHuVmTpcF97Rv8cE1PIklvLHG7f7IabpjVT
5v3EeZMxHsxVXNg9cIprq9vcqMW11Mzuw6jj5BIbi3Ge5n1prPq4666cyOtutGkQn7Cj5u0M2QXB
4sx1iluksvYnfnjjhx/elKRDUTjAmvU1TmdsnWRk9vEOPZgtbczTHYWjF2013s0jTtMgALIrFlAJ
tgllZt+/j25sIzihKeDft/JDDxTAqGNKwkDoM/O+sipC9PpgBFFw0Gfmc7c2zrqIrngVLQIvCxg5
QvLsW6V1nXkLOcUZb+3FbOqGB+UGfZQQcOy8hBb/kxaiPelK7Y5cAQQQuGbcPEdziViAPQhX7b/v
/QdgWeCAhhBxGU7F16LFBIFjhgvcO4xBka6LSr0CeDzXujMhKgRqIzyZXqAg/vz3ZX/oBSI7nVBN
CTDBKv/1kXlVViuX6LvDVE/6MimGOGNLo3plZcn2MGjaW2eG01veLPLwvs+SLTrm+T3CqXRNCmhz
DrLrXU/Ug6JPR9Xx8u8b/GHZFwxe9MQZQoeq+LKsFII8bAw8LPvVzEdQNuMCDl70JkfEshieYzW+
Dh3pIVEAtfjva/+QssLDcWEndKp/qXH7snQwhA3Qhuw5tRHfJ9N0W5kJR7iqzXzPBDSJG6zIkCvr
RfIUCpCdooZyGBcqlt/qac5pG6uCY6za+sRn99P7YtPnzOHYZG1zv2yHBYuYrDLPPdiksqKvT2LE
zlFf2ZeqduaLIodXZ/xyby20rqeSo37aXzismTpHJXI8vn7yswxmJs3MOODMJIWu7M5SyoZ9O4Ol
HjxvPvFn/eEdMBeS1LPpkvy+wjix4yTpbJuHurJBTW3Nma80fZjuUtGYr65Zpg+VmptH1Af6vZUV
9Yk87D8fwZcF3YQL5RzkLZTh1yybZhxHt4qleUCTju/CLEXGQXekqYpFyHiNNL17c3g3rhrlmi9h
7xVXEZVBL10wIBfJJeXOYd1ouEdLmnpX/ZTqtzJqTJpgrXjat8pVl0yv9UVtTwj7uyrZR1qYXWKg
zPcL4HQMSi09GUP2vQWO2iSLcle4aKHzg/59nmHqmHtRTaTF8CIz+xBpEXbpZ5QhXkhqsqKyhD2p
CvqCkMEO6WGKgDm2gLOKJIw37dgjBrAQFJ747L6T49wXHYYWEBEOgK+s9JxYJa7dnuMLFoVtDn6/
JJkkhMIhITMEfsBpyEuASuLbDPyhAJ7xiTqkHz59SaME8gTmVhAa78unj/tFac0YOwcmoCu68q6n
qLyPXAS1ARFFq3bJZdMWu0A8QceE/JorYG1jO0tyu8WMsZx5JtgZQ51sy8T9fyRDSo7jJoHljC2O
9fWMMcckFMjcQECQxPlW1M51hZ3fR8v8xiSLRsxgZPMa5OGJg4a+ftI97AsnfqjlIfz9XXATFH1z
Jl9aLr8uQnHnwKVngtT0UdwR3sY9kHwUmuBr7TRftygTN5PdETwRu/eZTuU8MMNVIEAYCy0YT9zO
9yVxuRuYZNdlSvjWKKpHiVmzWziHtshugnhC4INiZ40NiywEG7two+PktXNovH8/h+/rkxT4p2w6
SBY1xZ+54b+z2qxXbgiBc0Du9iQsUm9jNeGBSdBkNQKQgFMdNjQXFzzQhHbi6t+nEtrprT+F4CQz
fzvfYuP1IjdW2h5lPL3vG2t4Gjvs7ppfJc///oMK4/sPTr2uYTg2i4aNbuPLiuEYfWF2GulMsXU7
Z9O56dZ7BvS1QbhkOBt7GYndnLnHSa8uJdMNmslT9/DD6uCwDjOOEijJnvBFOALSX1thNhH/0AJJ
J04bnZkpGC0iJVBbcEF/9NDm5kRjrfuuwiaxtB3/+0F83wCpxCCjmdVJkCVpfVk54yI1cwj5YO+1
1Uqn5K8LocFCjBL6iV/3h3frv1eSy9P4z7uloUdCfrhcaYg3CfEL8a+wuirFTYN5lZBMzyhOjC/f
B7nlz+Y6lgnIZ7I7/H3FSnYBp84m2C9wasWR3UXS2Rgn9tQf9CdcxuLx0e/tCdJt/76MCOskMCIM
3l7UnTuaPMtGeZEbwYVCCGDh39As2jzMpY5YnFCe/Pjr/efSy0Lyn2faV10JSpHhQTOdq3ZyN0VF
MaRubuAwT9Rc/vjF/PeP+eVNoR5bJbQSBfuIb2qlL/72LLlAHYF3oj3vbEK+bXMLf/+shwpYXWwH
V978+239AbjgWWPUcTjDMCB9/Wx1M6bJUMdTjiWhWqcm5Hy7uPEsVAWb0CWnQ0e8j/LZeVwKeUw5
C0yBhLVUFaHnhddN/jhOKFdbXgmc4PDtWWCc0Lj89KssCeOmJYnv+SZIcoNOhhWpJ3s7j3/FnXGX
4fONLNaRbD61u39/+3ixXVYwYBDm1m9HnzCk/rQfK3UMa7wx8MdGdVemUXIx6Fa2S0tPXcH5mFsQ
5+4ezi24VUSTXQVSR58Kw83NMXGvIq3rL8opms6axmhuyKgLOp+zrKLUqGzP8NHr2Iza7KoKZfWc
JWb5QQKQfk+ut3OZe3Z+cOU4XMP5us9ZiSwiqSbjTAt69xc6oPKdrA55kyDTvR8700TcS4bQWSMb
DNUDwMVNQT7AU9kl0UWtZ/Y5WZvFs2KYucpK0V127DjPwbzUOtXcxHXsemnkZxZVnK1yhnNEad2T
5SXZVQ38+7tM2uQCDZK2aytp3eCRTOq12zr9y1ATN7TyMAbelYFe3bXBaJ5HqgzxxMSDhbymk7/6
QTfeos4IX/KWBtRcNeOTRT/Xr8GEnMS0VI9PyF2S8x5i8C2aCv2MsgicTZyTCPoIi/xDz4hERHmW
9I8lia93jJfKD7sR11blWpgBXbZglHap+0zfUXY2soA9EBijnZET0z6S0AQo7WAW2Zqsm/AeVgdv
GGGdu+7nJVyZSopF2MIPeC6JE7siWA/xfVdP1TYVoXll9YJcHT1SdzOtow+4W4PjWDv5EUHreKyM
KbvWsUOeeB2/7eDUKdiM4KyFNBVz7P17PTIm0eb0VURHhY3JhpZpEhjnJTNODJu2P1X1+e1D+3M5
DDT0EOvi21QLo1NpQ2RHRz1IsNkxm6TBGhTkQKD+id3re4UU12LpcSTmGNp8vk7QPQi6URAScIzj
VqzyUR+XjLnQH2sDgXpdXWracD9HAWAc8VMrzSFsOdRQXVsToiwBFExzHGj3rGIHPUYxrsMouK/b
8tQ6/e1UwY2ShsyAyaGfbc/8+zdwOk3PRjFoB4KExHoYkeMTuSdxAaQPzJ+vNtgtRzg17q1EP5aG
+/vEGv1t211ugH5o8qZ0Q3Ka/vsGjLkPG9OYtQP07bwO9O6qktCQKAUI17G6d1LQLsNMh7IKe3or
LEIWORxBaZNruKmJUWRxiBbYAe3CiVtbLv3XMd+08BRzylwOt8tr+vetWWoMSVaVAXy8TQBGb750
0wz7IwJzI3mJ1mJy431iksMj48rdEVYFjyjap3/fx3dclfug2QQ9nM00Lr6SEWWlwUXoBKUR9yA/
ED5624Tq6F0+hJSS9CLaN5wGz8EtujOrneVzkTjZmclt3iU2foKwxUhFbkMrNi7ujnTdl2F53ed6
vg/Ktn4w4jG/d4fSW0zN8s70KvGI8TM/9FgIPmE9hwu7IS3A7Ot+IjcygOZ2defUyeinx72ADRJv
Cq/E18fdZh5G+NzUDlaayv3UWNdmSNApVoZ8TYQJxz6jeSB67gpz4Z0l4Z6dFLn7vx/2D4sEuOAf
dACUyfmKR3qzOaTIcsNjN/XZpk8UUySRfasowreEDyvY/vt634Y3ftuFV0EyuBA8X7EIL5+Rg3Cq
P6hsMaxg4o0qWrhY4cHTIjSNWqyyjRNF84ny2u+HI66Mog0elrIj+a3+qo5FBLmbB4ewd5u1k+Lg
ZvSAxMQaj1yL3By3i6w1JhX0pxV6C0mIBzAIbc2NOzyF9fDmpqFNtjC0rzdUaMkmIkT//Xi+Q9vL
XS44jQPGzsD/5RxJYoMW5vRCH4wc8YeRsTQEsfdOgNlz3AUg+0XxqjRShPQheJsqrGGdedGVxY0l
6pfcQanhJN1vsJNiVajhgLPyM0/7u3mu+ZiTdzNHvnfiln9YUoUHiWnx1boQdl+WVLPXCc6tJ+8Q
kRG9HpLuzUjn33Pa5njc+1tyiO7NosCfO7O2R1Yb8v9ZOGOnfJnm7ElDFkWOQvNeRbh/nJYoLjbK
iXFLu5PCPtVg+uN7wAtAEZe3UDffQvmnAoZFL70DBqbUp2bHREw7hPfRHJL2qYw3HHC/psFDDmwY
v1QRkkOQXrox3jO4Fn/oHFTUkmU5m9CW8b6dojd+vkOHscwkqxQo/MsDHVVK6sKg4a82EGJXSfKS
OsVrmipSH7X8lyUHieo1U76bFB9OjunSbgkVHFV2a+NERWeGdt6zmkejkNgbovji37/4D98wBzid
nX7hFJyvC9dolKrVmKsORIugasvJtCX9wtuknK4J4kWniSAcjBxK/cTn8cMJyoBq83iRwMKhCv7e
oYyBJACXjtxDivNx1WthtRsKTd2QzPGULhoxuProxDW9H5ZIA9KIMK2lCFJ+XSIl1RSDq3vBoRkc
YplxqSeHjDT8i4K4/m1uJumSBbIorFHm47e3yFUA8gzeB5rcn5cz/7FBCfhSIlFHWKBC7TwXYvo1
Bo7RrDqStfg2aquH6KgyB50H0Z6XFh7nnQ2L9upVyrh3CwC/dAyjywbs+a6fvQLfYzPdVLkR7rVU
4vsMHcT/My5lVFzoq/Zl3QZ75p7guR3s+dXQ2uSNeDcN61TPPsIvvNgxEGdcDLHRXseF0C8zN+WQ
3gUZgwn+8kvRd+m5JBWGwrISBVjvBovqJKVkljXbax6dOpouKd6i7RbroXE0lU6wMU1M95y43QsR
RMld8z+cnUdv80iURX8RgWIubiXLtuScw4ZwZM5kMfz6Ofxm05YJCzNALxoNNEQzVL16795zvUgg
SZTDDVat+KKUbkN+DYX4ETFN/nmSxM0jkpTwKc0t89lx4uG+G8fwBZCwe99qon6UVunda8FM3/Fl
aFzgicW4g8TSvwww98FnqFoccByItGkKb8mKGj4HVDHXlZLFRa9Gdd8g+r/TirwAESejF6EStFaF
UtEOpn93qfRu/Cxh0p0FweTdjJCdD3QjfnV40BO71C2Cb8b6Xf1XFtJ5zgfBzuCm3hkFz62KCdvC
d1Z3V+WQ9hedyMOruMbmT/JadPf3V2ssrNMMNixOw6bLWXh/BOgb5ujYYgx2tafdwA/9JGEMISfS
llXvkHlbeoVznLZg6Acz189H9FfQSCgMGOtrhbrQB4goWQufPXaS26CqPuoq/mafZ6s0p0NN56VP
ncY8qob5csW+VgctZ6UqpQc7p7bo3IRo50a/hMfZQclqNUj4xEEc8oz9HgfwkNjL5kEpkyBEDj8X
GFSHpq9j4d+lYP6ztZlU4oyypPiMMCR+ul7h30KTgEOTZ/LWDlu+NTygiCHhO4hjjdkmKHFaw/cK
qjNtws4+HSjjbv5+lEs7BLNK16E5wL35lY+otwzj9SSMdg0k3GOydqDZ2N1THBlAtEj/ZlARVBvc
joBWiwzkIO/zGlqFvR59/auFS3NMD0Gsm6h/IXIKkEDhPBy4xl9TJ95yCgLa5WxhDFf3Kpmkq+wW
5EG0K+DVb9Ig/A6TgMPdKD6wGTho/oxP1sV3W0PXVOiYRpgt3ho+nEg/xTTdmWF/oPVkLF4TEV//
1DKUK3vX1Gi+Yc3Q1B1Yvt49ysvQOJe0R69VwkeHzF07J5c2fkF61J57Q5GfBXoevNRm2zyMsUw+
7Ex6t66Xp89T03ZnOUADYtbzpryswDVepmZgXWpBl713LKcPEcMv3Ld53Z93YpInf9/hxb+GowM9
eoP4ZqbDP19WORoteoYs2k0cNc8TzYb5l1jjfaKjTjKL+eg4td547VdpdN/VtvmaeGb8OKrGfICg
qZ+HnQDFSHYKO7inivpO5l1yEfl18dpQo34rvZ4ug6GCyls17n3WZAqBpUiffWdCJPr3n7OwPiIv
sVigWCZZc/eeTVbCuR9Gmi7gXDOQ9LDqkyRE7eYpCnLH+zTL4bEyaHLRIToUfLjQKJwXRu4j7yxC
yv1NHozdiH+Sc1BsOO/GRCmhd9jIoJvGGyqcBzcyvhm8Kajs7S1BjOWBv15fOA1yAcjvkIUw7t8X
QHDqgOSUcgGT0N5Ah5hHtkobgE4sfGaMSppRCUaAQJ/jVZwrv0ugSXQcyv9+CksHEI6DlMaY/zmg
7ffrHR1Va6E32nZq4TBV/WRvrLR6MiIIgSnaX5ST+RpOSgdzHtUs9rd0q9XVk4Zunc5y/0FM93lg
dS8SlfEqRpwDSpfb1fvomBs+dTMVbN0VTvi/r9xb2N9MF4GSi7qG7sp+ayfuCxvUjITb1snS3hZD
C7PJqVXWrwwiKdpHthtX3kdanoHZZ3yHhUMgTj3uFCZdULfKhnmQVXASCix3FTiPfnohZMcTx5Vv
KXVc+4GuroNYx7+eGgJ8qFKGfU39YD8P0yheKkuPgQiQf4N8QabNd67nDql1elncN1Vhl+uR2Ldg
k1K+qGu+XWoQNHbE7aJpouklEiNIT1qrCC7tqiU+ggMX9MlkjPprOx1SY637TdGuBVjabKO5JqF3
fTzGAMYqb2QEZgko2zIaII+4yDdm4fOUXBZuXX05k4uTJCwaO99Gbqjn5yLRp2qj6hZFvgfsBPzx
5HX2Gghhrm36PM2btV+NjFXHOnGTM+bNyN7Tui6CTZhK6HN1Z2EvlDR5X7TewVkaxZN41gYX9Gct
UYOBNs5a87RLGtxrvownOChG1BbHwQCXEdRjwCFRDD3nWWHxdcnUZDRCHAmuYKwOVXHa+IgDtpXQ
+xscubxjJl3p+Fj5sk+OsqQhdqsOPf1bweO8dhMPC5GFuejr75fLNFhL93pjNCsYl5lUcGT/7vVu
QeriDzOHYKd1MBEVVBgQGhBLcDxDMAi0Z+VAp8GTceUUDLbUaAdro+cxJC4zYenmbyWY/1N3nGBB
VMUDT+o7moy7jntAngQsVwu3VYHuno+rfESF8Bp51qWtAxixAa2AvUUYNuVIXhO4CGv6/HB1qvr+
779z4ayDog6ViIUeyvL26x9IVVxgM1H/DFp+PZgcOLLO0luOk533WBYZf+Tfv7i4i3kki0mLxc/B
8vxzF7Nw6URZm4W7BNcmCBgSjbEvpwCrV4Po3BOXxegk9EiStVWshbilUGoUlavOjKAqzpqsr+5j
GBkPdu4M2yzgUJLFw3CbBiq5Jh8kuOzDpn+shtqHkDM44YuFjAP4edpvfZ/M8UN/0MI6RB9V4Hmn
zIe3t/eqBJJUAFfGAbAo4d96Repf5m5cP2r4/a+VGU23JRG6c9zF8N7rxhhvKUnlA1+u+JRThE5e
g2H/FpUTkE9al9MW6JV6MDBxP9rYd25Sys7bMWZRObD4e/Ol7b3lDkJWKktG7+g89y7dSvMqt70w
3ZFVzirtWGl2G8doV3PYzNcxMueromAeBf8yuyBFx7lC0Uvb3rJaceUYTrrLANddJ2MznkSoC+/N
LkkFDKNeHHV4Vy96HfialvvTqdbbDkk8UXSiTZb3qoU+RXZYFg+2yqYbODnJmSXK5kIFqjpG9pU/
GxEmDxD6czoLmIqMFglJSuUceINNcz5MjjMs2NHr47ps7R3mb/e2xGhwGkF6foOqPBw3wHU+UFyO
15HjeIQ0CXVdh7Z5kVPMkw2ZSPs48MYerAx03BnbWjyFuV+dpVqUHmOer7cMzeVR75HuvfZ8qyE7
wQwfhhEgX0Ogz+koxHRSdhorYJoLFymh7gDE9uNT6OvhdZlE3jmrW3hdtLp3FfSl+2hGiaKZLgXZ
M4m6VIQabnJXVd9hXY5vaPDKrT0MYIVqS6++MKo7j17sGDsICNldYlu43sLYDy8tq/EvLAyUN3mt
5ye8g/zfbiUfQ45LpymS3S9cVMGZ2TvD7d9f8cK6ASmBGT+TOJ0xv/nzI+4m8Mm9G8Y7ws7Vuo3Y
S8gq91Z5AQcZ/05/oJvrLVSLEnjK3JShSfpLveDXfZZVgx/tgvnxrBuvmo4tPDs3ViCS9xqWwWnh
R/ark6mgxCPtKW9t9nm70Swjv9HCaLiO3d404EnkFYCOIob5p/Ve8RHqYXwb5zFyMLT+t0KU8tgH
x42HsVBQAUQwnQsDpQYmseRKs/0A3DY8QWIghn68BVKnnfEOMp6x7cp94FDBXuEUrklOmxTvuIEQ
2CZtXosjpyXeGTcDLkcoIOQwWI0AUuUAuD5JSGx6NQbGY4jQRO+S5ZVxkhNWKy8xy2feEXp/Pz0N
nJb3mg5O2h2LkWpjpXtdeYItD8c2E1X1EOeFHoBsDllRPbNB6JuNhr6Zsn4mQ7o0sYivkuKzBW9B
oBQjsfeAR40qIA4rsg70Kr4d2QpOMQxTRJGERjQ9Y8utXUtIlhA+xW1quOmDPdnVrm9r98KihQU2
ALvduDWxWX6GyjOINSKi6paA9/TBK/vKhmiV4mmbmho4scFXQKxFMiSzBrhxCYfuvbzYUrqpIw+1
p7GVQ5Z3K8zh8WOG2GSbRaNxbpDzc86Br9sppYozBuDFi9SG7PvvF/y3gNq0UALZQFRNtqpfQ6kZ
WmllYR/v/MagZsHVO8/sArxRuEMA+NB9BHQaWIArTXapCWz+hg7cjV9jvXYxf6zt4V++10FJ+dLw
VTJEErQs5uPLLw2jbSXdWAbxzvHxpax8O+qxHSbZrm2C4pJ+RQ+/JmGiEWLEey8crfuYJrPcTY7w
TkVLUFiTmOLOcU11k/SxfpX7Uf4lm8BD/mBqB/pQS1+u5GYiA3ThAe2f80C6QT4EALbzgSsAJ2/Y
jCVZMZvRxEiwgv4mXmBFiHNtHNILJ6y7/7uHhZ+Xju3id7IMw9sv5iDaj3VsjOGOlJPi1Qv06UaP
K3ENNzR7C71OnYRF62zhijenemNlNzCI7W84Q8NbXRnZtggCltchVd2R4ts8IBNYOov+uLx5sf2P
bqmx68GhOxPuOnIsj3pEoet44GA1qTmn0DuTbURuXwwRDEUiAzSu5EAhsHgJnmUhOLQ5MvALPy9h
qrqY5qoW7MjYMKDmEagF14IkQmWc1QNEl8nv3ucnjAOxg4YR4KI88MEtVNzUn3h55jkNYsu9LcUS
NcmBXRHu5IS5Jk+aryixLlArYddt/O+oCe4J/fluxawyDQziQZwMxfDUXf99IQvvq0f/hA4/fw59
yL3rkKgFYHBKIN5OjepEBx0TixbIrWrf08AVKxJu3psaP0/VVodm8gujlrkfACScNp9h7M/WoFqN
Xed1NNGE8nbKbfuHwi+ny6HhM4UyO01YEerkpOEsUR8oZH9r2kwACrNZBAoS3+r+gdprS/D/Io52
qRWAbzQSEzlvWa3yXKUb3YDNBPkZa/g0ZmuFShKZFDhSWbhnKKyyA+/D4p1gn0acJgFZ7Z9M0hxi
IdjOaEemtn+kytShOaGb62lgfOjOr0hiTOOatqt/4D4stUS8ucPmCPoi8lfXkLXStrQhiXaegysg
BwWximnXrEAvWUfCUWBoc0NsEl+8gtdBxOLG10MGyArGHsl4yviYVI+IDOQbm7bdzgKX6ZTi46Wf
j4l4HlJ4/fUNCuxp8/fLu/gMeW1njJWH5mi/rSQnSSFLNMvO6WJKR7IeSrgJgz4RSRWgq/WJj74J
0+mdlM98o3MUo2XQTeuoVA8HLmWhRuSch4QZ0yJag/2DXuclGjRCVl2VYrlCf3KqlYwJ9Xuf0wEM
3jOVEEY+Ze6rmBlQTobhP8CmvhoCCe+2YPAQmOKt9CrrwF36NzfcO/f8uLR5LfrPilspjUhDq2dD
6OGww2HRVzJ2NbZy19lEOXYEJbQbJPpk8RjNp1YD/klmX7ANeuqITgcAqRaPvmmgYGjAza3SyESX
NuOQUaQPDyrxoT0F9unf9/Q34w6RIQvkfGSzPNQbe4uTht9usEGs7yKSLehdh+aTHjfVJTInwfmg
H+4xOBA1AWT8RPpAhUdTEHGns+6vh9DzHjqr8i4aTlXH0MXLeygM9mOLLvI0DRBD0k6rH11avreF
Z7dPNkrtE9KU3Hw9Qsa/6Qk/e2hda3hF3Np8Zrqe3BO6Ve3G0S9u8miQ1+CTk2PQo+2Vwml2/Pef
v7BNkWVtORjb2M499KQ/n1sRE1xVkBG0q3XEqsA96Rz0uLYISyJ0vulvjKpXG0hjPRGcPjIPF3zz
39fwe13CwIKlziMefpY37z2BtIVl205dvMM4/ZVOmAKiJNXgmNfv2kRcsMqLr9bzD1mz9N/bEhIG
nYYxYi0xj6t+/ukNbWxoCG60q+HUlFJty9E7FoY6qdvhrLbSTVc69MeKkzhtz/VyPNHH5qI3QcD7
AjI4cGShNr5XXpTcFy8+qAicP5mfnxTmHoR7LjpkDxHlXlsn7QaLgxUnwtqGOcmWiZMNVVHvAAUZ
k6e+qUwiuxrPQO2aNcNb79EVTEsjgUzTFSc5T+/27ye1dMccx6DDNCuPf9U0QlSJYptnB0nBy7so
T0+TOegaMuxtYDrvtpG565C4EzKKw6u/f3thHeZ2uA6NQzYLqJR7sxpODoVUBtNmD3PHuoYaeRSF
ipe0R+7aAcqDFD2RpKNBKfNyr1lnhtEDp+HhNE5z6Oks3QreVv7B544Icu/lMdjKU5UU0W4wWrFR
eXNb5giwDQK9IAT7JF1oT0MonqkND6pb5tJx/8Xg6G7SaGK09gvLyRqalD34TVqMtdRWIQ3mbeI7
3Z0Z2ROtsJjxpZXF+VU/5lixJkO7M0ttuECsHt7RgHduc2nQq4krRrCj1XYHXpOlD1oalsFajUr0
Vz+SuSUoFfwsu0xXzWvgp8O9roX9OS2/9BY76nTnBtJ8Azx6yK+w+JJwyKT7Os92WVV+ftPmREM3
aPpoZyXVGygMQorF8GbV5deQmmdWON0rM/nSkFBvLD//Tv0hhLJ1uPSef2fvEc1W+hkWyziO1/Xn
dWButegCN/EuLPzx3Uk9j4SvwfzUipYOm697mYa7wIo/wkFL3xu64RvZ2xVc9sw5yWVo3zhhJjeN
Y+XBmiaVeVm6cFbQhsfxgQ9r4WnNwn7LRSjAWW6/QM6ZUrlW2rL8apyCkgEFUmtoxFfOoZ0OcBSN
XuVxp9cH+gELagrMYFRktKwNBAP7czJPMpK0XOzwvUaUaha4LV44ycAlI/5J2YjfpB3O/jx5wWAB
4VuAbUloFdwoYB5ZVsKyKghPgqlJuIX+1CEax2SI+0LXxHddA0X7ewky5o9676kaaGqZYQiPt2x/
p4IRYDdCD7xtV0PE9MoOLlVFIEVF9jM6oOKj0OQVja+BDlL47SmcAjqiU0Y3j5XI0IIwrKLhzRar
qLbbnmwhfbbdB4IEWqxxBLj64afRMDYdHV87UKPpv2f3rD8osHDPW7N+eu+l1Gw6v0C85DYzwJ/l
bUHWbOZ/ZNJ9gkMfnOcWGYBpfa686ruLvPsC9DboT57DZJ9rgoj5v+/nwsSWC2IFpIXhAHfef/WK
qJrIGB7lNvK92zQcEsicNZ6maZjWyQSYsymQqhgJEzKsGyMVLAEbVtmahy5k8c7QMXAFOn/krfOK
+5/qVclhjFwz97ZMqGChy+hSFgEhYTIstvjGDLiF5ifIPmQhE1Gmdv8qG9NcW51/ZyoFyCsfD42R
sf8uvG3stpzW6En9llk29INlJgu5rfrYBiFnpeg/UBJoTNHaVaXF7nOQmMEr6C0TZ3RunXluVL1M
FjgChJnxWTy2gggzPcqeTKPINrnoogsL3d9j58TJ5+j7EqRyhc3giCxgn5SDspcftaWNDwZ+nftm
bKqdsKuJ+axrP2Qwho5boVfXfqrpxxO93ZtQtqSNlSgD4G9q2luO0/dO8/ThnBmT9iisotioprQe
qqkPT7uuzZ/GyGK0MU7NlyFbcH4cnsd7OqnpbZP2zkvTzs4cGB0XSVCYYKNkMzxb0D/KozGuFGu3
EaHbNDT9sqqV9lAQu1EzKGz109oztYRGdBmdd1PsX43Kzz+kRkMOm5wVXREa4J+KqZ1u2zHOLmvL
sF5A4lQ3qdNkj/5YY0AdzVGeG2Nh3TUGUGrkC41fwvL0ERdGo1dc+2ak33hDJy8zPxsvnLQr7l3Q
UbeBmNVyXRK/NrmDuA8+2hyXZzYXph/FJIVzxKkbuvqG9M86sJSXqmjS19KdSOhwo2JLT8A8ScPC
PkZnKC+Unha3aeHU37jMaeiFpns59H34mcCAOq50rceNpZn6oxaFw0mBNIjW86jrN8Ak5c3Y182V
mY/Wveel/Yupq+ClIpn8WWRjcBsgC362kqJ/AOWq7yLDNx+F0SK/kYzp/50AWGWhSB8PJNpfhaIg
ZMFP+vvSJnMxaBL1mlLrXTjkrZ0QOowxHhTZldEDYy0rxz1ObSWuDDxIiAhG/aGSqfHYuWP6+fcK
slCF0YF04SrMaoXfwlJ6zVNkQaxhAB/f2HXC+1RWqj+vjV57cJnDnedZDS82d/MndMbJeGBLWCo4
ILrOuBydz+zXEiaCwGiAlUOf0k16Z8FconuEH9eSETNq1WvlxB+6G0nwj5BaW5P+R9vSYx7Kvj1w
mPt3/t/bn1DAMHpE04BDZl+fGI8asN1Q87d12BvgBP3pU5WZfc9HOb7N/a+LaqyLFzsYsxOtMbqH
AgyOs06NWHuxxnB8E6puzsrI0sgximN6ujNUtUWOd+kOrnnmoFB5pfQNXynw8u/QYYQgcq28RxNh
XtELG+4T1Ywvsd+l5WayR+2jpb4hPBlpDmI/W+5KfyivyEwrmSTDwrlpJuxCoNSC+rqhbgNUPDTT
qupc7K3CmC51wBqPf780C91+20RBKm30z3MDfW+1nxSIaTPGNuL7iHBwOhHp3poXmJcYcbLrVNiL
1lkBCzgY5GdD/xyCLaGjhgzAQjbGM4sE6pRWXfmOdYvL+9G1tAPVkfN78Tc57WBzRb0pfwEDENe0
neMbiIikrV78wLeBTto2oJkhz2nsN/qBT2mpOsCURI+LoAE6dPvnq7IOrDLnuWzFKIiy743mrGvE
YKyMyCL8pq7t+mWMquiJ+ro7GwbPuawLYpJNszSfUpTqxzU81re8GKJDljNj6WZg+PMkZSLDo70H
FrikswtOmlv2ixfYdopwwPKVBIEL1TEKLDo332SN+6Frdnw6+jErazGtke8cUiYstUvQ0loU9Xjq
f5vf2tLOCtMmurnOyaMttZgcFasFl0v84QqxOW7T2CRKVPQfKdl3q06PDzVTF9Y8U2IV4UbQtPlV
r3tR6RqMGP2tN/hPscVpdyrmTA6EyWiLwXn2lXtNcM9n2nM0P/DpLNQk1NoGMhPaRXxFe09CelWb
MunVtnZHX6ueiVVlmt8TejOupqyA5VEwQmgMr8YRrRjojt7z35dgLv39Hifff21sVDZ7VeyIHr3v
cfJshynvI4yQWrkzyV8/y6n/X8eWbpntOgUAR8tGgGC1ecSJS6vdY0xBsExLD06sHrTDjV6a8qVQ
fkQVUDPCxm8MMYVtnJbOEKGCG8PqfJpadSEYZJ1p9MUeragcXlA51g9t4epXEvoijoTOHE8zf8ov
xlobjgfcOxcQ66D62lNqXfSprs4gjRvfY+wDsSnpoFRh65877dRu/r49CwdPIAEzYINv2fwF/2sY
6uNgmf0dXlbCxK3NFRmy35ZiNt65dI0ZSQ0HfnOpjkfzNPtJYB+iANzrVAkCe2oA5f420tS0qV1c
8yFYz+PCiL4SN2VYnxlPUd6i09KyB6Jo1JHjVV9//+VLV4GFdu5lUjJTzO+9GCjjRku52JIEE+Wj
tiQ2LRIdjbM6YlBuWw1ZFyhtgIVfRQWSS4HEMKR1deAbWZBjMe7Dn8e8gCn3L/WSWcwiyRg3V9pn
7YlfZFBCrf7NaIdHVL//wqQi+lLFlVeCiJ3Ghqy+HA2bzNthZgZ8KQg0tOxb9NwONDX0GV+uMj/y
Mv+YK8N15YkH3dR3+pw915i1f3TgTi60BJCSGYbDQmNw4t17nq0d1RBKsSchZnuI9AZuYw3d1ylf
3EI6m7COKbNGRQRCRIuf/3RHGvOD6DiWkAZ37ibFeAUGKjjSanFNc+EdTml14DYvLAPW/KSRbTOC
pin488jWNYNJHJqUW73ryS5soSxH9bTKQ+2riRMa1Z54rIPw1gHhfuCnl4o+a17+UKfRrqZJ+/O3
4Yl6jYxAikU1pGBapXM2YHSlJ8N7hZm3jRJi5uBDkIkxN9VT8pG0SnCWBot34FEtnFyB1lLJOGAr
8KnvNbzsaigQCEcB5nuUobXqbzUX66MgBC4gI20Mku+x1NGlBvGzFnlPpUzevJZXy5r9AllLAvXf
V/QbAQaBzqRb7SFQ4PXfHzMmbZPCcMB77PQBE8a4InGrhn6v2upRz2xqYAtk9zB1BB0QVrnKWy0+
GtxGALFFcGPMZ6TE4b6KoCKHzui9lVnhU/EZgaw73fvy0b+y65hQ5abmI44Ar2BGJLPCQo3z9x+z
tN9LBtZ03yGC/DYIRMy186wLg52e528ACd8ys31SRBie9UWgg8Qf7eM2re6NIrmzc/Iz//79hQ+R
L1AKeqmcLZhR/HzRIlOPwzwX2rbSOaqTzmWubct/z/IeDb+R9xhoSTDTaZMceIr/Wi97RwmKLYoc
lPxsI/tjMYQ2fTQ5uPzp3J4zPaKR6kvJ4VVk6yZv3gWAVHqr6HGcvAqPPSu5FSHH9bxKP4su9w4c
bRa+9n/qVu4CynSxv7Z7XZa6Iz3vrUMPYBO3TA/bCQNbSq+UQLkQx52FrEDNtjyYV4dEBMs/P0ME
hWdh9d77yhj55T1aOG0bYyFdEcVTkMzaAjeLiUC2Q/LXzcH4ct3wS8akxv/9EixtbJI6h046ag4G
i3vLDXE0jp2kRrCzOxTbJN3gNuI6N71OvakN7YmyDdrHscV6TCqUhtRtiOOT/89VsMbI+ciFvWTv
XRyj2Q9DDOquBWW49hUG4zSxQa4TfrFK+/gmzwlmp9hqVnYUXSJGy+jFjNu/L2OhvuH5cTJiMObI
XyryGCtNFFPY7WhbtRt6hAlPvgaQjvpvM6XaLiTw5NDHsFD1ssGwJcLS4kC2P+wRZes2qNC0ref3
ZG4TtM6kFAWR43Tw3EOHg381pzRjIJ9I/UUjbX7+/Wcvnc4kkkGYG2g2PXrPP1cCCUWnIDpE2yqG
WUepEk98CQhkjekRyuOHbahvQ2kaoeWERtjTgGOtqYkcqrrq1Nb6eN3M5pcDF2Xwo/uLBNNTQZsF
kxo35udFxXRGyY7mNDQYBEqOjLmBk+gviTWh1QDdvopKYo+SgWwY5cMJyefoGxegFLSsJDzwgi69
GWy1PB3mSIAI974SP6irSQK72VY+JgPDt0KsF2DhMfET35w4VwlZjQfejKUZxtxo8agmgDn/oiMV
AvGAO+Qc0+tKkA3ZQIoPkO5C6knA42v6ShTsswIm67qY8oYgYjddx3n0ljhVum466IxebdTkJ9V0
jpyWKSbhV2Qqpeg3Kv87RJFw4KIXvI//O/KeWQPM/veHU4hdyA7kbdnmMXF6iZbKkyQCwNpGqvqo
8G9uFP7Bq6KJfE5D/viRd5axc7Im/CJEwP5wK8JLY6q8E8KL8PvpWoKUh9nCgd1v8aWfjzFMhzym
rPsTIjN3CfmemyBRm0YbvcV3wxnGO7IUSch9xz1toxBxnYLnGHW+eSSscViFUp0hfJ2P4uDPo8w6
5DRb2pVZCZgEMQiaR8A/X3vZE5Pup6m21QZiTi1ZvI12Ali1I7y9Mx9bu8WsNbI9/P25LaioqPPm
F/yfWuLX+MmmFIiYNSIprAlk6IkEXBNAThKLWc8hIUQqpzrQBRQnCj2CcT5ENQmAfUUgjIV6ClHz
OfRNl+WpLRkGkJ+I+h5B5IzqUEMTbEzB9jm2JD3nfa5O/778pbYblw/iiE9lBjHufaA242w7SXBP
2xF5xDjaqYqt7h06WLERZVeRp9leVw7HCoO4egCKX4MdaRvJ4fzYsPvmaJKyO80cpoC8vT3K+Piz
HKbXvy9zaRnhZcMiQ/nDdrf3cG1CTrTaRGNFG/TMA+56jBIo3bhp8R7aIj6VGSjsv39yscoE5Aas
YuarAIT4+UIxe/KjwfnnGQpRNdh6SZZkaKzTFA9E7vk3XcywE0s6AnWhqpMqC7IDL9fSmQamHFwI
h/MENvq5BPrPCMwuNNemhGB7n0W5fTHUa7fz3s2x6Df0uMsTGSCVzIBlgCkAnzTFWsPh1ayZ0MS3
B27IvHHsbSz/vZh/N+w/F8NRR48S3wx2vZySbZLX8bo1e+skLvp8XejFGXSDF+qu5yBzEJOGWbXG
x3KTB4PiKOgfanst8JRmXgYPxyRpghJg7+Z4dVlZpNByIG5l/eXRbrqxqii8YukKr/IkkrdE7Ylj
gveae3cS2X0GLvyElgihPkPnbxBzAbwlLbdYSZ0UppVrGvllGiblLWYTsg7N2nav07HJLzI1ll8p
ITfHepjG2zIz43Oa+skdm0Pz0PW4u1aKeIBToVRwoIWy8O57lDmolvk755nKz3fAQ4Yqe9/xt733
T+tuhic6Ahq8OjI+Ik3mhjmROlDZL405Pc6LYpagYZXYV6DJsqS4kQYTlCAfb5iENsdI1satNToZ
OBJzcnm4ejJdVB1y2pUV56D6aow5zK+7lwoNzFafJiSslTeMN07s2M+KKPkzzNzjjeora1tE0KuO
LARf7wSOMTYbcKmUq250s4cuyzHZBE7pXNQAja4Q8jJyrpOhPc6zqj9Pydw9UXViPGrCTl4sOJvX
iTn2N3nSW2dT3TcveVTIky4r++80QMWwipRfH1BQLy39HMJobQmqbzbC+YP5zwfRJpNQQJO9rRSl
v6HBSGZVDzw4kfGHqMvHIEvendjPKEndb1qk103hvjlOqi68Ep+5kcF9Z8P+xITorrqI+HI6pFAn
9Oi9GPI3So57DDpvBz7jpfcJ0dZsLoJj8MuRDWMErFFbeFs/9Gu0nNlWH8QDSdyc2Ovoim3bgAwf
e2tb6San/FauRVeAOJTNuZXUL03hvFt58w0y785v6/BQfbFQ17PAo9PhWLVgpDAa3bCUx2ctU2uc
jbpXsDW/8FgTPhpm7SYeQsq2iDAzU58oX5NCO7DsLhwsPdoLKKMZKCDM2Fv5I3qlAdR+vrjYuBor
g+j4SD+aQikYIzav7px4ggT2lVbfwdbR/DXvL7L/iqt5R+Z8s/dOheQAtKz4VO8wbY67NutWriRR
KXUrqP2FMtbxaN+YRXRHoDYA986HnlQyDf/7LVmopmaWH1IfDhC/NfKEXbZ5SLrklgjA8Doiz+lE
Vplz7XVe8Bh4Mj9VsRN++IVWHVh6Fn+ZvAIWdAEub7+p0HtROvaCWGU5kLPZJcZrYJK6GVsxHu2M
jJo4fSGt6eB5fmG253kMjWfBK8ve/m5CmmHWtsUEDqnG4J9NFt3UIfKOVNd91yl5Xc6kPbYif65M
Z1ozO+dj9yqGGIF8RUr9Hg7EnYlUvlHD9YdqEWPhrUCiP6MVKbsZBf5caSInLWvZM17pq1itqir9
bmqbJjRGs5VRivtRT/z1kNOfC9L+MWqrzxFUP52QXD/0ec4dhf0XlPwieh//spz3X9BC1Cx0FW+G
MdvqRotyT7Nf+9R4wcDdc7IKuxXovZR/K7s1WmFjY4/yhZt2Uc5ga8tgOKjjrDlwjxZOfQ5vDPhP
w+DQB8Pr5z1yRx+S97xlodZ7DgoxrJ2yMmnFEC3ZBdMbuVge2TTWCKINzLuXhcORJk2edSXu9ZQ2
mSiyaB1bzr3VjF814MBV4dFQmaT1pXfkCfz9iS0I19A1IU6ge0SnGPvAzwvu8Yv17Gb+1oVmSkZX
++474gs59rfpD885ajZiF+zrIbbe9RrEqGgwPWooQYTZMcSyGg4IIzKapunYNPgu1qoszbXpxA9s
jS9JOtIMEdmFGpJDFKPfHymXTlLNXHzNFp690qt1ej/Qig4rF1KLO6wi9W2ve/x4KxP9jvTm4JZM
+uzJUuVBocDv/YEzicNwwaAkxvyxtzqno41VldnzThaaucbNhbB5pMfjVsTn2rDCBhKqKCUa/CjA
eargEDnt9wbqIC5m2stsjfnary9ArxpHdyIcXFrxlWSaIKUQW6zq8LEOIMnWHVFrB16WhXYjPwoz
g1+k0v2ti48N8qjyDspVXX9COZjxIwHyKEQrstLFWlDwHznyfzg7rx1JmaxrXxESPuA0yXJZ3psT
1FXVjXeBCeDq/4f+T97ORJX6ZkYajTSvJilMxI6913pWfCWiJYzKabytPZtHI2UOtyfcQixAHLQJ
mMA29u87OybjjOebQ1EUs9hgTycayyQ2pYpwRlmN8xl7dJiEFYEQhJtHkjHfW68N3dmRj2ftQnj8
psvZlep4f4+eCwyWdeziIONYe8Fy0AYWPR/aztFXhgenzGjzxEq/AgP05mgaKdE1p+yiz98IC0e/
mFQZ6V00f2ZHvPztkk+1fMgMmZGk5LygazrqzzxcxSmo0fPSnYCMekChYJgx6BTbi1heE9txcUb3
sBOQbtwryRjRgrwS1fm3QT4vKysiIKhk1Il59H9vnTOL/v/DIFPHvLRXZWRJ5uDRFvEOVfpbMyyp
n2nPGCOsC5TrKgrcEYQpLsAPrURx8/OzOyyv+HFE6KjkaXVxvP73HeLvksVM3MZOK6dHpyrladxa
1aa0M4II3NQ5KVxd4JTIyWxG73fk11f6V/wuFTuvMa8PhNp/f56VoyXENUKNHhvkak1Yy2fDl9vZ
an7XhWguTNBxgecyNy38vv8LOZFz/VuvEN1qCEAXgfOxjKC1BZV6Cz8bU2rzgAAJMBTGioQqpoXw
m2Op9PPcSu7mejnyFX6+CxcnJpmgR5iXK2Q47gYqOb6iZVa531kJY88oBJDGXVaMdlCItN4qkmGJ
VjX9YGKoth1ILQ2kz/FgyEDt5xoqMXS59YZIrQwIQviZ6AOy1OmOpIejHRCbp/FvucH10WBfjvoO
XdG9N1Xl/YQAKU92HfMFxpL+R9/r98CSIzLhPRrJ4KYRodMFSWjEb9qGLGPJc9/+hXW3gLc2ehgf
g/2vv0SInlDJIzI8mPCqjFBhYr5xU6AWYcdx5+08aF/+1LYUDXqDSJ82p52oikwiJA2N7QynaU5A
LQV7soE8+dQX2vfPH5axtjXSskIHz9uNPG3vZsU2qci1psU77IjRrSlBRNWgdqhmGUgmnkjYpAiH
pbJA8u6YD2oajwV+rGyOjEQN5oKLPu5gd+b7xZupdRGmXgbsWB8FwesRgUw9EH1bucscxn3/+e9e
WVAwE9MeZODBe7xfjRgR68VgNnTJZPubGO8MM9ho0vi3HiecHaBmxcc81G2AIurp559eu+X//W2x
PJL/9ACYY8RDSytj1xJhwJswpfLVp9d8n9pd9iraRrwQWBB+Qdmr7hjGzY8yQcVw5NC00saF8qbr
/PUcmw8xDiOripV2jMQJyPyeiuw+HuppQ5ags0HV/O3EFof63np1CrQFSUKWl6Fj49CKklMCDWpi
B1jYPE0bgjybzS3m4GQLJe0o6Xble6biNZF6EhYAEXqvgMB0Xs+picyzbFX+6ijhPg+Y2541t+xv
6Nl5j0pvnTcTv9qJplvdddtGzm1u6dVZ4rYYZpfmwG9DS5urRBPNFf0J6wFIP8pWRvInmdLckAQ7
ZRPnNhm7Mqray6yTCXH0nZU8FLXZk2kfauVZIjL7FfSTcy6VU7yPiAWf07H3T5q8SW/yeSgfifEy
37I+819HKbMUc0jqXOuhDB8H161udD2qHpK4Bygfy+imcuvhFb64+0LCa3lVWWI+KzxJhGUmzXsR
TfZjTjflDSGjflO7/fBYhiL65Q2heC3zOiwCI5Pag7Sr9totiN32Tc3/A1B2+LJiLbnpcOC+JJDu
L/UCb6pLnXvWKU97SmXkXtPfh3rBN48voCVGz/S1K6uoXfgXjXk3xWH8cuTVXynBeJQ+ZTj9SfjY
e6tNX5Kn609oSgoXnvzcRrc6J+hN6tTlFgJFFnRV9IF+Co2uXt7IcjBQjxwdxK/snAatR8Y+NKf1
g9lzPmtm72vwFUnUEKc07PWLIRdPskNvAPfiGZYzcgh3ksHPf767Us2xb1IFE7C2mNv2zkAIAOqy
jAB8laVNynTMP+EHtd4Mr/yX8HeLcuW2VI7xnHWxfzFCuHlg20yhplh5waJUuD7IfgFGJYJF+4R2
Jr1saseCTDvYb4IBbUZn3yjOcV6Fj2Potze5UenPxPXCWQORcG3AMNuZMiK+paYhTf9Ue9IHO7vW
TDV0W0x3qN9NLU3fkOMPb0pAtmFjYpC/NaE5iy1+QBsKzWxNfVBMorzNZ11dZ05mPSpsKx+53cYv
JSSyF1u12Wlra0y3a2CjFzqNn3TbC+ZtKnHwetSxY9yx6VlvWlgzWp71CvIQEUnxQ+GhsNuQDR69
zRK9UVhB1ZpwzVyWRPm+eD3K9CNF3tqOwL6MLoLTEjlNezWe49YYR4BT70wfl4cZ4VCRUPtgcxGt
TAsryBh8kcqX3MoRLuLPb8YKU4cjPWc0hs+cE2mg/bsnsDNG5OKQztOH3mfkjU9m3RgnneIKjAIo
Qr0UnpMOe8KTv2blfDsjJnsE7nf6mHuBSQp8EDqduPj5ulb61XRUaf3ijFiQ3/uThDZxstLH7HBR
TFLSF++958GM1IvmYDChqd/W3z4cm5usg0W0WWxMqBZkqKCuO2X35MVZcWaEpfng5vl4FimvuUgH
DStNV40nxiiksRnIPri1NT1+U5M7vEQ0mo9gZFakbMjYaIyCafeA8O5XhGMyz0nTYWKZs1z89pPK
OPNLU11kkzBOO2QVRVCVSX9NByN/y6iG8Me41kvj9tFzHur2y2y0ydlo1dNtb4z101Bqw0tjpc2n
MLz+WxuhPAWN1vcPJdmAVwzemGw58XRl5H35MLoe+SU/P5i13RsPIO/FYn8gbGbvdVUzhhmrQzY5
9gLmyDx8h7r6qHP/yZv9Nzyn5Lj7JP+4M12NDLxU0BhuE6QpZ1yvcZ7bpHHOrXbog6Sf1alNCMUG
fsH/0mIzEdzoOqMhdD77J7ehcdpUq1tSLnqGZjH6jYD6WG3HvH6IRd5udZJOA6Gyt2WkME0mKYJo
PgKIo+S7hNLfNMIdNtNEb3KCVbxxZXY1LbMkIli+0zo6Mjb+uwXtnR7oXlMPUxThBtxXxqPIQRro
RrzxmTN+x7Ny74bYNt7QbpV4G33x3UaF8Yhwv3mM7Fh7kQxxbkitbnfCBCoVw+q55P8lPQcRys3u
rXY6wRcTAwlrBnwwoXvZ83g4QoZ5fOvGaf4rGXrrNNZHpvbwlY3vUevK+8aaoysz9Dt347t5ionF
7e2ruBTG05z25V1FuNXnz2/VysZooflckos46B7oNNq8M8IsHtB/OwYqFrPlxISMYCNDBJMq/mwj
6A0jNNIjb/PKCYBkJgbWf+PUD9uaWFJBFCJ2b7xqeoRMPLxbam44zMP5eWV0UF8OrdSOVMArfy3n
HgrKpa3Ab+99QrGMXb+ORtwotiwDfYy/IMqx66S4piKhFZtoQsYz65k8+fk2rwh3XNZ5ag8kzzgf
9t3tkUyHTosW41JhQaZt88R7nh0/usxoMd24ie5+iqGffzXScL4sC6/BjBz3TkR5utMJfXjsZjpS
XKSKedUGwzyZ7KR4m3RFgX7kWg+HHMu1YrCi/8Rqs39A7BUgPXvZtMFk96elKkpIWHF4K4iOelK5
q52UaetvlVfH90jC/HsPNPwtuDztl5Ho9lWkl8PDHNfJmSHGBLod/zpKyPrbRNz7atk98W3/fZgH
zxKOho9pLip24CU8H7OIXV8JwcAlmpASsDTnj5RU4UuTz/YO7XR3Z7eunIDHyvwmIRvhjmKjeND9
VLwU+eKXTPwKhKdfXpOUEF9nWqzfdXpYnVeZZ+9ChrbMPlmHHgxbM+4BA06PshbDdlZjfRmpEpFe
bXTtu0Ha3lVhzwik9TiJr30n1H67lJ+P+Wiq2zQtrLMuc4bLsmJWPkgzvGyxhL5V0ldnZBGMb0lm
wrOz4df5srEfUjAj15MS8GyiKfqta13eMuXyzFuL0LknR8+nreYM1d3ciPTVMrT5Pq1dSWxLWV80
nPJvPVPOpIhXzJxSOwufktoZPnQfO6zeGSR02Nb8FXtqvDIN5VxF8H70TT6Ow7WN23SbqcH8E8VZ
hmPaMK495o0PcCyIeizcKr/xCQU5L+suvfPaQT+x2jw9wztr/+7oJVxprtv+qufG3nWh099ZmTa8
y5qNcm6N5oN8C+OPVsKDRk/XkXTVDOf2bI3nE4D3F3Ju5RXsXecSu433hmQXWHQv9OjCahMjP0Vk
TV66ryUOO645PXZRlb+GRpxd8qfJSwPl8Y2vmc1Lb/rVKYez2dpmekEZVURZdy/B4NZBInLxnsWq
/bZ6kTFMbJLqTZEneJVFKttxfEweHJEU916a8BwzS10TD129SyOKvzWrGd5nfRqibYjp8aF2Ovs5
nyLjMQ396Yb0Rba6KnTNb+aJKdcax8aWHSV7L4o0OdamW1ne+CQYDEMEQgq4PwD0phB385AWO88n
qFwMp46sHgezvStt90rm7nVs8Oq51X0qKgzp6ZPrgfNsFI799FqznLM0gS48RVda1h4pyP4uGvuf
K2J8KjJYTRQFe+VuH8fzVHZ6vtMsTHfaGMHjHNTCs59e1MCAopGue9aKIVte7YyMNz05BQ726bST
FfjZUej8X+HF/hWRw4VncpEkH3RTG5sBsc+uvBsJJ/mQ05jcy6yOXxvX0d77rk2up9KcHhQ373bg
+HEj+6R8Dp0xvDRL3X2Mk1LdJ7mcn7BQOr+iMrcv3UKVMigGET0NTZPe20oLYQNHmIgLpYnLEeRy
vClrz74d9BmqcO/SUbHKHAKpI6JXbEH6q56CXDsJ6T9cRyDvr3Izqx7TavR/C6URFWVHNprx3D/v
csd7ceqZ5U9RYOzwOI7XaK/caUNyQrqz2jB7AhXg/0KP6t4mGg5w35lskm/40+8KRtd3YNC7k9gp
GsYwmINu26rWbo0qCZ+rStmfpMkkl23v4CIgJiP9HG1rvO/NWnvKWlHf91OSXvt56pxrOHrewVCU
7w4B7zFaWi1uNwiv5Ftv4YTXkNVKQg388YbxlXn3855lHe5ZkO+XRCZO+IvKfG9nTwhrmQw5ZrvZ
8sJnw8+gEXZQ8Z/UUCNfHjmQ3FZEu9yqeqjOtdGrXwn8yx9s6drP4yD0k3JwiAqLqvndAIVwOdJv
/pCRMm6l3U+PiT24N3blZ+deT60ymd18Gc9ivppMu7tqzNr96EXrntkmdyhgRoN+UyRx+ZGYfYEK
j3CNSg3RaxULBt6h1xoPnrSZy0a9bz/+fDNWxoBoEcGzoTYHY35w+Gn7Di2AwR5i9vH4Pnhenm1b
vS/fmUh2F7RWpzs7yeY3Jyz9X3pkps+tlPWpT875sc/+cEniUgRHJ3qutJr3BbctuJVBCvIEm2Q0
T2z6cBtKiXTjZ368SSxYKm2vPvSMc0udk9NEDkRQO3DffY3XJbIHMraaCtmo8t/CQbsWZf1pZv37
z3fMXHt9DBYD4vlQ0GGE/PcwnntFTlMs4/WJ0+Y01nyfDgZERQ9PJmGKpMvMGHVTPVab+bTjwDL/
yjr73NeLO5TYzTaK6XkoxUo754BCY4eovFp8AQ/6SnS/A5A3zFutN79kXDzB9mReR8jCkcLtsJ8h
kL7is3ZZZA81W0PTk1sWwcOzO9c+cYv+07EbAknr+tngA9l4o8Ry4WbvqeH934cK/DZrKFQYF03S
fmVdNG5t5UTo7vqyndDzaX/ccH4DJ/tM+iykRWUL0ADmHZmPZiASUR9ptJlrLxoBZYisFxv8QWo7
U2ygVEOe77zBca+rtmp2Se5K7JoYn56cUmnXfSWs38LJbQKvWAkHbxguJJlZJ+kkxLMD4ng3TmN9
5qrWv1ex575WM/nEOq3e23mp0DyplRfF3CUfeiw1/3xuUuNa5G4NMiQfmhPYh8NLnVrRidLq6Pnn
d3RlB11ErGiNsXATc73/KYFnjwB8QjYeLUs9uNLsbus0dW/JGJ/fFf2+l9brq2ujSq2vSKutG/ga
+mtipuabNoXzzSCU/Pr5mtbeOJQpiK0Z9lN1LP/7f+YaBuWtrvcMHuPK++4HFFhs8dkZvcMnFqA0
KJBhzf74NWXar59/2VoW9H93b/Bti6cKrdPyxu19seRohFCHZuiH3lQ+W7Z0nkLyM16lqIv3qDKM
B1kN1Q3fijr15sLD6E5HFL+9czdZWfdKg8J9gAziEXjSjurKcCf3yqpjccUrNj26pTM890NElqOb
dDtmmpFBK8Wx7kZRa+95Vtp/sqnzH5WZdsmWvmz3Eoup+014Uv/EEMZ8gSOibt0yrGkMSR+qumEf
O0WvNBGXu8A7j+hLZyq8t+2hOuY9GOJi15ZALfWqvXdrxIB+yIQxa9MpkDRUN50kfHKCERFMRvGn
c5qPQjbPHdtRY7lgdzRnPvI5rkyMuTC6h8uQcbmyvTeDbnSaY9DOd1UT56dVi6MMAtQX4SyoCCI8
IHNnzAgT+UBbG2s/utkrQxGGiiqCrNeKcq/X8WFgsTTgDptHu2mHcwku8K/EgEJ5MdX8++pqYBA5
vVjZbjIEcX6lQh3VuXLDkOhFKDxa9dQxt67RosGBw4sh/pQumv6fX+OVySCXgamCVtlffbD172Xg
W51ntNv5ruma8Lv0/PYidPI2wfSlW78hmsurOvZIGEqlcypdS34q2R0Tj5uH3ZjltICmkcYvnNz9
7xgLLNRHi8WTFPEHD88uwbDzR4a+fQOowdyYTmxfdM1w11jDt1Fr2YlKEeh5SwSm1pgxqkJKeZ1E
n6AsAF4SGLDEJUZQ7yBEaX0riXBxqyDRwpDQgeZhDm0VjHX/0JacxgYDp/CRG3s4QuRPWrrrPkl2
h93SwVQuf5aT7RT/CWvCLufT3Jf+FveKewlmwfsKE1m85V5p3AiCO0HEln8Yn+ZBPbrRRBOeDoKW
wKM7cmWH83eujG8DmQJw64N2Y5E2DV2nJN+5uEADsPW3OqFk9N6iNwhAFfPYbNqGafRoRHW0zdLZ
OHJvVp82b9wyBgbRtS/PImiytVrXz/CFgW3eTH2UUpU5SbGbi65/K+OYo70BNvfi57989XeX2oSm
AVv1vhI+TwuSKIik3rlaAjzMacuzLo1R4i8Q6dECOmHX9en//TepRtAfMoPkC9vbJtB9lWJJid1N
VJ5Wdtvad8aSaD2AOznm8lrbobF4LtHdAHnB8Ox9zJnbEg3acMYd83xwNkJFwxnnp/kMNXr+OdZT
cV41lffAloLqMRXtE+CV4iZtySWZLC150Xsrd4887bWPm0kIUxAcGgt+eu8WZI1Vj71hLyI4XJ4l
Y0c+Rg/RfOg1HNAILy0sYpqGeoTYmKGBkyVsbBUL0ioikmxNp9/qZolQrgLw7Gd1Q8CGfKiIweWT
H3/BgX+dS+x0YQFApsxgsSe++VBG5p+uNl/s5Z/7+aGu8H8FZickDAwaGN7tb3taordVVKJHMmLj
q/JwyCEoqXEmVORapxxlPdKRAj8vvlC13vt2cm7gggyLemNSwgVDtExNG0vfOIX5ELHlnOZm34C+
7Y658VcqpH+udDl4/KdCmlw9iusFqCqJ4DlzEo80+YmU0aLoEGCW81cZzz50xOQMRfkxl+/aj1Mn
MtKgw0pnaO99hJaTdVHogayxy+Td1/TkXRWzdZ6MUf9RNabi9Jp7dz3haDfRXBivRx7TyhpMMB8x
BtTkBsvd3u9PJTtnjM1/53fqO0zT7qRwyGyoQufN71ljCFqyNkU4fdhW8xyq7rqO9C/Vl899aiEM
oNH88wWtnBF84VJ8WbR7DnWpVtJ3Zlf7QNiJSgNtPnxkGbOytIrvq7r7aC39uQS/GPwvv8rmyqvK
Xr+/KtRso13vwhuml4zZti4urZk0GjoPhF319gKgFqgzmmMRmWu1BRmp3HgmcYxC9ye5XjZi0+F0
v6v8KD8JJ/FHx0fagZHcAsR/mxhobUq9fOwTy9ogHj/mD1u73bz8LPaWsTAw9haeFv9OVg5WuquZ
rm3MvmovDKt7MxrruRX9GKSt5xJ2lh6r7dZee595PidSRL9YhP795oB6hBYU+3RHecyqFOm/qw4e
pOgnPn1P9PivcLEKBXBhEoRZ/Py4D1sJBFMAo+ffmGMOvDldant1aDjpLrXgsgdGM6ennt0qFMOF
Vd06/khj4+efXFkP+U2byTPHQlAj+0+a1CHPTFuR7Ryv6k4Q1UMjantBpGJWbkyz7U9DuA6uQ9Tg
XELc6CbCpI2UdDJi2uyN4U3+NhThH8uvX+mDmDiUYfGGcfco0kI/drXLc//36MbVIthkXYLOcqB8
SOtY2Q2JGrsKNt6GSE36hFbxO+/EXQOea5syrQkKJ/ucetScYLGMjcbhN0DdOm7J9cXx0GEWd4bS
Y7Dt7uYmO1ajHa5cXCKi8aVGYwa2T8IBHhTTJaqy3ZBEyQk4uJtam/D3VtWXj1UQ9cVibbTyZNN3
KQo5u3+KrGnYmGkxbWgO4nEIoSAfecxrrxZsahppjL2o3/Y+qFQkkdlqMt3ZUyt+jb7TP6M8ghox
RbrzrqKSY+2YOnfKG0Ztq+txfq7Nkf2otGm69gvbuEjSWH4P1TScQXwwno1uyI5M01ffRRRf6BMI
AcSctXyd/9nxaj1qZQ9JeedwpZuk4xsoQ/z1tjPlSAmlClReTAFcSVI4BsqNsLItyhK7gyyEfK6J
xmzrczjDlmIbAeAvPO1z8UgkN958wWTjyF01V17Hpe8HJQhp84FtqitoX7YjF1xCxZBbFUJwjYme
ebbJ+352tAFMdOuP+Zk+88VvDLuZ3q2qU19sJd5FSubC+c9XtCLB+VtEGhg0sDgeTCYYMdQ+cFcW
zlmLT9Qi707A1VAm9J8CGnXsc0xIlKCcgQYcxJ1Adl3IL62GOYbXlM5qR3ETTXQeKYdCRvrp+9DT
93d7zzn3dJj6Rp16AbCnY+aPFYcVF79k6KIxZbPdV94YiQ1MSCMTQthSnPBmjgFgSdhpoZtuirQD
jpE701nuJsD+F4V2U8Ihbmi+bqq4rTdOH/4aCaxYGBoxAlRO54MEhGCOcRM41mADvx+/fr7jKx1z
Lpo6Uvjccs6Le19WG47O4IYEnLVzHJ2kGrz22J8hJ8EX3sypd9VNrKSDLR/tpOSVbXQzyCJYQkeu
Y6mI9pdGOBDoIngPl6Lt349HRElLqKRDhdKW2VabqGd71wqWVLuTNHkS+dZGarURnYG1p7JJ00E/
CjYjYSGy/gd2EkWSu9gdKVyAKuzdFaOze7doJiRqA1l+Se7Qu7ebTd3iN0nj8YO4Q+SuRHVsWgVT
+8i9WPsu0Uo4uCwXaOR+9Vq5jmuH9DV3Xk/4kmHGn5WQGJnm2cTy1hMFzUh1kzVgAJMCUmHEyJ0z
l/YSKuvo0ntYU4DyQjmi8z3igdjvkGRSpaM54geRsWq1cx8h+bNdjxbRd2a5oxPZvzheFN3EdTbd
ZcgpbyPph49+7E1XjL5qDiFyPC+iUby1zmA3wYTI7hcuLPMqjQZ5rhjFvhy5gYeNBkBLgk+Y2h9D
2H5Pfswzv9BNtKehXmF7U0IPMcAbTPQ9kSFoBPatdlKgPwm9efzqk7h9j8Khv/9frsPDjKdjh+NR
7r3UxAFkc6tl8Y6NLQ4kAcWbnGHwJhVC2w6t/q25aUqjQ37NZVEEfhn9L3cC3CASpuVtOmiTEuY1
9DWsv53e5dF5ylSiiUC/6C6wPwBIwLfIWpcMV2H8o8gatORI8946bDfy15MpzhYDHJjuz78ftu4U
AFZ83h+PZJhb05igoMADtgToQbPgTAQw3trGQ2Pfw3OphsDp8/EGZEF83QHI+hXaPe4MZ5L6t4C6
8MTWG3eB0DoNKIDpxS++PbvXtfLSP5XftK9jOSZfCd7RXadJ75LS03kqVeZcWb1lXOFSZ/xWF66W
B/04IbxVdhraW6zC49uRp7/yl1P6sxPgBqRq2f+MubMd4nWLtzC06204MCGZbeaRtH6uI+YK1HEK
yGGecSgGj7+pNc+hZk2Ooh9XL4T1HQUY04qDji/sH8ttB05/lQ+hKTFjekCMBzZVTXe5GONfYe+Q
XqE6WmIVLaluSB59vNxH1viVSZVHG3HZHOlI2QdrfOmhcec1xFo2zd510Yj+os8iVvCEtNbPXhft
tUf/aAikO0a3nZ+qfBuOmvGpIhKfALeM8x24W3ndRVYqofz30TUi7vE3AG7tKu/G4rXSNOe2sKth
hyImkgFx5io77UchcKG7xjN08/mNXSj9NNAivBNjbB/bUVd2smUDY+kRuJYP9g6fVIAys7yMF55C
rwlTjZa2bW+kHeXBbFPLFRZ4pwID2wmyoV9tQ7IdfEgYfaUDtj49euxYWQ7JscOKjKtkGezsfYJh
EzWx0dN+VDZnYqvLw1sTrO6tXavmW7ei/JEZHh0sTBXuZc4Q+tKRyvr18+ewso9wIKcuxn/OYHy/
HxmNSaoN0O53ZmXAF12oN3mNByr0tJgzg9lvuo7djuEDRm3d8Y90QNZ+Hug9ezkNUU7Gy1P7T3E+
duQGZ37PPZj66TOZyC7QZnSEadGPd9DU5ZcHffdychvtxCoz3Ls///krImZUAOAyyI9ZWiH7PYFO
NEMJDXS5AAd9a6VBfpzkyOYdvumTw4RKMU11nPSDbPn31ErjoFzC6HwDVmijxD1J0UsFSPC1dFyN
9TqhhWTO/bHqY+39tTGn2dZfTO3+nWpMso4Lky79gDHohLixd71r72cXiSqqLmJimHBtJi8hfrlO
P0xb+Rfo9/hrfBnhp9Ojp5/v3GEzhWtZMkXg1ZEQsC9wiaSpIYvSiBSr4piiq/5OXGkHaa/dDNmU
bXTSvIIGu9KxJ7Zy6ERxvhSly3SIyJd/X5lMAyGQFCVvbNmL09goflX9eK+smBByJvtpY4cn1tRF
WxNtiWZWdyOSv42UhrE1dXXpMZNnh2KkhGLw2Jq+elNgWlItI/lx9t01WL16IZs0w1en/lRV/geJ
P7P4lnziTsMkVuvE9LiMpX9+FmtfEbsZViKeAz++t5JUtDT1wuC0gBgW8oPBnJIPftgUNYcYOMtZ
oOfFM3cNF2Wujmyo6z+OCoDGCUOU/S8o6Zyi1oBjI/IjAStvsmJLmtx704r0wtdpqAzCw+Fewrht
R/9/mDhjP2Y/ByLPh3xgjIZfxUGpYgHF89GeinJOtzXCobOhDsuLetT4GkutCuyFL6rHS1Nembyd
Sn3BmMc8mNCEnzFLbRrivY88lxUS2pL1uezuHJ+wjy8lwH+WNy6pCnObj8SW/WecsTREfvrujsUH
PbAHDleLgRwAH4a76BzgLF3YxLt1/Sk8snysvZgIIqg2uUW49fdOTovTTxVYYXajx3YX1TA2u5YI
YSMlsHd0IubfbYUlRh6b9qw0fbkFvJIApzyoRPtFf9+7fquTX7kzZ+yM2lR3SxR5vykH81vWciIK
hzhuP5R4OAVZUml/NGxrbcVwsTvzYVL0Isj79ymITPWTbdbZTtqFdyaFSi6xOD8WECHodVe/f/4Y
l1u5d2RG9seqj/ubkmp/YSxgA8wlUNLdiOJqa489o/sWr4jIp4AKg9ZCe9S/vHqXXZiuQizz08PW
epSS0jOyj9r5NJ7ouf+rJW0AJj30pzrpPJgEsMicHtysbRLsZ9MW/PnPXpGsLUGCtPdcPI30+Pfe
dc6idZyOKTN7i5QTX0V/MqMdFsdgG2Tx3JzFCeDpKVHGpoBw3jOe2HJEA/Gr4OmXeobZNYFY5VR1
FUikEpvYVjdOzEkoazqXRnFI9Lak+UWH8TvGX+sZEvl1M9uI7Zv0SGWy9sWQN8hEj+qY5uveNpOk
4VD2WMZ2DWi9AMxbGEzJGG4BKWpB7DGmAZ397HXNsbPh2rFAMEzEFo68ClTbv2+rlhPK48RUJK1o
oq2M6u5kos8QiDw1CQGhvQIvRwsynEhBVvZAXz15iWLoGLxl7QaQxr6oLwD4HxhlRdjrRALTFW/j
8EvI+VZ13Hva0JJ2D0jablB3Yz+qI+1Pxzz8fkzOxcuImAXjYFqC4r6OirxId1oKcn47Vi1CIjdp
rWAirR5E+SQNe6uh3LDPOSP2nFb62vgTSytRG6xxyryuvFTNJ6E5Z81WiGnaThFQdTSh01daTV67
FeGMw8aqjOK0KLLpVPYiPrEUYusRTtsjuuXspTNFfFcbc3yV6GZ32UqSpt3E14xtwcT0rswGdnWz
xpO68bxQxURHZxbxbipNLsm5ifXALo3mku0+9wNN8tY4nDBKptlLmobU+iA1uvjPpOb4TAmzOW0d
OzY3ZlyEyZYDu3I3oxTyxVNGEgxG3jIiTor+iFB5hQnBtkRXFGXUotPcXxy5D2kmijmFBCujLaD8
P3aeAheuRxvMn/5UFSM2AdKSN4p5LVFk6q5wRgpgpd0wQfudC+NYx37lYMT7BghZ8C/CN/YOBXWl
hyXJSumuaOpxO/Xde7gY+/PCglI9DhWYj/jbj+yMfkMcBbneHVnC15ZTpCiLP/yvKGV/DTdhgctE
Mdgwhik/wWQSBl033EeuUFvgk9/JVHyhFfsQifbmhZr/f9+tTTKMqegsYP0HS8DoFEmEL4xBadb1
zyPw5E+Tkd1JPDUYYcK2ip8tqyeezQQTemQdX6tZFmMYVLlFunswfvCHuRnESDHJ26JBxY9/xbm+
G0waz7peYqA0kbLbM4GUGv1e36PlWjaA3Pqi+fp5S1kR7eEdcRCBI6xASrvfBa/ohMQSiMuOZcZg
HwM4ligk2nVC5ebm5p++G0aGNslTrXUfDTiJAP8XQNm6Ls7CPnHZaew5GAbTOo/M4pi9ZdkC9nZ6
7hECY1SwFPv7l2ek5pRODY8p7/vidLI9FuSohiVAz3WLiwcWH/BoiC/NgwFgtoj7inhHaDStERH3
SZoe/4CLgjs7ynhfPpGDS1tQFctkDq3N3mZs9zWapnoG2pTLvts4dWr/zlvTep6UaTxVUw7qbuoq
Jr8MNHyKAjakK7bl6rFGA08QSTZXl26PbvrY67VSjDGJYzj8V9nH+/3v9ubUGomPRZ3sEpsTtGnA
hhxd6sEJ2fqmHaZbcwmw0VWF/n+E8e5LKzyL7NHcAFF9IPKNjEirvZxsizci8h6PvHIruy/zatxK
dIhQKO1f3mDjwZITJ7jctqZk66r/R9l57MatbFH0iwgwhynZLcktycpxUrASYzGzGL7+LXp03Wqo
8TwyfC9ANlmsOmefHfrimsSI8XY18HwRzdRfLIg1bvPWpk6d4nG+SKVQb0k1jMmxZ3XoLQLKgcTS
1znfEpjM2pOBUka+AwyCxU6rUV/iPetdiBJ6rwVfb+uS0/ygQUi9EiQF3fiDMHcVbcB1vozLTd30
x+x6DrR7Jm5+OA1Ao2Vx7HUSGSJ6h+DwbBd3eh6JiWSqWNQlWIj+6jRGz36tINzXGJbQfoojj+RA
cQ13g8exbgqU83vruldOLGH7xzvoxeMm7uDtWeWITZo30mLHFezYRi5HSsEDPDrwBmvljeDXgxXB
3lVlEZdpSj7PrnHL9pbVXZzZeJ4+Ma5MbspOaY8SqxOUykKU9xna7PuCoFmE15NRviSiB8IfEouI
9SOL9cBBieER2BmugqDI++DdxBxHT2wdez3dnB7bKRXTBsIf7TamTWqbV+VIDnDeyWsGUv3t4PXE
bTR+bRzDPQ4+IUhV7IIo7Fd7qX+/6sEuYpEpgSF7nI0Rib801f7wu8s9TGf7ejmxrOVTUO/Q6cVT
ZMWrJ47m2GsXeqswwT5SRR5aJ2BTEKvYaKA/7hXRepG3ytYLrOL8WJ389a+QGWynYGBQ2bnlaynm
Pz+/jQP1Mrw2D/I0QyWMEfY+DMHAUjBhjnfVmGQnwHXZaTeSKld1ZRYOC94UQ0weZWop/8hH4R78
tZyRBst0dTrY+7W5I4msGAuSm1I9OW0MvA4KYg0Zsfm+dS27RZ1gSNTj8+1i55TGFZmuKj+lurJ+
ufjzm5HK1ogPDEjSu1x5Q4UlpM9QBMJv4G4XAnqu06waXtbx+q+liWd8mQJzuB1H3ceMZMZDMs30
9nlmKP7o92n2Shdnn6/mNw3JlwZi1dHJgQn5yKA1em62nY1qvi2XCXuFvtN6/TyeOx8X9L66x6nV
+YwRx726luzJCy3cXyIQTFP7OdY++qSWz7FnTszsBz3fULfHHzWca0aui2HNJ7lM2JWqwqtfpiHP
znLN7d8dnL1vYqO2T9xZVX+8SluPvTG1PnW3Ks9nOei3Vrysmmqqu2RDJNLqRGpVsR2aiuGVcrrm
SKX7F//ZO6Y5ZohGYgLHq/hWfPupjvR4jMHOAhfpafOa9+V75nRulAx4rpiVpkJPGfegwmOUBimG
FEk+kVRYIykvx8dcVc3WmpY3anY3xGE/OFWpjanTNGMg49lhcry2OFD2oJddES0qU/rCvRMcNx2m
SF1LamKT3OExghhuMjBBtHFqyyDsh0YPbWbOhldqu8+KKW5o+EUb+YH2oWcmvrZkg4axeZTq4Ry6
M3gTzgoME3W63zhoKL6KQvTJrneb+GzW/eKkzJr6wur85G4xGu98BIvZyqZIXvQOVldIX1TcJr0q
nhbB3NyNS3C42EmflipL3+p2SW7wxat+iW5sn9omZt5FQmbwx0488ccpF/3Kw7boXMade1Ul9Yzc
U+E5Q3P0p2exEgydjudkizXX+pwmT37hL6eaF6u7evCT6yBfpgtDb+rTedLkc98lrhcuBU5dVS9z
INR8ftFpNBlS96n37Ooa+0kfp9kthKbm1atHwnmWNEeI33TxrSSC91TlWfAxEQX9p+xEocKc/uJ9
bNrm7eft7lBxDpmLQSrzmzVNdW+/0/3JKUbUwzu7zAAhxORHdZ3om9inoaZKIOtB2Q9J2hGfqjvk
asfEgs85jCCc3vBUKUAsgEDKaIyXFxNS+JFd8VBny1bIiBs0gSp436nY1bulITUvQUMJ9rW0K10k
x6me+uUWbGHcToYFA6wBClvIpuFmsPkC30pgsiRGFPcYJogea6MjD+7AQeEYKOJR2GN4iCDk37PS
awVZhz6r1MjxoF063LDnyUsjsuIhH6FSIcxuuSLwMj4lMgAHEpdOAtvqawM9Iw04RbGpYJTgx8Ww
OO30E6dJ4akN8pi9+IFaD9rcXySK9LZvrubzHLhL0ScpjMbOQW2qPuAok7hkYjDqljo3im1BOPa8
O6+Ee/jzgzq0O3J5ij0TlxIe/t4KG+Jh8CEXJLAksL6WQR1ETU2xlxXyxcjsK2FJfeONqM31NsM0
sin7qFWY/mPVJSPYDC99s7zBovmw5+B3KkaCpeIiCLHxhuGJSkCxCo7c9KFHRr1BXWwa6H32lQA+
YvgBVC7dlVNf73AZfhpqvdiMQyKxZ4LBZaStgWOpesLt46iH14GCkGonYLmzP7NB723Nc68Ili47
pBWGakIgH7qmib9lSd2HvSicqGiRSE3QB0N9cN5UW37+/NIOLW6ONMvnHgBx9hd3CX9fMepJd8oi
f0aNVhYtPdMGdrHHKvHfk3jI0DO3R71ND/SVeP7ziwyDMfS3MVTWDrFIlJvuBJxOwvWsz8FmwWA2
pYU25RfuOsyiurJ6rGPts4nL8jz2/c+hGs3NPFbuRi31TLqFgvs5ZB//91PhtGQnAtH5O6T795N3
/bq1aq1KVomVu1rAsuU0otgSwFxEs5jWoxvLabOd736+8IHlyIWB0unZOKv3QfmEjNuMTjBB7p69
+am2G9D64PonvzLH0DbQwbAfl24WpW18pB4+xGHky6UgtX22zm8FsTO4XRPXEG2apJlOLOJ6Xaf7
iufybaydDzHkr1McPCnFIs01fHvRHR7l7B2ojNcsCDyOLGZ43xQfMfG5VuvYJbYpPHMlqVPaorsl
UBYfcJC7jV8GMqqJYg5TI7/bnvlzjid3rM5JhobPZA1PwVgkm6LVj9R+h3C2v1oYYglg+sJC+HdN
LIGpYs3H4WBMAjNsh/wiy4mPt4fp0fPaJKrbrg9FkJGvOqF7HLrpmaB5sNjAP3aUH9g24OoTHbKi
rryvvRPJ7JiBjB23AtotScRiLoaR+EsTsNmuLvV5rTNRVu27yUaLPCU+po7EGplfu1cJey6CYRy/
/NU1ee9puEXqaPG8qhT0SXsinat7HNI4O6/gz+DoXL1AyK5OOndRp3oZexeu1uFuU9Vyo6ZpDJ2O
tGimnEY4BbH/aZSmG/aTm+8CIiVvGxUzqildeC2GzG4EbvzIREXLHKc1qsjVxTMEoGZbefE1irl7
V2I6Ey5I80NrKqpdmYr2dSr64ncB1HHDNCLf6AH04TzPbQLO8vksHw1vM3TquVOq+pXiXHk99gHT
LReVx23p5TGLvNJvO+XriFm7+z6tx12ctreJS/goxvzzqc1Z9u4qx/4dlMztSgCWJ5SgZr7NGvOj
w82wCFfhxm+AO/3MNrLh0bPaZld5fbESm32Y7CJFFrdUIbOP5ASa8rTzceTaAOf3Ob1nSbHe4RcR
WNl1k7X6dk4ktnCWnB5MWPgn6dJKJILDZyttcdZ3ugVPes5+99I1fi3wyy8zt7ZcCIpV8Qm6kW8b
6YjHpMBlQpFceYbSpYuo5j6zwnS2RgKp23aK/g68zsfIvnWqC8uGkGAMItikZm8yeC7m0OtoECwv
UVEG+yl0MiJh/UCsx6hxS5CLtrF05uSORBEaJmWKMXRv4axdV+4vswn4T4ykjFNzNua7OGNVGMwG
T13hWZEd10ukOUSdRg4ENhNWX61Hk4UTUjimSkZSVM75MmdQdtElJicT+u9HkOUs8ltdbrKl+hyk
4VwxzfGZn/f+ts4pe5shfx8AOSNMoc5bzDCRJvfpl1FWD42b2pcVo4Ozzhz1jV2Y48bpxnKbx37x
rJCa4xYvHT43Rgejs4xIFbOFbnsZN2kDFS0eM/0jIU73zpUBkXYzseM+TjEbYyquxdhN1QaZgCSY
0+s+877GUqDIs40sHHcnvEm71fCEP8+BLM8LjztLys7cpphQbF3O3t/Bouc72x0keZ71cAZ93tg2
1TJtAqNPrytF3wSFv70xVrCa8Goi05Dkbv20Uxth9eMdjMXqwxRpsPEmekR4Yy7jtdkdzrt5kM5m
GLt26yeeeaL8DB8upxB4HrfjUwPA+oz6nsOuUrLZ1oMpr8iowX2pROt5zmMh5GTusqdkamY6rETd
9oatvrrOyLajNxvbuc/d+2Ya5SVBmfSZcqBMr/3HCgBqOy95QMRGMYTo1+XGzpLmWhNBe+GOmCvP
nipOfz5gD8kLfPYsmgySEHD0XTe2/1A85hz0VqQ+tm+057DCg2JLOgpfu758pIk2R/2gTRFzBD20
rNhmNuEopt3xa7tyzahuX1Mr+F0t1mflgpDgSYIRVcZ4uQ8MFbYBOTA/3/GBkgDiL7RntE6B8435
S8Z16umJW6KHsQOQWogRlzi4Drd1POj340iBiFNQK057gPiTyRGUCD/fwaHKgE2e4pjsX7JI9nHL
AhKqN9icyoSjfcgKi+VqAD12tCvLnt+EY3Lwaf59mTS3uIE9imbxjry2Qw8BBJusLEj730MtDORp
sNT0cifHWdBJAfvgaPBpYLgRTQo+gsJFO0y79h3W4TFOzIFSlaTbVffJaIaoxb3jtkCc0PUcC7us
Xci6R+xDy5ItzsUYO+513Fvy4ecHfuiCsExpgaFofI/LzJtSJm3OQYa0pV7nTX55a8bT8rvpveI2
xpn2/ecLHvoqIJX+7b75Msx9xLzGZSmfloDnm1p8n64hnHvUDOCEUmvFb5W0Cj6Iqi+r1Kt+m5Nc
HhbyUi5KrP8+Bp8BZ1cHzsdk1uoZHI/ybEmNvmG+n6kixJpCv4QYoN8tmPb+/3YEJLRQkq2rg5e0
H7Uxt75JkZyUO1iT7Yk3Nn9yn9n/oOOeEhQ1vELvWP1zqBgECyABCoko0gjnW6vLPi9lVewkaE84
5ghJ+gk5T+cl4GVec4UqpmPYakpm3mzKWjXhawYrZNT84PfPL+8QskOEGjiyQUAlCMVeLebQIyPV
quSuwjStofyU3r3wWucpn+b5qtdEI7DVUNPj2PrTBUPp5D036qEJE/J+NmUeZ3ez78vbxGrNX2Wr
O695MllHvuCDS2zls61gH9S6b0uswvfIyALMDRyM70vK+yAYHeB2g97fCmhplsYnYH74EpP9nFoQ
3HNDFRFjV4cmIBl3OFYSn9WhAUHQRfSXx0atZhJUtAldHZrsoyah66Bor8qF12LRiTEmgDy79+WL
bMyV0Tn4E03yjWH6ZZxl57JyyPrO4U5Cxcdol6l66SNBgyN/x4Dx2AjtwNbHts8Wuxb7qxj/3wNL
4BzoGZNR7HJL/Ekc+wXBCe4XBmdT0HftxuznMao7OUQoD44u9AOtBnSiv8wGKr5vkJKVTumsTVqx
W3S/2fQODjfEM13CuVahX6GkCjICj8ZEPC0JEYYprenPq/sAQEGHxNNfQSV0D3vnNawN4VRDg2uV
liuY20ZnXo8q4KQRpfo1ou968sqh+ON4a5X587XXr/jf1w8tjj8O/lDr8bf36KEy+Kln5VArRq3Z
gGrhwuiqd2PGB9SuYLzBbTp22By+JnsnGmHYefsUVF90CNRWksJkuPOTlfbeOXx8wLoEo7/3JR6M
k9Lsmquff+mBDY0KY1WvAsnQou2PpEQ5BKmVYTLQTvYULcSNRIFcvvTMFZGjcPvQ1l48SyEpOhrM
SJsg4s3gVAVJDNA4jtzN9wOQu2F8CwcULh+H/r9r3gwYvy4VpAOmXWuwqZJbn5jdKF5qbPAaRA+a
5ndbB+4mibHpRx1Un4vqL9m8ktAbdH3T2jldSp/XGwTkx7iGh94RfnAOSA3iuG9pEHWvGNMwi9oN
xupQVYngulkS47kkQATKk6rlg1RBf8y25NBTASR0zTV7xcEZ69+nUoxuk4oaL0TMN+VJqrTshbPF
GdCbKe8ytQ0IdUdexLrC978AsgVMk6qP027/kompZx789GxHyCOY7pDExaWysf0EgTHvct2IzyRN
JzFNmUjqUHNk8onvVvGrE3ZynyUyfxdGUB5Zrd+3xIBADI47GMIHdOxp1sX50iZ8I3GwUhyzOEom
6opO14zIqSR5rZpKQ7+dqNiFdSya70A9zAeCNB2RHDsyGOG/L0JYjIxVayQ7p8loWqqFMd9Iw2UH
7aM0/TJKAhplWXnnaT8jWbLKIXQg3B55Owd03mtKH1NZn5xCILN1nf6nl6H7M+w5RpHGnAu2oQlf
HWvI91bKi6xNwKZ4Xfxz9cfsaBKqpZY74vo+mSDUDCIahsLzKAiiY3fR0VGFk1F9jbNN0Cf+Ir0a
bNwnlPULP+Kjdov2gYWFjI6KE+D9O1Us7s14Tkzi2ZirGaHnSRG2rv1lkWkTMTIlhXdFtZpxUidu
QWnP4JqQIUEkZdMWGtWlevAXV55oQ/pS5Y0ddfPIEeknatM0jI/GFZvTE35HIknGqgQGfg4xmz9/
H4cWIuY0hBTwWQYwt/59AYk9kJmTIDHOmkrbkrMZMGLBqVKL8w+/mkySCAiy1ioNzLIs/n9Ektf/
n6uvz/g/r79ISm12TQZT5eysEOBg5Fdxoao7p8QJXkPH+Ymzrn4mOsEzxm04bkKvGdMnvSuK6wzb
ovefH8dfDHRvu1gtG9ZQrtWEd39BVhQycd80BJY13Q0nRhblWuqFbCFTFFRLuRFlXm5p9Jj+YEiw
wcZ22HZDZkQMX8tfwJXHoqAOfasc4A5vh7EiVffeUbIsFaSbOiWkBQJmXs1vZlvcaEVVbbTJMDfC
LpPIQVWH5kpTWxfrAcz166PKkgN7N6N3D5IgbH/q/r29265nx11yjgxyaapNXfK+qjH4NAdRRi0B
kRdMGb8AJq1t4ntfzdhqoTFa3gZqqRc6KT1tNmByZ+J8gszPWE6OvLnvdR5FLj0Eb2gddu7TxITV
LWKeMPlK+lHbGKhAQ91M3/UGY910SGBF1jkvMq0N1nT/CoXu2CNyDnxMkABQ35CvQFTtPsCOxjyf
BybmTPUHm4xfs9DOfGvU3kRaICBwNOu+y2o+ZqUm43GaF0yBsFxotw1uK1hTWKktyLxzrCvNdLXn
kTC836a26JgcGNVwSzAIatnOjKtNlZTY7RbdJCdczIbmtzNqxmNelN11YgvjahCjfwlIGV8jivLX
0Pi+uzTn2b/FSlj98kanIpE0L9zTGY/r12qqe2jf9MmeFld35phCWpmm7NEXYrq2qKwu/cTpr+W4
/qIma+7IrmFsbLSEKsmYnANvCup7ry7dB7TOJHzYYl4I78Budmpc7T3jdLtO8sp89aZKO7UayFDM
YZanPijsu59XwqG38HcJMO9eFTF7W1oxtSIOKuJDYY9PJwFjhlN3NVNxAlhGtakHmyaGF0tyJVLT
qbv5+eoHdxBm10jccbRE6Lp3pM11bHc1A9+dGWNu6KjpuQg0N3LbQTB6xwkuS2gVK7N+TyDnb0av
yyId/g98puHOo1w/ssObBw4qjJ0dgoDIOIGUtHdDGC2qMrA4W5w0Gx89tzKuvQysL0yruvltdp2U
G7+vykerzYazSs+WJ93r6wdYAMPV3FULVs1G5b6INJM3mt34rwh/zBdrnoubIpmy31C2tJNcT8FH
fbe0N3z70CLrIidcOSWb4cgPOrghQgSiXIAb8X1yY2Qt8fKri6KW9F9lLZ/kxJ5XCu25HaFYecwC
8iS4WnGAM3wOCfJboJL//Jq/N3UgFRDv6SdXBdR+U1fG/QSCyrgHEXWFG5PIOaZBBKwBfD5uHVDs
tBhOkwzc+ecrH4AhIPtRN9JNY6f2raLFw62wl9XcXpu6cmNrfY+X3rIOVNsu8lxFUhNzvDxpzUjr
5ZtVQZGxc2pfzSajZNKTDePRHL+Z7itrPAKI23GInF4+t3Fx28zd85H7PfA9moyg1xUY6N8T41cn
1ETHemdXpfMbIaNtuAT5m+GN2Sa1iYHGt22Ignq8i3V4i3ZaPBljggAFSUCUYI1JveQBTmvAJJ7V
vddN/TDKdoj0Lr8DdIDIDXIf5oX+TFX9hmChxyygm8Kugp0RK+srMycafLc4RlY5YPSEBT599aqB
pdvbB4QgDJqTOU3FDvfVZ88RaVSI5KKumZsOtQN/ZHbC2CjjCEc/juea6R4lFSxyMt+x/8VZNzdw
H041yrqsh2/XGp1Oqi2lrlEzY/z5RRzQmOCCQrAy1XaA/fL+Ce7Fpon2B5SNksshogFGj69RjyZE
cEZaoGGIJoJbNXg8u7orCYQ1jplBHvhsIMtRXbEzEsCwf0jHTYxX9YBqMO98xoO2H6cmRkyde+lP
Stx4gTC/grwVb0ymiq+ff/+BAgaiPaJhTmgDod3euWBMbVUOqzcpEu3yHJ+QmFjjUfTXS5+LiyJ1
42M02UO/lgYBfsgqWP/W7jZqGf1xQEEP7Bdse9tPtqZRYMGXsxIMbXoPUMni/BYn259/6qEtErMX
4N21vIYfvFcz2nnXOXmO7yUsmIqyHu/7YZQTtqRTjSZ0WrZOmzabqZ3PjQW2H1SGNCyxBj+y5g4d
PpyBsIS91XcCFO7fCh9hAJDNPKe7glYaMaHmnbnjpJ8Ere9idiFmOPu+vo2xK6RcgPpWmkpjlIYw
GYnLyDxtCMJWb4wolekAhYhKu3WaMUyX4klWiDDHnL5PHzFebmIeazzELsbfXbE58kgPHKOrgygy
KXTfyKv3HulUGomhXB1qmhTEQI7jq/AzJgNFR82m442FDVITumWphQOuXuGoxFeqld627Oj+Emjq
SNXNY4fhoc0VXAOYidwBRJx7d1U3jiN7Se5z3c6v7uhedJqHDTvJaUtcN6Fuw4kqMvItlUG23JFH
cqDk5gT0EXcH8B5hU/z7ck38ovG/lvlOyP69svF+MPqljXTCgmh8vZdSOk4Uz+uxmEKFa1AwH7mF
A18Y2CE0J9QIZILv4xjGlOsThIR8J0toTkHnKQrqZYEBIOfTTDD9aXXtPjatY6LRA1xP9GpgNwxb
6YW+6Z/NdOwqaOD5LtWrc613n+2ARoiMZXlaDMA5lapfy8VsIt2Mz9MOvwywtZY1imaLAhEvx3hR
5z+/kENwioVbHlIZwNc1leDfFzLUTBn0DtG9XQxNRDjiszfrt15vL+gQANlzq64Z56RVJPtWI8MD
BkI5OE+ixJhi0LMysgbTOOuXOt+0SUdcaS3yLZl+n1nso9UM+ic2qxmYqjwGBRxaSzb8Agoaonm/
KY/82XbrIMNVwQy4ZNAE/bYcrSbsW4iyrYpBcwss8ZO8/5NWg71ZTBbZz4/v0K6J6uavEguwEB3k
v48P95eOcayPD+Li+hFOEl+2oeIo6yHspktph8uUidV+7bYpEN6OHZY+MnaOoaSchlxoD4XAtxVk
DA4ZfeQ+PSo3C9QtTB53Y0pw9ulALmC1JgdpV/bYwMcwiqY5Kwy/XTbExbDNo/No77Uqz6ZTJ3f1
S5kslkQsVvnOZimCRlJzZPV71VoQEL3WP03jzgBpjHFoMxIlXoauzdUG4QYUidmu+vTE4uyibUkn
Bve11mIay4IlZ5lh8XNHCNwfXK1pZfkG0lsrrXQSy1MbcH0Gwlgiv8qC9CT3GK5s/NRqniZ8K99n
tgdyfLu4Di7rFouQ0JbNCHeIebG7MadauVGHNfsLvVDjhixwgeVXRhobGQR+FUdW4bQQc8WSnOMi
P7wXBlnQkFLmSn4Q2d046PjLqoN1CTQS4aEUP8azTaANkgsKrzwmzAxKb83Yrmji3jif6KP9aCkc
Swt9bx3FsTycSxcj7+YEncR0WRL+TgJOKrXrsvfj91Isvs9llv5VVFr/EjDakRur0hzBKG1wjMie
XWqpFMLSrfIq882IcwUPtmq6VyGgHYUKbc4fitJAP/VKFCdRa016udWkC9tf6zT3pa0mWcHh1Yja
1AWUr8pLg9sqVwVsgUQvv4i8sMtt3CVFcjqVbgOznQ3ajooOX7NfSaL7dWSbo3EdtKYyIlUaE722
o8mrriFLKx6IgltRrVnf1vGSWaflgDf6puyDcTiFOri8VYQWPI5pBi/M7AoDF6sswKrJFfUdenG6
L0NCLw4nnVHLCWxFzYyg50y8LzFgDNTk2FydGotT2lGey/yuqMkayMmebKMpN7A5A4Qj22hKpLFT
UzWPJ97gQ8wYklQ2Gytx102rX0wtnApd3KTKylM2TWi2ulOD99oFR/IvzYNpS+RsK7PQw2/mdyya
lBjCynKxLYC6bJ+lyinvYZ6IheTDOFk29VTTpc4IgMVtVpmleiyDof1TJwXE7mYc2i/Hz+3slTh0
hiFVGlt9KPVg/kz7hiDzAlzn1NEywqlFa9qIfwfhZVFstZNPlECjPcxNb/REWvot1KbM+fL9uphY
cEHO/+DlFb2AmflftYULO1nnIrEYR5reUy3F2hMUwr3JM3siQHioBd4PVVlM2xYfIc5Wyx14LllR
ySMFzsE9B69qLOqgbHwrVo1BDbGl4EPaWa2/g2OKD4mu9hLGyPA5xVP//8I0mNSspHWKVGpy6sN/
N1t7qGBPO6bcDXntPPWg7JcpytOXiaLphoWZXuBor9BZN8szll36MTe074aE4HQQhW0yqC3a0v0b
SGpbwPAnKxAXuTEMzvIaPa22jPemW/1JTYVxTyHOOuldYM6A3DRX1kk/cpxmyYu9Bklpq81JSWm2
GZR74VLHbnRhvsaluDen8pXoK9DZGuuVZY5Num+3Z1+yVNQNgMRi6neBP5zanbMlNvqoqP7b4J9f
BwyNc4fOyPkbv6OK/RJH10HuLLD1TY5ngjlKXFJS83WBBB6lQjgot7xHwm8Zo/TeggO8+3HkRP1W
NK93sarpGfFwqO+3nL7qHIoJuGpJ6lQhDgcDaVSuv4WJg+8iZKCozdwhalyb6OFyNXuAtbakwxtM
gHS1/yMP3Kym6Ofbsr6VjettWXQkkE58YJy9tVe41SJzackdDF28+cxicl9drW8edD2fFf4wdDP0
SkPmhE3gjrd61lZfbVAN56vj8wNUTw332V4Ho+0N3L0US+giLZfkGuPK5YnopPa17oLgLphUvMOz
OtDDfJHJcz80pH1TVz5Ak5guLNlxNLPllFusvf07e4iXc+i44jfO2tqFY6rlIl+ClDCSoEzPjWIc
z8fMV1ekdwLyju18hIlz6MGsjCDoaKThfKOL4D1uDBgrElCS5fYvbSYbyiaUN+qxGsGtHr5hoLQ4
Ss388+dX8h1L4ZX4fIdYg9gUPP66nv8zCtKRElN5kcAyz6j0a9XccJ95RElPMKZn9+cZhBXM7tov
FUz91vDhSpA1zLyQmcumzgCyurzPMAKXeEi4MFcJrunDONHvzQEPvSO3e+jzQoIG/LgubWj1/94u
2lIx4+oqd3nMTtys7vp6TXoiQd01lX1o9hzJ8eSrsHfpQnobHn0uyurIpv33Ov9UiutjW2dDHtay
Dvfy731gh9OBhfmAGoX8qDIn29h9yfBwYUqVkR0e4efbbjST3j/DAiYsFyoWn2PN6LDVcTs6w7QZ
/7SwsqNM1wHINeMYvS04tKqYdsPrAgeh4d97WDFNKtpYl2i8ngxGOjTmCKGe5PGp4RPzA5lWjHeJ
58grI+3ltd3b+kMNpRRTxFZot20hHC8049ZvIqom86LATIqoXbu2t6ifJjgeTv862It5MzGQeDbN
prlKRtDqrFb5A4548FrNtmHgs/AgfvVkMr9PXmncE4MQXHZNY+I4IoPfgCCobt2sfSL3zLAQss/N
trNUQByoo9Zge+/UQ2X+pCa3egzoPH1wVgtlR5O406UMnOYNFs70Wiyqidegwfkc43GXykZqV6bb
mNezk8tbozHa516wAWizbpwRQVY8wBcvb3ky6sYyG/+6xQsq3sCNsB4Mp/PvMOfpcAavbcza7LG8
MJoyt0Mx+OW1pjflTeLJ6apUwrsI3Dm90zS7uAThQjdKWPIXESj1JoeFdWvHY3cSK6+8a7FiXvkO
TSUixWjgunGD7HeKGe4LeALFVxZ03S2ffHZeC+zyx2Bg/u93fvOYajaGsRAq5rdh1qyr2WqTa7Ow
1Z+hcmeOcdW9mrZfXA188aelLpMjRijfahVWPdArnT+D95Vj+u+qT3XYa4shJBOAIPviaUMr7nqv
ejZ92Z3iE+H9+fl7P7SCkQViX8z8leHO3gVxMfJirBjKnU6QyQYvYWbiZkVcfGAtkVky+9eKfqQi
MO0jTel3s9z1t3JUmSuB7rv4Wcxal+K7QMCdlJhmr1QHTjVQ40R8wCe+S5zxrZr41wFDzpW/8lii
sSsD5/ckEFNIK4lPkQbiymaDRrjVCCQxItzUEyjIS2dcE9xYrwrqJyNvnn0fgM0tjTlatP49nYeL
RaRHWYkm72dv11qf5LpvrpzP/Q2hKzQlBEt4x5jUjqZCYvIzJrjVLThcqQmzMXvASFL1U0HJhO1S
nSTPbsLIWVjL0b183X6+3Q1wNFOyFczfX025cpWwvUUSM59gqJPmb47PlEL6q7kHwRfdKl6cAhRS
lYcZGjnkYtu3es1mBNPYjlOsiBRKGaF5VrgmqvtBPB3Z6A/dI0MUx/EZLH+P49AHazJ6ioVdLo3y
rgi8+SkJxuC0sxrjaXYT86FPcCj9edUfvCg8NuaGDDOh6Pz7mXWe30JJLODczGBqRrL0kZAFa0S2
m8XOcKnVjiLG36cUtruGPuDpB27sfTtZMdJIJ7Y8Lip66iBXz6/cxur/eFRJv9xCdE9uG5QvdR13
L11iBZcgSt4xNGqdBewvCdjYEC5gZpORuPfL61nToey5ktD7ZISgx6dSVDjfWbK5MXQSukEknx2j
XkKQgzR0EVejyrLPtGDuw6U1syOv/zs09fepsAVRlQHG7/N0/MoH/4TOvtMzP90uFXqy0dCARSSY
eUfxvSm88sUqm4tC115lj8+n0syHn9fDd47lehdMXEFwoY3xrfy7IPx5GtohoKmoB3fYSEmBNcAj
C8dptbZIU7jOA9+KKKEoKI90pwmbd/AQDRIXze+RIuwvcXj/LVl0kBYmHjrOK3vFj5YMYxZrA9ZJ
yJtPXb/4ZVQ+ZZf3P87OY7ltZVvDT4Qq5DAFSEqkIhUtTVCSLSEDjYzG098PvoN7TLLEumdgD1x7
FxEa3Wv96w85Vng4cBR8EqCXeRHgJPPlhfVNbJoYOM7Nm4K9gm/14MXZlId+DCbk24O8tVPnvXXL
p7yon1SFxEkjy/bhTD4nugFjBZTPu7cEHmBaguwMZw/fzZRwhQjPQMVvaRvDa78gXZyl7J36GOHT
ot9YDqIj32grBAbKcRXchYLTx5u8T5xLMHJth34dzgx4LIJGfVUhSwhIjTBpz7uzsY7wjZokvsip
P8s0YrLngoPoqDzXoZecdeU5eZEM9hbvNAxJD7m/QOVaX8zMpkXaExsyK9e1SpNHZYgSvkl/hSF2
0YTojT55DMzNJ/bZbrANCPC6vfLg6mwKSx39jNEPi5qplZOZ659X8YniwYWOvijWKZiP5udmUzn1
IAHJOwX2pw89e9yD+5a3RUPjGbdm+/jzD54oHijR4d9jzor051B8NCt6lLFvZrvSKb/DLAOYVNps
jbDvyanwl1TUsVlHmXEuS+VoNsTXijEAhChvYSIfSrGrSbpRUxIA2tvlZ1zo9+TMfjrK8JZ39HXQ
dHDhqSdzi1bmXPrt6Z/GJ4pBBP2/ffBlajDorFTgI5ao6oDPhCw5GKcq6PhAVzFjCr/VGwzMJ8cB
4bfjM9vlqSduIwMicQOPGxy0DvapvADZodTeEcAkV8vA2Z8rkBenxunVXOZ0rQgZJqTR5c+v+uQ+
Dc4KsgCIhr7moFC02XmLEe/MnZ0rIESLAHgYMBBUOlcH96VKyFDv0WUZjxQ3caC7k8eo7tzJfeoB
uCp+H4xeseQ73KiBEbKmWvp4AQp1i1l1uaKheSiNFJWrjQlJNGgfrTz7bR2TU1hzDKBIDHNgvTMq
/ffJjxJQFkdgWj2tbgPTGAiWmCODGg+LKmrcp6hnS3KwQw1CxvC+Eet8csxtbfIZFhqjETR685ho
8jpLB/I4SvdFM0noNCbjjbH22W315JNCl7IMzbCwOISCIsPmLK14UlPm0lA13T0NFIaPRvLiTOHS
AwJEpT1R9TpzgK2o1Q9wScKnTO21now+4EkbTPvmMBDStoNcI1LFirjln1fWqZ2Vy2OqZy1Tx8Ml
bTptBP9VQNYnB2CF5wWpV9IKkZJr3rpM3UcCs85BpKfQBdclycow8Hs7NrTJp162A440O8D7ZMVS
w1st6d+aOoZNRK4lncg8r5wCiV/Nxu+P6SjXRpvlgUsEHEMTEq7knDZBD/nFz/qStJkh2/78ZE5W
jNQiEMgRkS243r9rLpt60g0jSCVyTL9UGON7wl5/z/mStVH3RZBIb5lkNkjjR+0Ry6KzLijLqj4s
RBZ1gcrMgj3+EEpOYbNwwoEGuSRGbQqjZb+Zy3tvBveNnIF5RLKMUYYWSxbp7jH6ilddLT6GTr+Z
LZiq7RIIDnv1XKelnypk8XtA7bv8OTp7iKkFGVuili23s26HIufSvNDANs9xomjdaOPwViqlnTMs
tCcA2M4qX2SDSLNyYqbDY6ur7+Y4dg9NFnWv6MKjZ/wOUcJDcXQXx+P0hkOIiHIt1KLX3LblI8PK
flHKl/nnmTd94mNd9EzcClXosT+PwpaJpQuzJzmHGR6dkAqiRONj7NRrfexITBO4LOOx4G7qCYq2
phhvXRJHK6vRCRMr8yjIhkxlkimlj3opXpGihYOyl2mbny/12JwcZiCEDHRXBPVCOTo4AZ2OaFvV
QV8JoKCuvDl1Aiuv4Wwr5m3EEeFTszlMzAx1cYCCShsz+yMYR/hgy7A3dO2xSpkYzJKku8mjgoa5
BYnVkp8NeyUriuUdei3WBZZabDABMAOHwtZFm1hy1J4pmk5sPyhWFsUI0Ld5lCKNgQyWIPEA1W1R
XWhYbmIJR2JlYn62VYFlnIux/s+P8JhJuzxC8ELgD1YvRe+/33XTYfemLd/1PFvRRaTD5DQnSYg1
TmmYg5B6Rv0REYKGnYO0BmWVNCqBKVPE6L5jkKucz588+Rhge7iLVSt/Dt5qgy0V+WBlvkNJZ2J2
OJZBEgv4E6ThMcTQ/diZwzun8n7Xc5nhlu4oPsl6yapJGFBiTNesyB2wA3cCW1CK0POBld5+fm7L
NRxsRtjhsxPxslSM0g5KkD7SxjJKanJbGkh8NTaiV2WljT6xEN7GDc1hRRo4hrc2n3c2IML8+edP
faMgFeyGOjOMI0QaI7PeK2xc3LNxACyZQA6wk36ICtPDxIO0y1pF2YT6Sp754VOnFT0BXTCyNgZ7
h2SgimDCtCVsZefGfPK6OWukkJjhhTL00woiAxovXA03YYrWuRU2E7+YLM6JEzAItaSGwsw70jPq
EOGRDst2+GFUnOY/P58TJSJlGWpvmlbyX4+kgXaljGFdA+WICSKZCidjVYQxFqW8TErB4oM0M4n5
fv7atlKs2SvwTFCblzOXcUS4IR0YJd4iu16yEw4nGEOYVxopGcUORcT3mDCHwuXGAsTSvqVb/TFL
1LJ/ifJVhYloY/ZPP1/A8TpZBk1oI2kWmQEf0jHVOCFWZwB1qxxahLQL5W0l+IyGwsSmqmUY6M4O
wqqsfvj5h4+/D36Yzk9jYsJ3fIjtKCRzWoPWFTviKxJ/MK03iO4yGMySBmmyAheIDdGdhXFTfE7x
dPK3EVxCFmZqdOQXKSa9Vowe36NEMDtA+4GtjJVYK9Hptd8PJmIvicE4eU8ZIp5zDoqnfh3gYDEB
tGjKDsuUKZY2lpHM2MgNAA8OOQ6jSflCxHafRmK87sPipffUN1P051bbyZ/mNWM7uhgcHK621hJ2
2WcOGRPQWW6Ai7ytOglSkrr0Mra9EfKnMfgwUyNfLfkqI/A3n5zZ+3gqv3H0XCRYEIXCUH0Tbbu1
O48BhnevSqYi///lseickIEh7zsCPa2+lsQytvlOVwmpkWUXbhRIpUGnttaqU4evyGthEukSsmfO
nvLzr5/cHZZoMixemN8TR/DvobewbvS6LYE/dTwoBvQcwdhEXtDr0a8ydr4nOP0+dqcMZs3qHdEr
irhxLM4c938bxH8PkYWv+3+XsXy9/zGOpZMRMudk3+EjCIQUFgwLKxcQZxR7YXnPrsZUvtOxXa0M
YD+3ctI17A2c+SdGR3OI7ZMQf6mONFP4QT2r+nQLMxMTDidS/dpzXyyLinzEhczyyg6WWsqMj+nD
mQd6cuEtGfBQvkGUDxtyJ0QsljLd3NkTnk7MwNjnDIrEvKy/ugzYrMC+D3/8+n7OmSGfeZv60VlM
tYREdElqtRipL+X5fzxGQjlM1LxIrOsInloVEqrIjClBAQHIVRPMjuxWlmtHGhfuGBFuYHNkd1Gt
+q3jnMtX+dsIHb7UvwETDl443pFVYtQW9jwpHh/hPKt/TLdp9tnQTbcpHTZlZ5J/sEXk+1DNvFuQ
2xAimGl95vPiHEqmMur13mTC4cEq9nGDGqIVwtLptWzs7M1Cc3jjycXOBkv45IWpfHg7VoN3Y0Cj
uVLUloUwy3y4nwjA+sAAL3rGDVNm61JJ5l+d7WTfZZMgRO6Ruz62wqje7NlkWh1ZjQnMuezKLiXN
mcneCRCZV0R9iT6FaeRR1VBWNHW5wQeH/tli+lMVl3FtJb4D3201CGuJ3GYkHvWzutbmqt9olaZd
U0e1flYxkdJbTwXSqnrwnagxLtpuhoBWCB5wsqiQE1uHLq5C2HTxibMzIS/jCO6l2ahg0YyRpG8R
7E3apsASJKNZ3bRWYT5B+oL4qocF5Ia4uZutsT9D9jimC1MCsMXpsLDIR3APq1mp45FNjUJzaHtX
nmzCwOmMvSUoP4S3fPF4W62kpQFyDABnmg2SLgR4f92AqOFx3nJ3s0ZOQvqJFgo3ibgK/cqCKxpm
lr1SZ1SPMyT5gkimM5/WyR0K23OsgEmRxIV8+fD/49OakqGpqtjk4hsLk7Cu0IPUs68wvyKmmv3I
T4vO9G2lRNxUQT4CWo/W8Er/lMn0nk1o3LUZarGIla+onGff1vBCK6kZZU0fXGtGsZLdiCqzzn9r
YrHKUJzHaqzOuWMdm84ub+H/bsRaCrX/uBFV1ljuKECGRQtTJAeHWk/wFHxA4pLyBx+/rpeQp8rx
z6zGu7GuN4pIoUNTXk8QgYPYEdlaOB6RLVm2tjt5XclypYt8DR2CvUaHEPLzvnZyJwFd1BeRq3cc
rOxGKE/qgnk4nBbxGCEowhhpNp8bPbHWWSPkXYN07x7jleIZCmi49WSd3drSYTEYbtatjaxsr2ZE
KhcN5tdburf4tcOc/RrmATbycxqbL5E95HvRWP1LlBTas66W+tMgau1TaBUkkCyKEalK9CGz2ra/
4RvXZC22yjUgR/YFi3K6qgdkpzLxVMg3CHNfJyUSv6y6aV9/fh4n2EtUVWCtLmpAGGCHpzZ63sEo
UqvYoQIqAxdvTY5LE082XDVghloPfW99eWP96Yy5wOsGDDTHEIAjACpvNT5MZntjeh1DfLt5SaBc
+r2R/WaDPjvsXrq/gzMAVy4MOODhQMw7nNB0riRMKh5wQvMqdWEiP1UtpPu8fjdqRP4KD4eqo/uq
bPpXtzInv0gBH848ryPAzEI5CReIJOilYzssB8e4xowHJG1bDQ9jjJG5u/KyaycXa11LtqHc17ja
WUa0EpoaWKOKzCbeVPoHHpZnZtzHCqXlUiAT4Y6jYkxySO2Y4Me4YVxY264INK9YtxYTS9PZTC2+
z512YxOV3NM2tqFLmoDjJ7njT5YaZLDQxOxQwT4QtEmbs6ZCXS36j6S/HW1vHXvxXVwalz8/umOE
HfWRDl8VTO1vB3OAikCVLk2VgIEtLs8atJOlpBjVZJ2SS+k3IvrQZUjSseh/9RXsrgILKB8nyI85
6z91s39LcvEbYga+0Dpa40ytCmLmqj9C8E+tjdnHz9ernXjV6DnwgkN5zAzqEI7IiiGGppQ6W1MV
G6cFH1bDS3VsH3p7WnEs4YWVehs4PCtW7YNn5tusLF4Zgq4jzbyMYvIczlyRefgJsPAJLaTvRTVk
oEb8d8NNkQ0bnpzsrTrbWK8783ds64/NYIHekwIUkNaBHrNdTM8M9aPRyk9blveQxvkgywYaH7zE
ny/puAihBebhYK6AcfACYfx7SUgwOtcqU28LA4WKw8js8sWdm+l31yHXLzUnBr+ZZP3BvE65FWRL
7+hQVXTkXSufrTqkV29FfFNkurbrrCm87cMmv62SPHmYSst6V6tBf2ytxv49lWNP9qg2FY+jnpTX
+DDXa10a0RdyeucbD02Uq7biXUzmlVkE0CuDunWsTW+Y6ffPt32EpnHXuIsBT7N5QlI+6HVkYtc4
fCrudqhMEr4KYg8VIxFBZQmEHG3y2SESPvOoj2AHPLtBXfAGwH742MaCwJoYcvbobcMmUvf2kNB3
N+F7JMGB+5iBDxSBEfdR75wV17HJHb8MtRVXbJMLOMLlyqz1IhsO7Tb3pHeB2/7Mcxb5ypp5H9Vo
v3cSf5FYJSi4UaJvDOxI61K6eD3nWNA2lEC8NQpzke3HpDunzD3xLhadKNuxTlLvURk8UBXZpsJz
yZnaQyCNzP5Fpkr6C6vEfBfFVv1MvWecKUGP2128tVQ4YMtRsIQKHSyBrpa0ofnsbLVYxOsOS/Ug
76crdLr3szF8AKH8zl3lqyxpLlzl24yah5/X4PF64AKWvhARAiYrh8Qas4u0Ou9VZ6uT8wd9WJmn
hxKw4k4BErzBzn/YMJV0KJHb4hwocvzMIZ2ZhLEji+fuD3tTvSdjMZkaF9pK5QZagoZVE1AZG9jx
fgowyYzUWkyVQwgffZoFI2NAwq+S11o4XwQcpUGKIfHGxdoEmBl9jGYr54aApy4SgwPKPAb50KEO
tiaz1OcSDp69daz0Kc6pSUsRPsa681aHYbzGtu+cUP2oZedJwDiDDk7OMiq8g18UTocQpBqU7YAr
gR86bbEGoNN83B26y6RvPoVdfUtZyqBU63zz83o4cbu0gjijAWFzu4flQNRPE5J9x9viQ4QGuTWI
tprQEhk4EaxGVSs3LhqvM0fS8ZgOvJxajE8BVBgQ++AzwOHJjjOaU6KOlowYz2lW1pIjQBpGHYwl
3uCuEM+ti6HA7HWOH5WgMovtIWSzHI8iMYuVaBlEm1Wa+blW3zl4Y/t8d9h6MkUJQqjOq9gpDQj8
7LVNTKP984M7Joct9wD0TkMGLsDs5t8zLFUJ5tTy5R5ioqeIf6KaxfoS5GqeghozmTmbM4AzK1qF
ifotQ5Ik4zQBLxi7s9YMx1UHF2Mvrm84HUAwPVhDbYS3f+6qbGcF0quqIbiE4/JpLjyaWTW5n1Vr
wHghNMGb+bpilLq+Mlb7VkErkCYVrgi5dmfUZ6kpx9Pq5TExEvRQH2kM/w6uLOcTwvSGjVZC1A6K
2t6apvsKwmn7oiVKMhTZL0tv/8RqeFMus+Ezr+m4+lkEV0zWFjvQZbr272uSzVh1CIVZ4FPXv80Y
Yi5R3J1zXdTNtHFioW6bcBrvOiC9m1xqtGBj6M0rMqv6F+iJGuLByHxRSyd//vnSTmzFPA6H5Ahw
4uWI/PfK8ITvi5hx6jaL2uESTvPojwVwFMAjCnuFqJW8vSVx6qze9mgUAh2MctDEpIGm9oi0M2OH
odVSKFuR1TcyMm4HoT2NUpjctKFuCR666YZB2RGZtbhYYZf6842fKA2W78VbhM8MjI9ASpscgYKM
cmVL0oC+0qtob8wosgsdk6eoqfULU4MoJ7LhN3vTECAHLJgUGTPOgSOmI9IWPtvLtMJrgrhiB7rM
zxd4jBSxGZKqDvkE6hzioINXo9qZQRQwr6bz0Ng4GchKu0QXiOH3mNkAQmw5gTE5zV2vkkEek47t
h2r3q2wAsotEWzc9iZu2x/gvHai0hGnkm9Q2PmWcQ+p2sStT4+FVAnqdufQT+zlEAV4Ms3gNLPag
XZJ4mEwIlb1t39QEeadyEeqAbYUEO/puZINeZfDmf35eJ5qexfCCsvbvb4IJ/LuUxxHfBAfAaJsO
pDQU0vhMp/ZVztXvqS6fmxQOXi/GQEsHZT3V6RB0k9fSbhvA+lp4xYFPk9mV2hle3KlyC7APdiY8
RK7wsO+eCk+rRzNxt402TKsmLN8Rsj60eYIpelyvlTF+t0X82Bk8Ek+BqSjS8Bwn5S/o/Q8EsfSD
pH9YkAmovQ7LfpOs+kmpcn2LULh7d8o011aOMhvvKVvMNT2Bs9KVqNWR/BTDi9mbzb4G5vnFK24N
vy9tvkSqkuuf39lx1YGPqgrXYNGDYqx0sMSLWU4yR4+zNaYSeDpkQEbxHdS9wiHr2vlGGXDVSCck
7l4j1XNvRmdF/PNQeCIcCTT2kLspCg+aUh3zo7pj5rOLZ/QOhqi9tTnAUikrawrSyhDocaY4QKCv
BYrN3FDSL/pjaOzSSRTn1u/RjkiGD1jIwolbSKuHeBaE58QqqxmyMVMRhuXufepifZCbaeObnf4Z
dV4EOiICOQ37Rky/f34Xx0uE3zeWupyGmMdxeEgNTOwVxirZbs5aBOBo7IJIs/auZOq2TDB8VTIz
pO39SgZsYRLF+vAQkuJhMXz1Vn/GrfXoYFquBgrcwuQ5QTsqQC9KN4OkGef2m8xjF+6Lh2ZGdQtK
rOJWqXEPsKbEPbMojvauv7/rsiKJ+aQvO9i7EtxmNDXHj0IXBg5YUZ9c2G3+psAuACGt5mBkgBX8
/Oj1kz/KJ7DsUHyif1/Nf8DRbtfixRoP2c4pazP3HcxMNjV/MynTWwdJVzn8SvS2uiOQtu3XTaFU
z0rWd0926S1zyrQYPpV0tB906FppIHJTfSOhHmFCNMp7GKENhiT9vCHBQj4Ls4peOwSMPE2ZDneD
l0RXXVonr47hKDvFEcXbz/d3XH/xUKFDMzVATgOz6OA7VwtcRR1EO7vaJAYHlVLhOwWEIreI9onW
PteZE23iRD4x88SwVUDM+/kKjjYauKaoIVlSS+D8UZnjNmOvkkmF7px0GBP7tczdxlQb37VXl3dF
N5Z7bXbkC4EGzTYmbPEM6nLcbHABFBuMl8npOm551UwlNxcXuV3eQoyJQWG1eua7mpRr25o+h8Fj
Rmol762k25zGuuYp1R1xVfJbGZxv2yxJzsG7HE+RGAZzrRBLnfP/RHb9HvUYpcIMRE3RabfDgEz+
//302ClhMdDcIDA43CdV6JtGpzItySsMjXpSPMRg/zIcQnIQcWFFqqUtPjdoiCPkmv/Fj0PkR+Tt
0Z0emdQYaWstukt45QnE7hCz3lWqNbu4N/9UpYqVfgIhDFu+ItD5559v/HgTYhrPCYWzJLYFR8O6
itpMesxPdqqSs2wWHvWdC1JwH5PD+9g3pvuBMaC2aWOv3v8XP62h08OEYeFJH+xDIdbKEsF4hjeP
Vq1r23hrFqlbXXvtOp/jDwEGqUcob37+2RMfCsA8z5qyjQ/mcFRB2QYZJUY3UY+GeaFnBNeHpJas
9RE5Tm4pdTB1zOUKFSVBpeOg+fPPHw/mGAcs/QCFHDyMIyigsrJ6jEIcMSDL08Yu9Ad8iemq0+lx
LBkS5rH8gjmVr9x6xNRVMd8glNFrlwQ99Qlmtziz4H2lUzIYIElBQ+iqD3N+H2UMJGtG5D7uWOOZ
Hfx/W7iDWgJviUU0qkG4AV37t/pkmuuBBhfxLkReCY2GeTZsSBmtkSV7sDctIoxWZV3ayaWRqbC7
IgLJcA6uGsHbDQVJdYZXxRujasm8T0e1f0thad436qhsjMExwvVce9VnH07qd9UW6jOSNTPnu28Y
Ey8TOwzEFU28idDN9+BH0zrqbOWuG7TiTnHCxETf6XaPRECMTM3V0rskfitlhpmYuOPIZH5puzC8
b+FVzoS61tzEnKaVHdDT6wMBVpr85dWN/YJ/pFNceNjs7KKidoeLqMHLsGoReHd2hdBiJnEE38jC
6MVKkZTa8LwAhpf4s4notqjBqWeedGY9mlmFT9DMX8HVi3WSlHBDTCJ6dp2RZ09mVFTNqtST4RvH
Gusig4m0xi0FIvQwgHDjzmSav7K6U34jW/S+C32MAzpFeQG/pNrEMB3udFNUl47Redu0kBi7604Y
XcSdFv/x8MP9HIdSJQ8tzhx8CfGy2UVRZt7jg4Q/flhojHRHu9AgURo4F/mD7UY5I5I8e6CM1tat
7swq8l5zfOV7aC7Mnqee4koUMCaHl6O5VbYusILDsUox2pVeNN0qrVrxKJTc2vBclyM5k7teyfU9
OOKIjkziShPM7WjEl8yB+cBLYWIi0IVt85EU0TCuYjLYrLVagAgQH9tPKCG08CKqIng2AkCIvwlJ
uRG63WyS3iLLVTHM+n4asw5XXsTvRWn3F1pehfmGGTG4C4Ww8ZB5ZhvvRd5RUyWZ2xYbOenpngJa
w2hViBSjAqtwZ9+0w0kJUN8aXVBOyngRtnN1YxQKMmc56O3ifJo84bwZ73VgvHRjZc6oBgT+9J+T
4Y1ftfXXDMhkUrz28CjcebGwYSnlrZfdx+44k7kHAYXqJ7ONa8VM85uwxVUoHhLpBnpX2fcWbIIV
vhj2exjFyRptj3Fvkxf2K7cjMERZziaGVq19jYh/Jinbam6dqjYo5nn86rpAAWBugLDSO0wpdSuA
w74I5BJT+XKNUqHnzjJn0+adqd3j/tHOq0aWSlCN+IJfsTj1q4r2YdpFIvVwRdXnlzEbw0uttCCH
FbrJ2T0UKfyUUHMnZCOFyzZkiKS7F4M1F74LQjjtzVbLV0wvxmdiYvP3JG7kg7C6ZtvWfMVk483D
45CbdbWOM7MzqD0T76svh3Rbqi3xhItq5Xkohmq6yUQWov4oiTZZm3WWhqtGN2ZljbFDccU3oZck
00bgmXlGLOswlgM+fWZrUDkoU31pt1kUWJpQYoDNyr1pDLLG8astojXQFfRcbVTklqPW+KP1jrm2
okG5HIdq2EDdxMwytlilrDM7vlByJf8jctwZ1kZiFfcYmsCsVPNhfEpLxyJqQ0T6vnNz/XZoltyx
ThbmczbOXoBHNuVvo4TVA/i91WzMViHJN5z1J3LLeiiAWGs95uGcXrgqMiW/0TyB4TC2/dej2ZoX
BINPMDasMb0PY2W68zA1QY/vzXgnzFPpPTQ4Q77miRruEq/WLgotdrd6kbrPwJXDptP65q4uY/My
7Cd9O2ppeK1LfCk2GbvSOitCd602c7XFXxG6QeOlaK0Uo9Eu87GvnjNpYjrTjGO4Mc3MerGbpHke
bIEqog6Nfs94kMoXzg/jbREtNrQqZtjb1pDP/Zw98b6sPTR6Yx/lenc7Tm785WTYh+lGWb1GEiN4
HzZV9Mwr5EgJAYU36Ce9Z0s405p17uErYpYfSuo0tk/alv6RIHyrIBAa4jN1+/mPhOb2odtdfC07
kawbdN+/Ia2Zb7Ydpzd9WTYG4ZOEdbnoFVfqaGePiZ15z5EOhoLZl44GmvUXsh2V1O9YiBkYvyjx
GyYi8yPcd/chbiy8ayx3vlfyVrkoauoIbmW8pTGIb/Re76+FOvVfsTa627IusG02zBC/SjtRxCZW
2f+Z0aUIFyFBWFtMisX7rDWqiv+biOUqzlMe4mCF+UfNRPnCjONiM0WFdW1ZGSM6d0pBdM+UJfoR
UkDGLSI9Q8V7Uj0ibnueV7VOqFCEasNTAi8U5W/mcUxzFjVzeVd5MVLkhY6lamrtCyfF/31q8J3S
GQ4tqz5wI/AlYY9zYFmRAAaDOtCGGIFIM3fAE7vl3/hPlBYf1p8v/0QZC8wJ/sQNLDjUQS2pz0ih
tJZaEnN2Z42e/5NcTM8vdZi/TWXUq0SYL1iNeGd+9xiSs3VIGIvCD0csluZBUZS0HASDxSyzBZQP
pBdFq8TRiBEZrY9U0ZN1iULUF2PCwBHcJXbV99b2cPpaeDB5/z0M6Z8a19kz13WiyIXKAbJKQ4uD
6WE/E86GprHz4GDKaD8w5zj1m6J5ItQ089N0aSei+N3iQF0J2Z6TTByTSZaHsmTP4WPk6UeyHhcT
NGmXrCV4D881Y3EouFgZdbJtceUBJp3d1PDbpPsumLX5qterKyVFuT1mZbZRYqkQqwD6bLBcgAoy
xgRhwiwyY7ZjYTpIewS/8ecVdKKDh0IOgwkHGGIWUDf/W95OlqlUpt6xhCRmA2VRknbpCok4nzoX
NtN+KosiULWENixj9lWbybmMq2PEngdHib3My6l8GIv+ew1WnWlWxGrY6VTQ3K+Of6ppipUq0rvc
aD4HO/oQkT1e1g00K+wbMA9tmve4UN+MKPzuZlQfvemRQNBX92eez7KS/y3/uTYcyQFxGPKQ/vbv
tc2jrrstZ9rOxAKaIwFCE2a1bMihfVPnzp+yzWF+aTGyw9iu4dtnsAmt7pz8/PQz4gunYV4kHocg
Yqzqgxva6HFEONQbDu2bhkRibELjxzJPsVSZ5nylN+X3iLsO3CqQA05+uuiJMIx64EgahYVgCh8G
3yTc8b9YR0s2GgZatEnHc2aZZYPRWzZOlipD10qdMaJzqo/ObqZVROYtqck1dJ+RBT1mbYTPfHSO
xXpqLRPuApoAzqoRe3uwHTppyiJWQBTC2n0M2aFISUu+rR5nQXOgr9Wt3vSNknclonrg+phH/7xc
wA6O1wuDyGVmS3m39Lr/rhe9Ss0siZYoSOKEU6J/WgVpc1082Mzhtk4nlpRYt85esGfLRj7zunuZ
PK3801BA78PJqC71dvYYPxlKsS4MJ3yxkJ2uij6bLi1ZJhg9VIq2xWnckH43j+NHO8TjdZQY44U9
9+p1KbvmQiu65EKQR/aI93vy1IE4X1kjBlIQ5o1HqGniTlTxtAPY6q6yhZUAr23QL4pCmz9j04BC
kcwJhrE1vXexYNXZw8z4520054ISxW2NnQ4T+XscxfSCr1X3VOdURL7Abww0Y3aIgGaKpt7nhevt
M62ZeOBx59zPUfOEDpYaNK2+VLUR7SaVoQGzvcTvVM2a6DaPi5KGbeggfNPNvCJ/Bvx0raJ9llpd
3OeyHJ90T+TvEhrNtWa7JZK4vPj25la+zaRlK5cKM6ErFkS7Hydb+3I0fCMXb4B5j6cI3NDWUcff
6ThgU5lhUjbgJUps8Yj33E2rd3G+NrQISw+zzSAH0AukRTAbWX6j9I72pyK/PPIVr6luM26vYyau
MuDUR90ZVrISYcJO3lX3RV3IFilY0b8WohlfrdhTd6U2yHVcKx6VayqqjywaxR+boHa5qvNkvIpU
d77ztL7aAqiYu6qxxjdFydpX+o7wbjHCdLYEZUSf7Syrra6Y5jWiH+VKzAa+87J0h1ejTOenRO/K
/iKxve4lL7XxN1DEeDOZo/s21ZZ5ZcDBvO61Xtu7cSE35KsXdwMZEvdelTZvFUvidhhN9drrphlt
o2uweltXu2FQB6knbrzYd8dQ+yUmIs7poMNu3zSD96H3vGRgveli6vRu2wyO+wv1YLOPoH+s+0St
nzAJaPZzNOtXaauqNyjImg0hoQo859G4s1T6aBCXGsOoZZC7qsuG1l2E5n4SibOFS6q+ko00/ZJV
qN93mWPsC30Yv4yaUHXM5MP4WUH186rUWnMjqq7js7Lt+2J2lU1DKObnPFn9xYSW4FduqcoVfrU0
wppOA90Yg74FfZzuChfXuMB15+wDg72QcN/eeq77yXgtGDpt8SrL7pvElndJo2nPRGUW372pErsZ
o5y5Dgkj+IzM2OFj19rwCb24tteL3rxiPjm+20OGpV0clspeenr5oJUqm/Ys7PReE3r/e27S5gVr
mupr1Nvu2Yh752bJEdwrmcy2uTv11yBs1itBRf0WglVymwxmcS/c0LhUY6GtDF1JH0XZOEDHqWpv
qjTPLpQJT2GOsGLcVHCePlXGyNeDHuZKYLWFvg8l6yczJv2yn1IR++QbA+W46QS4biH/HToPqCBC
vfAW4818q1uj9uHOdv/hMIcY+tz2MaLioS3uX0mCDEkm4y73Kud6mupfCn3LZbI4tmQhn0ye4r1r
QNu499KxIMfBUqgWjRI40p7tRV1kDs+0APZna7jW2nIUb11VznDFgEt/FZjDXcPoHglBrpU3LDT0
b8vwlPX/cHYey60jWxb9IkQkPDAlSEoiRVGiKDtBXJkL75FwX98L3ZN3KYYY/aKmVSUQJjPPOXuv
7ZZR+tb4TXQ1oeG8K2Nd3ktoRdxumbeR109Z6XsYw1DUJEnfbNESKF96ERjL1spBimRGnj5TmSt3
im8N94qm2Me2s118fi73GeTPXhXNeFfrvvHYIEt5qausOoQOhBa0pmZ46EIlfc+D0H2MWwr4QIrw
0RgN7Y/bJckuzPvhKBGTr6gTp/2QaojsC7d8rEw/GRbj2GQf4ySqq0GkzacK0fkpxQSzdBwZHDte
yDlbwsofcqrzBzssuicj99tnJYqcP5Y76Q/A8svXLG2tKx3ExcOMxr+dmqG6quK41Ihz6Iyb3FbT
myjqlBc46OHR8Ivolt5lfrSzXLsnu4o5YGNEZE1ZprkNsX3tm8R12B6K9BVee/ua4arcZ4VedJ7a
FAS18HIdUQWp9goud3CwQsvasMtGd1Xot5u8dOu7LKn0BxlOzSpWe//VnRJ9HxDv3izGrpv2dP5H
ZE783V1h6SMHYV+qHKkcbdxPUeHY9FNjbduhZ4R2U7vjzqYMWeu42p8wmCNzVekExGutzMROqx30
5aaayV0O7pX5t9pP7xzwon0ylt3DYKfxkylQ3/Wi1N5LR1WOaR/pX3qjJeuwKaI31fAjzNVO1eyd
pGdOw5LEXKLu+ujK50B9D7oNxTWjXRsEKPXvNQPt+OhaSnXFISi/U3J3PnzVZvo8ikz7HnUbQK49
KQqIZNmq7/5YNte2FeTf7jR2X3Gj15zO0tB4mIZA3/eWb205miZfNSb0o6M4HTSnMHPfqGWK91Ey
GfQi3Sk+pXQCOmJ1tU6529SvUIn3thYqWz8tq88mLJXrgDbzkTAlZRc2lXmP7B4ViRqJsiFoSXMO
FE79W+za8hHsnv4smEDRwmkD6y3uXNIMKBXMY547JEXjrnKImQeXRxc/i8ud1BL3mNEyfC6MdsKs
BYl+aeukNUg5VscEhcExMcUUL9OA+G/PcpuE43rsTht8Fd1NCXNkN+Imvs+0gctqinkvK1LV7T0t
jOvbugi6R0eE+X3vtNNnwwCdIZs/1aXHIw8IPkpYLhdSy9WHSmMrXNsBncPMtPs/mY7hepGPndNh
p2P+vchMFkpYZfneiXuyD8fMftf0Ydzb6G/eyiIJ/taNKL/GpBXXpQhKf0H3laltPekk7fiTGB8Z
sfiQJnS0FBAExRG+8Hip+JiLi5PiY55s2sg353ryVFxfJVmjBqZNcTblBDf2brb0yRRbdEUAc1JT
H0qpmetpMK4zoX4FY/VhifoTyAxEy1xe/362Vc8dbcGlcb5AVYnq/6ToV0wrSQNjSDZxOFu8GsBT
Wlu/Erc8oOOPvnVFmkQL2BQdJmFaneZ+uIn1zSzhCv4fXX2TujavtKNuw+lOLepNn9CcCy2dM3IH
2J6IYhjV4MeHZ/fvCbxIidSrmzjZsORq+iIOrHyVJ3p7MDhDPyaOOexSNQlvTDqb7xnHvi31TH1V
If7FMK+O6i4VVnv8/eb9FH2hn0QjhCaPVqHB2vPvVY3UH4AmxmAT6vr4JwFGey1MhQGgETSPhCbF
R+RL8W0tq+4B+Vn82HVBh52I/ZG3Xr5pWdQcW1Mpr/jW1AdVEcoyD5Wg8rJpGj7JzEmf9aDt71Mr
Uw6TYU4Pv/+Cc48fsPusLteAxjBL/PcXREoEGTZOg00pysqzwwbiaZk8iiBqkc4Q0aiYjPcjMkVi
jZNzU6lz41mD7S21Z5w1pLilwXs+xK0nWnreWZjFy5By4sJ7+lNzAV4JjZoQwHj4Zk6uc9QHs05U
BkNTGPlXTTk+pBYlaWukDWhCi0EiEQIX6r5z5Tmqc1oFlH2cyk87T2oIvyzWfOUGrc1zG1BpJyqD
SyUYmSPVovXsLPjLBGMbwsxhtD3UNIcU3Gs8YZI0XGcBFSqdKySHaFK0QL8/vDOfLkLZeeI8BwP/
sNRZFSx2dPHhpjB9vEF2zWwfnTpnotmK2gnjJk4JXHAj4xLB5ExLDocGuT5UxcSYn4qPfGk7oxrw
l0d0GFuVVXqtuq2+HEQHgKfUKw+JDIlz5K0sXM6vF1J8zj0Y5quzHFTAFtdOdbCZ2TDPtNxgA3lr
eOA4T63li4Gatw/u8qZutxGW9lvoBcqBMlClqND7144oWuQ2dWMVi5yMmtdAEfSItVipVhhj1c/f
H8+5b8uYg6dYXek0/Wjk+iMqmyqzg409dXIpooY0dXRCC2nOFvCmAV3UBV/2QOxQnYcReYjtMylW
OG4trNMG8sslcIN22daMWXzZ72mHkaKBdObxv7lSfqGq6ahdfmjBwQvraWnk0QYudb7SqRoZG5K6
MkkwSUzwCk9KhJlufz007seo8uURsgoioA+PfTrsQp3JAumtw0rLna/EnraxL7L/4nWfrTdkJdgo
kE+bmuCCfFlnXGRQVt0qkeWz1nOYyfX6L6nXQMzCwlja7NwXbo7+c79GcCgMLOAuB8DTJbIeWhUl
bxZt8Byr67TTv53e3dm1yvAFwPkimSNdU1Uwdk7ipcwR4E2CDPuyqXQqLx7ZhQs6072kZTjHQM03
4//EDf+hPyuEm/hz1sumyGhYoM0YF0pcHDiPkfBiIZotFO1PLEomwEn6F6Fsu0w0zqAXLuOnAhKV
PjnChL3NfgZxcnLQhkLoXVkHxHs72pWSRc+ZynRimmaS0hjRMcV7TeZmnjBFn45VSa7P75cwt/5O
TlIG6bVswDZZ1PYpw1FEbTQU/aTcZI5yRUfsYEtzXajOBcPLuXWW/71BDD3erx8jADSGmDCZwG6s
Nv6eGJeqUV0txGyzQYDojWX4HEtC7X7/cefGMThC8f/ORjy6+Sf3t2g4EEp3zDZUovKaAvad+WqH
RHzwJqOLNm5HPyjWynITJHZ7rDsxPKVGiJxEz7stlCaSE7WElYTy/eJ57Mx+DN0LRQP8NnZm66Qr
q0AoLU2O2JvM0ZpVO0tw9a7K5vy0YKkGE0GK9vRqZeiwhBgmLxsp/Sp11DeE+eRL0hrmdg6vRx/s
dRwlyOnYWS/cwTNvKBc5A3WQDbNozF/2f3wowIscacMM2LiyIkRz7Gz4GrIn8nECfEhaL1YfHyFS
6I6eZfdA8HC0XLgG6+c7Ci8dJy26ZWYxpywlYyLewEwQ+Qc5EilVUV/aeaSgRhOKI/hZtcGJSqoM
H1p8lXzIjNgzsFOen5qgEaPW8GrSzlatUjNyLOGKXLjAM8sb4RicrnnLGP6dXmAd0ofKYpLU9DR7
7gPrPZ4g9mdtwO5aiVtjojxNE+cP7f7kKjenbzYK9jAOR5A1q+ffr+bMwcLCCY2/g7kRaJ6TA3Wq
N4RvA3jYRHYBMtrkN/tZ+WC6APRizgKe3oJqLqZ645Nq+V8srLhOGX/S4DFm1+W/70uumpVSW9Cy
s07+qX1TLsda3WeMzxZlThcjZ91FNIkorVatdmH5frxKgP5deCTWmXfGntHQnLC4G9rpxzW5+jCM
A2pq26/83SiF+OrDodvkVMVXAP3q1UhT4j4y3WYrsqq9p4NY7oa0qw55ZmR3bh0lu1z2zBuMwbqG
rBzcoiyp1q3ulB+01sIj57NpFfs9XFkROnLf6xknEEdqvJuGUk/3GD4TWtvCuet7NblLLTt7Clz0
KgvcSeODzDPkNFqufEdVGITLiEVyH3RW8eJWhvLHkJRlXtqm7lvbTMkDIW/VY6Xmzh3i3WnvI5e8
Ucpy2JKNVj/StQ9vVD3Oryi80YKMJDJRCWMFXmQ5jeeWaMZ9q5fuIQ8S7XnSY+KM8cbE+zBom+vQ
UKMHQRf+gVi19lYVVnCsYt+4jjPFJBM+Dp8LexAf/+9X9Z+HND/E/1hczBn/RpxyslHTyFljCEMq
k88h11WPhgCiBggnPiT6MxafdqhfUL7/NKqgeIeKgvITTpr2wyPC3tpbeVWDdg8QfSzIXG33CcZk
OEXIat5dawi+xi7pHpzArO56UxRXYzCIu0hP+gvF2U+4B9eiUlrgI2Kp+1Eomfqg5N1QgfIEJ01x
3reMiVBRRLOwc2gVDEx++RqXY8YBsS88c6wRQwv/ReTq89hWb0XgY+VU/H05iYE2YMTZig+UAHbj
oo/kzK4wG8hoHmMnZax/sisoYFF6rheZA64qog5DCZCngMBrsAhXHWjRygVA1dP0wC3BTk+z9SLz
Qfu5LdAAQqDNcBVSxaldrKWeNxJkRJsuHFIvLckaVBnKoZpp//Yuh4k0M1+aXhiLXE3gH9UIqTWg
ohCV2uHCuqefOUfN3SichRYmth+vUqRPjSWBzmxyrcZSW5Rt+8JcIX0286C+sfSgX0eizehNVsW6
pMR9JEdyvEvNrrtlJGYx68uNJw5P/WNB9uMhpdd8JLdTfmnKpGzTemJOa0aVvq/CWHwwLFTvdMY+
66YS7pVUtezgOmlxp5Fn/JDqbruR0giIO46Mdp1kgXY9xkH3bLZt+UQbMNz5ClFhlz6oc48Efz0m
Eh4IauaT81Y0NUTzhGmx0aXRPLPm4DLgRb0v2srdJYVR3ZDf5iqLUAza12TXxcG0M6QLDQ2Lr65z
9KffF5gzRyybfheHK51IAxqG/y4wlZYZVkum52Ywin4RNsMfkaavIF+OpVs8h3l5+P3v/czR4TU0
VJaSeUWhJXRyAxI5tHbL3HTjy+xVSxjcTkYFXKZLHnWzeJ/0WuMsyaxaRu4LiRXogseyZHJVOfiL
QvIlQL4uK98NUCnwX0vJ0j2rr1RUUgtNlwSkZhlYrGhkbwi1vwMIjnVZVse07pDj8S/5NS7233/W
zxzi+WdxDsSYCcuSFuK/99HPie+OEUhusB0A9a8gC4nJfZiqMAVcJo+6075TH90oCJuYgN4oRCss
Qte+i6YW+blqf1+4oPk+npQtgBygcGNWmPPcTi5ITlVEDrcVbXQsfKBf1W8XitqV6OsnZXI+rf/1
oJvJfZvHlZcE1HEmU/XfL+LMQYtzFn8cTRMF9WnxpqoD3rKxxDgVyJYRC2r7gTQkalj3K0hibTG1
frrs/SHyBNiXS8/k7J83dVNQOeIxOuU6uEEtZJLOsbxxM6wHJgJbURnO0UltROPKOD0YqWU+RhNC
ehAs494B1nWrmXTu7a7pVqQTVg+NqabxAtWzeaNybmOTIchxreQqthpGlZ//xR3D6EfhbcOlPe15
mQodjRoo38Z3k7uuYS6YO+YbOSKP44gMTMb1NgiyZwJozQsr05n6k1kDR3P86PP59GTDKtUmobUy
0Z0xg8+oYlRQBUG9rA2Q++jTU2/0pzfJ/r/6/Refq0D/+cPGv18OFuWxN8oh2ggmB0Bgyk87SAEb
Av+AHafv7QH0kBRI2I2ghQRqqs1C7XwV/0TzxQn1KxqRhIwwYy+9P2f2cCYnwjL4y/icTh8GCnRH
7Ys+3oAFye7YlgY2j4qFB291vqs1vX/MWmZ3oa06KzQT2bseuZdjqM9dBrU5/QfeY43ZxL83KIV4
IoI5ktucl5bQN59jAiIXWpgd2GgzL7N1cuVjn1RLPPnE4F1c3M6tJeiS6IXO39EPOgx6oRKNCQ6c
EnvmyrFgSWuxwMGC7WNhm0xz4lrbVRPCDnRNCkLF5jA5qIV/f1XOvaLcgLkJjffqBx/A0qhRxYQl
csBru9I7WppF1OmLIiChBgKishj1xl2EdfpfuN1oQuiE8iLRtH4kHAU6LgvUzMjD8jZfhzbCb02G
6mtsqckBBzoiA9cu34hGUzaZWeuXNs1zDwA4Dn242crO1vnvK4CGqGNWzTF8qEp/K8ssualr3XyE
y1Q+aMKu1tMU9g9WoIRX6tiOyyjL+Ya03Ox38F3dZZQ2zV3m6wQ4145138btuG8yJX7AbilWE+T9
zxb1650BBCS49B3NX/DpVsTmSGcLaQmDhJMXuGvsSG/thNcn8QFp68Adk7IePMvyKfTcAWRBHrcQ
HcZm24dRvwDy8+X3eAftZGi8kJx1D2rTpXCxn6+TTloVdxUNKWfS08si+9pUJ4XtQclMUroFGWpN
3CoL2UYfwuw4kitJvMpcMOnAEuimDCqDZ6Xc11YEwxxx68JsMSE33YAEDmYF0GiLSJfSv8ivnTfr
f+8gVDIxq6U5YDBDO3n+2IuseagXbxCi6x90f5k3G635EU/W8BLQxDv2Lu5obyKj+yCLXMO3q2cH
9GAj0/pshKIElUwPVQ2Pg28ef/8uz6gnuTwE0vMMCy38KSnIV2oMoL0eb5Bs3rMkHiGKAXOJkwGQ
a5XM29YbsbLvpFEdMrf2L20h89704/botKthuuC0O21iosacrcss1IpefSQVhU3MsN1TDYi1peEg
3SEsjXQ0ethaGQPCn7AD4Kz4E1L7LIlt09e/35Gfp2puCO0d2oGUzz+auRiH/JGpRrxJcPrtiEFK
jnofd0sq+fFxMCI5ErxVFBe7uT+3Cv4uHk2HE/2MVTv50sp+aBNkh2ziSv9thX3vZWpJqQmrajc2
qFqKOl+FmnyNh0GsJ538gd9/+JmGAQBXOFoEe2Hs5nv/d6WKSLxtJocrCHIjP4giqvdm3OpPZmsC
TTIroSOvnYYrRHLu/WTI8S5xinZrGrF2ASRx/lKYHaoWpS9W65PSJrNJPnGxR20kafXUmwhuFMcv
PSB/zcrK2Usjt3xLCVEh/4OyQTFIz7NUmVzYts5+HthEmNEh7wdxc3Ih+igtn755uAkD7DlKJdud
2WjdrvRd+RH1wn8behHcWFPZPncqTauBhvzFOfO5d8OkT03NSZv/BzuGVs1kkS8bbowyUjxI3Ue9
8J/jdHQXtY4Fn9DTbiEy47keiZauUpKCLrwbZ69gBrRSCjBVOn0gNdsWFi4Guk6Bh5jMSrSuqJ4q
dXJWeWb5fJzkroQKhDXQRjnSgP6i2PzcSjpvo3DeTOalp2WRmzpQc1oGG6ZsuoPQGxxseRMtIn0M
lnEkCk+b5I2cFQgusK4FRETFYzZxAIWLOD3wY9IYjE3fX8yy/tmPna/KgAYA3YfXZL7y/2j1GVE1
IPktKNh8zX8hWcq5zfwE7EcUauaXHIV2Afp3bv/DN8GnwcNgYzk58fvqmGh0ZKg1JrVcTEB6gXsQ
KIMdEstZx0inoViOzIsH67N/WGPQyc+dg+FOdjO9cwa1C2zYmZmOaSPq21UY4/ZKJ568IWoq+AZT
GTHd5fXvr+DZv2zMfidaHT8FPiPyNFTmIRvVRPTToNbf3eDYXqOWAG34MNFelyoB5pZx8/sfBphy
Zo+iwcIhnn/YxU8WxgaqZGpB8d84XVk/kH0XEUA/2NcFSrEtAV/uLgIXD97BjMVSi8ISZyfdc+5e
vBgDB+8xTlxyG4crN4nkVlaT/sj0bdog6NIPTNyj724SKkLKJl374dQdpW5FfyK7kjf6WAVHteps
AhYdf6P49HtEHDmPPOr61nBK5ztCW/kEHb54nHCgPTTZ4F/Hwi6vbDTWVwzQ0o9YF/IQ9BKkbjQF
+57kkkM1msM2VIroXs8d5dOeZPpqx5mA3c7/mV48stg8zcV7EujIamDbo81Ty3inTELc926ZfU6+
WewrVMdrze/FnZVZwcMYFATPWUK5Jh1FvvNZuHuoCvxntpX/actcWcVUq986C+pBj5DaIxGrui+X
ve9YDkg9ifhTD5zv+IT70u4e3NQ07rsgtra+ohk3TmPK7aAa+YvLKOidFkr8KQKt3WUMug+DGJLv
wq+020ap7H3A8OQ1GqT7UpWdvFaGwXyFmwxheAxLSiFDU45mq1qE0DvGpsHGudcbgzAVUWnvCjXJ
0ohLH7C9QoYduWglc5LAvQ+7rD8QYCTvu8RJn0StJHcFe8iWlOhs5TSjsbXaTL6mFBgb3Q7Dp6Gd
iOvRu0R3FmUj7Lsk6vy3WNA6ne8JTrUiH/9WWRI9RXY8/tEyu3ir6346Wmo+3fhhbRMaLopPk/z3
bdYW9R7SF0OELKmV3huhd4BWigP1qUTBsTeR0B/UoR62cVUFf3Srbx8mqxs+TTnkh0ZR8msDk/Km
nNTgI2kg5CwZq5W3WmvHiGHd9MXIbblB/k40e+fr41VUtM5rKPrxVYF9/Jga2vQ0sye+h8o3d9Am
rf0UN/Z3h6HjoEzV9N7KKjkAEmCvSG2JmV/4vfFu+XNgDZnA9zJu+s8Ea/19TqOYKIm0/KMWbXqo
ozTdR7pS3jtYe7dGFbgfAxKyjMN8muxpTGaPNkc/EjmZOi1chBTh0mWpBUXst+ErQX/ZIVT69g0f
r7ylAYQ8u8OlFDVaujb4Pm752pFpIKSjVyKRE2e+X9OgpjW5qBKMO4uoy5Vh0TdBeOnErZ1ZTWa/
INkoArXAaU/A7joVcUYcbdpgeofDUC4kumdPAs5alBk1MbnelC2RMi3yXBuPMovfXRNbf1cVl5C1
ZwYz9LORKDKlZziDG/DfnUsVRV9bPS9CpBck8iaV4cXVgKAzdL516d8rQ60yBGdvjTmFMXiuPwQp
7ouktT50pyG1TAWOTcfyr+YbNCPL5juPDderzfBCe+0nHJNmJEX8XMIDG/zRpjUTRCLlICikiiD7
8NPIvWpTAYQTmX84rRIxqIzaemOnoPB44KCACxNde7frnab4QnI4XBrdnzkUUdDBupg3/rmEOrl5
hkYih822n6KgXJsUZ0Ps3M6qh4VKeMUkUT92Rr2NZEM+spk//r4xnVGXckJGlQWnhPfppwCEnG/R
oashhrfHaexQGTWl++lrRr8eTfto9Vjdkgg2ntvJe4Bj9cqYA9O0MYu9RpcWo1qSJZ1KdxduO74U
paTBG2W3jLD3rTAe7GZIl2MmLjmJtXN3jgg4niOHe1oLJ3euzTXCSwiCptQosqWdR38a1b+L6kKu
QFg4XitTNvQqfCOcO1rUvVOh5Jb7IAuBtLZAKwojG4EnCewmre16OHBfuy4jcgTEmWW0r7/faf3M
N0ve1fyQ2S+QQJyct4BJ1G42oC62DNl9hpAAbkFq2F9j4+Y7gzjRl2HW/5tqR2I0KPJXbrZccSos
XhpgjW+TW5LUqkWcDokxbJ7K0KzvKydudxLF6N+07IE1GwE5fciZtkEXWA9xVebXVu4Ma3PeLjRR
6jM8XdxjGIl3SRwSqO6HqXiMVTW5iURjP/z+o88Uwhq5ZpTAlKXICk9LH70mAl11OXBZ/lc3J1kO
gwtkrDO/CiV7J2z2/00tnmcdhN4i2mTmqZ8iH52kgyiuVjHZlOaInJzoUylrHQUbIQ75RNDxCI7d
Q2z9h1apc+GAeUY0qvMNQUvi+YJhOv3BXV+J2q4ZeUyQeJa8SQGgaEwnfYJIyarDr3SMj6NO6ljo
2Ba2PQk4tDO+zCRRvDQIlLlYf5rcPF2GSXv4/WmcKTE0i9qcFhxNfnqJ/641nDDUuiMsajO66PGX
fPdI+8pa6wmQHIcvDIDDhUbIudoXXRS9iLkfgL7xpKrJGoscWpUxVKW5w5tU+/EjKkubbpqP+4s2
Qn6s7Lp6a6WqL32tNe5T2wgvSXnPLRVI61gsTKac1J///nDFtWRhUvFvYpIFbixT0d66QMhXwEfi
rhs79AyzzPNYZ1l1C4uofso6LW4uNQIs88z4E8Lt3MKG4q3/1B6Flh+U5kDCgKj0Ya+gDPuj+o1+
jcrpKqJXs27YTK+zOm3XrmiROZh+eYN62BceoczGuq1kdcOSzCS/ypuN3Uc5i6v7NTVIGpQwfmcq
DpAwjpZgl65x+byw9jMc9eWDXkWQRjonWDSWhXZ7cIujX4FfguikelodxDcyzh9DxU1Wo1as6gbu
nC1I5DJtUkDc9q9OXtyVtKY/sukDTyu0w9hO7VI4AAcH39bXGIjQLsGo+d/whm1V1X/HoL2N1bHm
+EunQY9x+dmcIZcK44J13jrbwSb4EencEQvWIZn6HawOCh2F9VstVwEBaEtc29ozJ+NnuBo71WoK
RnhowGVWpR+NW3yjAkyWRc1hx9HrtVpk7S4Ecr0pRzs8dqWIH5WhND/6suhvavyeWAx0CI4L0MLV
C41zbZ2BobqPQqPdcpwzd2Gtdo+NkmvXVeo3O+G27qo26EyPdFhvRhORNUWPuXFaq937RdUefRPC
AYQbkis76Ca5o49wnIx2j7G3+bbLbDzYWlauu3byHzgQyk2f+MWdz7u3koMdrsPBYrQiyuyaGDlx
xaRegBYS+jqRJkCzyt/QYnffspbMWkZW5dK3O/IgS4aTMm9c7lGT3vqt1r3ghpwj/KzeQyQFc6jV
p2vCVYCnZIlDq91ovJxePUcec9iIMINIUpjxUmO87fVBX3t9ldJwTw39qnJjXFJYdh+KgFMtVrrK
0/KcmVNql6R0qLBIZdqtUuYiN0EzPWi9RWzFEJCqmjTxTWbqjwVxax5QF8MTIi6XeYniEFDS9Aja
qVkmeXhHCghEzaRItxHbFOCxwV6nffsVJ2n0kOO4Zdzq4HvrekAYBLwt3CYE5uCbezAjw0rG4m+s
WWTWgOvDRV4XV2SbREukUxtL63m/o6gCn1XEH6Xi/KXCR/w+NK+pNpTe0CEP04hD6tTqSbE6lCg2
zbBG+keEZq/kZ4N4RlSyqIPRutZTt/PCIvya/FDzap1vrtBFuGK9BVnjWmJXJBm3CB+RV/az1CDB
qqRo0l8Wbed+s0GaZJj5+Vs6dgBVE+W1D+F5pTpHlXiIGOG0SrNr8czTZgK9KzUGI9VUG+tO1l+m
P+E2D2pqIdX+qpO0wtRtDsumqf9aMuueYjFVaz+VmNoiZOKT638PnSDQPSriRaql9ipKCnyCRkej
odfvC1OLvLbRqkVEAuQi9e1nkko1T9RtjTpysInObfNnMSp4sOpKJeimhGzvWX2h7MY+ES/g5rtt
Cbl4Dw2XWmey1D1LQfCJ7k65MjgNLrpE1dYDZtgFIwssKwNm/Nhy/OfaJycryQngmBIjOBAimdzW
/LekF9ZF9ioxfmobVpOK764nStYZfdTdyRSYcGq0+hCxuVx1gqljMUnnrZDw1SRv4TKrw24bZbWz
zeKRvD8C6z04tu+5KSqPM9gbgEb+VR/01mR29nVdWcXzzF9bRA1BUSV/505XC9ObQgMbZd+om7RW
m+BKa2z1WJA+tUcMjRsZO++65Q2dO8nWKm0C8wof6bigkMa3k5MBYEcy9IyqHK6ZQQQrRnzb0ue8
nLgjCeB1oXp5LetdJ+rmLohM+zBEbf9t2rK47tAjfTWd4txOMMausMr4kVdVU7QzJt5KRRjlEfcl
D6KW/R/2tOkeHATm5BKlHEZIlHuPdZLJt2zKaMMoDYyFRMmTmwEzURa5MM2tKtiSGlhVSxASJjPl
idcTBtvwxyHMfW1j7wFIhOMIFoB+pVJ6L0kRM+7SQroetuFmI00fuWoDOeQJ4392g6S34nkOmpwB
TMYyR4S7BXcFe6wOEy8SJu4YfWzd23rUGO7lXVXeNYZZbmrFEC+122ZvWScOgdmg4Osdc6cZemdw
AWBs1qFJxeGV+AIf9Smw+x0wFyu4FX4RqF91ERcFgLxa13Yt+en0FicFrlJ21YxMbw+mH8esvkgC
ze0UKtbCdgugBGP/UHYE65ht8pJFbXPXYH3YWlOhX+FnqG+d1k7Xg2IWt6kax/e9TBLaRzpNu2JS
dgFbxWKqJRPARBbHvkLBm5L8jF3VCsJXnx77XdSq8W3uJsFrHTjpyglpiy0bYjSuye9DW9LZ6cLU
SNpVC+LUYT1lycIRHaHEDT4dgEkB8ie/8aw0H27aIGHAnoTNX9kLaJcth0sLOvONH43dU2Ur5ZJw
tOa2cSbxqPuOei3KqFq5kwgWEWCLroFcLf3wS9YdMewtmkB7apWdX8qvYArEiyNGdZmNdYU9uYAX
oQTTIuHGLfo07ZbaVOS7kjzwO78apyvT9f0nhdbYcuawb40sMD8E/r6VzpTJCyMnegPCXqzSpBo9
f+rvsBo1pKWIfi2M9phAtvSEC6JDlmZ5JSbSBVTFOGhhYN5BQ7Ee+z5xmJUJ1XNDyCKGYkfLMEz3
gapU1+T4xF415vmSU98uixMiwtwB+KFhKHPzhaEGMwAy5xroIkn7KdsiYgNkUjuo/rSqu+wBRhvz
776wX+ogHL0BkA/SZB8+ftTW3qi136AwCq+W0MALtQ7vpZEKT0+1Gk2Vkl/JIHGv5wtqLfBfXmm1
6RLnEioEqUwr0ZXtyogrjQBuu1u5RthuqqH8a9gAIBHluzS5aTgF2KDwwdrazja71FMY7e9KRREP
VmrzicXWzsCDtkpaGKeNUfU3yTjC9nTZ5bzIFjmwRKW+0esS/F8prTVMC4tDgl5uRwBWnq73DpZr
djFwk1OwiTHDPyT9qN6MvXVLduPkxZ00V6oSOMA+JYz1SdHvRBrlrCXkmhjhmKPhSp78eqpuaII6
+2mwtnC357zKHG1QUEav3PnM6xq9uwKoqV9Bisyuy6ns7yGt8NZX0PEcZYpuenIAFpJ+7bLRK9Dl
KcBpfFfTohz5jNoitbeDzvi9DTH5G5D3bhqIiauONhiCVasiN12mx8oy/fe2tv6HovNabhyHgugX
sYo5vEr2OChLVrBfWLZskyAI5gDy6+f4bWdrdstWIC76dp+GzFV1FrxLGFiRCsZlHrbZUYZuRXzU
VuEverJ3GZrOehR+OcLWt60fYTbma02B4FK63tU0px8aoG7Mf8VDRsvvg8Yav8TXOz2Xks7H/O81
YW43OYJA0fHDQuqk9HI5NE37YFnzycbNiHRvZBdaVxmPsnzF37KWQT9/1a2fPOkcjSL+455Nrc1F
tBrap3EMnQerqGgAAKCzbUbDfFF9Tu+ksJKHPz7rmmj4eJkwnzzK0E+evaZt2aaL5pV1VP/gOpb9
JOahfTGUFd/7P77TWNTRxXSnsEXMib7DIA42mqJD2oqrdhtGdlUvbLcPz1ZXeI9QbtCZQj3E/xxA
I6+JRXwlMhz9oESh4R8MPj0trf8saIP+jYqqW7SN3/5jD2E9+coh/GMp8WCApqDyEhn9y0ps74V3
mCdcx3O7BkHK8d6hsDX99M+JS/1o1aJca9z6S9EqyjNaBhrqN7tFZ9t6afaMr2xQhks0EjOrHPvA
YGcvupZfCaXcei2rcniQOf9px/SxnDLzs4vtEHxOfJxb9iVll9LBNxjpg+c3rHcY+6gTJVXgtJa7
zQKgryLS1rK1veIfJ/68YMAk+xHxkMo43tEiB9IGw1QsvKTmRIw0vIPaJ2lXDO/AqtSLD53uAfTr
mzvzr+m7fA1Mo12y+fycFXWlptNb/+iR6LpHu/IhOmJqoxzOa3+b2hkfJj/Il81oH1p6DB9EiLAN
6dZ7GqSdPoUwPx/RdF0WKN2Vg6/Y1AM+cSOqIF+mpbl0AzoDhd9dMyoIlm3dYf2YzYbRr6wXJRub
ByFQ3XqRhkvqhosnVVk4tfqse+hDNl9cbfrHXNjjv3Dgj5GpfgYZyZeqMvbCnvqHLOTKLmFiwZQY
oTzazWc2+O2ziKHiAkx2HmrT/dIWMIHEMS5iDn4TmfbMBCLkWjWD4SzUZ2MYFte4EpYoL1Bv2wMl
1Fi72DeoiQxfp8jxVzo6Gb5xT0FwLtkeB8sK3PA2DxqWY3Ug96GbFrsiyepVIctpYRXNXVnJWxz0
JNhbFT/8/Uk4hfdU1YX34AAy5DPl4d+RzoV7vPdSzR2mvTqiuiZpE15pmZTFcqzcytgVRZB03XOC
cybdJlEP7FWPw92ZJvcdTSN4ztwkFI9xOkSPo1MZJ2dyE24rwbybx8HZlSKoWGbnifr0tZzea0dl
ZGPy+SBDIE9ZIBVLTREyF5ipNj+wTIDFgLJ55fFj/s7IWOECXbq/Wwmrw+XURM3n7Il2V7lD9kMD
h7vmFPffbCMiGz6EQl2SXM/vntGZK6bd7jMsRfFdW/Gwyhw5XAqrz9ZezfmoRRHM2PqZzv2qwNHO
Y+/Lr1BkFl6r4VNMibvp6f24UBacfWYgWX4G0q+vdMERMjHG0duVYQxjVOi4aZZ1khmfgcqbkyqc
6NabhtgSHY39Rarrbp/hcWH14Qx/w7XTVyBDvOTF7gV2KQghdrk0p9R/nLXEOhVDwtoBvqtOdemp
tZtNyVMRN+2K49zdm9U4XxIDckdpx2BpVRE1JnVbGd+OaDbuVDcZ656P5I1bNN6NiiDAD0CAaIep
BbUvryJco9DT0ARs1yg2Wd40z6lth78YkMUqDx3jlPZjcqZT0t33mkxe1M31tzNg0Rg9aT3XQ95d
6skK3nPb9I+e4qawcLBrHJ0er12oZ33mWiXPXTxpXCyJ+2FN3nCGCJWxjErgp2WOvWKLC+C3TOzH
OWPfUZZ+enKHubjQpN2e3Cqs7lRVE9tHmWvWad/LNz4Y48GhaPg0qgpZ/a++114W9jj5JHDMdA16
3nuk5ac6urHu78D9xs3AE/mv0do+6i5ptj3kmpujc141doLj0Wir+sSYkfHAsksMm2Gsd7LL5Yfk
nIUYZIMYjTmon3mnUZz6VhxIdMbrskPfwH5X65fYNJ3HoBXjD8QmccSzx7BM2vLgpdwJ4oLfpwSz
6D/kTVH8jWKGfsOHNd9GoC2k+VSgD6JsrBPcZDSuTnjPVdwZKwhT6uqRkL9JEGH/sqBKX+fRL1fM
Uaj7c6sq5kBvrB9bHurrSef4p6osFMXSL3S36eCKywfWRsNOwoA9hbFq93Boow0kGvufbNrmRlVz
+16klryzpCXh0pu9+uztqTl4JAEvtswBbTciaXe1ZbvPI5i27wKszA9/L03/1cUwbOy04yaglPnK
xTU7NnXUb5uks4Fv+hnfl2AQ8T6uwnmFMYrZn40WDQ1Mzd+5turVmBcMkZol9BfZOee1mbP+VKMF
/Rv91vo2jSw515Khaeqy8jX2KeWhyF1uLQMqroEZ4lIPjEpV7drvmciaLXey4cC54u46HTAmJxlY
GiebOeFHnRo8zazEf1CB6x/xA8x3BxGe+WcK3rCl1U82pW/bqglMGmq9GNnT91rQGm74yrql2UrC
brRc6uytSXw1PcZVXR2oeaGmItH6V5BDW5Mdql8mCosTjFN6dpe1UxTgx4rkCS5Jvp4Cl7p4rhUF
wqWKd7pw1bttNPCfRGE+1WUU4cdyneTdYZJbjQAT/pE6BHCCDvWmbCu5hrTCv02e9A8hnezUWZHN
ecuMdjwIn7SiK2155jopbp2vu98ktmyYxa7+7ZLMuXd5RsynzMS2A5R6lpbWPwlxNgKNZnXvBFXq
yzyu8uuMWwi1Yk620Hr6fTP1xnbsouhz4uH1asEG+qe466wRZsdz2IAVsiwkOQPR6ti6HUnBPp8C
HriyXid/gKiFbtvp0JBqoMEpmbsL6VLxUZcKxk099PNvPcPpnkrLPuc4YNYpp8gVFny9Dux8euqQ
sTa2lTlffhp5kG9tD2MWxKvPtDClfmDanXgqcl5fC7OnICWda//uhrBhSp4eERNll2+VO8R7Zgi9
GZUR/TOrUH2YU+6/lH7ZX1MrKK9jaMUbA7TjTvAq7jA/w3CmAaV7mYBJvnZitvfC5PgfQvR6v2LW
HREAP9yEb4BMjWBYlKUmz2UnbXenITWGfd7jPVVNNNyGqijvpQzDLUBIsfL0DLbOKa09QabZWAKx
j3eE+cjgOdJNj8IW7s+QDv5Fl3Hz1sZQxobWVhSGD8n7wMP3GnOF+9ZmwywYJg3LE1ep7EiSKzth
dOCor0R6FoWKP2E5jVD5Kv9DNm5wyZKCLuMAzZNpw59XkT9Mb6LV5VvOIu0oXCFazuGgPnNvit8V
/M+dArF3cltHfMyy7CGHlSrcw7bs7sxe9ltiZ/Lb0pn7pOOhugoe9+uYr9aHyKCIKl2U/3jDsxNJ
cP2aWjMGsogcyU/JHfxAgtPa/NEkiNTWISNuR2qyGsSN/l3jNcz4XC9wQfWHqIXdyLNyhuszzFdf
Fs4r9MD8IMFBvMVo1pekcu1nzNRBxQg9KQBchGl9FVVvuMbal5IE1KeYy2EfVTU2cB8QCHOdjHnJ
rPLGw0kf6d0Y9zakq3Y5jeH4XCXG9BR1dfWKTki5feWMyToVAle5hTXlvXVDUJh/nESOltEXJFIj
9ASC+tmXkJ67pr/AIqdSlDdo0v4hH0Pzm9UCIdFw9r/C0Mi5lrB+N41JxUvMmca+Y5G8yrtMXV08
GWcqjvwzLpjmi1RheUij0j2r2ov2TjXXZzfV6YXsfXYErFWdOpmS72+UM94V+bkTmeJohJLp+luo
zeYGp3z/3DN8HmorSjedXTAb9sP0E6Wzc0RFI9wbZO57x5X9Uhb+eOPhyV0XuMqF7bx9rhLOhnHI
h/VQ1aD986zZj2UUnoFeemc5Iw4twnT21wbJnpewFs627/z5YEqGqHguzQvaml7jsmMkYs3+4uq+
OfhBh4gTtap5J9jgHLDBxYe57MxrpcthYxXTzLomMcInjFfiDU0z+cRBJHY5+7RjnCWZR5GEWd4I
/3t3ZUsvX/o8jtaR16e3jszGUTpejb4U5uOxTuzg1WprewsNL7oHpXZe3cS11pPqpq8mKe0tvdjx
C8Fi8ZrFmXehzqK/DpnqX72ikme2+Em/HD3FRqHC9eSE+fTH8ws2sWeFK8cdp6dMFOEe8d++5605
7qbYKNYyz7kqamk327nmkWDMMj3kWLl/AsMLP7CA+a+iqM0LwZroBNwKg3DR8IQDRBcARy/Uojan
7NoHgCEXwo78lTXqv0eRpc9znuVnt7H9Z2Nq1QYrmc7YEwzeU8et/hrlCeL3hNM7foh74ZynfHZX
WpnZ81DZ2ZvfDDSW5fFYfSkE3b2ZSBZmo6+9kWV1018MGIdvE+rmM62L4XPdefM2itvwAk00XztJ
AU3QldO+6Y3GXLb0VmMjlqO7UzF3WXyueXAc5jpb5VUe7nKr957btBYbnz527uKI+tc2L/JvEYyW
tXT91NnyQtnNQvUBFzAe0+l9tBuIL+BDakIuBWWlo8Onp5AjJyfhXrFQYym3Rq/8dd82zi+607Tn
5cieKECJNw6mtC3xnHkN1Ll4p7G1PCSq449Jb25NHkOrsDTkxfQKNEQ3Kv7FXgKtchizE5Jxd/WG
tlvVTmU++12Lz2/Kux0A9/hKg298dngorewhxOyRuz5g0ogLh26Ka6Fl1S0NkZgnawro8hYBX76A
zcWThg67x/ZFoo5AXX8A4qHPKiyHKwjf6Wrz9d53VVS8d7oaXpWRWE9z3DfnvsiqCyBSpnRewFWZ
OfUFaHOzUcAcX7mDmxuZx+aVyysovs5IL6ZNGQEZs/igG689Fg5OEcNSvPYhRSyX0Syz9YTl6wnV
EEdjL+zDbDnG2Q8m7yfttPGtDL9vlknuO5emjYN3rwmIMiqRZl+WPTQ7M0yHt6KVwylXcbnuzKTm
zR54AtihgDhuEn5YJLIrd6p39Csi1nTAa9ycMrepb1kHnxkWqbuvpDYxybOaBADp06MR6/ktoij+
0AjdfbsN/Zk+93xooXxbPqJyGjREv6GlraeLcDFbeRHjWS7k8GdlzVFd5JhiBLNzo17XdaC2FZ+Z
3Qyl5NnOAm/dKhmAOe68FvOO4T77IGaSB5srO7lcs+DmV/sJB0Mv/szajRw+2SuaO2gjqCl11qsP
alsQ3cBtup8lrqtjZWGsYjCtT2XnZJ9zycNrMVJNQnQN4DHtAgW3G6y+yXta2s0q9MP5YGV+s3IC
GX/lUzl9JFEnfltzitEvA3Zs6GZzAKGk7PYyC/lJLNbd16Lg0EXhrkvo7Vb8baRlsMotrztiLmsQ
qhBN14z8QjyM/YCmHnmDfqfRiL1pmOHz5x0cnVNUxf5bYXbJF0mhrADqpeY1Xx/5nNNSvAUuG6wN
q3Xeu7Rnr9l0sz4URMVuYeoXH1UowVtbwv9pbMt5T1oawWfWCTf8td5bk/qGv6Q1AD2+Vuk7XaL+
oY8jQc5paA6MQ8O9tyaSTp6ZBJ/s7+2tHsbuqzPKBEB0Vb/mY5VsIFm0v0NjEfsZ/f7uah7+0DrV
PjWHcOOWafamWuzyCwbCdtUHo/kuJp+dpD1Hahf4qAJdTO5k4TaFK5Zenok3ulDGWy27YStLeMKL
GZfVT4u+tqJNA+62X9lH2q77uz118itw6FJFDSv998YW/tY1eptLtYc7IGnFSRdW9KFZ1UENHiPr
zUeaPxqudrngDPPexgJzxvI9HvqQO+fCwbi7G6BobuAw929Z1USUqozeBgv8fAmzqoBF2yS4NCP/
u6EZ+tmVgfNl0Dpz6LI8PgrDcDf15PibNCr0VYS5x+Z+Uhs7qOdN3o2Sx1hr3Qeq/xD23N5JHkdL
xgcYNIrXVLMatCI+AkDVDZBH1fir2UdffDc1T3i07J3NxuKecXi9ylzqt1S43m9cVObRnlMicrMb
z5eCXQ1iHIYWqCbUdCJztE5KAxNokwSW5muI96AgCOVOn+Zop2/EWLsbjMhJPXjAxq+RmyXHKrPZ
Cng1i1mqT9WqssdxoybQJ71vGBuQ5u2dATO/mZ2Mi4dyMqzD4MacIpjI75XHNjmRwtgotuH3ypyc
HX3TwZVrhbkz+5K7WZ0qdQw4h97hZ/NRwWH46lTldAmEleLOCIrPJi3znZNqLM8JpoiBOPVn2muc
kTkZbqQBJt51p6nECB2zWseDUogErnudcxeP5AgxnPnHK73viJ6g1yFOIafXnGgoDaJb6yabPnLQ
rITeDeBMBE3sfhOqOGODkRrGGs8cx0Ou0hnDNgDWdaqjeFODUiCs6BeX4q+C6CEorTymzq0sXyMO
o1Neze1Ou053bRzL+RB+5v+D02R/+mXir0Ulilc2Z/5rbJVh9hw5Y/5MmoJ0XDKYh7jNy32bldHP
BJrxMgcljzvJvnzjt32Dau3HcDlCeOtH3IIRZbdpgviQTRcWwhzkQkK6rlMuC5ZSxhpE9HBHoi32
5sw1DuxHdYPqkLqErjL9DiO0uZc2UcQFdoN2nXlm94zCVsKXDRwmFjV19jELTRTYSI+/dg/DZjHk
LbiSyQ5fUFC9cSlyiMNWbY3PWYRK4mdSvdFKwC5XZD7ab2WU1YzSosrv2c6jtzmefFgDGmVhLnWM
eGq0t56s+w9Fx9mpJlS+CaIs/wpE1b5zvs5HZ1bJDarsfDTsxACwYDYQxUPJVawJGMlcczLX/WQ3
txFx8hqrzHqZy6DbZKYRvg/lHD+ZQdVtGyufjwkMFoSRXMpt14yYToKWCETNKw0Wq9HAw6C66nHh
22F75Gs5rRpMaNfsj8m/GLy6fusYBC1u/ajECfb3j9iPeopPHeuXey78B8cseZ3NpN16nR9e21bL
E2KJOE62TI6g8suPKunUms0B7v7AnW5mZTk3nonlycAFt83G0f+lplN/NlU4fRlwW2DNTpH5bPuh
fm0oInrnrDa+Wz5tQL77PxW7LfP2N49jbruFqtrvIZ+MvSkaeuEoc0ldiE1MmrS2NOuB69bRD8vy
U1EbCQHc60+jlVobsgn6GbM4zdtQRusCw4oZfFoDyzk83+4nRLPwkIwct6HubEbOsfwifVF+j5Qj
IFaR86yApubOPQa3Qu+LK8AKsw0z2Hxxibw5jZj5hFKheTbVnN6MAAjaIofTdQMT1mUP0RjZ7HHL
/iNM7XRn5n/Q6JqgIG9ykt0HK0E397THihnOSn3oWMTtwAPPP4OnY5+SGdfbR33mXjI0nIJHv1Ue
Mm/s1i1QEXvhimlG9orye9QwiHGIR7s40kS7+AZwn8bKGpyTasq+2sCmojEb5LjnQh9gTSgslrB1
l/XJIkJJX+N7sD77OUM6TmJdvBcqsD+w/FV8kJBrc/wp1C0uotEggQ8e3X43MTK8lrE7n4ykxKdc
SHx2XH4DCiGKwBwXLTyVNVNQcoxSVd0HiTEAi2T2HaRGfE/S0iNbmya3DkE2eazFmL5FlYl1hunQ
eW7xBuHC0/bwrJv8L4GezM1b1mbuyZTdODx1hWC5Nk1l9j37mYePR/j9D5cilrPgHssr7bc4dbq8
I7kR+K1Hl9803dMqCU9D2WO9cKcieUNgbG+m1xI+Dg2z2AVTCxusmJz54M8t1wR7Eg6fdr4XPEm4
VosO9cFovfnFC2b6EJAFbIDoYfsuGFv0otOi+fGmFL7m3GT9yJuR89OZ/qx/Ipww76i5f+K5TDFL
iLAqzrTr0T0yxyWhImbbghycI08+ovyRrFS0FexY9yZhh5052/4RNH+5y9iYfOEzKtapnMgD2XW+
6fs8X0W4c1v8sPV4wcebf4x0rf2aKvDe7EBXeyeZkC2U7r8i6bCZG0s9rhprqH6mhq9j66riG28/
dQkJy/GTnVZqg2Edc6/jjUosQ166gxULYx2SMd1YXS/3GBzn14ZE3euMWIH/2kpfyNRHK5pU4r9h
tflMtGRZU6besCjGKVsHQttElZAftvpPXSyjrPliU90/sS1GaZgGrop8J7yfyFHcSY2scndUQKgP
PQ3lmVsRv+Q0D9EHjol4HTMSXIs0aK9NZfgvBUYA3GbsHx5YrZPRJlu1sxvRfCdcahjbkoGZSuTh
B96lfHxIckl/U8bT9IWNCQslDj+f+pHaqs6dLYtf5emQxaMzrdhncLy2ka2uttPhE+JX4P8It5r7
4jQ6F8fP+bMZW9ElCTQcEfYB/kdJtfs5bEP/i+IBayedmpHQLNpqA0eaLAIbq/yU6CI+KARw4hwm
gQ82RBia8GiK6sslItRQkTPSLWPLwfxo/nLO0Mqm9uIJWQAihJ1+zgzLnPiqON4hDglcwYpAerEZ
6EnhUiBxzu04g76v6R1NWt+Qy2JklbUgnTPfWT8ZJ74tDLo988DRtWObDfqM15BZfop+DOXWn72v
4NgblIy9xVwEAGXTEocrypr96xj3Tr50Ws/+0IWf441go/vFP4zrAsoDA1xsW4cxTMKvGlaQWqja
59HB5iP4qOqBjKobzv2941b4iyDDbDlx4YCQEo7um1HESUIKQkNs9jC5CMNlLjHy3zANLUxsFvf3
YNUVbYK0lk5d/xTznYk+oqhpvnPSYT81ZLBmWWk33/uidTduqkYWKU5JrAdIWchCo1XbehgH/CIZ
jU+4szIKKkJplhv2qemXI0P54WIPWTdpV+0T9hYUI0C8/S7snHfMbA2ggl2La2QxiVBvZ4QECuyT
Lr0PlfsXZJvC1VBFfIjKSrjxvwoR8CLSwLwGMvLOeajarxzF71LrqT+ZiiU46pLyT4lZiN+8DEIs
uv1IoDJrsfoHphNfahtBzTNIIQoKVFeBzDX94irofxPTitZT1uRHNf0F7Gon+XU8pAp2Kr6/1zY1
A8uYxOwh7D3ms3S2+YDRtcyvpfEOXkYt+VG7sB+OougiOAMqabNzIk2cWpTwpB69Y7RKSUzC7NBy
IoDLgUWOfLTKQtlnUuyd/eg1qAKLhLLanemK4DZ5c7UlsDnvy37S60TySnkqHS6pJ9zTwLx9iuCk
HnLmoFUyJeY5Ibd8ktSJvqp88l/TOJ+2WmXptcXT+t5OGncRah1+yzgI6Bvgi56u28riHu1Li+ip
H0vr7W81esNyVb+U6Rx86cyIzqWOSOVajII3UjZltRS1QRUi0DnckGh90lpqBl+2TlY5EW3JLffE
Ls7x0attl/YSFHdziWYqq6c0yvzOQT4w8HTia2gy65l2MpbZgU5CnhtBXdz8UMiJIG5b1g9RWEEd
76XApmSladn/7UucddcZ4lq6uXHt/Qa5zKka64oowW7fklJ/5APy98IMLD5y9mDwIIhcDcTbD63v
KOjTn9IOptPMwX1laSu6VZoM4fjoVdCiHurInb7DQjAYwVs3L3EuvZ0a5n47dUl3mVihbqIhtU6O
UdscbbbCu1rVpX9xTBwySxKLifOQzIymD8r2WlzGXiWp0+hFN73G1Zx56Hutny4tWfvWI/cqRuvZ
CHoXY5jTj0sXWxjeikg1j4Pn1rvYmvWXRMAXT06jM6jjQxfW+RIy2zD8C9ym0vtxEI35L2rDCKWX
we8Qcw/4GqM8/C5Ktv7Yaoqg46DopPlYMTJQ4yIwfC9MCpvqh84OM4pCZV7sg7YpSPCNc188pehL
ghpkiwaKrsFUQfcvn/qaApozUoB7KGKahJKulOy58mldeOQ3l9qsSYtZsnPfR78JfyWi2bv0Anj7
tWjLveQs3/V2XFULJDApFnPRkVRMBIjnhV+wPScPUZDn5CJRXvnmgPipzVz+9mBOKhqER3Xj9DfX
Gf07pwbh545Ra+I5IqfgWkihtrPHwgcnbb+vjUqcZmeSm25yxG+mDfcz6KJpXXp16FJJ4cnRf6L6
sU33tTuP1kM3YxN9gY5WYoOmlEE8eGGbO4/xLMOvltQo/oLeidDdpsjjLQ7VhTJg4yuqqEbFuQ4x
b0Hsve4ulsmN8h+4KNd7KAwMA89IavMZyRRLXNmKhC7lzFLW8zwVnEsNaQv56NmTyYFP/IZfb2RX
zroM6PUUp+XjUNbut4OM95MFRlIsRR84325toSMHSn5Jr6NpI6Dp9tRiXr05XlKsaIf1cUs7Dk0f
tfouPVHvqVbSb7JO8mNpaIODauD1d3oNx9OLO3ONxpLsqsjBO9BaBaeJHqIvYxyiF/ZRZNQMPpI3
wj7titOxvTU6rA79OMdryU1mxtxd57fSgHNC47jzh9q1bXWg2oFKX0u44RkgsN4XrVscWEbNm0h5
40/LLa+iIoh2XsqI+emBR6Zb7sv+Vblxss9mbChR4lYXotnl1q1p19F8SG+SNW/zmKkswtQ09ZQw
4iFKMO6U8t3jwDli1EgOhlFFn5yk8Yd20TXCsR73fmpF73LQ0U5VZrvBXFq/eTwDGOezafgQ7di/
CC9inxp2qDtmoCBHIH6Ig3ScUi2ajDrQeLD8PZXIim1RMd8aUcmPzG35OpWZEZ/NUfZftTd4H4lh
K5I9ffMTNBn3Umm53ENJktsfCJY9+kfV3+CLYTroiwpwH6lXa6nM2T3QCtZ/w+e2kFpB1x5rcjZ7
MA7jcRQEvhZdE9fuU1XyrhLxaC6+3bY/PBCSI2vJTDx5gTVcvNm2fyJMRa9qtAxwlGXBfTqJnDdO
oWRfpJBNF4Nywi9WfZAYBUIbFAO5rxJu5TDAowIZx+u3puzVRuKU5emesppcYB+3T33P+y+YBM84
jK2N0UbNDTC7syedgXrfjuW57a38rlvTfB382vhoDJP8SqGmnYQzd+xar9rBHhk5aFwm16wybmRQ
vJPrFPanLdu0WygbpX7pV/PwDhHW+RbeNOIqs7m6J0XYneXYqQ0/mfcm8StvsawRlLbKejXEJe6g
sNUTjVN+thl8pQ++Ndc7Q1XAW5PO4BNu1M5vZcysJ3Lvb2Gs0+9UCfnepPVAKVbARzPAcQ6lWuKf
Ye0xZhQNK06nelbFZ+KZ5rYsnenCsmWkbr3pU0plAtNDdAzNZm9kvblG37H3va2KbTG7EoHOy4cP
IzerHT2l49ow2CqOvhucELTqDy+S3rTM22beoiNyN3U8I7kEunbOVRz4B9nNeftQ62I40TFvP4/u
pL8ATvm/vt9bXwQu8PAIBA7GEF/13cJ2UFgMr/PWld+wg8EOsA8y02Ef5df6wZwrc9vhV+S768Kf
W7Q8Ez/BdpGvCKtIfdUUjsMC5Ht+QC+EetpOdbS1rLiIFjAgqAVhFrcO5ux3Wxmw0e7pf1pV46DP
ST8XH3Hu45CPS+9Uu6q7zSHv+tS5bU3H2hxtOBRTyvBmO9GQYSyXqIEn9dFAbeEJaWt3m45h/5KZ
g83uTU5/hjpjvFvwoclaFmb4aXFL3KZ5E24Vp+Uxw5//nXEDPHYcWSu6suL3lHJYAhBlxwowytSG
WSzOQV64cq25+hLpCsyTb3d83wyiMv1DV44jZz2q2LYK0xYIFvpf4xPjo0c8FFsDcypbQidO7gMH
8sdf1PunzRwK59Hy9zDY3XcWsIjnaMeHP5/Kphrt/nOYRbdp2qHdGSxPdzOpkJ1pq2nbzyGZ5arp
wm8VBQrDdBHvfKpg9hbGGxoGQ0OvmHvUm5/72AlhENSwvEXKRPefo/NqbhUJg+gvogoYGOBVKAdL
lpzkF8rpksOQ4dfv0b5t7d7yXkswob/u07gbRkrLK068dHAYHpGgPMN1NXoWMFuqfp4tt9D/+Ovk
BwYs+jkLVHeidC36Na0RdcqOxpS2zoFfyYoCnkFXUwepd9xJ3TKJfj3wtseQNeYj5rb6k48cQxEX
x6ts3fy15I7+4taz8cYhpdXXE4P2z4BRysEJatEuRBk3r47AMsqzNZkfnTcTQTA4Ll7EMFilP5hm
+caKGjyZXhscQ/iHXHktkb+AvMICQG0ZqlMMTQilKQFBQekYvhYdfrwf1twSck3gpxoiuMKrsYy6
35GAI+dIiCAnG0mrXKBhspTnGTpI14zOa2o65bUBVoruV9E0Vo8xXZi8ZECZRN6QQVHwTN4TmBu7
iXIVtrTI60/jSIeXz441fufK4mkZOoMRohtWf3AevJsH4vczlEX8rnDJ8Ri44qkNO8pZOvArT2PU
Gm8sa+XebqrqXc9U+KQSIzySTEWmgsSTHWWOTcJPNVIptqVVJyyB6MIcUfq/sSqDz4Ek5bmSMjz0
Gctp1swORV8DRqVtjWxWLbWaOQ7/gqGcjAprb+tjFy850MDAs6I4/wJ4rj5p6uuuTd6TkRuo5/xu
DGRlf+zC6YVbHMupaCz9RNmM/Mi0JHtnrG18OwN2IKzVFo0qZH5B+MSgYM6UMc/PwqzGN4Ed+1wG
drXNsEBc0scJbCBktnWTwtiRB4+SBckFsj/j/Fifjbwcfswm8h6eMi4EnNHSg1bwvix0jysxS5JC
qVNexC4QadhQZBXrvJhD59xHq2PgHZcMlRbVEKX3Ad1fEiB0vHkxSZFh2nXd34C55bvH8nHSvNZ5
ITFEuUvBrlOOebO1MEYgC9em/dSYhUTRnUhU1WUV3YWTFOehsIJ7mFQ0lXVJjuuCZF9wt/VavIta
2TeioQPZ+DA+Qk/Pt2YbNOS9JFk/dwgJ7KSs/ZFgmh95zXQwyni4WTGoWuotG/EJL6D4m4aMEtQq
xgRnhuU1aDx6EAuNOCzmNP1LtkZzJt4wH6cpgmjI7COm+SEuETKASWFVp7hw36RDEFKkk/SHOqlw
OltzZzw5sVVcq8FwT05uNXdnyKKrETXyMDN0PVYz/ZxtVnFS9KrwbGN8+UzjsfomJpr9I/BT3j0z
Sg9QUUB9mrDfKSTr0nNQT/jSh0x/mTIwHYtARN6nk4ztfgqb6a23m/FoGriqg7HST5Hp4uus8Wns
6rD39lWmq5uMbCayLXZEv3J7FF3hjhejdtRHH+nJuWVJ/wD20tO5akoe4bY7chWn2zPSTSNa5Lj4
T5mq7QOLHnR9Dq2nGQvNbkytssWtaXBfQWi8GrMZUK2qcTHkh3AIAi1SsoQr67NV7Bhxm+u/E0br
bWA/MkteWdWvkWuPf7gI2ifHm/RTIGLnxcYtRoFvmP4wKGZcPDnlYaoYlxhTOJ/ZaPOrIcqGkXso
MRqb+KmCZhYMv5nsLYIkMGlKChtMWQGiMY79sLYOellzbXfd/CTyfLi3hlP9uLqKrgKxf4cyoN84
EpJQhByS4hhqhndSR/PeApXV+sBg8Q5quJ/gX5M54nmMf1Qlwm/mNvI8GE5zsSPb+hxpkwfkM6vs
ZsnJCYkc8rYw6aj2gjnsBzaJ5KEIzEyU8759dDhhcvetsCImYiX1OXJlxvE8Lb7zvFG3ANLZXyeh
CJmsgt8YOupr5OTzxsvJ9StgJuz8+uOeXjJGrYcp2gNt1C802TrfoTOPF0ej67Puh/IGAsfZFyUB
3A1HIO+NkHTG5DXJL+4IRYfUHF+9PY0xG1lh3/pUG5+JbBe3NGnUDw4gRmnxgMhQDERHOdClvzMo
4RM2Ept5UKVOXtMPP7URmRsLA85VRLX1Uphq+pJ6apLgiARdQknqnVSAZ8JvQcN/AgUo9nlvqYuB
yEB0Fm7wFReu/PDKmpPEqAo982fmGBsOyyB78V1dxiApT70Rh7cKAuKzSJD4FmJCZu07qT9XQRCd
0PKNG+NOUt4tifm29ZDwVMfEwWG49jsF5XyYGDftYgtcU5Z4w1ajqueep5zoFkqyzj2mV/O1IL/B
WkodxfNADIMS3EJEt7kPsD4nU6zvk8KiPhU2+Y79jdm8FsXVcSq7jKW1ccWBda67dNWQfYxlLCPo
Ujp3wgBg5bhWs57+eXXY/Zbc3d9pG232c+gltwk/zlcu5+CLxE/713ET+6RUI3ziwe52k0WSYJEY
Qv8LGePdSRbCI5+NwsuQxGaTyrI6usE81A4IImG/DCAAT34duWa+siOtO/GGFFeX8gky0TqjvpVb
WA+ntGlV51yf3Bdq5Iu/vI6dP67xAwF+Hkd7rOUTujh0cw+pANEOd9KCVJMqCa0NNj23ffdK/4b+
F6OMFiijenZqVVgS9IzGaeIAVbCJZhg3r4rFbhPhXb2h+T7OVqaLxcYekm0X0RdmFFa1d8owO1d1
OV07nEn3dJ7kSfZ58aEHhfXj0o78OCRH0T3VEryPidPOnyUzAtJijdvRT+zpRU9EW5h/WHCzneTQ
9lG1HKrixjB5vaL8qbXzahumyiRLGLcPrsdsmJOvt3X710Pq/uzyKftLo6g6IZlhrZm86DUZIl5k
02kj1La4hDiKlvlF/jG3F23IMsNR2TombaZdC8t1bzn+nG0lO+5DgsX2Zhpd+Gw3Q77HWDl+lyP2
wID2X2sVlJqNEFqy0y+kq7GpkDw+I3FFJ9hwzmUATvWR6Eb8kbgmDbQaiINfamfzbS467CAR3yYD
Oy3+FUGqvgOJOMAPSouAnVprnh67/7ecGaFhYlMPAnpLRj0zRfwccGEDlhgN5qm0pvzgtt0Esejx
55XFSNetTXXwositlyMlFxfANcOWtdd4mxql0QlcZ5siMuU391cuwKEqi+EALlVzVqFbMKySSQVR
AsFeQ+CWoruPTdglfhGO3pFineoYFgSbKfzS+ouRZ/o7YkXJnl/oXyb0sj/bwqKgIf1+0owU3qlN
iU+8+8bZ9CoQZjMNlIuA8M8+DgP7ghGuurrcJI76ILRdYZBfWkwqFxvCzdjcbExRPjJ5aO+YjpVy
5SZaaG5qGrMCkvKouVwDkv5C/Lv0fLvs2p8gC6IzssTwopGepiLNsU0O0B4riO3OwcegAxn2wziz
v7S0ZjihUkfbzZUxfepCK3c9dwmwavhw9bFoN2TM5kOrd/O1gl2/LT3H3DKm5kvgrJAcm8blcWSX
Lve9qaoPrda8k8XM+GtM+HslWjb9eFoldyEWthWyXUpkmQvQMXIHQIAyDS+ZOVnIcyGj9jmbmi9K
QJzP0DTZyUFenuxeth+BV5FeVJl36PXafO57Yf8BJmFByTWc+HEbeUSgHE7JzlDe8UZnsW9GaGVL
RJvkPtqJd82wza89Fq0/htjN01x4zlvqpPUb/kj1Rb562LccF7+KoeifRJOMbxWzyF08JfE6q5S3
h6zbrjVvLA651MJDkA7VripYWAiONhoBeBlvjKht9+1cTrVfMp799NyeSKlrd28y17sdDPt0Z5dG
82oWHSSwMW2uuJcjxphBdcao2l/qcXTeUTbqL0U97Qcd2N42NCdFnnvKDia34jfarLwPtLLmPYE8
vLVTrC954gSn0qObvQX3+muz/x89Grov9HGb236AR7JwYweQyhSZb0Rc8jP3HX3vKSapGfn0e5eY
RUpuWo09IKBBcEvTg9U8im438KeeenTUNzmH6S8reXztmsLZhJy/T6UY+g/wh/I6Vbl1HShM/pkc
SZsqP9eyoDyZ6VbNs7sRJtkPbqPzQVIR+ZLAJfjE05df4rbIngpZZ18eIdafGZr5FxfJDEqE1h7L
qSs/tDkc35oJI3YhHe2tdBuqj5walKVBbGFh6ERxFx5YpI+qH+yDTcJCMGZXxb9UacmFUDjtN4Pr
MdZzBrd8x9aEWZaoiwqXs8N8TmrE8fHu4qPQGYr+DX3BOd/snWjbMsXKFjEGOyqK4bO+ebnZ3DWa
24/CFUG/tpOcciJCoDSl1s6OX6444Pbj8oAmb5bLOg3tbzu09IOG9sHtgdj6AY5f/ToxDf9RTFrf
un6McEPPXCswedYYU+K8/GGoVQDZQtVfuEhZR9X23SeFnM5LnIzywm2hPle8S1+17Bha9H1EFF4H
ando+OLRGYvI/ee0mO4ytstTCB8g8IesFU/5UCX3gFWRdKCdxb9xoNsvcz9h79Nm68zlNUMKmd8H
OQG3cP+/oTugkkPKtw4TGjG3q6lunkHj6y90bcdPYYZDhAvW/K2nOlRJXeUHva/ll5tl0Q5oClK+
aeCBCrvYuZSNm30UWU/m2Uv76prGWfk3eY9+6impOC15hLzeE6JJ9452xhBZ1iUNkOQ8Nfgy2nmX
BHl5HzBykZXlwbhB3yKkmUZiPPAL1zedwoRPvbDCU+e0gbOodTEfmiqq3qpe1YKKFjgVbMBTvo0n
O3uOh0AdVCLynW2PFBsIZL79wNDmCfYKNwWbMOSJz6/dD5mdktNvyATiYuBMrsyaA+iocAolifPt
Mdg7lI2JDJh2sXbOo7Z+4SLoHsawdS8ZCjq3cNwYp5i79zmrKVM3047yO3uK8cCg42U/1TRbqLtz
itNQWozpGCsiYAqygR4t9N8choz31GLO5uMk4UOprEmdZqJU3LU6+d53QfguOZH9C+OSdlOkpZvE
aquQPnrts0GZPc5EvYEzWHDZ4H+2H+A8snc9bTR68Yb4rCozfxr0NvrLcxFcaqVX74QpnbumZ462
MAYSMI+d23hRbpRe3djLn2JMPVcc+9nnrAXaqc8ie++1Fr9KKYV8q7W6eekjW3vqcK1TPBe447GI
R/slHKIB3QMS2e9kS/0Fwau9Clw4Z95E9zNnZrL3gBTcDXyf5yp1wnOqhRUy16QV5yacEYtbkRKU
QjfwMNed4rgMn3v2YdK6ZZDtogTSg1HZYt8VNj1ImRK//P7pGc/C9GU3nPY8yt96RnFlu21L5a21
sBNX/DgBn8CA+bOj72mOPK1Z0D+nrytp4Td35nLLOU1+E+uIJxxM/fgXVXb3rdHOCOYMqtLVoLD3
NAKNxTE65LcSM/PFTmGli4wNzw9zM/qTYeMcSpW6bxGf9B0KTniwkkbwf4jHV/i53he59+FvyrP/
YVkmBcwMf4dtO4fzD2eW/p+Cv/JNHXh61wnvHVXceifWmBBJbxjUSz7I6g6vnOyTNsiLy/z3M7FD
mx8eR7eH0zVcTeSu31oe1qexA4Ng9zlySE/kgZ24QzHPnKcIFy2wrCz71Qypjjpb74eyedcXLX2o
G1J31itjHI6+tlMy3EoddvI5iDm4s75ueLmqkGLtyD0nJpUCGMWUVwIOon3JD3QVvtrhYF4h0Q13
/OPFOYi4RC0SjcNUbpHAiYoxu1MHIDaS1uyrHPmerVbKLUnC8kIWm1euDTjgOYOWMyNyvD0H7Ee0
Osf+GKbO0bKJgcT6NN4nzDsZJ+Q8ePEcNJBaut3VrP7P/VdU4VTIhXvDGuvPRmSSVyJpP1iCpmYv
UpGjEcXdq+b12rQICXUepJm6T9Id6u8pnKZDO+n2rmHC8drpXnbGSD3fSqcLtxHIBXsBJTF/FXPg
QgRsxvd0ipxvLKgd5m6OIrEu6y217MZTmCMq+8pMg9fcCdprS9EIK3xJvCatYgL9GMJzKuB1+a5r
Pd9DmtKWuBgQ9X6NpB1+sUm5zkLlsXtqooF1tMOvtceIWRwTYMs76i67I65em4taMWQAUxq2EHvS
brKvAubMc/yVpQJ/YozarePaiMK7onRi9IPEGo+PY0NLeZttnmtb9+4RE7hNabThQRWPfRC1LXxh
L+u2Iq81kEADVnflKvNZ8xqxL+EG3fEWqItqyvDbUYb6TAipPIVJwX46F9Y/La5TGFUmaR6pifrG
/d18MYrMfJGAF56dSXuJjMna5oPdrXRHO6esHN4Qmrus4M6lR6J5cSI5Hh4BgLdOTjbbhnLElncA
W2VXcdBfEJkd20XplbRpZGPhXMaqKn6q6FFNwqPl7Pu6CLeV6pqfODJsPPmjTU2ubnIbCNL5molC
Xcw2Vc8M7+t/pW0xvjWnQB17YWZ7pnbWRzSUxXFOAyTRbNIv+MSHoyUye4+C5x6auAi+H7Xfm6rR
7D1wW/3H8ES05cquv9hDA7QWQqu1k1E8RkvJHXT5oPk/5iN1cfOI3J5tUXjPmo3XH/exujdBEegr
j/pafI9ap11yMJTMhwcXhq9OsIFeMwYiVH0c88GsvnvNon+0EdqfMJ3gztUAqt5g9SgPjhP9m8O+
ucCOBctsBBVChJ7UL4Mmg2cXKTX1J47HP5A6+t0IO+6Wm5r+akfDNPuZVs67YZrs7aAo4l7EcW6c
TE8rn1AarF89hhAeBkPLMZeIFGnD8F+EP5IpqxpOIoEFs7TrmWGW11aMl8nGxs+MWWEoqx6Dl/6Q
qRcoW8lfPLr1xq3b4IvYlXlI2nz+bho1XQPL0F47fLfoNuOoIn9qNfHcteaIg0AMHgzjyihurlNp
AoNV20aYJyYu7r3I3G2JV5kRRE/l40JAMQErUzwMQ7Fq5wOF8ZBb4kg/ML8RzIpzQigeX/FvVcwh
IJ/QSo6WRMDNyXjccS9551Brq23PiruduqH8ZV6EJMGjLF5G44HpctLSPdRWbv/ryjE9pap3b5Ne
1B/dFGCww2sa3thgxzUzpuwPpvR4iWvm/b5nzeK5CCNekQ6beIv95AAlIzsAQjWPfampTy5t5Vki
0P/jRtgdHLeGSz7J/mZwHn1zJPmEhQn+lXIZ2xB7c67ktHQa1f3FjTcjtluTfpsjxyZOprEQFXzH
Hxnaz3OaO+k3vajaWquN8cNTc7VPudU/N+YjqyGy6ARcrtV8G6ufvvDi3DykXln8ETU1qNs2tA/G
WkwXcjNRHyOpo4Oy0+BA/tq9Jk0rOTto0OactLjFtRze2EWsQ0JS6qa5stnTjma92kPo7oLR1I5a
XwBsCQ2dh163navrWQPuMLvT/jmASMGOEDNYc/6cbuZc7Ma8gi+CwRo4XlF1uGs7DmruYHTLJk27
ixZ1xZvVhQAWdakvhTKJ63VeHjwNAD02FNrx6OD/7zhwDsVOTUF/xh5a8BV3sLpwG+8IpeTH1qnl
Bh6DvgWTEDPwKbIVHv5p2QxagJEewXMuCTiRLQECaCYd+EE4DMXv2IPVWlRkwtJlo8b5T45Duu4j
Qbdg0WFlXBa4VeqlbdAFcw6U492taPZ2KRmOcDll6e9YmNyyCC9sBqtxlryn743njXtoE+KtxHDq
T6N0MAC09boFgH4LGDuu0ibHlzPzruYHr3RbnF3FoB3SPDCwfWOEDxdZ09TNItUbBB1m6Qs9RWcA
kTeC5Z6bJUzC+ocfQzAkBU+45QpfYVNutbfJqwU6XQ+IwJWVu4SNDyEZL27NXpZUL243PlIUs9gU
/BqLoRpxhjbFyIguVl4jV8IJGz9uUR7J2zfTqsqNlKgJyq/wW9uLlsIiDMWnBq8zdybm2VxwNsk8
NVC/9YaiAhyWRHTMFQbYCfPT0EokVW2AOFopyEQUMm8CzNuflUPLsJ94TKon3RlAdrTNzsor5xMA
QmaguLTpERKHYJiJu04s0badwi+SIV4qZJ73h+i/xPqUGwcy0mH/LCKnv+et1b8KzPMLwzGc0Vf5
4N5TBrhywVzWGV8EzyoF0Yw35EIDGrPp6or/BhBjXasw9wF4wdOZHOfV7NP+BNUA4OkQBiUVgw+r
IQCXOV9GrOsECMf2UbcRDLlcqYhN0CDtehhB/i0kU9VlV8xG64NgcL6NyjSWM3joazLzUC6kKrNT
OOdUuMZKtcuaFeSWkDH/MOIUorAYmG8lXPndCiJq5QxTv45HLd9UrDBfEA+Sz6okYGnNvpt3lt/G
MvarSKwg1MFuq5epR5JmsFrcg0Gx9tpR9yG2pqvHqrnIyLYAHCpembxc+VrZUue9l8WrGelxCXR1
M0bESqvo1gjBRGNY23GYbXJPHLokvaYwwxaeaC7abJ+NlESxjIvL1Lgn/LCopbr6QEgpfDvUL2Eg
VyYZPzrfwqMctVOb0IUxA8xagIdhOl5oOyKHxAo1lhMScsskmE4cibZDMd20qvOhq2w7L77WiWet
ozx7slH9pd4e6l7n10uMyi81CnF0UW5U1lzbhsAsDtxDJ3j5iyFYo7E+hRHrWJ0tKzMqfbjRuxTA
C3InGNfxgB+DUTUcJBG2J+XF6MfxV1pWS9TQC866ddHM+PQrez/Z+jaok1sk5JFbzrrQo2Xhtduu
4nJQDu0XPutNnohfR43/UpstL83azdhPm8zg2F1NRFjkpaH+mvsQo9sh82o/UMbLgyQMxDOuV8oN
XGIQHDThGo2rWrXHKCNtF2JoarNhxST+SF71EJTiVgfmVrOLXRbKegNSt1sSxjnKhIEKmNh4SeHE
zjW6l1TPJ99EcHkUBQN4LRQkwMnbIX9gxJIu7QNkIUiTNQQGqBGSSb/CiLLr0/nE/G/VGsEurfO1
AWy2nSzcEN1eefV11snLP3w8tWee3c7Zo4VWNKhN+1azQc/wNMxo9Qsth8sqx3DR1fmSkzvzxlKu
ya9vULvAiDkotk5SkQ6I16ySJ6POVlZZvraoyoswnP8ChythP5vbmGkRmGLWLRWxyrT2xnVBhIZx
tSmThLbhtF9bbLpYUTReAkGsK2lWU1w+z462Kfsq8QM3eXWktzFyjN/cVtQiy5J5QQyNBXiajk6q
XwHJPHql680UVP1WNPqqKCmcKkrvs2Y0zxmh3DVptm0x+S96czxxNFd+aeo7ZF7Ml8Ihc8TNsbH8
sBdHrhTYb7Py2DugQ3VrRD6b1kTY95jSV7VpQCNMY2Pd1Lr205Cfwf/YOskRjVXzQ4HHk00NDFfK
Crm3hrpdMXjO1vQoQydxOb1g/FY0pKyjRBDXrYtKrerI68DGl+muqYRxsMt4/AXNy4zLUITYMpyf
LwBzcXPbhXGgjKNBcjP4rpmAbW2z0vCvhBonn/JLJmraOKHsT2Ukwh3XB2/DGHhe5Cr6qOqU65IM
uIUq6Vdq1A/QteJya/Zlva5RJrcjNVGrpqvbayhbB/HSejyWk/xMpmH+CTCYrKjJSN+S0tA2htWU
T/BxabHGO3fyEDh2mfR4GWUjVp2XQTmOmmGZC7ieTeFVX6bZkY7nGgQa3pw2ItYbf3BgSPT6Bb5j
doFkypgYna08cBWC+QXvluctBvxjuOoaO5PzlLJM77jVgQHgUSN1Igk8p/3MoTVzX3HBcznO43KJ
Q0k7lIArQDSEzaabTThDIWcXGU7f1OXUtj/aYfTV6lQgkWSP31kY4ysD1m6V2h1HZr2S3hKCp/ZW
VCE6AyrGi11GZP2p8oVTB/ZnqfNtUhkRkRnCMr5vRNC9ZzZEtoIYaTHDgk4rKAUE7lYjasYLuY2B
eXQjjtzxZwiS0B22Wt3HBGqQJJVvuJW9nGqh1GryGE1tg05jIjBARXWGbqlnA8BuF74/TxsqYmuz
oKpyhcHJjv3Gxl/NXYzrG941KhVt4wSPXV6JPltvBe4Tar+8XNCP1x8N/LwL/KXNUiMf6pdDHxAs
DSjR6WtnRVlrsES2r45VUMqlOyYkjklT/UL2i1/UMIMboKvDt2wrWk5ccJ8wkoZ7hybwpyCb3+a6
qTXuG0W5bKMaexMAeKYHfOqscc1CZ3FZjYCO9yRS4PUqVJRlMSlz32N8QVLQbN/FeMBYtvAe6qEV
mr4QLt4mRmOf2mi3/lx5DTPWtLxL22ygEqbOGsoFl0ds4F9YJgwIpeNco9jYh5ziOPatzC6LTY9m
dQkgxa2xEVbPeHvMnSSb08imWiMtB9iH8nKlTRbRLT5ObVlkNbuBcOsCtnIkcSWNk82jE0pCXY+R
bTqma1EbuFFK+yz15FXDF/3bhxr3uZgobWA51WoAVXskdAKB0XX0YF+aXFJ8TCvVjx4W5j4Zi+SQ
RC3T6ziD+tL0ESepvojWNWSbbdeMJ6g3gmGkmFcTZY+MNuVPEvVfIfmvQ9JH3ZHQpL6sPJUR8Own
GnxjBg0sIq76o1QnvpK/ioWvmibbB8IIP4c+nLZTFnIacx+S9ZATulhoXYsjbpZoGTZewY0x8fD6
NUOKOxgvBRbTBlipl6p5Mer5BSyYeS9NEfl1HHEXtLU9egSCfK0wSdZZ6G1M/FfPY2R+DDNUZmvU
GizeGYsyCot4TgPicHMOnTGJnFscBCcoT82mlD1/98w+Z1rTbdoR0hhmczqZoDnYuHKWfTfZty4C
NG2MYukIrVhD1GXS8dibCe/jqIJ+SUUHVH8j+8QLiClP5uGezpJ4BVtnWqtw5Bps2/GKCHDl58bD
PeYViW+oOF+6lqoPtYnAr5yg++GWVy4DFfXMs4Pad1QLio1R7bkxgE0Sbpl9Kdp/Bkx3phMZH0Vc
fVExp57rFGooDgE9PjEmmk/SNIybZefeqa+EWpNTSNYAG/7pdiJINEAEM3kzMa6zHLFhztEqfTB3
IFwanHIatXM9aE8mAQzfCx0O34j+vi2HYikZWL86qakDcnAT3tL5y3JS5YfSYHexZHZP3UmuoHhH
fo65hloIlnAqM5aZ5/6bsug3JOfKm9RPO/ZPoBZKAAQWU7lLBu23zTP30M5ueIhwKC5JktprR8qO
HHeH+RufdNB9Yd3bz4idb8CPaJcN+o+6YXTKQYtISBEkns/ws9oyFi/3eWyYgCMs/RmQROa7ZEiX
RudMuM5KWna9ol3raSm+sq52d/CRD3rGemFUSAeaIrJRGasuLlczZFR4y+67MbifTtwDe1RRTMOb
9mvFfe5XzHAICqat71LruXBG7zPxip8Zgw/Nt8jgiGe4j9nf9rolv+2qZmPFYSTLpiQDzERk6Ojq
4854Frr7rMDfLMDMIsG5AAuseT0M9UEKMMgyTf9aSO5+0pgXmCj7yPHkkQTFZm4YPcxq2PQiOQvu
S7s2t22YuvWfVdVvhuw/8TedTTDkXFTmczbVn62ZVkvTdsO1BWsMH6m1Q3j8YEdeUgRjbLsyKHao
kpdZ1h/Qjy2ICsU2DfXhwOlzVTJsXvIPps8N62CNGDuYDyc7p6cmyutyou71LBZMl9wFAYD/a6zK
JV6Rz9Fj9Qukc5i09m1ubRp3pVlhp5wUrFEXx6SDwa9M1pNZnIoagp8tfbKs27awtuS8mYaopn1K
gK09AeGq1my53daJXBdGx3Ths/vX8dv6cxGfBtO0lpo3pEuRB9omLYrnkWYg2PJ6t53yadhbukIJ
cwMa3ziaaYn8rtJqTeHJN1Lda2ZngjE2q3ph5DsGuKvRZRxVOwXBb+Nk5LB/VZZvPOIRZj9vsqlY
VhS2ci5HV6r7C+nbJc67W861zDMwzNYmQ1DNy/Vlh+YP4xpNpOtJXTjHLLB9zdXSiwBYxsiEw6L8
NTULc6ZGSYhimMbUFsduMqz6XApokfj5VaFOjPSO4P3WhseBVdCOUzfF0jJcwNIVU1wRrXuCuzOz
BdDagluzvnOk+ge/C9Ut5JhIOpVlomU+x6JWHHVJ4SrFUqx1HH8PSDncWGGlERYudwFgWwp5s/JE
EUqxJVJB8Zx+7MxopcMIXk0kNbaskcbB08ergbx9IRq3T5XOytm0uxhr3TJEKV950vycIuVu8r76
8KIW7ZJJ2OC2N0fz4HJoQ8gkq3E2dZO5b/D8a66UKb3Ac/syt+nJkRhNQSTuiILGPhatbU5v40qG
vNlyOOAqpCaU7li/N1u+mzp3FlXR/IO1TGbaGc+x251sLUA8gZnrJ1a8KjPzKx6pWWPgsMUGsR5w
rhPQWYaq2c6Fu9ec6jNjdiit+ldjGrZsggiJU4+3/5F0HsuNI1sQ/SJEwBYKW8LQU5Qo2xuELLz3
+Pp3OG8zq2kZCqi6JvOkjPvJJQYyqPLiLLsMF1TG5nYyYVsjEEe3eVcMpyBUowej6D+KkR7GWafB
ZdeLjDXeVlFWESG0ngaMz+6UoNxpqBlyRJCuk2vfYRS/OKv0yrH4zpvVZ2/IKFt6Ga5HYOT6pWZl
zjgHNjMQ7w2rR8cVjKZcQzJ5q9YnO5lYWCNWFPo+Wg3GT3f3DJ+9Go3fchCurimOz+Cz/+A4AEzW
j9aGac28m23SViR2kDbpXxhqKRs1Ub8iNVn9LsnifdJqqZ/oglFumIQHdrjpzerbfd01D0nFaHld
hxgfa1lgX2dBtVn0OqdOZpLSV2+0LImP3CXyHEdPDggL/xEXgaIZpMtLlbHloqzfZxiopuG+XoW3
RC9o32nAfcGDmZ4NRxRu36fTpmbvvmNtAoW4kyesPbqLa9tCB+As2wy57G/Z4nTMNOHNdMefc128
5eDwfQaZ5g1LXbmHmrcE+XJ/3UbMGU2iLJ5ZVtDu+ekg3TWIo4S6emzbnFPsoKmWmdhRGc8e6efa
jpJL22giZtDC8qpwtXpIjolDYBN5lTTfIGV8u4/2WS7IYmvkL9Jz1V1N9uBm3JbBqsYa0lNSzcL4
3yjoATq2437R1Lf/1IrtIrYr2J+lNFxha8JtRPuA1v9jsIcLJ5F1UUP2fmPpdUvLG4/Nb6rZn7VD
dkgBWIuRxJhSuUNhqQNrjjlcrNRuZYkkodP+nAFvMb6wfFOvxfd9aBYxfnUpU5U3u1rfJV6+LVbd
iCJuEcVjmQiks0ZIE4k0CVVwc7Uk36tJnJsIrSO0Fxgq6RrAk30H4QThzhxpsbLm/vP3D3bKMDdD
/apSx4SVt+ajdjaW9L2VWf8ukRJgRK13dcKOIAIbyI8FS9phPuMOI3vLtLUOVqFxMYcTaH/b/g7h
OKeZsV6EBpYq01e/p75zV6Tufq9zhaP6Ohgi/kym4amv7UPn0Er2qBmImm63NcCWjTo6u2rpzwAq
CIkoX/CoPoWCCKHeRKY122GwJuvnqIE4KFp6K6WYkZjOtT+sGp0LjDAP5pvh2qNOsqRlfbNp0lwQ
K3qgNfZr30DDF8rkl0ZxhKq+lZX8LPmfXa1Nvyd8NbR/XdDG1rVQm0OpLsVlsJoiiNsIlOL6lzsA
PAoSZEEDmANpCYPPwg+Co9Mo20Qb3yxT35tG6TZJ/hvbkK9KZT2VAmseqEEmJ/oLQ63LMOLuSxzQ
UDXlWlEwD4wZ8sDDlpsVc8ydwTxuiYQ4jqX5Xpkhe0SkfBHUcSGl14/9i0BZv7PxooQ2HQnsts9G
yH+j1T7WK8K1woQGXKRyi9GcyNXc4V0zq3kzdOQWVEvKPgZRBKUYqyhDHIpO8grySO8btnYgrrXc
7aYx0LHNzS2Di2K2boshkSJHR5qxmkq0vqoq8wqW9Q+oNPxmBu+6ol5DezV4Mk0IwHHecjN8k+HC
mAj5nA36GCsYI9r2le2Bq1jFv8xWH1ZLOQ6WtpXTfDb7eruiTGBYvMfM4qeJ7o3IqUjzUdy1FSQU
mQLAOq0pDzPlPcpwZ0O6TcjHQ1mTyoUAAS1qz/qccaXc3RdaMhNlbmc/8ByqoG05xLTJzp/7kh1Z
r1u+DpfKtZYFIG29Ui7E9KrqPAUEXU+7NYmzA8B3iWp/He8Nf2gGAOK6oLunx1hWGAy98UAUZsBL
NLkswd8g/dNmx+OlTPP3RQxyl5sDb4COXGJkY5lpLcvbbL+oGquI3iGnYz2FRraf9Hs/WRi/PHo/
8cyKHu9IdwRpubMrC2dLIW8N+SZW03xpqwxqncQXe+rWrU2HrnYMSh173VdRDbROIn6n7dzH5h1P
y3DAh9K21QR7aAdYHI1x2vEhN7gsEhSo9C7lhqgIvy+jzyji3ygljvB8OKw5gneZHNT8rstqFGbP
uIM3syDYaVAlxNY7w6wMi8yvDQUWFUhU0oaa/mDWxWNPu7GZVP5jsu3ZT1P35IBuhEiDDCWyxJsC
ssQjFwSuhxZtzazV3cVUXyczOq0h+vuQrK49ckLcTPFCKEEqbL+d89BVKtp19g71weIQ0u3lT00L
x11HkqYJQpfNP1iQNK51jJcwGYK1StAJtpKqADEsZ55otlPSvNuESXpJWx37GAA+GdtpPEOiAW4w
ZYJbchjsx2JQ1FOrx8gAENNyXynq1YTs+oF8CJQXER3xZKcbQ8Zogdup83tTqzd5E3eeoXUEU6t2
60Ukv2zWJdHYumV7uFynvIgCvuDe0MufStV3qmjuh4fpsWQhJkBqmRuZmbNh3dMcLYR/QYWqxXUa
YgyQVXuFMy0USlZ6NB1wZqapJcdsoRolAoTGoQ86Pfpded68bJIn8CP/mE/Zvl4ubh/n7M4t+vSJ
hTKjual5lMywXLPunHsQ0wuA/ecGFp0XxjOnIm/R3cHhdUbTHVjQrq6q6bAjrHvqldtk+EGyxfwY
2ACE7Om90TKgHTlvnRiQx7NdSyD1pOE8bRqrC+oU4cnEfjVROPGWReaHRtf8JZs/i7kANs9YbtXH
EzDsAIIrhnCCOpzIoO6xvljnn9gh6Qg85/oGN+9Rojl14aYj1COQ772rJm8ygHwbzk4ZB6/OwpOe
d4e2ks9Iw3D74I0OREsRgoSTbBG1Jq0rFzAlnYs9RRdpZ7Cd+jNJz9qThEKFq0sUhwUVHfwoGnI5
t7/6YGG/K8ddG1pfDXFHWyoe9kGN/TSGq6eNVX3qpRnMZjEeyhUDJPKxwgOrTlxYpErWkGzi8Xdk
Lt7h1lVVRfGXcmQwxzYhCSd3qmKG96j0vQb3uTuwcohbC41Gclj6JhhY9pEf0e2igdpN0gF5AKj2
iCHPJLb+yyr7EW3Klv0WH7FWdMcWIJPHFuOhVOrnYrK5/vsEot/sfPRlgbVBqYIF6XoAZC/fl7b9
FsWTusFN/teyKRdDSiqZ/GJZPrrrXBzQAgiPeKW7peAr67IbVnb6Gyf0J+CtlsIlF8Vaj1xoeTNV
uLRYUlHEa/fhAmwEN65ld1B0s3QRQJ0J7ECR2MjqXl+DFlkmulYioty2ms5CQ3SXrNMrcRQpDk+N
FJQ55Pey08uo3ZNFjA6ATqps56pgBNCsoOOSn7HiltaHGe+Ag2M+ZexvZEgHxSpmN8KVBplq+GEI
3J9sPPTcmPorMnhOP4xEYPhiF6n4PcaBoCQ9K35XO1p9BlbYQMPhJY5jx2cKTtQSFRIV8tBAVysE
Ggo9vWglyUS2yd5NQWfLkpgvC1gb2M/c44jQhreKsTqjifpWa8YPutu72gZcBbdrEXah5/QaU0m7
+i2aRaV2VFov1xS8pSPFQzaf1QFfSbNGhb/AWEVe00ZeJ++RcylLnxQxYMAyc3q2Ox5vK6u/cxga
G0Anl67Iv3Q1a72OzUSQOSluTW28xyg0m5ZlDdtCXmPTrHZ50r8btTNusg6l+xIDv7KM6o2gO25f
NOqkU7G9N8lARj7PorjCG1Jo1r9hKTi38CzjGyulXxHxvtGUpd/Ab72EUv5Oi/5IgPPfwL/dND2p
dxFi8g24xeQ0JhbxS06q4g2okQyo6wsBEzqqFaF8jPQbzOZ4a1JKQfbT+l+EBxNBA7c9B43hLza+
iyZRicwoubPkXCqBllABQv7faFr8nnbRswX7Bx8nyhkQfTjGhbjwnHxhceSFIG1lU43xS8MRjOKC
uKy4RTK0SL3Z4fm8QQD57JCkM7ha2fCR5rdhmiFc9ELkiqOIw+cXu+h1Fq9MzC/Twi5icyOXmnhF
7c4bkTo3Jp0vUZ+9o3Wip1rZu8XADT1rsQ3GVNMjn9Bt4BfdxPR2mmX1m2mELgiuUpyszLmZDokt
aVf+YHKrPKrmNUAowZC0cZ6lpQjfrkml5MC4Dn35aSkwFJwSFaVgSLhoN6VCxKCkMTOx2Fq9dJ0+
4hKlR7xa8ZaxR0Wr0BWBlVOUMc5jViu4WbpGfVc1E+NYiak1k9WD3neDZyQFb4khKGYTzeK0KZNg
dtrCJYKIuyDJB79Os9/QTJ9tdG1H8KzpuVsH04vV+9Q2bUY3xR/sCoVZq6DSvu+TmBNN4CRkZoKO
VowvqBmkEdYEF4V4xIIYLu0WB4r4pxS6OA6MRd1SMXHAQBHazTVRTzHhEZsaLApSQJvwjMxQfQwJ
t7RTmVBP+g/aB+F3c/KDNgX5oM5qgdAffUtMEC+ZQNgZCUvxBeqZ7WQ7EXtnjHpTQhCZWNvEsxVQ
f5CHWK9FYH9wkDqQtwhNi5nUcoXHqbeAtz4yc2LI/x+yJKPHnzM+vQIlTUCDE56kQ6ic0pIkKmG6
ULMIDpisirxkUjRvmcP5GdLteQ6VIRiSEJqwrkEiHtDYG1mFKdO8LJhC3BZXD+IV5XdJw29QJUAv
R9oPo44/i6U2XK563R3q/A377eI56QqdgpjNDRo7RqpQnnOoxE9p1H7gywa04fTfNgMcoEKQMNNu
epqRz8AjFc15gArsWXi7+JMVX2KhWDb7wtygwvtVGhRqaahlnp47vzPJAGxs6V/0dsIlkDsoPPW7
ilSLWfma1RsvoLkFVvzTKiM9WtXqXoXiz4tUYbvzKDNfHckykb293iyGyZg/mWgIqbMGz9sP0xa4
IXV69Y4ULtWpCG2kpsvt2GDkSF/AociBK7TYrRpGfjXeLwNPHHGslbppWsCZto6InSExk20kw7TL
1B96EU9kzPNrzoMyBeCPKHMnnLtoJUruLjqqYkWlUGXIT/KFW4yByQgFnroUZhfcAWt5LQXL6dSk
GyG95y0BiLXR5fx+t5RsqkIHm15zn+VgF/ZNTMdcKMnLtAwks43jfdxSM+WJ1Z5+cH6rbP56xqQq
Aca4H73lR26JWvEY7RDEoBYqS1TUaRATZoJZzPo0YSj1APLYmx6KgTutnFgDgzYXkDzOuKnbhrUO
mYn8CCznI6CXjkOGp4WYMFNca5nxj5jZbaxE/sRLhLzLROg3o9vfJHPGe1DxiRmx+Kb0/FeMzJqy
xEwDzDGYw+GIEoZGdDmqHRQKcb1tsTb43BjvlFVnJODLpnRwNSO7MQNIM29ak4HoHt6XmsamEMOX
aY72tmF+dLPBP1xwydYusx15Mgql3lj0Dpsl4xkxDTEfmFZcq2K+tTBQDT4Tyi0or0vNwdo1ZCg2
M7CdZmmuzBI6XBLzaRYYnkx6BYZVVeNz598GK7mmBZdVxxmJohYxthLb2qZPl99MK5uNVSIzc0z1
S1/Nz7xFs4i95lytwDuRYU2bnDENSh+AV7qVfc4qhXyqmSuBq8qv0rYJ0wyzd2u8u7HCXISRGJuP
iMCgNufZiGvdwWeqp4/zsPIh2wl1trqYG3tc1o3RsMYbGoJde/jLHB3Ra2kavzAjzAuFTuHi4QdD
yUgLRg7+sVapSJnmSVQjSXrifdUaac7MWY98EVdGt6kmUKQaPnfMns1nHGOylF38G2vaUw9aHnUf
gTwakbabbsZXM+jf3biQS2kyOhKa/TE1zrWdRm1HHb8GaCnurwgfAGsC0tOoIryipI21iZDa2GrF
IGpGodKIla7JVpnhCZ5+Pc4/FXvi1qttMDUxf7VRtaWrjVN0nGvzTKAN4KJVfVoIpIYmZL1qLIlw
aEGiiXLlIPr0p20pNCU/l7dohtxlgjJfFimnTMznysDvG5rECZTrZ1+3NqNEVDByqI99JS2/s0ZA
f2ryu9TVSxLzi3cDXKxuLZGBhHq8DSEAIeJCcUK58jJY3QtJzoWLOfxaOCwZkpqAtxJ6G3dBFXuo
UITPu3hbSOrbq9yBe+QIpavj3nPD0XopQfkbGdKv1HLe4e7SB8TN92I28WtOZLePuxoR05qYbjtR
1ujplELVkCYxReFfPTiMuInE2KST9SMw+htm/6ymMQXPipRiSligmTZKHRyb8N7poqVTIPtDj82Y
syZ9JRu+x5bSaonHFxkhVSpE9sNODz6QKc9juehug4tBONp3mQ3Nxkzrd72jCq0Tg1U9Iea+jc00
QAOsn5p5UBkXVLpn6hVjCvA/qBsN5vjZHbyZ8tCvgjKYyPsnw2YPCUPjCikLsvVMwWkX+ltdmabL
whec3MrIviC35Zhyo9IAEI6rSrDxFpiIiHcunqtvx2LcDl0eBnvLjddgOb6P1WkyVejRTLUImKZ/
Y80APl9rFYbug6b5Tqy3m5glJtID/Qmf5LSxTXYNOsRMpg5hw8XRze4SV5TweaRspW2Al8qVDz57
uYHHo2ynRv3IcZUhSVf7IClKjQBMjnd4yz/Us6unSiyEaZ3xjS3lr05ozdjjJa5tW681wZYbRy/f
w9l2PL0m7E8ngsLNpsL5u0O5NkmhX2hTiGCk0nLnSip+K6vInZSaD19SXUQxmm8xtZkHRrhg0sF5
RKdyYxXBXZwIEuj5TgXDYq/Ky5ggHANPPHvNTcGufGffzWOoWm+pTQuUpzh1h4i7lnSpr1llnIYq
575rBkyN+tDNBM0aa4bO7U0Kaoh7qlfNHS9fTdWKo5ZXJYE7bKMNcDMwJj66id7NCsyx/fqVWQyD
UDDXeNlpD5xJRzKutX/Ogiq1I51PsZsfre85aTq+aKGpUBBWmhPa313EKx0k/68z8Him0cSyTKJp
SzJLZ3MJOSVGbrCZ7tiQxGISnglJC2Hl712yfHXq+g86yCMcKCrSKaaXu8+hLMQB3JvThxFLh7jV
7k0Qzkw/l9jkooVLQObNROFSAqo2zM+uwHARZsyGnKb5apryNS0rlmGsOeyY3xQYnb2JW/EDXuWN
LdQ9jZ45sTGF7MdtrUQ5ISI/7xkbQwr4LDOjd81letXIVERvmLcu6/tXnsAv1Wyp0mib0K996hUN
/7pwQ5QxSjZloXJSGraCCNmXAF3PkWkYGZZj9ALo/pGABOQMtnwPtdTw7o+ZnykEP+dg5jg9yAzW
xvS1LJr1OCoq7yh6tU1mDjqSVUo4aI/IoMqZMPgFviDO9U8JbR9rkDNTZ6WLW9fNB+MU5rjkjs8O
dZPMURI3UfPn3BGgRvdik8vt64a+bJao/zJkAWpciwHIhu8pc/zNKjPdmzUMFLFx3zCVbPiFQCeN
fpdREYZkrS84OxsqNjMMeYkWhUleaj2WjfaNHoyiqE/f6SpQxcOgZojCIFFXp3c9NCxv5JD0GF5P
QVvxwmsddxFITNqwxWZXSe7SpibV1cvxfUqNIO2i6X7qLGWaoPTGrayiT4nIabPg5NpYa6hztlQV
MyY8c0Ws8wzIW6mhZsANk52nCJpPNUZ0wQ43VyfhIq6l9pK2cnGzKHoAK/FDO/jAKcVqEWFJ0Wtb
fL7lNmRFSPiZfWW28QBgkn4zt/dKaGyxWsTErmfbqa33YShfkjrcZhyz7MEU/Bblo6rHjxqxPmqp
+oRuk+w7aCcqwf0KqILd/3B2Mmc4pF3MZYJuoeiZt5lTkBjjTo3ZnBD+wqgY/Y0HtmEfLpgue6rK
FYiCoqzX5T6e6GEPsMr1BUCThUAmK4++irwBV2JCqFqTY1urN6sojpmA+ZCiyy15PVY4QBtciKj9
ZX2Ejx30LeDLJA0YGPhYAfVN14bH1M4P+arsoMe6ShkfAaUyvLWOJslkY7keoPG9Ml1zES8GtpUG
UtcveZsEagxoc1pIRsnJ0U2sh1GfduQFrUwU2hgR1XSaFuMyiHmHQo2RN+sgUCK0Zc3VDMVZa4iM
MVNaIOgUooYGYQQz8mgkSLpH+iK5LxMM8MkjBIIp83gZ02knGH1mvfY7Miu/i7Q1VLWKMtyYWT+z
OHO4b8WjKo2zMmtfjZMFgM3gY6Lv21s59ZvSWEd0+T7hm+yJDYqMMtSPkHseE2xB/GWK5zSV38MY
x1uKGC9Mp7siNd0mAlSFqO33BgE/25hh9BrBO2TH9aGeiCida+MF33LQLtp2ypIrUphrFvdn4uMe
9KH5mLpmm07LNinkJbNSDNjqDrjlMzK6B0Ov2FroOzaX/jLCsBsBCvNAseA4KfKuP4kDfrEgX6Nb
KIttq2S7rjAPhb5ccwLjw3Q5rWP2L0kWP8m07xQDiZsla9An1uRptTyzYqPbJaq6N2vs7XV5LFkO
lSn+UxrB3TDaJ7i9vNxo3Ji5mztNdFunyr/nHEAZB1yN1vF+GevuGFnTJpqnw8ginImGl+b85Oij
3LVPDyD+HJgUrKhTWH8hcuqAlSA07F7OR3ZaaaBAM6WU5vRc249BYVi6MqqoCqoJGCP7DI0yd7WL
BnwfL8mxaFnF9n1zWJwcdUu1B9BF8gRyYI1dz5rWQRGlh7lqfrG84ByU+nEIqc+HWWcmOtABKQ55
qDWeRDTYRuuib+5/1w6xFycZFTqDqAc1Uuw9ecbJjphT56mKJGuDsvSpL8h7GCVr17qrsaEukpIQ
nYXgDl7qnIQ1BsyLVeV7TSlZYjIhVdK0CdSV/r2wutxVJTdy3Ssc55r9QxeXHabZtt246DA2cnxQ
6CtPejcyJ6hYgKDPvkfuGRs7uufumO2uT6PHtYEznivzrmvy51abXid7fFj4DR1nuiI4QJEmeFaS
7lhN1VUbtI62jFemX6kdmbOL+icerUd9tQ9RR2p5xhTZzmTpO8D8mRjzVy867astHLIJSA+720FO
Ql/+auL9XMyRO85Fz0LE7C4GKqVIJD9wX+4J54Bqa0fcdCjEZhf5RjYdBgtNnaT+4PLDhlKGQTJq
LGgj+TmW1tGOSQVPAKI2arF6DgcFe6LDTAa4XlcHu+HgLEfs+8l4v6TKNd12oyldMgAfjbq+LKm9
zXWSpoFr7VvAf67o6Wono/pWgXBttDT+YPrwM/esc1Ps0Gob/i4rL35p+1nevjQ59PiqY65YjuBJ
KkfH92eytl/aEN2n+pwb5jcpPt4Uotsg6HbnZBNmjOwxD6mJDCxwTsI36mrSwcneY7vWNb9FKRA/
iLcBzLFVMvltVS1wjOpMyvsfKVdBnONXRULe7yFmQyoW6VW5b0/ttVndxOmNQCEzPY1r8LrFa4M/
pe8NC8x96+OQ/uMD7v1asV+bpQyWARaUlWyh+22qRn1CdPowis5L9Dkw1fV5HubPyprOQF3ei7aC
6Jfzs2CuzsWBOORr0SioprtDs0SPmp7vZTkeFTCEm9IASQsk+oXz6jpnM30kYmVz3vFcBagYPsyi
2Ak9BXPDKVpO1+UepcLpC4j42Bn2Lo3EDnt0gI2X9q+bT2zzPniPfAeZopvn9Un2zgt8jCDT5gv5
nWdluGeCZ+GWP/ejnvdhkCbaOdMTDFa9eQPoe660+NIWBDRgwihUAMwRNKFZYS0lrkY/Q2u39mZ5
rxyomFgdnqaIInG0zWscZYd8GN6KUvGQmQZLilE9x90gSY9txb8oizTw+/I0Ti0Tv5zU8oRleIg0
Icpqez+wXYxV7VJ3KARtLKVAf+h/2horUwlVa7xZ0b2DNH471TrledW6uozuMq4zrfq7CrBc1HDK
i5EJog4uNqkkWrnQr/X+UOvmX4Xh495rAn/JsELYSGRCe0+Q2LvVxcuu6uuSXN0493FzF4DXe8vj
JvtnZ5PY4yM613P+0w3rD+GURJCO1Tu8eNeUJsdPyFfucge1VPje9OXipx3WCwW70IZmPAskTApv
bfsfvR7X23A31GPScGnZTmuFsiFBITjjeMhiB/qKHgd5T13OiObNrNoXq0cOmIdezy6drPaYhR7H
pF3XRytMTgijtmZR3bp+eM2M6EGZUPc5ORd2jWR7ij+6fHwVUfNICty+N7SDAmrGw4pto0CzA1Wu
D409b+e8uDatc5FRfKRIVXwAIUEkcnb1yi9Bj5wuiripbb5PFSRt8Vx8mDIMaHixAJlbLMIsCcjg
JsM43hZT2XijmdxQhD2DcX0ErRr56OzeQbfSeut0RW1pSJ4/hlWiojmP2yngW63+qOB5mwr+/rZQ
aFnVXTlj6cyq/zqAcD+m45+CIE+RvEyZcU3ZOXOPUslEC3s1U0m9uM5jV5+mg6zaa4rNCo/uk5Y5
nOld4ddRYiFLV6ne839Y1/y4sbFmIWBM7Hjxs7a6NZRgDO/SW03IOELSca81+RjEYCuVdH7QFUaB
mP8GNlPyT+GtLsfhL8nortDUM33laU9RCxR5fMuxGjrFeBbL8I+BqsnWSlRewtvoKPpuQlSLKHCv
o/MRpnJFS3oSDiYWnQYxnviV0bEwdizkC8clJejcPeqVqnj9UHyoXfeSgNYr63jZD3nBvnNaiMia
m4+UQRIv+DWax/OK1H1sWhu5t9Oe0rDbdzZ3xFSAWUPh5IBtgWBTROIFggTWNDXimAEg0w7Frhpn
P3LKgybCA/gOMETpm94XN5Anr2qIlHkpropWn8e4OU/MLr1s1I6k+yDPlOsVDyOzZBad6MkflFb3
yQj3J0BGsQQhO079mULmsa5wII1cfkKfKRkh9S3OY5xJNl3lK7kFaFja9AW6yatNuA6kFc3BC2Q/
1qK7xu2CXZdRbY3WUx38wpgewFMFpNYE1tR/yLU76eFC3qT2lWuhpOmODkVleSCUL+0qvzSI3Hiv
KtR49lNRNX91ZHqp3XECK8ckTY/2sPy1ImVQ3zrsdlXcBfH0kRQj3Touw1Ut9mZonyQCXyqhad9N
4n1NYdZGU7vLioSzqDd1UBr9T6Y2QVRn/wpcHm6OGwQ1hHwyHeeDdvra90AGrfTcM6tvlvk9yUB3
ms66R1B6d9HV1yQkaL5sfVtrP5bcOSBUvfSChaySqh2WJxylS6SgSlMg5JbKVoTas6Zzsubt3hnT
Yzb3tLRj/w4B8KbTy1EyAWSu2pJwkXI8ML7bgY54GxouF1qM3Jp9+AsHsXC8Vc3IN7d+ygEK/JSg
DVuZJcpaAiuwXwzDDIAsB/jMt0LLn6ehfwojCNpAN5yiP1PrfcnMece9EZAgcUlYajDvQuHGtve0
ICm2NRV8Vw3X3lqJTO9ecKt4S8huYEz7wCoM+Kkg9ez2n9nbb12CJVZU2a5q+IDC8ZiWSPM1s9gz
w3+fuxjL7nwWTrw1CKzHhrsb1/5Bk8rNHOMLRv1n7MtEOtTmMaQmnmoNKBcKMyd8Bg2Kz42/lWsZ
PKm9s1dEfag0dkHNCp9/QWMil0OUjNvUoMdUOMYE8OeCipma1ifqCVWDUYNhrn1g9bgL5CWkNL3T
/jb5au/tpv24F3osm86Tsj4sRrfVk/aaqeXWTMSbPYWfYbJcSplUhzlPZjTuctzHcvicwHpFVXXS
FmZBS7+cBTQCIgNeDOxORiIe9AUb+dQuJ8eYbFen5akrda901Vd/jwvgGHbc2KDDqljF2Lpkp63k
j5isTpM2e7U0GEd3AE3EbzeRcFipHMNZMIT2Y6ylD6zlyRtCVByLNlDb5Cme5bbXhp8lLmGQZe3L
kijX6b43c3qxHWhvaFODfA7RBDO2Th1uREwT5EHAIC6S8NWYKdsM7SRleSLhiwkQUVSMfHzQZ3dq
InkM2Iv0VVwrW7tAXecoYnrUtIs/xchsSsUvV5RA1EhqfvdcYI9dU5j30WVuqouqEJ5d5v/Gfvnu
kGYSkvo+Nj2pr3FQF8vV6Bgu9VDi8p6onM7y7c70bLVBj5go+ymLdosDGMdSAl1p3T4td2RRHEgm
vXR5v9dzdZsqhodi1F8KxR10OBnz9Glm8S4sZl7O+R2+yCvu50coMxtxT+kRq1elhA4W+nkuCs8w
hAege8uH4KM/8aJIv/bokNTMeowqG/EtE5dJPea2c2Kb+JSDJWgG4tQcImAn3Teq8UJ+14GhNyMg
CACDurXvSwMnWS+Z2j2apuU3Jv+DUZ9EE0P6NQGtxHCTEldN631el5eqR1+lWK9OZjwv0fKedPmu
KcgHaOMrcySGUpV+wCRHkyq3eS/hQNDqhrkWmL08Tm3xTtjYdcirraan5zgaHpOoIE6V2cLIYRvb
Pfrv9aS287UyKnxq3J9r6libFmK3m63ygo185EduAxj150Jhn5+hCKwsLZB2tcfZ+Kj1Y0B2U+Ij
E0PcEgVkWb4yKdpGwtjIesbqpv5lAo7QZKAYC70WCaUeGc80cHhbliODNaz+snuj/Lh7YJbUZ3sE
TN7y5gmtTKW1p8acAy1FO3t//Nw6ssMdU/LFFypqpnRInwpSzN05A8Ker+vZIlDUZSoPW1PCO6th
IB2Kfrkmit5cswb3aTJskfFDtBkjknTu2MypIrir05RNh5faFh0fVXOrqirZ9boIUeQiwKgRL3nK
CAi/ny4ILU4IWh7Rk+/Y8P5K1X7iGzE6t6rXWM1OUSMe4mGhnKXbijuJSpMGWh2i19w2/WFRYJrU
x1Z0gCuNvTG3b62ePQD1IMl4edRNmgR9va0lluRVryGCmncUHaHa9mPGtSBF8/g/ks5sK1Yli6Jf
xBj0Aa8mZKepmfb6wtCj0ncBQRNfXzNvPdatOrc8CBG7WWsuOVvvDcKmvCdWiUQNBLnXdCr+UwSa
DKnpGj6UtnyEs/Ds5yrfMmZ8soGJBY33MQkPwuL0xQzX28huuK8RV+76ErKMyvPYkUShMIMIUPMi
oMP57IF7mtLxKbPsz8SyPoyEEbJzpVUQ27A3LMTv1oi+zVveE3s+tJWGjiTnZxgaxSa/Yr2LmUAm
elbHehZ+dujcIKLCwJBbPg2Mi6ZZ7SelDoFMqEXUk5ljEBkXAGbhXsqQD58+P1XBSznm74tLg2iA
qANacd/XxrctMLJ36KaQSrIvnhiboCh9WIR1x/L90DDlx8W2/DYsIuFe3cE8/AT+cud2SKlYXUeD
T0qNT74Uzk8Qp0Z+2zK62chw3AyMpFNvxJjMHKOrK82N0X46EoH81T7t+oxxYQIwr0g7sICw5i1b
2jd2Y+2UQbpOJnekbHHy1HR8CFcy9k7SINQ4Hal7+oea/1HY+RhcumWnCY+PjT6cNwFVGpq7gik/
Q1nZmEfbui5s+e46SWBS4C4PmXaryNBU9us03ksk17mwb9lGnz3T3Ii8sBkSsfsMwuVgzsXRdoyj
XPK3SdYfrYGMGPXJj16Czy6f7kZtfxN9EdsDu4ukTeUmFMGnGdZHc2ET7xXtQ7n4j10+H9ARv9du
T4bi+OM4Jq2b9Zb0Al4AUtZJfZH94iHMYCMW6IY/7u1kArwnwNqH6Ez8OMt0m3V1nFoDSENO2eAK
4ZBuQAxcwpJ1fbWM/l2pZKYxuarvQETcuGFlsFcLL0UhO2z/CyJdxGt7LyQ9ZMnmT7d3cE3iCcL2
8GEI8+DMdhBTSLxNq3ktAPILsnc22oOG3twRY284/1oTroIkAf2Gd2hrdT6FESq/hCOKPZXwNumg
TgvMV90z8nXXMa4VV8rKEMyc87OPJyw1qreWvTtFsXNP4GSE/33nA/eCLiCwEw7jWRQWq69Bx7pd
IOBk/bZtMgZ/bfhgLMFjiRuL/xY2wbBi67ou/OG8Md8iJSYZAEp5BrU5ha6n3D+WOah6mJvlVnsC
qb8Cxi/cyJw4XKECPCYai6G9OiAKJQq73nYP2cDLylj3CRHw0+Aynus7cd/n3XZJbcX/z3goe/KC
rhGzxB9+6xQgvtfU37NnrzEygCdgyezW5HByreyUr9Wjy2QCLvPe8427RM+nQHeRY4OGJK9g1fMf
kUsnwcC6hZmD/aCJ52E9+GF79pT4aWdGP1ZWHQuiJSEs7pZGH1hXlpukGegnQqDIvarRoZvwY9Lw
I1U9a4TiZPGKp40TM4ajV1AWXqZhh2n01wv7H2WG8cBZAvvBPzhmdgGVVsaVZGCjavridkHeaeyJ
l9tfvR5WxRgJ81IQZA//qRRUuD64avrOXGR0C9rXqF6oNlDR75ANsLmBb7Qm+xozjTkN0dDXYssp
e1Aq23uufmYm+uPDqMBMB9dSIux02X6Yqr8XpXoYO2drF+suBGOKGITg0E6Gu1yiGstdfSmk9Zcs
y0kKTAAkWCC+WOIS/EpvBqcVqdU1kiKnPPaoZbzX9mrn94sglhOs3qu+r1DBsoM9dyu8/v0Kpb+Z
1u55rOxHCoKT27Dky8aXoTJPpZgv0g4QWhn+XozGoyIdiabQPanF32LZ/Fe041cadhd+qd+ZETox
O7Y/qbw/Fyq/59v3E06uSAz8VGuaPQeB/lcsvGKtU0WZhgu0ZgUBhrw61ogKU54WG4bWiPjIyBPn
xvQYP1qYANo8ewv9nptgQm2HQxwhBhDbORzvCLS5LorVLrOcQzYagHRsZlxa9vvKLiLpcXr5KZIS
ACvw9AxIppztg6pBEaEMzgPMTLbPwLd9Dsc03w9z+5w5wZ9ds2dXpCUyrPiTIM79dFk2+ETNm0l5
vzPLIDVNITpz/wALjpde4Ki31CfF0cUjzezgSVb2bLVhUbjP8H3P6WjGKGD+MXJCK0JZI1KYs9gM
EDR7vxT7DACK8Qs8etyY/QUAY7VbF44ICbKiZcpB/2A+MDJoN8aC62qVxsHGYB/PM/drQ6r9drGo
fdJRPuZT95AyE0+F/W1x+K1W/9FeA3dbaz1044B9ys0vy5Ack9b8FnJ60aM/Pq8eUtBV5qCfixXa
Q/IDoCuM6Q0ZzQOr3iV5/zAmzIDmwH/Bv5NFFjiJ2ARczbVytFmi5W71VnbVI+Exr5UXvNes1I9L
alxMEswgvhEeZCRPJlF7EciAvYkRcKBP7K/aFyuYdoN9hVOp8g3vahiVros41RveVG7eYseLM2lG
gYRUxaVw9Dsm/Hq5xaFe3oTZvFcIvN1xPtoYcvqUmONkOJrs1jdWOLAnzHeln91Wo/9e+/aMuyV5
g8vE3Sit38Kcfk2Ez3eZMYxR6oe/GizxjZq8ezITefHBlB9Td0EvaU5fZuG+l6WstibhozEckD9D
qlfXxe2WkL1l24gwQfAdHIUYi8TMiz84OrIhetMIHtrRO+TB+s7W51Rw1oSuuFZw4T733F3vGBSD
qdhNSX6ruyWJuJuXm7BBTNia74tCeYKSAvWtfRqU+WOnyIcKe59VxYfjkwMuzF3WV2cxYJ6VCXpW
G0Z3zEzg1h/znTHa9xlLbb4H1g3r8LROWMsKTo9GER+RnUt7ybFNgGQzrPrimPRnPjTbNsFSK5AW
EwqAiU41j0vhHjldbx2/aCJv7FmLhrc2oKW849/A04NfEwYHmWC6WkOm0gUSn2mlSR8mUWEKyx8o
Bi9URj2XpHhavHXnG8lrEZpfQca2XiX1efb7f7PHxj2oGZ1iFYiXKXmxHfErUELoOtkLCEQkqJgf
RqlJVQ2cfVGVr2C8L0BgTqsSb8IezkWp7mCnMepEQnENyNi6qjqE10Jv1Hz7xhE3qGKeMFBbk8sI
OzmJhgKia2PkW7d1sOvkxdEpGBWGnD430sjkjc5wveb+kWENBoD0jdnE1g6HFxosiJcV+Oh6oqTo
08cGdW8yupeZ1XOw2LFbLrCIi01R1FDUrMil9gbQK2LL9LYheggqlAfk2ocEaQlmGnML2xsPhuPt
p3S5eKl+JQngL+cnLE2L6ozSQw9HPkczTr3sr03YhgWmt+NMBQy6Nq99Qlwt+O2nqkLOkXakRI7V
cOsX+lwgXbpRvvuqmd5avJWoYqgtQR/fJ2k5b0xEnJSzgQ8gv7vLRQ0jRp4Mh+WadRXNJHIvx4bu
f/hsRXCae++QVCGTIZEgJTGOZP0CtHAf81U8daO7Ycp7IjWKAGcB6lkXRzyGAFXKV7J0OVty682d
xmrjQkhAyPg0GwVWrGEaOdOBIzUOyhcc6uT10pWNLgbsFY8Dk7bSf8wK3Gq4Cr863YDNoIi7qSYC
GVJWEjJzfjFoUn2HZhstlf43heg81oKC0mJojqPi2+ghvKarseB/SpONLnJvS7vG2VapfoMwXu6z
0kg2zGNQUCDU/IOV3dwQpRSgd3WR160p1heJAR2eOFKPUnG04DxChfQODZ0HsaQiSl3GfRqedNST
JLIoFLEyJ6i477lmlmx6NX2FByMwwoimbcTwvaC9HQxeGD5TEwjmxvGhm2tLeVEJjg4Gv/hinWdF
1bJiaMtnNjSG/ZkDesWwiXJcND2Xg685DBUDriQxrh4noLLk/fxVTv5ijf6R5M/rVgTSM1TI5TJj
gqEGQNgd+HbEXv55UMEQM2NkyWEMv5WBzsedPJKjNdgAI1v/WQIYbo7/74apLW8NGqvrnNqm0M/9
HR3ECLUU0hnJYYiUSS3AomMyk1qWb8VgnQPX+VQW9bcDK4/qz2DfF4wVpA24/yZSD7IOCXCjsN9g
Wjz1CbXflA3g95rwO5skAwKUuMzvkGW2dfgtCueqZl0Z0IChGlvvNyGoDhklHJ1sJbXFCNYVjYJE
JsQXG68d2RHjiPPYYN+JgbkA0EHKbg8fCONi3lxJO4T8Cp4DGXeQ564uOjazAJAs+5c9k0laSMtV
V9Pd9E5txZ5JQ7c07lfQug/JNTQmDUAvDGS+3iiFpMAEZUtFHXzNC1b+3lzHje+ahM058vqvMNH+
BWjqy3qeGS7IgDHzWO/XhWcwJt57GnBtQzl4ZTL87Pch+HXgOpsk1GCIHVznDsqfuGXJHzFtQEu+
lsij25YLlyACCJZeFS3C/2Znv0bM2NsbKBvvfaLk19oApjM9Jk7+yD6ceVV922WCy6nMAvTXAUdm
KUeOxACJhEfUSloE32PN1wuSItjQUq6UZJy7IfkMzNlx7WBS/W0Qp36pmRjfugyecTj/GUv2XM7r
mUk9uWt2t6SbEOievVqAEKgG7b58HU0WIh50xAHQF26Ihd+Pe0oM6h/TLeZT5YgfdwgflCfhiZjd
F2qgatet6Ho6XhS25f0DB9TZcZYYo9AfDk7m2GH/smYW4li+oqz3QXVoBMmpikesiegYKy4VDS5G
BA1+j57Qsx78i2bvOjXFAUHmjyz9HZXSPRPkA/iOcaMW/QacZE9r9kV6wjFcs1dA+Kd0QQRIP3Qf
VuNDl1v4+dVdk1jLrnXFh8aRjBWStFmIb1nyjIb5/3Qv2VxZ79kZ6mhCGGZwv/YsfMGqoalc6BbN
/G41SbIW/mMAxw4f/i5xjDuqTjMSPVJf08pfQJsSBQvv25MH7XYHuczXzzG7qSij2E/NR589VW/n
F9ezvr1Cg6FtDpbb/hgulDEythDPZZgLqkczFeQKl8OW94EFc7ZsOone2Kr93RzoZ/Y8566FfDXL
h9AEZCGxAGVWzdQ31W9Th9ulypKdn4m7bm7fbQMD2WJZd7UXnhynANvYPWoQqX6yfGRC/mu7bkeW
yr5K+3ix57fUbdEhVbDMaos/6pF2g4r5esz1DxVvImRgcgqDpvSisOXcr9zstamIbHVsXuFMXAKW
8Hrkm1sYvzDF1Fe10r5GhbZNgxDlhDoYGu1PhQizomqdE+NbDiUynu7YBPMDAco3csx+5rl5GET2
nEoZo2RlNddWFqIs9Sls9nB0ze89wEDSzZz14lbtJykaz/6UPSV2+1BU7nEsvE8jW4y7pa/vSGKM
AxfjcOv+Niw5dipHHu6OiM34xyj6rrEayHA6NGeCjrWZvQcablQDwU6p7nH2jXHruAtHmub2BniD
JjAo7zSTCDzcf4NIT2lVkOuQoxBP17jiruOAbt+zqy+1Nm+xPKHrKw7SbndVah1ZBm/EYp2tVW2S
FMiS1RVvHe3OpmatYWThOybhuC6MW6cZ9uNsbcgCftaoZFqTVXNyxacSKcwUmoAcIJ4M2xuIQ3ZT
P4tiOCppf6qWgb5KqlOZaoi9Exg+icFwRTa8Qy6wpXQ9c6ezR7PXN33FaveNPrmwuW80O/OMMB4E
tUhCF64YK/TeAKHclbn/1atCbwQ2n7G0YRPXYSQYGtldvfOxjeqs/WT6fUiZUfik6wAqzc6DHtFb
GhihjNk6e2tDbnabn8FQbVbloEni+g1VGqVDsicGbD8r/mA7mj9VH7C8rXZmR9OeaA9R2bR3m/XR
yifW4u3LXKhd2WGqq5a9HTJXUp6/zbXaM7KNoTefiA25WxL9TXt88ijgO7hozGyOYzsdU7ATeYVX
zLJvmyvNvxT9s1fMBy41MAYOQg/840eB8SVc+n9enyMWwrNbIgSm+toNV/uCOTTupp/kz+hM2cYj
1Clz2q/yeoYYbTjSo5j+sQlTRl4wElFhm3PEGExGaio6UGP1Kwc+MAeQ7OUojJiAiX86S082iQf0
1Sv9NjX7ltW6T79y7S8c5oWovfFdFDt6doOe0XyvrdbbDS62Lm9K/2gu9EF7c7MPGikjwhAYRwpe
E2dieDUaWLO4T7m1SnQ9I6nlcUZ3uyt1R15cBnUybKOU3yK8+kgG/XasHMCb1Ah+jtXTNvxDX2Zb
FADzxhiLvTDkY8qR6CQgOXV69kgxQGZ3t4xzDNQOm1EGm4mlQg4TNdHIuMMYEFk0A1cdbft2yZwL
KM9P3Uwx08qY1zECUo/03+tDoqu7R2khiLu6Z9PA/HRthmvdda9rOYBSi+TX7VGWM7uk+NFfNVW4
aVjsyQb1nHgu4ydknYRCeT9WyHKazf09yBuKqQ5p/VxyB865pq0YSUIh5uVmGtyjmU07j3xbi8St
AREw8bDqGACEtVz3XwUeMnbH4cFWnhOHhqa5980mAvMLIKTeNmtwEdoY99K3twEIuDD0wpg9lnx1
sBLcuI730w/csixwb4GG8U88yYQrGxKocFY8mH0Ewbhhs2++FwMlB/Rn2B5u9Z2qtY9dwcAI3/DX
lJTbwst8wAh0JdLzYpAAH6IrHy173mJsR+psU5vQb1fteJatYMyzoEmwuEuv9S9OngRN/LrvJ+dU
EuKE2gl/kWRijK07SGGnTiGHoH/RVbMt/RCghXsKe+/LpJIcIPBtm8CMc/bMm8RrcUQGgzy6JoLT
1LTETWnj28xqlD11DuRVoVrfTMxVmI0y469qdzgF7N6xKkzIM2AwooYTxn4dlgBNf29FClcBszjs
ufjzkPWI6XWul2InAlyhPDqyNPMKU9AAFC2k9d84lnhrGiPdt7hcIj2ID1CHj1jE4cNY2r0P8hyI
L1Dxi1X3X7JqnN2gvOVYeeshw7eEXbsKtmxl+WqT1roUNjIYbfdiW0mTCPXea+JVsiXoTAp9hJUD
hKccf5CXjyOjnbTY6DrACBXU3AElxyJT1GY7aF/Fg1GOO+LcAB1g2xgrK4xqrBtO1nwHEwk5Wfva
5jQTfJbfFqaXMhfljqUtsaut7UdVD7U3cxP4l4mABEPyypvjtdNDGY71hifq3Y1rANKmn7bKcrP9
dX90LC1njqmRGtDBCSirJJl3CI8xeZB2x4K2klQ9+EIzKF1M24YqrilA+A1+2kv/53a4VwH1g+2r
7/mpu03iJ4ewGa90zmyTSPSapk4+mgLKUGlgip/k7SqDL3MIgvPYyy7GSoCzNG0gQi+vUAJel9Fz
aG5meWizZI5Fk6/gHFwG4RL3HRIx8UZOhdxrzyk3hlWpfYiq9iR5IfY1Qe4Cr1wsebTX7oJPlknv
NFt/bdXtkrFgr64YS/W7geWRkeNYGX3nDqHYnWqy9kaX3WVebPHHqVdw2lhsMNKu31WG9Yl0cr4h
oWHZcXU4G3wyNaaJZCFuJTgxAMGZIkzDg4XNIdXZDRysJjcfTWLN+y0FlrGToIDjQZdlFAb87kSq
8O3N9GI1cUFAFMPtkPTvo4kAmkwfhIOuLN5T+PlXdwT89no8BrYPk3opTLwQfb2brapD9dEDk6yW
LkqNGjk7K3SsVHx3CW6bXgv4dLXBIpyyZvUwDqlKFZGYNQLFSUejg13Q7YvsPHW9tzWL4Cdg0xE5
Ha4okwHoY0mAB3BbjFyMK8W99shyQYUCAv+R6tLY+uFgHadmDs5LgV4815XxPqXJv1JYekPtHGxt
JdItzxazTG2R1RnucPUCULJY3K+IhpbMVZGxmD3BFTl1RlC/pXan9kwt1p1O6BRzL0fYz5p1W/id
GTV+BgeoSfPYEOUI244BjUNzNo/9OSAiaavX4hWZJEJGquxJsFjv24QdshwPQvZ4j6m3mKqwBQm5
l0VqIWDMxAZMImHzHl2k91R2zsWBThF3V4KGy+IHhfaCEdLJ7u2BA7CsWRikzScTi0NvEPVV09cO
pv9kCUWyA8fg7Fdfnmv965tcRPgOvO2aLeYe5r6L8XOCKTY0l9nCoezlJrpxBS18Gi7K9W8TIz8a
JshnBX50U2IvyZnqDzzqeMGuw/tr7t3QxebBEnwdQJOAMtkFE13xgEkdZmSdR1mD+saH9HRZyDXc
Q1zLto3X6dgBX8UV8q+snMPsuRiyOUi2DZcjuMFOPoW9dZEqeZyG6Yv3YFOMbX4A5KAe0fdezXUz
6dpO+oEpVx6HmYqxmv6Rwfox0H8xGECLEbL5TpQzHWoOrUOtl2NTNuY2lwQEB4b2qTumD1LfxGtG
1ssM6ClSLpKsRQNoJXj5KsI2BHVdz1ucA0UmQ+zgofCZU9lvbdtMucIFAl1JVPmuKqoPhfkarUG3
bsf2emv4TLWoqD4BIX+HvQPFa3zpBgKe4C2GwEvAVqDFZVGy3hQtg3HIKjE4HaxuaM9vRq6tWwR5
VER+S6QDlyo98tEPq7hUzU6q7oTp3LghgIP9DqKmqcMFmOptJvqSWVfwaU8qjLiS0zityBxdB+fX
L3FnYrcqN41fPzpsCy9Sd4dhpb9NxNX3j2yGXevBX6rnoRBxoIhIGCaSIDrjMvYAaiAabVzOERih
Tw2mbgCr0wRpA9Sjwws9oaeNoIvUuLdY0tiTyW+4Nz8NxTvZJApr4ALHlTAjO7KQ+2yQFPjwdgcA
3y4vvlFe1cAukD82N0M3BFFfqKMqR86rHJCfAA0W+StWyLCQkdXqvbDtXVuy5nX9FcBegBQgwNmd
I2PjR4BjmhaRl6JkdDv7HNJL7JW1/LYE+MLgwHEs+xaTbTt/l47/0beY+G6KIAgumWMom+Krfcy1
M9xaBubSdenfVAeoz83xV2QyPE6jzXRm5gcmjoLjxX/0OivqM/ySrpudzKV+90d6SFao1xRLd8dk
dd17mnK1QwGcCORIZpvHVmr8ZswOz1mO67zuZbubZ4u/QUGMXhhKJthl+GpOyrk3fC9GlkuAuZuw
j4Iby45w11Mcoc4GcXq1EP8BUaUVQ7FWWmkeVQm/4NVA9mYz81jy4NOp01srwY3owObYeCW/qxLw
zHYMmhlQIDoZk4lU9F9JnaXTQzA1wJDLLRF5/h0C+fXg4IQ9k3uEGHRi4juEJMozRyjjEjIKjjfF
wLBe6BvkXoUQxUAbcR0iHxgk81974KQoh/a1LJGhijZha7GK+pzOQGzNJvhx6x4GulN+MJHKThUv
5Xbp/eo4DU76Nnlp0nMFZueEffBdR+iJV2LtccxFRCAMUJ74+q1fq2OtJbohZ8Z3kaY++zUbizX0
QarzdN3odHwZS++HR3rMHfPW89D8pWbLJxw0H4jdzi5kqI3hzOwvrKxGgmgWPtGm9atfFWMM9X1/
FT2tWQiTlJAIcA9vSA/Fj6ewT6mlZOxUM/hXUs5xeKWFm0n6aIZywdplYMRruRoCo162ZFOFzIBn
qCihh46M0R/uQ3b0ofL1fWHOYWTNdCpm2J3msjA2QzI8IPjGSJN3B/ealy5KHJSpWdyCgAFp70Ph
Jev6JCp7O+EauNFmpfeanAbAfUTnORYVopctkalapqITqdhecxk9zMULwdMYRF4k4cNISbOjyZmO
ggNG4uyBm0dOTmsmoQYBWLhARW0fMJckT2nY27uSFecNOXwA7gR3mTFPVVzVK6SSwPvAcoSYZJ4i
17vSq12+y9R1/qyCRgRW2UAPXHeEibIX9Ud82nUzQqWXKUaItmYAs9jlSCbS+G7M4xqza7gewMER
yq3c5E5o7ozJjaoWxntGGkgevq5ThvjAFya7Nkvkn03I6LjJy7+mNu8ofMQmsDB5sT/3MKJc0wEC
XCmIqJgrOCt7Zybp9tiGL0HrIHTHKX3IFhf9LkfJHVkXUBfAFPlzXp4Ck2EGU+urpjsV22nKiC5h
k09vNDMNCbr+HgsBEzLUvgxV57+s6N9Ltos3LLH0vhMEABBgm9HRiiEiEbuO0ta1t6kmoaCury1q
9xTkWu4smqCbVDovcrL1AeMSvZStL2ShsWaBQwivmqy0zLjayQFg0+TUAwgUEkHWUtPCBlfwFHZ3
LmG6ErgiyIVmOtRgTJuHBhxbUMJXaNdcEDuUv3jS6EDcokvqe42FIZiPOus+zCD9xqL2Vy72P7jX
ZlyZbAGEB5vQgOHUERW1AeNG6T2Da8uEfbLH5XbOQ4yBxR19dA3PzNsIIDjIVPHOcMglFxw5J4bT
AS1bup+M4GonYg3nWfotzJLw0ImcwxNEILw/RnaNuYwn3o80ch3aSx7fdOpbvDEkLCXVtupD/0xZ
i/6wCiBNdxM+ZhuCf4w2bzh0soDuP/rPDJfTyJEsgXWTfI2BGImikG/worzt7DPMqKmGIsMDHjcm
BbfSkD2Gwfya9BXvDj+x0/zhyD9PZZrsUZGlN8kYsO+o123TL2fbGcrbmZCym2UxfnVGV+ANJHSO
VwDG0As07Ya1J2ntDcfZXjZUULXrd8hGtX9kqYFYmrTayNcEgaBB9vfpiK2sSBJmm4MqNX6upPQh
0DjzoXalw2WXOiedT+2pnalHHc8JLyST4tbHXEtV0B0IdHvrGIolWYawD7SOHNmrGqZc2bL7ycvc
KBED5eKhVaVzj8hPoygvdivENYaNMFlBt1jnseyK90Xq/DSNmfXcLNwa5WSfDbv7MuuW8J0ye6KS
kjeydPf9YCe/jRQQM+nLNBg6iIdIqrv1oDVXRphhjiP4OEqFWZ2nPji3uka/hMfG8xt/kyOg3ky+
2DYpOAN/1n1c+CS500DsUsf/lQa6WyFx/CaIZyNvbmEYZmG1b/MZPUXW/0GfYoxP/ASF6SKp6lbz
gtSaz10JDAklA8XZnV/R7PV7rdzqqVxCVEo+8CRVBW+ltvhDamQopksszMu5Ji1lH6zhfTiw8+yl
EYtJniwj8WJTW3wQIA9wgJPeFyqk0EQdK9oxlGBiGf6VJvttyysJNSmZMQzUUyx+XFh5i/syM99l
9FhC5Gw87I4dsZNuTZyYYwzn6wLywauMYC/CFgSXMd2GtnH9cd0n98qthJhIFkDdu9FsLjtHDMOu
wSAHlvAv65s27mrtI98WVTy43kGmKVCetSa6x+HI7xBJcuB9y5E1YK867PCFfFiKOurhs0yV9bsY
UHVsdtc3vDbUrF6JitQb3uXCdqgYixHtofGvLOtTJ8Fz+AG9JmktoU02jbnorZ+ZxDMKwNeM4/zh
UPjBtbh8Tuz1PlyK5FY1QXbHtmTewbtqt3USoj1osoNb/XcGXGNOmFgR7sNCytrV9MqHhXA0um2f
44LxJkC65m50jOVGX98oNL5oGhsr4Ypgli36kO2sk32x3BdRoit16EKv/M4lPADs0CxDF3RezGmr
4G/ij8Az0K/caC+wc4xYZ3b3YOZ0CNf3F/VrSHeKUVqD9Ngx8P1MFrPF0q2Os6v3sweioZ8AH8zE
4E7lXzkkn21m8FB8XH6HOVEQ4RQinw604AaT91VFf9V79J2FhQX3CHcCYbOuiLWsHkdXohaxZUc0
r2fCZDfljWGjbAvz2f/MBDf/kAQxOtofogO/UlJOM9t9kNMA5ibNa6415P294E10c4RXWAEOaxve
hl6z7e3uQmxLt6ny9q7V1kEr6mArA3TXVkmxcYe6iV3eAFz0EeqN7HZafHmX+6nN2TCOMbBDEBSO
fx5pjTZLwRzWX+etE9JGyPYaAsf8e9cNdKvFTCKLRootSJbeZBpx9Azr5z/vrDvYarcErnFYWo3J
h8VD1HQ8cMJEeFi5xzvPgeKmPzkQ0Euv8LoBi28YgPR3zuq8rsP6M7f9ti4rBscSO0Xf0Tc6Qg7b
dIIbYwuPvbFVsbDMzGe0YmXsdd7JCwuI3cZw4CPEAzWpa2cIJaeoh/IRisHEbBYp/YqnMZpo6EC0
MFeDZYsiJ+WUIfvvjQGFCYoGVa32zh3b6lMemM2tjxj/GDShAheYO2i4HPbutby4GUsGD88Lt3IT
I1a7LrxRX6AVKNDo5/ZucGbnq1OQgEy2l5LNBtkhGUeawdNrbP/eLwNSfN0vM0QfSGcoOba7t2yG
PMki/sdC4stfI+vpWOALSIoe1tCSpQNee94zLjwXzRw70HDVxyKAj5pat7M5vVh5X2OdMKYT+PhL
k4k/khhJ9+uky/LK3gwFtneoaxYAIAxwAjIEB4kst8KERDORfH7MqC+GCjV5gv6IhR7SoCmw+y0h
Lepqugd5JYbyqy9ycK8Lz7EKChauVYbeIJl+1Kpw45OiYXfjfZivdlwRORfjOS6xwOAHsks5bcN8
eKgBzOJxYZhlJusLZHSWGG198mp6LunKC3qy51rRWWbhOOBIsIYI7JWIezOcPkTBChouGQwURwni
QfIBGrVbbY06wGmlTHubpSuyVzKX6vbOV8ZP14b5FkGseGnH5Ug/+J6r9S7o+XoRZNX7jsd1DAll
evIH65/XcjIlbCJlwbJLZKjRxTVr0VDQKnTI36E2OeYX/2USHV9CggNyDI/aR7nXaRTftTOdO6Hd
jRpdIhmG56UqXkg2OYCc+EpzfyFQZHxOLVxp9Lg3Es8JMVJkei/T1k+61zxZXinRrV0hcm9Dyf0X
Bt05LCaiShoGhjZ1HhoKDSU3ZwtT9MNfupKvPfV8EezEpm7eKQs8ie2Sht3Ig+MwpQ1IGr7eqJex
mwkfC/yXgtl4N6s3HXj/2tH/tH2AzxaCFmUFA+sErpGl9pnnuWj9ExZjbut/u6EodhwNOqoACr2z
0niF+oJsZ+hRMZUp1c7/ODqvJjlxMIr+IqpACASvHSfbkz3zQk0kiiBE/PV72Jet2vXa4+6mpS/c
e24+P9RRhDdsOA5NeHYaCsG6ZMZElb3s3SF8MHgiT32MRpxd+2GK6PvwhwC48k5OOxN8UMnrIdfP
nctYXnL3zkxLEc/4l27D0jAJ9DHUPrRm3vMrGXefo+98uBsJpsN63qYbM39cLqqRVhl575/A9fBI
lAj5wIfra1HU07UegdXkPvR6MG2nVqzJNW3KclGQgMmOUd6szvAUVP2Il8d/9JiA0/ch5xuW+g9B
bxgrbXDTu/2To4eEbNqkv2/65R7VdrnPtcZtrPhwZ1ziyDlynqGU8MN1GNudlFgZHCfpEeaE2VFV
nYYC6SXvS7hJjSwd5oImYA0Vc4ghfUIsCxlw9oCz1NA7Y3eN4eb5NGcdEKY6SdUF9F+QNKr9sGqQ
+76l39Ejqplaoi2X2WYpmltGmB7DrrohEGlJKAzbculZickb2MqI+Jb0FuAG7NxBMiPN9POAd+4A
lk//HTPJXzRFOFdY5GHEoF+UcwHlouOAHlitXniU+gfhUjFbXybQwgiRWVnYAzGziArdrDoHXhNf
drFLt1ONEZU3P7QcGSnYTnxmNcA8V1n8t/o9GkaKe3RRXDExgknLCyaffKcHtnbjmj+lNZ7GJkVg
4MTqO0eMfmjwkrLAwODCe8wNT4m/C43zAkecRYumdNQJ5isXdD6TIyQ+VGYwoyxHmB87IUdKgxYp
RwhTMlCI0+aXaM3bgtL61NUIBmwEf5NUn7uwRc7Q6w6VfvFB6vmLIt97hzuMMfpYvXMoi10o+u/A
9WH5eW70Fmn2DHmLuqr0iJaJTXGAvQMkvicbEPfVH7cfO1S/kIEsmpkgb4FnFiw97cJjtsVkxDo6
xkigMMtFD0kXHNg7VkTwJPiIONfbxrkPZMn+rBleCq9+nJXLHl4/AcjkwAfovc9HPzgaP/cRWXBG
t3WBWJgCK5wNGNlQf+s6RWwbF/V+9vmHP5jvHOwD7WWPBpUh1A60FudTeY6h7BOrzI+1zfVAOU1k
5J5U91Np3T9TT1wy1HiGjXH/Mqj6zRsAQEf4VHfcToixO/RpSyIJvxGiZlLoIuCOUkkmTPQJF9Zn
/865W7YhNjeIHDunnW47Btg0iajFGOYOKBny70XVHqOzHimd5fakBP5bODFtB7Hi+zGrMOnO/Z5F
zkDeGZTwOkx75mrlF2hMxG0Zk5alM8GrWTfBSFNFbBzyjyCg6XcbH4jg5N/DHf8kMPKvLSpQIx5B
1LZtsJgMXI2VN3nHJlhv2RkjKAPddUCL9gAw+Jf70hD06+PKLRcgQ0XdnzKr2gNEZWwFsO/oE+v6
x1vpHad5hEMVwHBM1i1eovDDoxtE5pTaBlBYQHRM8f/vBe17ZOfKpDkDDKs7h6Wm0lAE1wRdgfpB
Y4eqdJlQYIE74m/7//4CRClQI7KD8fhFa/IbGAXF1i1uxmz4yqroCVANmrQgeBh8XfAYy/gsHWd+
dByXmr11nok0JRZF8YvuMuhDwPLg5PjcQ1bx/CD1TnZEBV2KRUUntREUp0TynZ7nN6vdjyXnLpnb
YSVYGs24yFbBt2BpTyOzMuYFgFEKty5QuIqA+Zeq4SdAe1/JWHuo6pm2y2tRxZS9C04EqPmULeEZ
Cu5nNVIvJlhRDnZBN7nG6E1TKgxQXkyoQwnqba5TBxcIBvE65xZvV5S0Rek8zAGoOWzXNKpN9kty
6PVUaaKMUVJQ6JcDfyKbRDQT7kPstH9W8mkQ56/3zYJDKIUvc7LbolPrdjhmzgIqMBvCs3H5nYtT
lWcHex7xSZtUXjxFTgfrS/t4Ytzph3il9zCX5YlMMSLi2YNcBux1KSGj9FD6UGY7Kg7q4ETucMaZ
R9Whc8qK+sq44GqakrHfFBGO15X+d5O79M1u+S8WjK8cH+UbxfJbI/PnfuEHuqqK973DPHRZ0Hyq
/8WQdXsbDf1vZSzAohbOdWLy73TKnvzKPDAfgafAyYnW9a3wFJqXwj04zBnRtLxFUfjQmPapn/If
yq67eez+fwP0lZ+kHHolb3IuCFFyyMPmHXb1I1Gb+d5AsLmpHBJdzPiYd2F3KHKXKj4O2hP2ISa/
of1iAQ1clDdx3xWoTyCO7YyD/9JahAByYXvBE/MzCWz7fSxpQ6aagCdsB/9cavN9MfbxAyTU1xRB
ME0xmI4ggicFrrTnBARINGfhXaDEAl+wv3NF80ZiHOD66Qu32E9eyvxQBoaRqEX0iT7LRRXJOHnu
JDlgcfbDYhSJhpf4zCHG38Ibf00ascqeBsrnBJGLADaHfKr+cT0mhMZBAOrU3UPLv271/1UMI/4c
gankWGfnyCEDqm8VP8T15cc6mEBGoBPem5ypcOagD4N7iWQh0OynEvKHGoko0B1QoEzTV8c2gf8f
A13paZ/7zVOPNkXACXYpAggjEUs1w0pvySQmXPjmudM6g8YMwUS39Ln4dhkAsJzc9RRYUCK6EGPD
8Na0nDpxBkbBXVBRpIJZZdRuvShCAr49oT2hEIqObh4wmO8AuVYznvgYI96zo5bvmJimCzGhN2l7
n3l5kYh9DLCU+Te1h+zi96rtoRwK91WvpMnIlCByqFfrlTPOYK8SoJDBgqA2XQOIXZn8U6j0NYrk
LwIy1vuIy/kkpTmEbW+OEWR3FE5hcZi2+15N7A3AzgRYHeEqA9e7TaLpuynJ5uI0RQ+sPKC53U2L
jm8/h1AeSpcwceVnRBjOKO641wAQkxEcWUg/tf8CkNQ7C1W0h2aEZARhgM8JvSe8gYrpfcFR7Psr
b4WkpFERUYvwxRDp5kwLdZT89Ci2jviQ76cGmYNq4IGnfstV3NJ+905OGkHKxR05Kej5ARkPHAsS
+Vrme53JMAWtsAUcHvhdOyGkjiSRkLpvv8Kw+jc1KGNIJ2GP0iBYKDmkqXsrjq6YmQN6/O8kCvih
yPBxO7mwT2YCm1rljEffJxZ7QsvhFPl0MEZ+Ox4CnQgdcRLj/gos6NROwZNWg/eR2vl1zsGb6DI1
6M0RI1QbmT503QdPbuDrYV3+oJl779Cq3mbjSgk7eD7gluYnD3AYMIj8TLkFgHH64wmuO/udDEXy
MATF0WxIX3Imv1a/+800Si+9kayjkZspFQ3ZMiqnDIeAAABBvKDifvBmVMSZhMfXFRGb384gqhyw
gDYDPTURLcheyw1RumW7jnn/gEbhPbBMdqsYVvHcF4YX2vNEpgHzzDh6RXNO6csdgftGYVkULDzX
DHlPJr/9cARGSg2JNSN4Ze/Vs72jsup67G7NVHUHN8FSCIQdXU09fmnBIMoENQVVyi0au3id81Dd
xpOQsM/xU0u9VLe9O752cstCYDiJBBJQbabQr+M1RGKfTO8oQx9WW7yEEdIt/HXVcS1lx9clbila
B75UgmfNCbzogAiLHTxh8kFHHTuuyStTDL7Xg60w+DFobAyPiA3ja+NvMkVriAZujb1iiF4cC4VH
Q+ZQHNcyb85L5SLItTeN5iwSiscQkjZ5kKnzPhfDF67kZlfUKrpxkOrsDdmZ7IgQRSTIWk+LljN3
LcSgBVHBzhRIxCK+TgyE82nDZDyJbk0OgwEbthDysfemcuFg65FC6+o1X717PC2kHzprdsFCizlD
XHCEFgxEfFd/Y0zB7x/6pM+1lMYRVvQtKY8KT1ERDA1Vmmln9tZdYY4xieKL5/7orbEREnOsgEmD
FafyD1JTiPmjAUidZtT+UyqZQaZ0NZgF9hrOIoRj016M2Pf2ftaSoNhE6YV1mhW6XstMvMUdVWXZ
cBX7hLGBpjWA6FuPJUzX3nVSvOUFVE88S7QcPOSAybB/6CnmTx+rnkxzogVhPni322SewmcmG4WW
mKaGORt1PNE6m2W4jeASeAorTIFxGtBF5J4bs3wQGVvsR9SE2OU5Jdjvwco0yAlqif1kzruG4Rn6
RBM0EHgdXo8s7Esx4vkkjRqbuNB3ydLN+77KXmQToJwkQm4vkaE+1DEmvFGb/DYmOesQ9BmD55Ex
mqe9HNrj+BesINFHuXnNA8OeleJzdu1TMbpkfSowzOQ8eVdDx0XqlAYZSg5OuA8YL6nefUxqiet2
mfyD4yPxNluhH6jyKSAzOJxkdmoGTuPaV89F6gVgLXI8Ina8Gd0EWHNwnyAo47PT78Twobfy8580
Reo+us5wGU7BR+Tln8PAKDO3jM1mRZpggDeUiANn53e0Y57K/o2sVdE+zG+SZS4A+oWxfr5lGK76
MbA0kYnhE4162ptwHgumsBwYgd6qVRZLx8QkKL3p5PYK1yOy0kof2EaGV7l0PsqKJUE/QrPC9J4S
5GEGFoYopmrQG0STTM8k985UtxtqeCrvQ48spMLivrddv/lDMnZwCs0iaKEczALWsdCkigOwQGg+
EzHcOfhpFuU/mg5ofNPneDFscgYDjNt+tPd5ksPvRn4ZBGPL0g+XXLgyDGZeXbGk5qwcpvo3bKfX
ZU1eCCdTPHe5t4s2RwBh5MExSF15gRYA43I3P8wW6kJHiO+OAmRrZYsXIwfsTILSJW/pU4Y59i8q
v3+rcsTXvse8rCI3QjR0WZYLNyfzaMeeOUTtSDYXay00c0B+/64L3ZhMXIo0WrK9FvKtMd3r5LOX
WfqJIWlKRscCYYh2tMKWhlmYhBVqpGLLgQ88UjDdNPv1LJECk6zSq2WGr1KEyPcIMqRPjPKZoq57
83LWi83MrYj2jjQsW73bCPVuzSiNteOKyEc0H4Fb3RqXTM65T2eCMnmVueP9ZOOC879JJcFNNLFt
C87ICe3HdqWcyLfGb5OmP04JRbNP+fLVweicfI/qQCboVeeC1EtSPCjv6+5e+4JRQGY9hnK+IXN0
my4O2JqiWr/XHjmuVeDk5xUwm9uu1ZdbLwMISvdrHqnhnMGBHbcCHQ0d95ncu5dGhQ1uJkpThDC7
Nl80w4SgOVSZJMAnkp91AMlgniIuVsMvklj4UCjR3LUJmSJ+ALWekdH32lU17TnD17Rx6DU8hhjg
/X/yFVGvUX7/t0u8hb2FVaekQMYCTMXHioc2wVo+Gr0Mf0RAfM+KEms3xGENIW3DdZdc09GKBnvs
q+/UZWfT1+W/1puTaxK9shMTPpwmBZnNiRNGp0b274mP7xi/A5iStCRJrGsDZpq0vHnP7AnuTb9z
mL/umm36hToKGlQEO6oP2EbnJZO2OsQpSwB6s2cG+QwHLzyD6JyJSQ9DRN/xn3HmYy/wWlAt867m
HIi9XGiDa7rayDQczzILyHZgmqvr2NkBfnXwngT/Gm8e/3Q9DGmFXvkfC/ec2kb7l0FC/hzBitNh
VMNnnCbpPVGjxQERQ31IwVOeemQZZHnYHwLduVkblRK5jexbexwZTh1/0cWyDuiiX9aZvPZk7i7k
MiSHTozlMUchiAIe4xBq5pVQCDpRYUBdsEt20FN1d7Fd3qKQP5rTDikMQIl9ucyAyjs57m1cvtW1
5UKT5HqLOvsSVj2LgmcG2RcBspgJj56gBw1H7Iaz7wR3UTswDAtboK9MIsum+xe5fCgGVRMjL0Kw
42ok+VlgJvHC4S137DMWjJlR8PaF3V6Mam2KGTim2h1bLl1iq1hr9DWPdzOeuoR7wM3FgLqVKRpY
kfQ66sY3SabCedENneyWARHnkE4TXfzKOWvO+K5aeCmcVWXBmpZ1N+MEJe3lBH+MxZYHDaDMPhtd
rMcUvfiu9Ui3WjVkEFG2DzwpX76JMNsS1ETR+NYyr9u1iGd2XURyDxFDyGYWZqiG0RJG2JQcQaSk
+wrZDkp4nD5eu4lO8hbGDPODnRs7X3kAQc2xnDEo7L79zv+CVf2W0UNSOTI8EXG8AYtQD66i4q2c
O5ofAShwWYvvPmAe1ndctChYv2d/fsMbeJtnIVrJhjkSkZKMTlP9RYNDeTmIf8QuPOYDY+0Qv9bV
6qS/K2c5lWf3Yway6ohJtxAYmPYMIw9kM5Flu0R5f1sGMTGoTtVcoBhjydFCUvNaqP2ihKJXh+VP
UVT+iXnx/z4uyJSZjwiQrBxQSrRpct2+0gKmieOTugE5oLtrBfaNikxWeqrkmjy08Jh0MRksbKu8
pKcPSVleNTNPLn6m77om/AIngHNSjHL2hikzNwaQmprmXkvV3jJNhlxmuFq7nr9pC9/L7Xqac5Zn
OwSG9N0RtP4hbO2udRE7B9u8CGTtcNWm22iKeu8iz+bfYlmxf43jJ33sfMzFRMCl4/36qXld54zM
nzb7EwbYcpyRpwZtwGdskXTlM2NDR3g8r41Od+3gEnk6sGSQ4eak2HBQsuzeKupGUhdzInO2nD3f
1M91wPkpei4jgvR+h2x5AhO60A0xdJ8NZq652TK7kDdwgefQ0SfI2c1mgy4Az+zGlIoDhnvI2hOX
FxNNur+hH685GP8lhegY4OHftClVnot8ez/RxDEeQdeE7jnbz1gPrhrNrHdYuacESsPdUNZXXscR
yZIBUy6WwYvRR3oQMps+jMlM92+cV1cGqFmaEvzEMNyioFrpwnj0XLhlu9VP/tmID2AuNUtP8MuM
rbA9FD4BrwrHJyp/QG9oTLmNLTmnCdaWU1p52OPI48K7mTwZkcKFCZKKASHBXCJvfmPsubt4lvfR
lsaTTe4PgBFx5BVSuK3TO9fQlce04dopO9aJacNRN2RE5M0B5VBNMcv9xCOm9GuRJ4TBEP1B+4YE
aHEZOa3gRFihf5tggIEWx9RcLNlhaxDPbDVmxpBQtWUa3pIwdfeEu4CKDyuBiFr4u1InvLEK5niT
ZQqyCU1+7Y7u1ib51DM4Cmm6GB1Qv8xyINbA9eBGkalwrKAJ7kDHjtcy79Mbhh3hLQzwZ9Q+aHDD
btiZLaxARf6bHkr0kPWaHyScHajjSPhr4s1AImIlEiv9lOD1XLTzyphJEokilH2FLYtBlArmw4s6
gSKa32qHyaPDdTkPVfBuN/+1F4n4zo5hv5fbCedVnIJRz8Xq+oNzoWuZnLKhGPcVrk4+VPuVmQay
fhf9yzziJRhj7yp/k48CHtsrIsIw2uA8UT1RjT4EkEe/GhLEHVyOQwNuc1dFC52SEujlABvS8AEi
bYpYXjY4gAX5f8xSHTaNNcQJN/F+pCyCK6cHTBkImsyYYQfuBE23pOb2puxsytC/NnvFovSyt9u/
Jr3erxOSkSws5Tns0+nCy71/c52BDGdMt/YA+5Ng5YSHLzoQUwjOBk1rK7LXKrJb59D/1IP4pvZD
TziNX6XmVIss4rY4a8As08EQ8+28UxUz4FkmXkxTY3Z1zTEInHtocSQpkoLnKdIGA7e+q33zWS3r
w5qmb1Ma8mRO8EbCqnuPnekp2xppKclIayJGa0lTMXfrpr/WQwMi+P7wfrp/1Wo3mR+JK+6Exh3D
+WupoR1UtXytK8iadbNMDI0jjpo6fWHph1esWyB/o85ldF++A3W586P5J0Dlhc+E3SM9IR0PiB8U
qhPzExVvlfM07uch+NCY9GcjCevass1nP41PWFpBQgvDwg2RbjwDfMk7PIpTUmOFIX3sAWUKNesI
K2hW41ecj7yddfbtN/zn1i4otJmSsrAkfhNWEI4tA8GlNqxMoP/8DqN99ZB5UcFSL3ss+wJ6fJZF
BPwR4LLtNIgrKDP6NGeRX6VNHmWzIIGyg3uUSc2kv2sYn2MIP6Aa/gxGlzCwyPku0pmxyth/wKoP
z0vQzhcVcUu7iqHgCXMlQ/CtnqakEPsqIfxwNKEkxsVG5N6wH58qHqokDB+XsJGYUsn+mzdfWucx
j2vdkFhGybs8BzmT9ML5necOlnrDKpex98y7SxehHPVJUwsDmSxsVO0MUV2ayv9F10RjyL2acUeT
PuXvWJxSS/CIFq360tI1DO14ykYHn43ZkmhEwgC5g/lwJZJ52LO2fFaM8XcIK3MycQTtlmY0jf/a
48NJ7pOEwUdGn7YUJWpGLPu7mlrPeiY4glhfTiYh2xsvI2vRTnyjrxAg1WnoofvWGFJj8JM0QXuT
jZbrvngYvf4jr2Ls9lX3AJ+ou4hm9oFseNjdaqzCZc11AlMcp9gy/UGRuCU8+v4xmxGk9kxlYaaE
+ApzfiEpOasCCGsHy3WxG6L0qxJMfOaFHS4iG0q8SC0HHjAW5wZtW2j5OPyZOaEs1DdAZYIqBRaz
ZeSgYTHCu5QG39Kkd1yPHFxxi7YZ1VI1rlzxiuWYxQNxS67wdA7qEmWKzd6jHAUWzNTfBIbw3q3Q
Oy2LwB9eUD3UM5OCuJ9f/JXhY9iwpnDFpkhVTnEWcROfaIV7gG8Dkq3CwWHYeFhpu47BSAuORNmC
TZArzYnl9GOD5P6aN/uB8GK8WMDNWPDqf4Gd/kqyXQB6B1/smmDvp/WNdrnrvB5VuwOC5xyu46fP
CO88ZRFLe6hy1H5zfULlDqQnqj8iRg87JVkKRwBk9/mSf1c1Jzy57vWRJEhkqZbyU/FXa10Kk2wj
i5DHQEiOG4XnwCwey8/lG8SC2DG4Zjw1BoiZfNqNcOwNBPzxV0F1OCGjIYbNqcJdXzrZRuq6JCmN
pkeFktghypEIj6kPJXrnOCzgqfOnIzxz0mf5Cmhln6kBPg3COVR2Y34QLT1RlcgbNQ33NlWGZWv7
NMTMCwal9BVxN1S7Jb4M2vvt74x7e2266Jp0eQf5LW2gaYijlzwoBzHyFRwNQpAgUTHS7T76A3Z5
vusm9MIexgK+Hma+yaEJcz1zZEP6RzJQpCzQdfczVVTxNQGuXDrZcOnVVG1rmWJaqilXp6nBBDwx
vJFlwxBu41F4NQW18aJhT5QMnaNDBVYG3M/oGm88TZUIHBgGmFb/wpbu0Tg9FNMRim3o6jckv/LQ
t4qjGSA8gA+1HNGVUJ9UzbMT8pk22DizFsz4NEMzw4TLgVMXPxXUcA6L6S4kwQq1ERidIVJfnreO
Z+FvK5V2Yj7NKAROPJe3ZtrAFIxleziAAepo/P0Wv5HK1o9QWxIzOsqwNHCTXUke3D2j+uSQtrq6
Uz4CiKIEgbpqkLwqQYXfMWeheFLHmcj2PzJjjwNM483rZiCTHTGVjkdQU9uMKVgs9iHEyf1kAQs4
67IVXE0WntMEAzx3Ft6XUFcEkKju0l3B6+vmCW2jPHLcMhqC44NoriiPC70VVZsP7R3NPRwhhmyJ
ZblT5MTwQIt8bWI6UKK0ANRthBXkENz4seZ8jCd1nmP3XdeVZOYjfBKqLcogmrR9NrqvTZfaIyJO
JkVe9dk17GnJTR8PvjX5M8pTjjjFGrochxvf9xvEfnIcL/t67f76ZAhvac3Vg44G6MXxijBcu4X4
0xfVcJcpwBw6VoY3LvN/6VL9p7XOtuUGD9ityfPq0k1Is9bGc4CJi/V+gi+CCzd3rtuuDZ+zIoWn
qpr2JRxazapqGZhbdcj30flYduVUesWdPwz1U035d0G1ub6pvPEfhSi6D3+x6kZW3XTjGKtf/XYO
buTqufcZk2ewoU1HvuvS3Jdl5h2EV7knwMGcmdjndnjvEvJeOSPcVm+Wsi5HOhAy2lM+xW3agoso
IrRrPqXF4jGvVV50C4AguB00BHPLiZqGpFYRMs4YvsigeIUj9jY6qWSIfquMliMCxua7ojprQVw3
OM7wEjIynpf/N18p3TYB3SxVq3k733sWrr544CFhqMY+eJxWBr9w+n013FliDdFzRBw8I1sY4iRf
B8xmuw7mzTYlIP04IGO3b+16Em13Q3H45ptlZlbPSFw5BKDYYkPGj8ldyV2E31cRK2tivtaktl0T
vfboDaLe5ZX58CPxTJY1TiDMIGwzmj+OI167Pv9ou+JrtdyLFsIJZl39MNFK7rSDDSNCYIVPmlNh
XjmLoF7Rk/BhATBjzL7AiGLRp9Q1srLPLJ+Hi4ISl7sFUEXctndD2vyxk5ou6rhrmUtSyAlG4EvL
mEj5ojz0CrDq2FMAoEj/IbrugSDSZ7Ns89hNNBuPlERsItGVu/pDtASB1RE7hgnmHaSiN5KLbrOa
1VO/BCS29Oh7KMbQMnW0fH0BzNQgNbwJjOOeOh89Cdcqn1XCq839BnaQwrvPNfyS9yxs9eI+R3bU
5BIly4/jOhMBFfo9qdL8GvS8uceUE14UYlRfcEyT75V2mZZh5kik+df0DUmCui0u9A39ekw8H11H
kgT4oJifYBxP/L3mTwMMqYcH27nsPYVk11u6Onkcomy57UX/hXUWdaaQmC/Apx+HCY402b/040WP
8Mov2aJp+FxUYMl4nEsmWgpZ61XvkXViRJvedCn1WVFTesSUspf4mr2DLQcSfGyc/cNcQUxljNI4
9ornxYvaCwQZ4q4LZ/G3QxNMT2b89Z1GHF5gi6sL0VH9McZ1edmXBZubOBeklang04C3RAyQkpFB
ofUCzBpRlEb079FRtDtk5PMrBmGk1uFaPNHPb4sum1xrPx1ueid6klL/rQqjnubZl9gVs/Q65jGF
zCFWdZcakd2QEAzBTyblC9tu0p0AAPBdRyGJwa+Uf+2q6LdLf/2rg0hcGJM+T93g4BEPvZsUSsIW
X8f/y7LiExTRdG3x+B/mkQVkuAkb+niEN1tAJVlCQAG6Qsjqq6i6ECgessV+IhjI35kp1j/xMALF
dKaZ0QQekVmY8K/jLOMTV5D35HbTyqYtmi6xe76JTIoj6n5vB5U1ZUIEpKtAK79HeQU6IFBfZeMV
BD9Zdb3WJFEhjKVHycv4Kp7wcmPnyvdB3FiEcpHLlsV8tpHamjiDOrNnMoLC8gnbw3JLhCEe37iB
FtQE5SXj3uYS+U1/wiAfvzS4JpmxTmQv1gXuXV+IT58qADQEi3icTi0JHiE0C4YFWFwea5Gmf0eB
bq9v26+GxOfHBhvVKUq0S9Kgqi+glXPhoAh4bENBBEqdA1kvG3IVOpr9MGXczJ+ImcRHFpSvJcZc
AAp8hHGGyzvzkBvUJZbaDRyBEvYm6eotLSAK2WSV+lA7wPmZkbuHtrHVjTe2z52H49ad+gRGWyt/
Cef0jzX5mozV3AHi5mIuyHfJDkmkbiu+n3eFdZ6aTKtb/K/LjWAoemvkkp81H+gOYOOGMGBu7kvW
PeviPPaz90+U6ZtVk3cGcpQ8L9vUpfXjFak+k2Uvb5IXhe2VkF6faBtn/pUNNf8YuzR1LuO/MUKb
ReihvPNyTC0O+Vm3jl2X40pu2R7KRXyMCD/foxjvbwjmwVIQuK/VunEsvVLQ0Fv/wg5iOntl0Zzg
IjjQcWofZHrvX9Mv3EoKbpiEjAoRUh+CGTti6DEsa6rQO88+ZEHNyu+sh9xS7fsWPOg4HdbOra7W
oSqP+GRY+TihfxxCxJBFhlPBm0X0RWkz/2WeaokrZl3quUN9pZfQEpiB0BIRDEfdFN70lnSxKAYL
lWYl4y9KiV9Ia+WhwdPGIIxlNYo7FTAmxYZIYRM9tV01sBfp2BhNVYvYunJ+0aF9smgJH4PGH66C
IpTuWfdj/kNzypZvopEhxo/nSmYRik0vOhvt2Ts78DSRLmbOeUlMN1r35nJpC2jEnFuMqfroWLK6
RYAVfaPv3/gQiXOaLfogMi8tC5iJbAcZDBekPEcMJ1HEZoGLrSjmkexgAjGVERpKladOmTfGN2VW
GlSzG9Yz7oDeOCmbVTTTEBGS3HmWkfdKSvkSnlYDi69GnX3MCq3OuZ30PcbE9O/U98mTJDPgT0Du
6QXl03Rdim56hX8pWInO6w/VJMlvclVHt42YUlvKrqToApZaSKA5s82l63Xp39J41UlPuX0IhGRo
IFNy1SeKSnTyw7lJZzbVtiheY5c8PKYsHWQCfzwn0zhdkdU53MitVfPC9bf21u7MvqN+wAcT/U2a
0Z7RK4mnNtqsYSL5KqzxDyt5SBdTOPd35QR0UFpItGFNLLr2Z/FuNdMF4wsm7AnDj65y7GWyNWV5
WpDZnbfriTZiekAeCPQQBAtfDaJARIfnVa76yO/MjkUdtpe242ZLHGZeQ1WjvHUyUmUIaAovZJm3
r2xAmMA6ExkvuQ+pJylo+F0Rbvsrpa6STdMMGKGm8+hl+NQAq+RhIFY7ZTmwVQ3zQ4TT+DzUnGFT
T9hu7zRkl0lvuQm5P6+DHqsI61dM5eH8BTk958zK6Q9zk54Z1rEmMKCZmLkqH/Zy6QKoFuVz1+aA
cIOF7rCNL2mIaSmgOVPytPmFduV7B5DyFqGEQ2vqoCHDvYN7ffTn+RXBIzvFUn4Oc8U2e8B7j7Vm
fmvwB/4BRIoxfYL5ZtnxHZqZ7Rj7BfYKJRG1ByJZPnQq80/dhX/dsApIU0HyVCAHQ5yjo+upNuyp
F4R00kH91/Nz8CNVb7GHyMfmNXNWYOcXhZf/4JHLsXZPhjGB86c12RY7UpJfk4XZn2irK0bkzHt6
AiLpvY26mGAwu009ZD6qCGcgUvZLMN+83lqGI+PQ+1q5CFqi+X/TRHW1BGVxl6h0PGqOZgythjQa
Eb5UHn1vieoa5u6K7SkPve+kGF/yrbYUumMT6RJP7iCz3fmgMk9pnseHRiJA8zxaSiyF8yFCL8p8
u/hNgzQ/D3js+bxFdosNCeugN+i7pcbzBNS85ZgpSSMvt98quPRT5IiXTM+8Y1eUpL4ZnpqioOxG
dfm65vbHwvE/zjiv9m26XpTG+ReWrboUI/FQ2Wamcqd7UM7ENEZyukZUSCJXL5MjTzrW2xrqOLDm
DM3MxEpYo8hZBuZ3advOB+Y5ECrSxGJbN4hx/Fxf9x3Qq5yvAxLUwTuC6kIuJwIUj4deRoiwFvET
ym3JlLBGXIgcQBG6RhcUQDSNA7pTU2YrEuLotSqX4j6dS5dRfLAcF8k2zsRCnuuBe6yyA3NUvEqE
qsE/Dys53yCF5k4utoQ7kit2sUY/CccHXBFcgfMimB7SM3Bb0m8dRRmbMz/DgQJavYfOCCBAVzci
nsYT4ol024whBGp8y4gvckAvpIYwQJbRMoOo4a3OZZ+ub5gHaPArhL+UzHddaz44j4keaKiOp0ji
DG0kBVOIJmNOCZ8PjCb3d53+4PGojrGZHgayLM656pGRjFw3naLinwlgJ5ODJRmC0/gTYU7DK9HT
iQEbO+EKx8J/HJ3JcqTIFkS/CDMimLdKcs6UUrNUG0wqqZghGAP4+j705i2edZVKmQw3rrsfj72R
j80D7lQTy7oD4W6HShFJXwTya5nN38iR/U2TdYXMEljf0qjG1zwo828cQuY+1dLdd91CTKhbhrAt
PG8PX0W8OJMRg04n5t4X7OiWQaTb3EvGx1bjuUjzbHj1wLqxKF69+QDQYC5Hg73TS5FsO2HHH6Qp
X7uVKNniaOJ9RTXIRNpnByTK3OVLNT3j8kMW0J2Xvat+osJwXXqXQTRuTM+wCBO1+SdLrKd66A2q
+KIfI6m/CdNOf/Hfs9zVgU0vi4cPLogn8mSN4LXd8AwnpnmJ+NfuSH/ljJ1d8TzP7rvI+GjWynh+
+ab4okVMgeNSkK0dJA6rx4o8Fd5ymlp4UJ7dvUqMED9j0pJ+rOHBLv1CAm8iZzxNlCPi/ej+ESpw
8dlUzcEJSufJ6MYCYk1DAIV/Dj0do0woem6bD64AsjKzTowLK2hJeazsJQ9BU5y9mRWVZ5R4+azo
NWr69k+P3MQ81+Ghzyyo6HDh5dWxZXGFLOkx0yEdjC3ham0Q1CdnQUpEWNNLzNgCIKd85mkUHEvJ
aJuTgLpiRW6uLmWEJ5q6KSrJgz/EvbwdyU5I2s1gv8Su4A6Xa1q8zU3gA2XXHdAyKBvQ7G1GW/uX
qSYEHtV4ffxOz9s6n8jq8VfsrU5HZOs9ImnaM3bslvPduGpwfKPepaJQzcja9uwufb2LUcJoBgR7
UrgBbZ4GDM5+GmLW6mZ/SHRDBGLpq8PszDM7DewrCWqhgKOF5kDNLyQuej+7CVSczt8r5oINtc/W
s06YbMSQRu9QMIZrqw0PaH7pHDNCECC00vQ8YwvciLmywrSYOFETAt4j7wsOiOOPT+8Z/x2dlJ9u
3MLrnbhlpqAd8CVPJtelQlcsyC5VBq9ntCjKe+zxEFvem+thIcsTiDAq7aadwYyKSLkQv6DrGyPC
zBmCqNjAYkY5+yizRYjDlvdGY2E6gFsEiqiQuKlT5NxrhAd+kwXI6eTGvhBKWt7MJQz4Ch9EmLUO
Kxty8sMRBXQOg9gocA/DMYZK2SOdOIq0qQWpOqi9+7wHq1OPZL9Ukt1TfTvspiRJHnFUFm85r9kt
bEMekmYfsNBC2bdl2YYlRpZ960/9Sz/FwXecJnBiAY7RVt0MbyMsPEyToEZoJu42MdVIxPjKP5rk
5b3MZrD3sVUupAdbtGnpEdgysIlfrFTZEU6ZJXjx1iN8stIQAUjcMltBzloSUpK57xwWY/zf4PZK
cqDfG2kqP5JEYByzrWAbadbY7Rh/o6rNP14mOD72cbI1apIGi0p2PJPwgdtrkLgyNUJjjutboONE
7b3W7bT19extGghCT7YH+spwBneTuZVg80ujU5J1MH9GIr9722pTkmmsWXrfefEHbBCKlx2P1jwO
xw55idzAcFwA3GyUGme6lRYW1GbjvvmzhIcAuuegmVxUZQ6PgcppWXXb8UmXsT6DFlGvmNzc3zRG
FmnYTlAY5WXsxiWSlCvi/N0N1BpVyIXxglHE+8T57H1XjDQnQELmV1TAT8os7VwzSAB3Il9O5jSJ
cAT3uC2mdRlQunQfR41LGTyS5LYb+k/BB41kp/1tYZsEpjoWdoGV6Qttlasfnq9fGmICpWDPXFey
3xc8AckoVPLNAB77xxshCXhRgcu8MZxlGwBRo1izi3lMwW8q35vGMH7JNM83dqZAgue5Pno54Hru
g3ffyMptS0nDKeXo8dNxKL7xaWNJYBzEWc4ahiEpAYV9lr2Y+Dr1/FyMUtzIzeiHpu3Mq2/pEXGp
9D+YWusDkUqOPV5tkfFXxTtmyPbJW6jBQKdTn4vXsrUjGXSXz/PnGr27w1JFnzybXfbAmAN3S7fM
xzlJelqEmPzu0pLgtDWn0E3i9kDvFvaUCSr8HQbKdl8aw/Lq0eYZOpayfqzMLbGw4ATCDaQo9Jvs
+6XkhGBL9xd9yNuVTs7Gk87bi6rwrngFTggT1MQ+SozoboLcALyXgYSBM4Y24+nPPB4wXY7NTZXy
K3c9zPsBnm9DsRof7eEfe7NfyqQWNG1eoOjPyQuisaIzvF49V95TL5OSFcHkAOGH2Dd4BnG5ICrf
MAwiAeBI5M95KHAf9WSkN2cK0l81L9WFwKsTIt13VxlF9QEr6XKrfVec6Uydn/F5zZQLsEQBGLa0
jxZjMwaWvKcEsKFesJ0scY+qSyupZVdXp1mwSI5xtjwKy5VPZlVEF0J97qvDif15MTmvTYqlnxIl
Kw+WJGvlYaoOAXbtpyWbJQUartAnYDz9RyZVd18UQ/3Rm2N1kmk6lEe/hBcydX3+kTEnPc6lMz5H
udkcUVmtr4DF5wuN6sFvasZs5sYxB4JsNDG3qqNvLKZiNvweTlbDpsUOrffK/tN7c6zUuM84Crws
pWwfsnbuQq2GiXEdTetPVg4z8SkzeAB2Gv+DfxrvE+3GN/Yo+jKkTr1iRgTROPOf6Jp1wzWjuy4w
8rD+w1QcM7wui0WQaOpndsNjTMI2k7QoJOOzdgYydy5dp4zX35YN2EtFZQFL3MJFIhK6eWczbCfc
4xDfujM2l+YvXpD2p2ZhtWmkdn95THF/5zK/WiYUFZbkeLcz7mWCM2ccuwZMDJ6SwlvtLNbqnwXM
trckPxCFGEq2pRDBVhO1Dcf5KY7gxCkSbE9ljuya+oUDcGAaQy9eOSmp11995ep7nHjxNiH2GDYo
oCnHrT1Lpr8eYsVBkd+kLscozvNgKDi2nBKdPGmOQ0RaaIjy5VVpWiZjonvkRfA4j2vmbpLlV5oT
1fSTwtrIvoG00I9AqjEq4kDBDdzq/pPbLyD7LH673HbBAXDyWAJipEumirBVzp/FG3gTtCWjJV2q
eL6at7nlGZ0XVXw25vLbZdgIYx7S/J7KDVlCmiQiU7y5ov4XQUXcFLjtn+Vi/Ail3V1fMr25hPGO
lTSmSz8awcFp1GOS1b9OPtpbl6ooyuYNi0wFKSKNHrIv0tbdIRTaX9NgfA7tshz7zmSIXRkrvMHm
+2IcCAYmlTUdeu0bW3TUE0SLYMeRLt6Xfd6Fs2Id4OuiPZgWJ+JWIxBIcojwKpD0i8T3j8KvjT/d
JK1PN2XbjokuwNPOxDBCut1pOzAfPU6qzy2z/c4uZ9bLhSP2pD0XRJ0p69iCY0dllzS6WzwIzs6W
wgnJc7yJZq33QW3YVC35I5WP5yVpnbUHgGW26wYb5cT6CkIyRQwb5LHHWpj2OW1oYnIP7K1fUrm2
K04CqRdx+cihH4OlwBlCuvnH8/AKZzZgTPyKZ09byVtkNMaBRZreVlGQU2sSJft4NX2qgAh6LKss
hCUbnQhqQrVWw/vcET0zF7aTkUJQrrXIubZreSXj4N64X6i2qNRLIxJiLFNCI67Nq+Kh9LvxltDU
e866mgAbjLkHbNXvw+D8xa4FCi8XSdib8qXPEHPMAcXK5EYlUd/Q54AWeYik0ewMI8dqKyk1kTz1
oCGN10HNv2oZGoZPnPGT5Oja1yBxrAkJKQkyIkMNcNvJqK8OMKFB2Wh9kH6SDJnKE2pnRRSHL+WS
nftSw2CqY/52Y+J8wS6Q5fqh0cEbuveJG59L2CKHs9gsyf2Mt9EyAlrC4qoitlf1yNWY1vKA+XrC
kjld4mz6NkY07qVAYnEH5p9ywQuPGs/NxmuMvTSW3ybgf0xDfYrMuG8NcfOM6Ugq9B1Az68vM38D
ZfGpXOk7wN/uTQc2lulnklR1T6M9tTcOF1Li0RWdTN2t8wG1j3iYB1cUt3pWp570HX5O9+jKqbti
443ulMuATvcGEwOGSJMOhI4Hi9f7HyMxCYKof7Bg40HuA5ZMYy6OgcdhuemHaucp5PZkaHhNdxwz
yvbdlr1+tVWP/abg3VUyILl58jV03pdwlhciku9Ob2BSzyfnbjBifgUKNTHXg3Rb17hTDyKGhQUc
w3jYKERd13JgqI3fbm6RwJ4O3lh+R/2A1YXdttP54yPlmHyQZrlr0hhVsKDKya7UpjGRLgkJvETl
QHIy4HzQLHZ164TyTmNq7epotsKeXOZYZ7dstqwbqe/fuCJ1DRCeiJY9lbzR5wfbnJCDUjJ/h5Fl
+jVDrb91Y2QfG5SLXyPR16wBOJ+mlA40nQKwhEbpuUg/aS/e/YQvVflN/yeq/e9SDt99SsAgZbUL
LSJ/NVbkmvLZ1FAdqLL5UBbG0TQMJ8SxalFa2XKxyjOIZIqFW7gwToXzPZkmLs8aZB7tqhA7hxgW
d89Gww1wF8Vp/lVkaN/YhaePhMfqhjQ4P8Yc43AulvfFqU7dulFlaWvi8Icm0M/i4//0IyYHrNZF
+uamJoeJhUVlbK5nF45ohPstgOvFc8NUHBZD+WbE+a3o1bERNpUkvX9HSPWZDprHzMRWYROf6wVN
ZUAnWdq2Gc5jxBo2wrj92+G+LDpwAGtZg+s+ltNa+Uwd8IILLxOv2Du58bgXE10+IKAdspGQRdSP
cMYqkiwdQIENkKQhRMvize4se7/prr7L6nNMxmDTW+qxz+Hnou7s0gwEdG76kqVVd6gy/Zab+VFK
SkK7FmiS2Z+jGoiwDpCQQOxj286vBFOfWAQ+4WF74pd6bQDYTW17BDxB4ghj0abzcZhW43SQElRI
kUJF1U56NUa5xSrTkwtObixlIGgPk3WHR5v1XkFUzOhYhtmUX9Y2U7027K92wXDn2ArT1bLcBwDt
lt5iS920VJ9F/VXoiPPoQglE123btLpm3gjJLbNetI+jQfpMIChPGBVb/5ZKLG2DDdUiSuuzUZB3
bs3ylxCov/VavPT05IGHtShgSElqWsuKsKuGn5LP4xTkw1Wb7iUJoh3cGqA8WP4yz9yZTXHmLkPD
Vh6/usE6o8DfxnsYaI8QOHpr722oKHEAasE3rItTTntIDpwxxLUo7soMz4qUJB4MiwtvQMDZV/xx
lp/ETfhZNJfOiXXQbKGBDUz41GhR4wEev+ScgqAyKgPYUjueBzA9m2WaMbcV9rsr3Ht6V5fN2MzL
tiWzuCWaSMGg13H9aMoCD14JxAbqMUtd6J30Pcebthi/ykV5odtME9d2AN106L8Lmgwnn1bjzFwd
GFK+IZUZ0DgZcOYi/qCrL2wpLgAYgllcWZyxjYI1Yhyn73hpji1hqxB3FogMtPywzOLXWYuWy4Aj
gXSN9B5+pahCPHFIfGyvKD8cN7Ffua8U4ODHiSAN+Zaz+x+/5IwpMogjv7ohIG8YFECDZ8zoBR/I
nVe2kkETZkDQUS5QxuwxF/ADHRcu4RcLacNAb+vi0odd29Z/Jr9/yyXHUKsPJgSlAMCVIcQhGOSv
JpjCO2ikvqy+6kqQVfA6/8hVUEFN5cHOLMj7HjNogUoR5lH+zMIY4mRtYM+H5XeufawQLdtKPAr9
QXMs9JOGqDbTLY3pjOUJdp3VJ8la1ZDTnla/P1UPISX24x+gL/F9sLacLLH35JYRPkDDBFAMUjnq
BjwKUmxAKTw0DUAARnJ+AB5EEbCUKpt23Nt4iTloD7eugg2JQeseAMN9nTM2VXOUPg3UGrBVKvtb
B1wegL57JuGKd4Evg0hT/c9qdEv7XVJzuivyS2r53o7stjrby6h2gztRgRXIF6s0n2aR0NxbBZDL
wPCmhvGmnPzDHwcfwld7mIvp6nneIxi1k11G71OXnv3ePzbzinta8/RBj6vcb9DAuBKAJR3wjJNV
w03GLiTq96QLjzLJHrOleep1e23S5Nit00ftYDVvoabOEDWXDuN/5cAatzwb4O6Afygvh+dJyndv
gkYFVBeYhXAOLGDDeDS2PjRrxpyp3tcGzXC1bSImRPRGtAGZfI/O6dtgdv1qH4aI7c2QZRfYCbBj
bF4f2E49p/ouTAHnpjkiigGyqW7Ec1FEJeZiUwVvmFDWIMK6jOS/nxofXL6L0ShQ7n0zYYrLUZMy
XshDTsCAO/0E8bwIA5E/Cj+7VEv3OZc4nRTu0pNbTqe4hxRCXwG1KBG1rlmQ7+CLPfAhV2jM7RTO
pLfJwKHJVMBv1hRbtZOl5Tz0Y8NTLL0mboMlNMJIHzUZQ28Z3boA/d/ThX8w1FzdRt0lDA3mfBUx
u0VjmbptqZrx6NqLYhRhi9hG5jWN4wUvSI3TxjmW1UCnaNDsvB4XX0Re6M7MYC1xs+AUD8zgsdL6
pExyHD7bwzqPr/RRX5u5vThQi5YWFr8rBOYUW96bWn/KZdYHwypMAM3x+rFo9ZsJ0P3D0Lxa/TjT
lEP9MUSNQ9txdAeNgq06sbq7oYx7eDSpvytmHLMxQJkdrCweBUha8sMcF/ljY2+i2bHA9mzS7LHN
idknkBxOlu0fmNNALRSd+aTgVV3GVExXg9/oeYJO+5SZpto1iO50m/bMXK1BYcT/PJUKlm+Cl6Ev
v+PcSrdD4Jn3uintLQATayu6+S/7KJfi7xhnBFkY7I35IdMD3lsIEHeeyqZ9pfrgoTQd82RNqrwx
zT210vsJKvhticd9UQTdFq3m1ZdWirOYfXZn8ZFFgA7bbiETuYju7IvChSVmskBqZLI3AsEhvpXi
0mVRdq6KseWQQhBnW7iQb/mCqGTEvl0Sb4r5tk62FvM+z2uCAqPw3h1tx2xLUum8sU5UG72o9H4e
XQ64mIbPuXIL4jAqvShk3LMGBb01rIaKHgMEAGtRiiKnxnxUHfgCryebXTIX45TzYFOqHyzWxl4Y
hEM5NxM0itvmWJKRgP3pWxA+ceywI6WLRRcy37pm5qDFZgOIOd8HG9i41yLJPY7XGUeC1DVfFjsT
h9lf7hX4wTAVLt07QDfMJP8DEML9MEasTCWVCnx+Hb294g0l090CN4j+in4RFxxAauvJpD3lnZ9s
nW444mlp0cjSq9MxyseSdRBpCvNYuxXtPKv7CVg0kLgl+GjRYmC7OHQnlSihuTOU6GeJG5qGA0uP
VOymmtcMiOMbA9z/pbrWHox5y6G5JXUCDObj0l20u+7kBnDgZZTzopmUIrM/nRZ/pOwhNp5V6qTE
6TkYEzenBKIEmTJnJU/mPM93ItD/mJ+TcDbH12EgchmZDsvYoHqjke82tjwue4d+tt6iRAuNjkFx
AOxQ+HwrKioYAgZg0z4fZYehbuPw4P+YjQ7WZWu+LxTsbXhvPQr4OWQRRrZIZmK9dMruQqMjkZTD
vfqLJce5xDwn72p/UI9jTOxhjCwvLP6nlXCFUSJTVoTOsHhFFlelUFANCN3zzo5bBeQuuxhUz9+1
cvxI9GCGibfCdRtj3kWinrZdVn/nFUYVF9rYDrwgUSEWHBvcStU2kUW9XfqW8AH5XZ7X5nXqLICV
BWbafuAKw1XHcSkzDfp4M/1RSPKJLjZJlvQRDC4vPrg9jGJaC+adUUclQcmChkPldJgJR8BXU5Ge
VcDpuiyQH6jaBqm7oG8r136SUwLCGQP2hzmlVtgYaFEUEoNJqtzm0EzNh0MZ02EapyPHM4ctQv9c
p0TvukIRpl3IJI5+99s5Fj79CIAvnNMfEijGvayKHwrtypBgCDk53dc/rZL1Y9dnLe1vNnMHRl2W
fbGVci9FONnY56WJuA6LYnW6kLyzmQHAPWhv9fyMxRHT6G3upq/CC/KLTeshAIaoDVmuVNuYl8BT
z2qg96mO0Nm06/rKJBJKsVgimnab+Xri/NXlbywHAXauZZao+FiteDuV1vxN09lwV/dIlYo5DaHq
qZolIcMyqt4JA8Y0KZBnMUWf7apqrA6uQ5jMxB55CaDunEzX/UslGf6SAgPaNAdPfd6M9zyb523k
Vti9FL8MlRO3RI76UNYok4DWbaxySX1mAe3v1DiVD6V07Bfg67zfrca86NmJ92yTWddVWoXrwnUj
XALhlqCgqWuZzurZSLZYh99JPv0hh0EaWMX/wMF8k054Hu1q2AIA90m6MauWWp2aKTjFWfk79qL7
y07I2dIMxDPUxovuptVrvYCUc1330hQS6OFUviROD0oAEmsoG0B6Jm6TO3NAesKUmmzbsvjHh4en
EMzxlvfND80n8xv4ec3sZDzL3k2Jp9tvCfXA7GCi+g0sr97YtsWYRKAC2Z5hNmn44uLS2Juz8UTL
1L3k9Lud4mIPeinf5W6c7SAfPAR4KXcCyM+58oKA91HksjDtCD0artzDFvKBqw8nlv7BtahLIA8A
lIlbyPui9vXTHGcP1nqNA/MaDrKC1zdbmP6dPqIqxcYDhXeYiHzb4MDP1LjldFaH1VD+uh5btpQB
nNE9O7STaW9lMttHZdjp1qkEWd/FsY+z7n/UmjO2tDboDpuPWOH+ylY8uHr4W7idFY7c8duusdsb
ZQP6gPHyS9rVvB/a7HORxhfVTIiIEDTAFPt/goGUm5P671JCxUiKfFiXux6+dRSoOzm3wxkFjCrE
QarjTCTvn6zkTUg9Xl2bas9gZQVxvT+zOh0/TMGNw/rE38aIJh+jy9BPZ8elNUl0Zg4loxYM3MyM
uPYAiOXYbYEQTx3Z6HL8njT2uqowH8eiCJ7mgOgGLW/p1uotzLgGf5zTMkP+gPhx9seg3KTrSy2g
AsksUW7sVqCeZ8BqwMh/+/PIwRLCwH5xTS6WfkGs5bJSwNDurG4yt52hq3M25ZTgmUGzgXgo3+Ym
Kf8YxFaOMR3l+8GhUYamyI/BnpqQ/GkHXiFwXzCSksryRK14pZOLmUruu9xdzS6s9lb7jmnv0wRH
G7059YPV9iMHYwNvjlvO+hjNOVHiYA5Y2vOcK43cu+Ir/G7SBahRLUvsWli0wgZhYBNbRUxY1Yq3
VukblLFwIl1ogSSppq6qbZOLDZrpBAWgOWCYqn6qsYlX0w7ovry0WBkR2iYRV/sOHTvURX+oJDEo
zBjrG1bM6Fe7QfpW15qNtJg98dT1AJPuhN2T8Xdt/oEw9ILpkay+CQ01Yludz1XbbLo2TqKNwb3o
YzqJCTGmdfpRGG0JMKUmVwi0Zfyxe2gjWPXt7nnIMYSs/B3vCSFTfIDl8D8Lp0pfi1laf6mCN48R
KwiSBSJ+mOtU/h2WpXlxa+l/WoOO36lgi1hfNX3+qs25vxZ4Lm+FI81HGA0pNjMry+8Df0o4/05j
rElMtSW4iFboL78pm0cJ0pP4Kg1uN+EazQ+V0s45j+r4fWLb8hiD3H2LqwljBHtubrox6y/RYnU3
Qt0dkBOIPf7K7TH242TCM1z85VvOUXwZqWx95OCZvzDdqAeOddgRSjWLZ9C42TuhjOx18BXXTyvy
6MnNOr4N2tet5zwKpichGLzvRlX6nPKS+TRpZ7o5rbdcBHWTEGf79Au0THlO0sH+Ap6rP6O5TS9+
wdkzyqjBkgHzsx1nd5VBix1yqo83lXo4v04P7hCdpEnGZvH7q45icSwGvzwSpeQe6nz2xSTf7gbh
mYixVhqa9WDSCiC8/Wx53zySnzhFnWRTvKCOXmTsgAxKoWuZvPuZOfmZc/0RS7/a9ZiUt5oPCZb+
Mr26psWJAvA00b6i139zrCKH2kvu2xF6ReOOF5chlSTL44ydeGopVyW9uSdtKTdLpdKQmTp6aP3u
UHhy3mLzf1yYwsjsFQYOOramzE17B+zHoW4ySAbzKY4xdXeag3oXteVDFwes7Ok7hFjgc0dAPoh3
bpWKs+G5vwMXahho3uFq5IWhtHPTjJ/bsQ8YOi24ZkIiyM2ivjJdYaAzq3gnOX+fJ+AFR7xrPB4m
Ye76YVjLx5aU3gc23oE8e72RbpMh9TYjY+VmKJw/acoTBRMk/wjBqmtY3lIEj8aZ/gXAXLe+i45S
WBDFDBDEu8ArV/XKhqrdc4qrk5w/SBX4QUaUmbbm6OxaJpstH3m5r7Lx07TgT/bSfY8sxQDgDdZ+
XLkqSVvZ4eQm84GLVOL84Og4L5a90g6+ZDNWu0TSHMOsx6RPJUhl9I8agc3hc9kkk9PiLcKXyE7B
DnHuKGg0A+/+4NFrybdzGuG4Xc7Rhrq5SzwI9cAK4bj43kCVVGWG/mR/VSLhANRftN2T3oxgmMxG
j45YcNHaU3GWYynuqzramKRdTx4j9zmVdXyC7Qiaktwu6yDInEn8OeXLta2qqy/aFx4VZ/7GFRml
2cknVNTb5T5IcLQh+C07VZt74WOlcT1epAzCFniVjYztp9wEaGGiaMBC5fO2DOsCanqv1iW3nU44
qobfmDgKVCM84gQOcEFW9Q/8tB0iU/x3djzyFSuGFUsr7gC0IEY+I/jntQ3rAwvYU0MDwU3PwclG
42LbjfqM8sYjucK1zq17NIlf3kVcyOGKeMTd/Rg5CkrN0q/+N/1ex4yk4wAmmaaUu1Y1Z0vTs80Y
uUdZQS61hnfDCt4D5ZDu0CaDj/3jBICI0nj85QFD92uu/8z2ar81bdqs5orVPn42wHEpJ6n8r7DM
5uJmHmGsLsFqJgs/pMl5DEXS0mlHJBlvnZf+shBswewlzTZitK2zAuhZeUC6ZqGjn3WRLEyZttpJ
UfshO6cj1nhYKNjiWUplu1jzIMojUOe1bXzgUQ/nyX73ejTZvNuLxL20XklrnMvBS6r1p2QFjk+w
0mHW+O8lv+5dbQ7ptkiARY8l+rWfDGG1SkhLTZesU/3VEQ6WhavbY7OYEhwgbe19TKwpGNT9m2nP
9R51s+dRJS6jbeaHZBHPmNOfaPEZN4N238aJnBKxx7OnOBGV5e/gU8gtZPtoukjQHbAgg6ggtetI
Plb27k7evEtr77VMyuNMnv9Ac1URprLyD3XnHaRYPo1KvJWmOMaD9Vp18/zkJfB1MUE1IU4tVvO5
cRFzx1rUtbxTrbLfJY/+WYFrwEZwojsLWvPZd5krsGCmFI3AuIlKAiO6t7IrZBWLkiHC182ogg2r
9GMccYNOxbhtJ8JA1LUfsJH+5oFccYecC/RAL8PkYSvudnmyMj0wA3GICvZ8S4B/3X3V6b2t+ycy
ukFopDyn+0pfiF0/oGBB5dSOOBW8rvZNSuIV4ysqTUzClhYbVv2JoLaiiS12JRh1kILzc5+yqaAF
EHUOLGs0SvsKZeTZdsBtVc3yF8XGOAqoGiCK3DTkvYbdRo3vUVTeW2YC/SgqXiCg4CVJJs1zSpNC
i10CPzaoXXh/wUtgE5amL2pnkaUY1uj8CCATbxcysgRwjSBDBeNQLaSXUcgptFEQaGf+TNQglAj+
bwwGwLVBJfYBQho5Y+YXOeiTbsZD7doQg2P+vcCt/BDUBAuhLOYD9K4loVOCOM6bUFZYm+wMPbxl
QalPRMsORJw5T6n+1Bjjq4hSkgVV/U3wCY8RRn8gLvphbDO20/p5HInZNDXLCnBH/pb4458hyKNH
TEflTjTmAe9SQ7iEN36Rpc0NbzJetMbDsdsjBxVWpI5xzM+D0EwgpHBSumHMg+PTL7iI+DuHBVqn
cPhosSatzlPD9EawSU3D5B/LNzqj5S6yfB5Xapi5J9ylCnOdPmRz1v7BNc6fatDUskxX27Z3+q1h
c2rBQcFXm0IvYATlXenNBJEIGdaSE2sVY0LnTkxDPddQ+Erc4e7sc7RIEkSWGlE6j18aZAeeoUkT
tijtvAfcfdnOBwtoN9WCzmbxML/gASNS0PD6YSlxN6Bg3DkAfO9sT75ULQRnwsK3Vnj4OHuohbJ9
xrzEa6F76isw5ZgRKx5ppDDMBLU/v/lTeU9IKDr1tt/jrylO2u9JNfJyrdy236HMBpthzfi4HY+d
Ypiao1Vl071lBOS3iCiyUOdSnXOqCzInok0UnYeGBah0XNugc+0Uzi0zCzfbakgoHets2CNLbw/T
WjN6bji6KQU4K0Q/HdBeoWhSfes5AFlSXmw3w8YPWHld905l8B88i+AjAhzxDK0/c+sHd8bUfo6m
re86r0a1z9xPW47/jH4gqVtx/rFZFd75VDjtSjK+oesob5O6sMsGC9JiB5VqH7mkfcj1sQi1aXOu
VMfCjsb10Adcwd/LblRg/9hFY/nPoiIIL3ETbWU0isOAT59FFJy71gLuv+i42hlu2Z76dAywBbjL
UeStf4jWLLXJeyac7LR4whjg7XwN9RcdfTm0St+kTKNzkRnR1khN79Uki/pOD9rwt3X4cRiRMWNV
VuMjZdoT6+ks+l7a5e+scx1WLOpfYQaUO9UnM0W/soZgQJgA6QfsglmQdE5bme2KgTXx0oo4LFLn
G9I7scly0RcdKATMoB2+UxEYp4zK5G25cBfQCICurgOWjIzF0HbIOB0trSg6zNLqj/BYwhOUTfrr
wmNqC7oMf/7Ii3SQrMlEQvySHX6+p/2O8PjU0zjjYov20XI+F4wqh94OSDfbbCY9CnbCOi7sx2yu
X3M/OzuC5zdVSvZhdb7sg47L1yhbgtb0IqL8zOamXtxmpxuc61yvbLszwgUGDK8H1HRaXyoyaihx
FoCWnHwF/mJ8qnYQfCVFBKirJUHbgBjD/pI7p9r04qPfYZ5j5CmPDY66Ozi7PmWPNqcTAaWhqmhF
Cei6sJRonhYqFO5pLK1DTcr3Ief7RD3sOrZ2UXewIA3AGsyig4r/4+zMdhtXsm37K4V6PsRlBJsg
D+65D5I7SZYlS7bcvBBpZyb7vufX38F82ikbNuqggEJhV6FEs4lYsdacYw7qMim1mO9B282WHoZI
fFTBjKRPvDFiP51KWgQks+eObu7Ntr8XQvd2RjG2axOr0DLzLaB5Zo71B7UtpzzzGNn1dOV7iXmR
KwbjY4iSWdehQ4CbDK9EO+19zQ/XKIusi4qPZqHHpY5NI0PjV4abpiz7GzsbFVMuBr+wxrpLGrRM
08Lhp5dbdHwKr8CSXzH+mYzTVDJ0LYTa9ppubhw2IprJkGVM+g1Lp63GC4yyc2d6cJ48vX2y53dt
IIfv0iGxFWMGM2gdJfKSqbh54TvWq9sRUwN36B3GibYMHKTyXQTQLLaNiti2fKR5SrlHGpqJgHG0
MJvwoVYT0ypKhd8TR6knkgBftCGx730Ev6tsmn6mYnrERECGTcUZbCr06gqAXoQpntubFRXjqRkA
RCwuhCK66hj+J1oak/YLqkO6pMubb3SY+oCYgdAIwXBpsG3tGmEMEDcXCY1uzpa5yoQcYke4JSEa
PxRZzPOZMJLCEDYvmAqX16AlkT2mxWs7sJekY71HM5leTsbk4DwyeyZ1ESi4HUKd4FLvAocGXBXv
GN5ZFxokvOvRtwjJAyWFyaE2H935UfQGomEcYQiORJ694DQL2Gdgl7Q6eS6MiJoLy+2oclCd7qRH
N0plnP/YH58GW//NkLC/DuCs3wYTYGLTFfU1QLsQuIumFnYP/MZDbn2tE3oP47bS1pQl6bJ0xTso
SdxUSu9uYbC078wn8Ko7yXBZudivYfLmSFpcmwaendZrFL32L69A/e+M2YUlUElqli6POUTpCyg8
NX0O66eBxOoaCvtDppXlTY6yfyEaq7o0syy7nGwPFVFPxr1W0b0m0B4WiCr3MCn8TZZi8NKjzr23
o+lXaGuMvmY8mFl65UZ14BHDiTLCKCtOt0aPcBnoClnCDBuI27g0Bz4ILagPJP7QMmscZxn20MIR
Ju/5zFwI83hmGwvPwTRobEYu3GYthF3AQUa9ur5F07NJyA0lOIOgkdxd2NCtLtIQCM8Q+eW7nWFT
CoaZIYlZbe+UjnlTVwG/iq906Qd6uTBs1rFxcsUNszpvL9EhAYGJ8f7lEz4VL2NZS2mBq0KeYryq
N7iZrGuGmShOyvjNYVMgHUInlmy+N+2U3vktqda1l6s9qVG7tuHY5HiE3WuK9SYfBsZhU0r1HcKI
MSXgvJA9janFS9zhuiDZsbr+Iz1GcErYb+zU4IIoFqsOiWzOjI4EcX28TtPYW5OQNr+XDHIDyFhT
KRjvCJNzTQpWA+vwRuFVuKSdjO2VkuqqtnWcRiq9aDNt35Y67yjD4qcGE85SDsrcNHDON0k+EE1k
IX2QGvneogqxJcvaumEeTvOpUhxfYHDzFwCFH3W7205VGV+6BQjusm1/NmVaHJuS4QHoyeYCZicM
D6KDqUuBAJtRY206HtshSum6EOgozUXQg2rs0npY9qod8eiwWjWscUiuAt++sUQzp1FgNQPe5Sq+
tJ7ruUiHOFlF1LNLu4AkVYpqha8CV0RHd61XfjD/nTG5D+UxZYAbtxhXNNnZLwOLDmzNOSWC/Yfz
CUaQ0YnCi9GJtz5OAPz1Qbnz4Z9uSlOfDUc6eu6w+5VEo7+OcQRwcMrbFcE3HIKkl271+bsJG5vV
0HoLJwBa5Qyb1OgSQ1qb7mJKZM756MRPliygA5S990T7TZ78IhDYE5JaviUWyLYg1upLvmECD0BJ
4MhxeusG2F/xaDqMhTyd/PixvQnc2mWzb8iQDkHNggvHpB4m1j6ndUedmZHaErQKF5kbu2yW+HD/
qyVJVHAi89fKBKFEZzhf1phElvT8n0Vs6A8cZoaj31FzpSSHkCRb1+i48rT90dC6WbR+SVlxVfUR
EmJ0hqu60suLolb9HmKMe9mkyPJ8n+Qk1w9OLl6TZV/nJJjVENyFqT0Mo5iWwgtuSw8fQNOJHyJO
AvwaQfFYFdlTaZvdOhMh85agMmhtkcWVt8K7pCHYXyUmJTBSxuLU5zWyAATeV4XZOaRk2tFrb/fo
UocV3zud2K5m3o8ct44YHtZm+1jaJVK5koQ0v2G2WaYpX4UA7DK0BHao4H0EI7fMPTSRXtGxWQF3
4nBnzjaQiqM1lhAkDn56EfWzvqIFRYY2+K0sECT1OY1xR8prM2S/FjnC0a4FYosofQ+iysTPq6tr
cLVQpFxsnIjZvbs+6IkTroPr2EIOjp5olfs0p+LhLuAT0dN+hu367kr25SbXUNNjAPYRiNZ3wSR1
giPs+tITZXJFOfrchQOhecitr51e6+mHUTiOtMfT0ZH4/y2iBOxbX+JTR36PWnoOzwARBrzXnZNp
BMF4HXTnvGxYsRUBuHxzJP3abkLdY/pXIiADnpbO75R+J2P/ftuNIy+0iu/CEuU9DXbSScKkoPYe
4XZqtL9aR/zkm3+to669ZBxQb0o9pQlCUVdLdKZRkxo7QNvhtU6q8arJzH3Uu2BeJlnc0GBFcxBU
KzjA9TUCEA7Skwif4z5yUDKpreKe0IJt0M5OoDPIHiyhGM1Tf/qrUbtLBqu8SGsI5GGV/bZyHEGV
FAg76LFim/w96eVao1EI0K+BX0RJxwhTVTfAd63rSFKi2cxOrl1/qghhtolUZ5OLB41mxeSx6+Ba
c35z43ChqMqYg1rKW1ehivn3v/7P//u/78N/+7/yPRoDP8/+xXBtn4dEEf7Pv4X8979Q9M//ePXz
f/5t26Zt2LrCQGPCELHg9/Hfv/84hJk//6//S0RjrUqpu6uQhKWjHdvVi60s66ljQLTNdD24Fiae
VjSt/UMbluLWYthzHcL5vCfxpn/65nLmnzu/HCmkcgxh6rppnV1O2iEMiOvIXXFyQb5Yku5jzxzU
yql2STJD3zsikmoTSayUbNjweqOlW7AHpCpBu8TIfPHNJYmPl+SarikMR1jcJPfsktqCdTdNEhv9
LNKspuSwCC4HRSRe+yWG9LeaUIcltgKGFBrgnRgVAdKr4v2b69A/uQ7QNy7sIYk/Qp1dh0c3uZJZ
7a+73poulOkz43FjSN9zkVIgdMQRXqNY9jGIJ6NGgDSH6m9uhvx4EfNj4cHM1yFN3fr7dcHj5Im0
zPz1pAyk3r5A5FKQHIr1HmlJZcPCj+YMPM77C9DebLtzA21IrWcVNHepZuqbsjP26EiZVVADgYil
gep4gPGnCIj5lLNff3PjPr7ipi5pACiUsdIR9tk1CxywwjFMfw2DIHunz+3d2CMM7D4VEgOzpFJ2
UAC7udm+OSIeXnU991eV1ngHUnPC+LvrcT88SDZ1KaWuHNNxLGd+4f7xyempgYjDHfx5YkSRxkeP
3E69h1rwjOS5J1wW5IBF0g//KQ+Xrju9S597A9qXFo8HG4BZ64D523lmUPTTqty3OnXDiySOrctv
7t1nz9s0LVeXrm67jpz/ln9c6wC/AuKBIL401Xeayg4kzc0zdMgNjFr5EiOm6RADEIcaIeZ8g3/2
v7kE20CtruYnaJ9dguoCv0OeFqzzaIoPbVkAKcR1/GMKHU5fzpgAcTN6RiacBIjXMCrgWW1SeMuv
r0N+XAd43aVgKTAMwXTr7DWSqNhoeeEsz1kbKYEsspRiUPC1S/yKNwFF1QNMvRo9nIu+Np6TToFf
UBS1E8ZrXnaGLB3mNNeq3r2wp38D1IhgM0qn1IQgPwAiQesOd/nrC//sdbMMSwKxkwBaXfX3I4SU
QGFGkvY6FyykuW8gRTGxuUTEgEHMNH2wDyONNVWlW1668pufF/P//99LOveN4tFhXZfYBM6enzsE
bQfWRFtlcWerizIrkzcs4ONO5xB+BHaS0awiMurQy5imtom+5+DQZqToddWLCBpcfEI61zkcnxuv
dclg0EX9xpGUcc/Xt0rMa+iHa2XlwuFuOC4v/t/3il26rwtfaasoqJ4cYzIupMNpnExkQpc6+3ly
ULCOFTVZTcgsvfzhxBmdnkhKST4Bbvvmpfvs2dmWRequQTuID+Dv6+ndiANRHfLsWkQaxAhxDhvw
MrvKxDNvP2Ua7HhfBe0Sa+D43d2QH++GwFQm4JHNN+P8yRkNCSM2dNNVrzeQDohmXOSAnJcSIAPD
XswoVuTWuJl5EIWNVl6lfo26BXBDPMT59dcPR/7ZXM6ejmAHlvgBuBfck7/vhu/bCKP1gf5kE5ig
vDmJXndF1NxNVjG8WBD07lN0fDTJwqx/1RrNeGjSTPtVm8o9FAkT2zIck50e6P2jBOu1mUPkN3A3
prdwmIq7xh6KB/K+xGtTdDkRMYWx7Q2DZPgcNJOJ7PVSZy57mhjEvRDOW61DJXQCcISGEdgpr4aw
LU45qIerIhbjpkIENWts8KmL1LvPHZnfjEL6j2nXVUd8vtHKHzJgD3Dr6P2SBbhWjG+3cWd1wQUN
zo6O9IR3StBwfiky2/mtC2mvwqxF+WBJife3HP0bsHH9vh0p0+jEaJd6q+qNJgqTY5BPM6uWYByt
Oly1faBu1CjRqmU8VVgVJKIHensYnVbukFLlP0u3Cp/LNtEe8K12e9sZqydL9sJeFvVU/AY34zyg
fQcF27iQl1G/b2VfVHvyjb0LxuGIEN1G71b8W7hxE9VhhsaoiZQ7vSgim1iKPreT1xYI6l5BTf1Z
IYG68Siyn9y6DZ9T0823HiXrxpoa/WjZVn0VJnLYN3E/7Lx2crZ4HLSjPTjBquOQ/NOrpX8wcN7u
4ros92Yw9ltoZvWWMbt9g2QVMIbRts/oaIcrxifmxo384mAXLnhrmWXavYdvFL/rkI3Pki7fj7LO
SLvL24zOfqT96GqdHmVHatGhqp3yrRwxVzOd0pu9a2T23uLNOtnBYDyAqOpfozpjcpYaXXzrQ5oi
biAS2aNee9mqJg/8NgiJmB2dLr1zGhujpznz1+Com3ew2YFwAzQ8BHWAR6TW00s0+/rDEI7DVWTq
4X0LzHnTRuV0y5YNc8QNMhYBVeboOavyOfFi+2cbZtHR9OvuDndEi362SO7isaQ7zglxvGEnQJgR
9i0mw6yWV520p8euKFt9mcXKeERUGf3w9ELek+9ucxd1+7Im8e+AzTG+1Xh/wR75TFtGqNY7Rko5
Rz34jPekCIR32JfhGrkMkla1F0Y/+sxDFpoIj8wJYllv9NpId33WiqPn6HJP32v4NdWNs9eyMX7R
afQDt/ZN3PTSsn7pYT5ldNLK4MUZXe2yQPyzBlBckuGVgzsKxKzL0T1Au0FT3H+93ohPNnyhqHEd
SyhTqvMN3xps8FZVHa6bKdrrAseDlpGlZDpqPerDwahRH8ANIYNnNoCFgXwybP/b7XPecs4WPbZN
YTuWZSjLOd8CnBwFZ5SNIRUYLNnRHO2HAMPuXZBP1aPhWtq6sMZ8UwzAKhxEUIfQA1xWWD1lkC79
d9Ma+i1yb3tlYWf47vz4yQYlJfJkaQk4Th+LC2j6Ng7wYI3AezxZFse0OKu8Y+TX7VYYQbj3wrq8
46q9wwglb/fNMzI/uztKSRAvNpTI8y1B4PZrU0MFa6RrJpoDpqKpEb3ZPXDZoOBMJBTGhnqeMlQG
SuqgddsVy8vvwCLhT+n4AYshfv36qj67KezXnKwVSkX7/BDbA0dxCRQM1qJt06tBG19Nl+YrGRLg
H2ExQgTEYjNZ+Uvco6b/+sedT+6IIZ35nGO7VA5nmyS9nwLT5RCsM5q7i4Q5ydKhf0l7HAc1Rg6A
ear9jU/16evfFZ8cFeZDAv/icxHGnzrwH0cFkbPIg932135WupyCQYwwe9+Q2YI4l24VlXm8DHLn
qRvphMEJkldfX8Enf7lBzchbSO2GcuSsWIo9XW87xVmlhO1JHgpxnSte/vyesLH8HU5EsmNTy54N
n77l/+KnKZAMS+jC/HAsrkJ2tdBvAmRd3S05qPdRkP5AGJkvMrTIC2sgot3z+/abCu2TF83QlWnS
eXClAMj6d0FEvm/ntAw11zIemys5trgzAwNEmOFjnWUQRH430glawCXHC+AqX//V4pOvj/ecTZh+
gEOZeFYum37WRUPl0pJoJvuCyT7iGDSsC9SpNNFrJE04/Al5FRxXA4B2S60rfhY2Fugwwshd2Sim
jUStvr4s+UndavD1sVpKQcPm/E005uoNBxNbRZtZa44W1hVM358uzspl32MljTvMxrUU9DRFx/AD
Vcmys0lB8M3qR4CnCTnO+Jug81kRI3/rgcdfUuOjwsF4jOKGBu1oHgj2y//zj9cQNHgclArobc6P
2x6GIQWvQFulBhm7InPQy+Y0vOLaSi78PJ2WreGQ74Ss+5uTxme7nSHBDHNQw9cE+v7vd2mQeD1S
ururEhEj5m1E6ZTN6HerYJdGPVFoPWKLwSsOqrd1PDThvROP333Dn75SnBJNyVYnSC0+a46MjaGK
JPAAIYYFusoxfzEy7YWATBq6UFIX+DY4utawKtkxt0wjiOJJmvXYFcyIfO/dqcWPr1+nz5aV+T2y
hWNaLG9nH9k4hvinNc6vwYCwM+gMSm9i+MoYcmHbM3CvOJgu2qg5fv27nx1G2Vhd3RQKT4Grn/1w
pbSQ0Rc/XAX8it7q3dqMjVNriZvG4o1F3UiepXKe4om+9wBvEMRpRRcQgxVhgdk3b4j85Gtnjzd1
13I5YNIL/fsNcS30AYxBrVVFVCtNPVLO9rnr+yvim6G/jGA6XMTQD6y7xQ2i/Zi5I4ixADXAk0kq
6R4haPNk1pl1iGiOHTlxJhjjCvtmQoB5qdWD0y2lPSSvBozid0KC3F1d5uIBI2L1XeHwyVO1JLvj
3M2htXS+TSYEicCtLOhK+Ajpbd18k3VMOBrxPomG7Cp3qq2f0utKWUc52KLuIbD7V0KY8aVd1M6N
0VT0Xh2m0n5CcnVNa1zFzfrrd2B+xGfFH41eGhLS/rPMnr0CTVUy4YM/vCIJj+yWtEMV47G2G91s
+4nM134ktkTPqETDHiXbf/rrtjAkI2qLTVV+aJyS6tWPMUyYtU64ToxQ6xKKDSzXAU9VOFQnHJDo
vgYkGxzgsu82l4/1BL9usqmxt1CFn7eaK4VTgN5RuPaYBS1KO56lXlhHatSK8GRltxg1mA/gOJ+U
n/XL0YeV/PUN+KSm4auHHkhlqXhTzj/B0NDafkhEsI5k9YsxolzoeFsWnUbgMMEp706PkRls+qVl
EHCWI3345gr+vId/vwFzt3/udrCj0QM6ewPA9TWm6B1/XfSd2huBSJ4Swrp4IfxqC5pMkgDp+OVB
iqF81ItSf5AebQvPaqsH3+2SXR63w62lqu5Q6p59RT2g7xtHoQYr0KE8dBaW7Ty0i01mN+1BqRAf
jaF8DtuaWx6iTLiXfl+1HMgS9y3L6gDcmuVBQAaogSIB4F7StsmlLUd1P5l81gXDi61loFhNSOw5
6rlV3/iZV2Aocq2Dq+ryEVqX+TY0ffIg/wTPuobd7ELH81/MNPMOUV241xFtmmRJhdvcC4KiTy5i
jHUbj/YBk1X/PDhaelIkna4SEY6bdGwQXmlW/kCOdnBZ+FF7lw1mtVOj0ZzQQUj+r+tuq+Ui3cmI
gzc4yPCO2JfuytEK86kQlvek5wlYm851H7WpzHamCIodMayktIdd91SY/XBktBhvNbA221Gm07Zu
HXNbExTAARDTib6QRV/fln0ZP+iFX+6YCmOcNabqOIQRCP2Kv8zq4mgtoVJ9U4F/XCzmV8WlQ857
wmzhrBqzhjDtfV2nGkwRyE7YuhgUBC+cv25ZaU1m5RATvIKvJHS079rjnwwSbWniYrbZrBzrQ+s0
gikZyMgK1piJqXs7+nSX0KHqgxcZ3W2ZquJN9ISiLDKzik5AT5zyUhhF8Jhrqlv1FZf0zbfzyQbK
JXEzuB0mR4LzOtBLlRka4xisB0UgWdZ31XqYyuiHxWe9lQP6wdyO/UPmx/4RWaLxBBE9W/VD1qwx
fOD2Qf/63ab+yapGaWM4uPfBVDjnZ8OxFD2LWBVwao8IRBsRaAaac0poJSFEjZFa10/oVhmq+PZz
Berom5vySXFsz7u447o2V/BhnGJmgP/sXKfOm2ZMEYfVhRyiR0JIBWFZUPYNpyKdJScApnc1beFJ
7y6S3lvhwBCeGtJuegEiZw5wRuP4G8pavaCvwBBDkoNF1MuxGkiRrMqo/KYAER/3bNvSHWZ1FuU9
9/BsLUSNHtqZy3EHu7zGbpjcT4O/pQV9HNPkyerKx3ieCcguOtoawY59EHc38OhPQ4Q4KvEEQUcK
okcKLIrPlKScHJHB11vG59foKF3RBrVwTv1dJLFHTAPB8QG5ISnj/R5NGhyvGiDXwIylgUaT0e2i
obP5+nc/KZxtOr7ufOZx6ZH/+Rj+cfxOvIItBDzjehzVdGnArK+17GShccQKExxkGEDIMmbEuoug
eyIjtaqLfedgtM7y+4ih5OXXVyTn8/bZ1kXLShlzV8B2dOPsPJ5GCk6MBskpRrynLaIiNehfzVly
1iQ0icR57DZFUxa72g6m4yCbKAZt7ivSDvBPEZyAsWlbwKF8b1qzO8TEXO7HQAwgFj15GlCF/qhQ
wP3qJcmfV12XCCKC9OquH0GhLnXE51cOk9XbVvfMhxzR+3fn709KYjQT/GWmzRiXdOezP1HAq+iY
inqrIS/Gh5qdmf2nYOw9elP3QPsyv3H7INvHohNHgZLziJC+OLWAA+BYR9URlmZz3YcO8JuE9Lgo
GOObPByJPKET6r1VGplnF2Cgx8cusLufRlk5V00fQQgNc/356wf22atLmWMYDsWW0s9LYvA5xNF4
DAbSvn/tfLpHmBjoTQ9oa+NaaRfISMZF6AG6/PqHP9m4OFIYNouSzqntvI0BxXNiT+TMZ05mfQtD
ZtxwHnP2I1kmz1PZU2NXids92VaUXOudjlboP74AulbS5dgpbQwzZ4/RSfLJ0fvCW0GOBcwLicF6
9iNskP3U+o9MR4b7Pjere5sjz8YxJ7H/+veFOy8LZ98KIz4UOKZk46bk/XvZKDMdJEacAePiuR+k
aQcHIfXuDq43M3dr7E/9JI3tMDb5voRz9Lu2XPe3RpQfcZlO0l2lQxjs6BB4Jx+40YHjpP+QGoL8
zDLhqfnKKA8hOGJGOrG2IpYL5l1dRkenCLAnNsLczcGL+87ln+l93G0DI9JPMZruF/rP4VNiB9aW
Ush4KXkLtnFFXw11mLmegNLfznhGdJSJ+aBnY7tBYRkfPX8YHlJbaPusCt3ruggyZykzzTuglM3u
g8wab4OA8A4OVhT2y2QWHiOJsE+xg1nbhYLyA6iVgb44C/a5lspHTfTihPTWv9VYIOZso/jGFrG6
s3qS8cqoRW7uYwn42cRSuy18W9sbwIJwWQkakU08S9CY3t4Nlumt2ASJk6pNoqTI3hvekQRWvyir
1ZPC2XbXyWg4BlobPwliIlaqrgnryM0CbIvWbniYclvgFj1g1/KhUWlTsY+tKXms6IJumBVbj4Mm
XSD3qtnQcK4ekCLGyVKOQbvNha6dMNaObxAoulOQ5KQbS8u/nyyqVTssuDOVdF4COt/3yIWheqlB
I79MpPGLMUba2i9Lblk0qIEYs4IZEvmOWf9A+Y5YWNh1dRuqXB1J/jaP3tDTMWiG6J21FtdmPint
AUtXZC0EGCUgdqNYZ3am7ls9ie+KNJH7jPdim5iZ8ytvyUSaYF/f8doOm0hInm9v+L9GeP1bxA7G
BijacJdEebiRSRg+m/3UXEK2LA8ZbrS9k7LMW1VVk5TNMs8/8kj2ikYW/MC+kQULdMQW9ODVjnEQ
ikXRCvRh70u7YT8fq/veV+1zWEJNjqQxPogQ7Q48moiBWZSvqrIRD31Zy1PdKvyw+DuJbeGHElWg
vrXB5a5dNfWnmhyb587K1AGcVHMMqiC/m8bK3KdQwK/sKcCx33TVtnLSdOfJeqqwEPT2K9478zUX
ZXBpY5d6CNykwmkU5A8dZClUHr54qfw+egfUHD476aS9e40cjkmQ9T/QMLer2OibPZW4evxm1TA+
LBoOQ/JZWaGbNEvOR0NaZSHWr3Fw65yYlmnlHhk7smDL6VbHS07QKmbrULUT9NuiwSkLgbUpaLpa
bkVyp4Nu5esr+tMC+nsZo/Ig5QrmLyN6ltK/lzEeHOhEP7NBA9uNfT1hvOc0KX2g2EUhm3iJBb1m
JlxNQfhks62CNopF/lBBZ2F8XnVA1GF5Nrho8zQOT+FsyyzaKiX91m6oOTdx4BdACwplwoYLyY1o
bzQcNeBI2nZOaiFdWNwh+S/ya9I7XPx7ZPuJW1OGzrgDqokHZoBH6+883uEEMajTTm8+YD3cCJMR
AMSnkoL8h9YSq1BSkqIQ1zl1y0AqpBcTN3aDnIx0RkOBSQWtPzW2MXxTOn1SzDkGnUbBSYEu1QfN
DKAmwwqZOK/0EXUYZYVzZU7B3tcR4tuiwregBrKKetJn4F7yv2AOe5Ej2EdwRAkfWWDacXZ+V9x+
cshzFMhKaVHesk2eS9c6zvtB4fdipWsVAvxgZpboEWknQUQzQDFhcBW8BcJOEWROw11tNuF1Udfl
YhoL4z/etakXLNSQHDsZ/p2X2iUJTSOJ9RITUWFjTFEtoPCgozk2H0lyI72KLdY40B0/wbD/56dL
Cj+BMI4bQVvjw2A2zQNOK8RaEcjCoagUslmmFsNuWHB3lQ77U9SgxGukMjjtp0vpY0LKzPqth425
MFBMfdOts89XA66HaRBLAcNY+eF0VFh4DuNyQNE9xMOLaRXZLtBTGHdF5m7q0nEfvv7YPzbH5h+E
Q01tjxz1Q6veNYge6HLDWWVdITFs0vE9TE0gEXCz9icKq6ovyY0huwheI4FrGgus7z19fRl/ZiJ/
rTnzZSheSjX3pFHp/r3mVEgdBsMN3ZWdtnA+J2AH23pQAni3I1dFMAVXLBzZYw2u8Ng7aX4qvcD8
6dS9/+jjCKNsr9yXNre6g5sTxEnehHUQ4LRe7AJEi4No/VhYQBxAKvbXpZ+HbxYsymPPBPKyk733
WsrUPVEWGo+MpKKrNNCn70pkQ37ydFnkTWce0nCQOzv7KkTcKg6APNhRjH9Gjbf4RSPk9kjxiZKP
l8j8UIGNWBioOwh7D2wCrUT3qyYQ6ZKum08c02QvAW4+hgVCtTwzdjynhK4D6ulB5c/j0D0jqmyu
SLTMLo3A0BYgXlmhzYR4VXcWD/LxX/qF2S5kTDA5LZ4CASNux68f6YeDCE+UcxV6Ak6znAzmYvkf
R1krkI1e6xki8Cij927ydZuDBVyj8AFqRkxZ8QssErOtvllR/hT65+8SDSy0nKwpDAfOynDOCJPJ
EueuqJlAS5eEa1VYJhawDyECQVzGmG0QbR38HtLozQcCsABokZAFwMFeI9ntyvTCbaJZJ2LkfseQ
j767ws/eAzgJtkITgqj5vCseRwb3htdspTmOj3PcqHfDGCdbBHHescHtuLFiwAucHbonDXjj0+Rn
yZMbVvpvNtDqm9nYp2sABQgrIY9rFqn8/agcewiGfCi4nCEk+VWzzZONS2c1Yv/k3M2gEzxyF/5I
NUybuWFUh4w1svjurvz5s88enDkn9rjzB/JxwwS65zJsMtTKrQxi+xDIMYA2yJs0gMieBqSMG7CK
5gb3Ds8sq4f4RNS4wWzBjG7NbAoe/BgUaTS2Yb50qiYg3FjVD8mE+DqsFcEeLZnj4Feak4nLCP/p
QMog2mjw9F1Ijhag1+dpbN1HXQvcu94CgrwMJtN4GJPY2ZSDp+6hpqVPXWOFT9BsiIYw8WxsISbb
29ZLdJSdRWJsKTHFs43MjhaamuQOVEq+HzM72Tdum217KzGuI8t3b42EXNaFcjm0xGXSb0tOgFCy
Ym3T5p166ktN3PsldizwLaq+y4nteWmw/+6QVNX7qErEHRxA+VshKD0aXeHcDY2w3pIYS/Eixcj9
NAHH+l2TkfLYt3W5lt3knegeJjf5lKRvDhRFTNht+yg7Ya/jIs7XqW2nRCUOxTVBeNMa7lH8FlRt
cgGHXx095mOPlHjjJeE81WHQZYSdceRJ5HCBu6avnjx0iXdpXcn7dG4O9XVlvHI0bgjAC3HLk+Hh
YYPFFVy6VnbZBaqAr947K7yQ4SP27Oh+8KX+c5Aqv/Y4TBFrNlrad7PDT77BWQiO1oTJnG2fT+lp
ZhUY3v6sT4BCFqUHLXmB+zM5ZGWdbkt2oxPIwuh2CjpQ30r007MSdXkootK4ha/bfyvVnTe5s/ef
7h8EQWHjnWH1/Ps75LBX90XSuStnyE99VN5w2jEXkYMfjqkhxfNA2z82i2NtcyjqRHwEfPFtg/bz
q2AfJomChsr58H6OtcY8iJnIpQNw30SJPi2syGt+1FAsbzkW9bu80Ke3HqPKetCbBpSGZpTvJsDs
b20W85/84ZYoRtUGrXbL/qPn/8cuMoxJgTQl9VbVkBzBJz55SjKX8P1fBPxxgogtOElU/9ed6awx
/m5qHwwUplJ8vw5rOvyhOUq7/raI/mR7Q4+P9YOu4TzXO9tkGmvUW0sTWK6KgnhPUb4i0H/TZfcr
yrpX7ATVUpqCVkFs016ngnWwYGH7o3thJtajaGtmfiE+bh9vLvRKIKF1+N1WKD8pJy3cYbPLx2Dm
f74VBrLqWb2VuxpTu9y0uu49VPgJXyLVG7u0ls1xMBzYWqMpdnoBzlxGnXzwRFOc6jSxIyA6bXs1
oRrdw/9PDx1yyh3pV9bGhJv3Ek9Tcgjghfx0x8bc6kbYApTzyq3eAECrwb9uTXOy/e92is/+rLle
tdnkZyPb2c0n1aVuM8Yzq9YgGK3OihPHStjhXftexsC/AmFOiw5cPUwA9WJ6/TbztV8qzbfIh54n
hW8Jg+4pnKX4X1c9n95xlwtjV2fY/KELmZAWHYdlTSE7IG/BSMlpfWAa68ApaxmWQkWdkjls5UXo
PrkvJPdy7GBs5gbFM6Ujb0UO/GkE75wX6c8U+eoC51O1AEGCZ41I9QtHd+6qWHsEuPswcaC0rPrR
VDiSv/5TPoqJlA7GmDLVcNiUzfMVkslr4CMTcFZ5XFOVmAOnVroN5qxKwa373FsW7mi/h/1gORBP
ovS3bbc/v76KP3Xi/yfsTJbjVpK0+0QwAxAIDFsgRyZJcRRFbWCkKGIMDIEpgKf/T1Zv/r5V1rVp
s7LW1ZBMIDzcPz/nH28An88yYCbKFZpA2P9+KdIUqbeMOuk8t94G/kvdkBEkTFVhJcjK7xy5Iz9H
QDFOTfXWWCYWrIOSLaC6VIGoY080xVF6dZBME7PTPlU5yGH8M4FLCAP++ne7Cf773IUuBuKChSCB
/WLm4/6//ynOf3iZ+Xyk12o4Yqz0z6+tIxu3R2gWnjvbr3b5SMOjWqINMhSogUZwwe568TcU7KJX
0GOAknI36LsxARGJ+3QjJgCuHVnCALDo//67/YfXme8Kh5FBRGH6b08UU3r66qsKz74ErWYI6yea
9fgkiCBg4yT/EhY7fQ1rMv/lD/5P3zJmBqSPKYNZCPnnPHBbEOVxyHDo9d0Ltc3nJKzf0p4/pwhm
E7gNBuDzfLMKQIcAmZeYufx/Wxn6943IwOaez5w5IiZCM+IfF7MiwIPkGy88s6OWvZTT5j+huYke
tO8Nz12QMYdrbTpWNkumP9phUuuOjZv8ryYce5U2oLSHdErHmOZlE7jVB5Hg6Rd7C8VtpTDEDGXd
PPqiX/5LZPU/3XWIJguPwUt4LZz/cW/OCYYzXkLUMLJIZJSD9wdFHfJ1kkXWtY+h20dip29Dn07g
zpw6XuZr2q1b1wMQ7x92cwUDBDJlUwW0lWur+r/8gP/TN4shNSUWX3wSUNf+5/93gnOI9nh7eH4D
GEI3dnnFfToIoWCZw79lUzs2orPibcj+S2vj+mL4x4sjIPIfos+hj8hV8H//weYaEEGb7Z2hpP7y
1gWkh5hl0rnrW+en82Eopuy/dG9cshr/4U8leynZMqRL9m/z0rTDXrt1rjgvjTdeRorsXT/XCzXI
RMhx0OxHTLo9dLWk6MRFs16ItRRs6ufzscgUlrIcKMQJMZp6zaur8nemHfFdjK19kDJbYZB76ilj
P+Tba5bodQuyjJ0niuRi7IjusRPoX62EpSz8H3KwMEOoyDCdaVKsQ7L+MygNM52W5E+1QZ6LNnIe
bJzwf+Y+iBldABDkuhIjXVxix2s++hEP2OCb79pW5giKo/qcKWguPtmuY5gHVyWCap+KEuFWTrYs
rjGxIbLUcLeENQC2Ml1/5r2loeiVUfsVzuO8m23axq3MtthiwLpnRweMum0Dhy8b/+fmq+JNTKAx
yM/yPsUomZVB98rsvcVkG9PtT5+bXM77lReI2FtqNuMRvsa6sydYGMbJi0SYFI0ahgixTweJtJ1G
Sij0T1n01eNgIj4b1k749271mA6HTY6IRrhu/No015i4t9crZA+xyh8LKdmTY1p5b4bBz6CDNbie
m3WEFzwTLkMB5kxit9TrCCWkml0WhrZCReR+oxBAaIZqiq2K4xApRFpOk+2L2mkOa6cfRxXkl2q1
SYGKjtENpBivMclYevNjKJb8PgjIAfFo8T8BIj1BDbJYNQ2sR6iG6jQNC1h1qzPDidxo860mdA9O
gLCkQRT/AqmYO6riuv3O86DO9QAy0POyEf7RWv3CbOs/kKxON0LRhXo0Xj0AIZ5KfVgzZ7iOCtcL
8yN9GjErsCA+47g9hD7i06SGFnwomw0yU9bKUx4U6QkkmncCx1LfN8iNjuSBvF2dgepIxDRsFOJl
ETT7UKr0sg40PdYF8SLeWEOTN0VIJHNqR8uv2kNfT83XZAXylXmQ9OJ61OroTtwBKPmoiJa1/uwl
ZF9fWQiyiLYnUYjLxgtoGztW9d7NarwxladPncPlcfPot7NbAAsJlvdjiq79CADgZ1016++xYtHe
pHV/K8SYwjkOi7MpuXrVDCS1X4C0apQNHZR1QB4/+W3b19WEXoNu43LICUU9SjuNaRmtc7Bq48hD
xbLweJuFukmKscxuyxxYHqaWdN+MC0tnJuPvSU+uXwFuGCPFz3RqOHBt2GxAKqx4SYMSqtHGE7VI
nH++3/DG7H173ovJ2G8VHx6uGwv9W9DlJ3uCsJRUaCzZO3e37CvFe97scTvQSCrGNPGnZv4qlw20
T+q1H6ADmSXCnAE/n1cs+nfu8JB6AEM6YOJEkoki9yTyDnCIH7dx7P7Sq68OnjcQrIebFVdXXpjx
6JgLKodXMN7hfmMFDsYUsyBbWAdlWT+UXKDHZ573MHdBdPRzWM2hzxBJTAKD1yLh/qajZpGABWZS
THMbUG8W+OSzQXwaTjOscX2wB1Sn7/ypmHfEuOsycR36BBlzMQCXUhDdboRKhNVAMLZTpztj/Urv
IntmjoKU7Cy7xUAmNvkJU096SnXnJ1afrwm8puLAZUC8Efy0jl3noy2y7F8anMHFyH6mZeIJYsS0
7BEv8TIg8gUGO9iiC6s7bKMQ8v+sPeBvnmvh/s6y/k3CPOGmysttA9Z0qYzHe9zr8/p1Gu3y2I86
fNLKNpeG3BysOD8PfrPc1zhJnxfhDS3I/pW3z/pjgfLV71ZA1jBypYRnI+xCHkmtFzfT5mCdTxFo
QMeeX1YwPOi+gHTTzoR+fvQ36d47JQolUWF/thAhsBHdjC/ZaOy4Ggt5KCLLvo+oVV5dJHow3tPm
Ja+6PjZW7yQmS7c75a7bnYcn+JjT6V0oL/IcpllGQDVmmWK6Yz2tfZLDLNmws8xOb+lnG8J4nFnl
BYfcOqwRNVN27AJ/SuAHuQ9IO+Ax9HmKLdqnGClc7T/ZOnveqn7ZpVsnDrZc07cwFdbJFd3AIs7g
3VNFXkU+W7D3Zrt8s+CR3cP09u8HlbNj2gF83Ca4YcMyJ4sZphsQ6d+Y5DdoV2hW4sHOxsviKP9m
0A0kmMUp91gwHMBjnQerxdkGaF4ZSz5sLWRvgx9d2Ohcb1CcPbMHpo5FO7x4Kh+PQzYD8TQ8ykI0
9U2GfYVQmlw/jD20BGygx0y2lAdu3n2LWHFbEmAL/mnZjHjINnqqOfyRxTHBLjBmBcw9kjbIIBWH
Qwkgv7TWV5Je8jx7dctefdCZ56gV+YU96OpBwWp+dyvbefDXPrvY/0L00Hu0z+5WB1wdzUybWLk2
5J/M/FUkVWK6fs43F3VE1o0FzS8Pnyt3tI5p5PJvLoKnzN8YQFqEtJM1LIIDGufe2XPgN4eUeT2w
5dVNHJchKQbcTy8lLh62sr1tGZznM8seIOTnjBONbGhBYj9mlbhGbC39EqtM3rJDXKXDFospcl40
vd+EZQnvVEJq2UW+RbxslZjArjK8oWSdrljQNUZtACZtdDRpqa4CIxey99vULElFDSiBLN84t4Ju
PRerF7JPAkbfrwJAzQuyHGM7muPR4vCvguBISn35SMtA77IxcHeWtvzLovUUNxOK6U039t4fsnsP
/MNRXEUAjj9DlR8ZxbsWRPIR/nUi186LfThlT9KdP/ogJN1pUzUU/uiebFcul5YHgdRzON74fc6l
MkP0GAx2fspB+WPRZqTq2VmEWktkGB7r7dFuwIPgmc6OIrfQa9dE60wF+Z5Ux3wmBVyTK23ZnbYX
jESqzM+sE9Q7tXZ90ukCpG8/9ff5ABR5akBrAUFkT2zJ+qPyQjcuVOufy6n42BSX5cw5ijaovvxZ
QHLbquJUOe4LqcbiNBDY4dUNfKahk0Sf0UnxFNeI+6otzJ7Z+1y+PL52nHOLfeVFdfVdAdf5yjcM
74Mxak4Z7vdkAu55Rm/VHid4Bzsm/DWNma1k/YLilqlK+qefJmHfF+CODy5v4t2sc51YS+A9DRuy
IllgdxWOdesr569yw2K/DSOvXEcvv9JtCB6ULMbD5lXNkTffCFwqDaEJMdCq1sXZK9X7txjFuTuL
gS+tE974Iv2cSWs2PG63BORqjkUUYnqGmbh1bIW4+bCenKF9bXn248i2ynOQ+3/BgwTQ4vmdO1Gs
92HEbaoEYnchV1cdOxbub1nd5z/w+QvVm+DV7kC7JxfZ7IoK5K8Ou+asinRG2jG7x97d/Bur0Qj6
8oihdl8Gh8xfgLEFSlc/Zxv6ERCU/gadi3zV/pTBTiU/BCS53NicyF0ej2b0b/oh74/SB+0nM4zY
JexSOKVheu9aGsFk0VAiT8W3NTXLjuOxwM0BERNRzXi/lFQRvMF+bk3xJ/J5OQTKUBPUxUeIXe7o
luQRQja+z+yCTkj71mhvg7d5KFnFveM76j3O/H9P/aRlTLTH+uDxFqy4UaEnqGKmG2FhB6xmnmc6
g+amGK7PVZrnibUO3cHWBfh7Qs2PAxTiG6edx9tJd/VTFlTOrlKbf8hah3Kh1mbczaL5MDMSz7Zu
rh84vNAULVDU4bqqA78492vHi6JvoUPCzLsGUWZ69a3clZndPmSlAzC3wLq4WlFzbJioXWqED0yx
BvfDW1ysfbwUnn2e00ubbVRtk/VnDEI67j6PftoHJG8FD0Gv1XOt7eowT1du7kypBv75IZ2o6rzK
Q1e1yZAUXO2slCE4vQW3s3NVL0DwZ2Hd0rhzks6buY+FqfVInfE5+vW4X+cRaoyXBg/EbHnWygHP
3By8Dx0gygLjxjO2dz9WgwMnosjzd85DcOlV6N3y5Yc0Z5MNNiPPPF/O4n10Ux7luZ1+0AVrkhxw
C9OodUpIvX1AbqHa4qbyYBPqAgUYomWqrvumWKZj0aOqoF6NjlPYjrct62Cr5h/ShZwYftjJHY97
gPS5HasPS3T2gYgPZl6CbyeIM0jOcIcA5cWaCmO6f+97tB/9oucDZER+hwFy6uBAGN9GV8abxa2S
tByTT098gVatuSmwABRN5bPjp+VRgld/pzntvY3wxDwq27V9KyVJBZAF7mFb5F+g/DzzkK53/Ff1
beYbcSRlKxI72rpP2ttfDAFRu63Ou0CdEoPj3mIaFfmzs+Q+0SKJPafMn9NxpT0R4bblEvLAZWrj
ourybda0kdcB8yC1wlVBjuotHNwVA6n404Szlax5LndhYPD32jinGLY5+zFgWzcYWepic6OpuCJA
An1JdfMekWG+LWfBQntblntbssA6bxvepEVzLwxLhgDR9AnqeU2IH6jHmY0lPHBi2nvd8mzpNScK
mbfJ1FcSPRorrrKZ2aaalGtOZVq8SyKMzDyEfakW24vJi4+JLArN3XdhcTzYvFfHirppp/uiukSk
UYeTrgynWti4MIW4Ulvy4FKVvoc5L2QuWtF4rC3KgMWrt4TVj/F9EvXCG/CKLkNXQldh08+eaaJ9
6srxjoOIqZH0PrlVOUnWWsAfHGyBtzawjlMm3Gdrlu3fCIhtMsDpfU15U8WlNbpJlFXDeZkrtQum
XoIx5NzObD6MZbiq4xyggE4R6n2NU5a75PSpJ8qjQWikawZgBjVeP+ZfTjcYb8duwAIt317ol07W
dPDdjHpct4CsAaLI3RLiuM+z9Q9uexgiI3rTjAwazYC+Paz9ppNiG2BEuZ1Y7owt9KETZZosUwPt
km+lhIfGsmoJutozf7mQ81btio8WWnLJRTnLT0atxQMvTbj9/7NAXQ+XUHfLjYScEjMkYNEaY8KV
E5nRAFr7W27iP/KajD9ZFCba9goUvU8955VSesv3rIfdu1iokEkyRocYXFVPWd7CQByMwdgFR2MK
g+xh0TCDh3wWN4HmJZD2lh/D+EfI4JvxRma8Ewdg7BDAGBogroJsiOoHrvGURn+qrsFu7kKekGFa
s7E1fwcV3/7U6v/iBoFs76L68DwqtQ3h6aXB8ktggqNQk1lhy9jQXOja7FVU9nBuInGfGj0+aZkP
SR5w0Sss7vdzbby3cO0hLPs5e492zd0naNUryqJrCdurm7EOO14nejrYgGE+KsKcdxWECD7vzD+u
raRy3lp0gqkjhxu7ojWt6Q3voYD+VCvDAFjA3NS3O5rZlFRu/5en3vCdK67dj856bcHuPwXCewHM
ESXw46snwU8gZh+AmjVbc6h8C8BCl2cq4G32tbDpmwRm2V6yQtnPpTI0UthIcefEFxmOc/6gxOBX
/80Enxp6Se+bFaKoFQzjURClprYWjgCV7fFjYWEpOoL9W2LjzONeRVgblhlZYTZ77GjPDp08mnVx
Z1GvZtir4mXyPXoaM2k8m5lwtpbwYOAPA2nuO3nXo9OJrcBxdsuCPyywtNildcoeXznAGIVCGYzX
nl7kU4XK2Q2uC4/LD1RBCH15B6IgGjt+SG1hTjk7TdgZO3lBIdUfCSORI5+tn8i5lhidMyMsbbvJ
3PHsNhK9yWSEZpuSenQZyQtA2Ex64nSnxc5DEWP2QXy9BMgAdY53069RWkvJa1cXJUttoSID6Ubb
g6PpKO1cz82PulrfOJis2NBV2Eei0GXMfnIB5Dd0XoIFeDDEmiguexp5U1qut1OncshFU7pzlffg
0drreBkWiAHHtkcgWD4uVzd50WbzYS778qWrF/0bXCf2cm4FR8dw0JNHL2iodjkpK5tbzmCVSV5Z
EcIJZV98Js685mEW+1xwzmUoBvo5Q3i/qUom1TZ0T26XgXAdw3cni4aTZ0Vv5WIwOvM48Avc4s6h
FXSdX6kHKCdgOIMQo6fI8bxOTDr27aIWhsejNZylj0WigZ166xufPpC9gsycUy0YN7jyT5O1W9KH
1Y2VueKe9fo6yZaFGaPGlXiqwuajKGV9JO66PMGpanfsDuanzm9/W93IWe8OPwvPqR4EBK2EJ8l7
JiGr90aUYk/T+k2SrL73g7F99bhUQ33v3qEHO+TYVfBgbVn4lFX+L3qKNVZ3eMVrpZBlR7wexJAP
e2rOt7Ts3X1ViVc4jQrtPAjyfynnlVsU8SowoCqLGtEh80SguBzQE2Nk3YTIThbrDjd9nT9qvfxl
j2Ziy9tavkon+rX0UHt7CAvbbKYT8c53WPp/GOX9zZfU3Xt0WBN4NmBir5PBTqOcYbXnwWVT+UEX
LmD+UfLybnubvw3QaxMouEBs48RCmb9w4D5YYIfM7DIrAZuMWKs0lkOUTHCJ93wviQqjEukD5QE6
n53zzC7PlaPlj3KjJ7yByvhJ5Mw/BF71MVo5Tf3Mn6ik5gAp7obzppt/j4s1nJTMlzjIhXftRlEb
ElvkAZzlGXjeeFQD81bToXXgtMtid8O/03sU2xvsyR1QHnmaFu+xA9az4wLxuDHNObBl1ePHY1SQ
5Z7Zh7UfJnLQw07JjoS1g3RatP66UwgYzobH7VCY4PpyaR/tzsDLWigfVjxL8M1LuZ/a5Z1ltdey
hlLOZUpeqbYayZBX7OQslx3r5c9ly3ilc7nrjz52Zc8X5bkN+KZYLjkH5dYgMtceSIfb/2Crctz3
FE3xVC+wogX4HuQnfAwRBjyLJkZM6ud1tKh90jn9Xa1ztiMDaw7hCi2LkUae+EubngDmF0+8INgR
XINsP0KSRLSol8PqD2ZHgLP6lqGkUevqIoZ4HfywRNDce8iZ9rJtf4va8xJnAXrsUX3smrkvD9Rf
7S5VKdt1npKZi8Ihfe+znod+hcgwDvpxcNF2XnMJR0J5fxStA6a4INOCOWjjel7Ur3DrESDQaOb+
7EcYzI0mMhNyhUpBRObC+T1kprprr6FDB3IBftiyYo/2XxVV651mmsy3dRYZVpfUDMtj6w/Whoey
qWnxAam8WQ3TWGuK6DbVnjr3xC04Kpd8x4jxrUqBMbJVE1ARg1jWNittcWVv5Z2j6Uc12mHmRsrt
6E8cL0tBCz+gMDiVrj/RfSeTQq8O97Wb0hkhksA7MUpJ2aF3vBfLFmDK2PpjmlIeYn8QL9k66EQg
m9lZvcoROKb5H1HKh9IJuj3RPGjR0fCdMgiIgRir64nln0YVvhVGYo+Keu8ACrg/GocMq+zm9Ze6
dlKlBgK4YjJ5ddrAPpMHFw+iMBiwJxf1gJWxtWMMI5zBue5EDsyo8K9lc/2Nofez6dY/bGot+yLN
WRjKF8H6isJ91k8rqzwQjhpfVRc12ezlAAf5rrHyxlr23Z5VoPBnSHg0yXyXcyPiq1obXRxJvPKd
RxIdky/9UqlN3VsM/ERmLX9tA96kKcX1gjrufe6MzwHItcq+yhqISgWH2pTpoXIAy8GyXg95acPL
gMd2tNDBf3MQ3mXtPCUhl859WQ3u1bHwu/NW50Btu3JnB6Ef27QrqL4446w6peec1vmukcTBXM/i
tk54K/Zzz34yqXYf6V+45ABn+nEcNcSFO0aBZE8ffDdNDxxU74W/ZUlobRyj9hzuKMNZzJXW4zat
OB7IASWWySCMQvWICVJQsa48/GrhnF+l5qPL6IIdJLKEnbeU3lO1Fd9zY+ePmaFdZV+vrm3vvgBB
eVde9GnlObd1L/BJJo9MovRwHnJ3OfUungcl+GRFLardVEi+dE32sYwzIMiwjE5d7fIVRwp6Gk0K
F4z0rHOMuEwddDp8aUg3F9Z7xvcytyXHUp/fl7U4FUB/EqZrFne5Nj1S3ziMaZb5pyVRM7mCv2MO
Dnbft3yvWFgyDKNZ8a2VXR6mztkwUxakeLCc7KKwnm7mUIZ7Z3UZfEz6T77CtHC28c4wJDxqOb8Q
waT9Z9yr9mx7WP1iOxbW5j16E3a+anKbF4Me5JGlsWtaO7ij+/a0XRcfxgbHVuWWLPjM6hdBceg9
4+Seurb8Bk2iT5zuKs49/ewM/O6N06uYhgFKl7r+E8nUOXGEfbhB8SLqXpxWzSWTnd47BG5OQoH3
ptJpoEWwgUB1K6zU3KWs0v1b9BRwOEEoySg270Q6Q5LtgPEqYhI7dsVwkgiqvaDtidVtzWcFl8Jb
x68i04w9wwUVCz+8X0RUm+fOsaf9qDTCgZGkC3XSOIKKbd8X1NdJC1WB+wmkWLK5Q/fssfbIX994
FzxN2KTWEgRruU0xll5z3PoeQkrUpEmR+jAjOXRXPCl7a6mji90ozqQNMwxhds4GRly2mLfTbF0V
vr35nGZE9Pwqxql6sjAtksw1re3sPYnZkGGQy3zb6nfM4366OZX2ZqkX9CK/WeOXHPaMSkC3b7d8
GZarH+y85Hq8rHiINV3T3VY47tHtZHihEnoPGmc+TFnzuysp8WrHuSHM3dCoEzRq9KDesyFyfmli
lRdPy+7QAYZMBlOb04zM5OzR7OUB4xshnZaoZcaTr81C8HxmBsLwNacr438bR+dkFgpxqSsXtauh
V8iX8LGK7JGrkykSeiU1rRe6rH2jy72xUyvpGIDE+NXLe9L6SCCRNewc6AXxVFTYAuz+Z1NN0YFJ
6nQqmazFYW39MrTTE2R/UzLm8p512/Yv117/VExoayics+egabLfAaKsL648Y2xVXs9rs2TVScng
0mho/6kvNn4xzW2Rw6vzK0GC2Cp/uWHb3YZkmHdzaMmTHkOOBR3lwEjRMSw5Y9dcMutoDeOvolr4
knFozjMdAPhDGOUiF+VOY39Ll9KJTU/Up+F2COeIVFxgNE9rhiXGjBRNzYrni202dplk+zCFAMp7
ZCtH63rl73GqRFvJxaNjaMls0OM10H1sfkGTZ54OIbPIOFT9ejRmKW95PX6r3NxBSjRJhRaYO/KW
fuRiti/LonioWetPPChPN1lqykM69UglbdxVWKvppIN0PzQp5nKXt2I8ab5YqeP89rUiBxFYzi4r
UTxMw2Cd51IXN73LJR4DlH/vmOYjv15oISOqmEdHvtc+5ygYBQYJAzv29FdeeDH/IZBgPZLoADnq
terQOyzxBcL87QUnY5862weIuTZintyWh8LpX/NBhugpPScp89a+J67IXU0VfN5T/8qCoIhtF8NQ
513z9tpkia1C+n4ia05jAMOyw4sxtuUbdCiqE6NDrhhkKuegHA6rYN4z9lg88zUc9l6e/oEQG96V
IR6O3tTUtEUJ3zF9yVe94pPvJr7o0ord2SCQXTPWYSYuJgFFC665aOWJQvUddt28QzGLk8vhys/R
OVJ/VZSKrf+jX6loTFCXd2Ou+hfprv018LSw+8qA3hhOGR73Mh6MzM62x18Vak0dz35+k8lcX7KU
YYByuFpOqkAJpHlRBKU7HCeLdYFg8hKltg8Wg6uLGJo3i11sLmXt+nP12C2hQVQfsUaxkYgGe+9N
TABGBqIxCUSaZfXY8CMMxQHgAnO0FvxqVftXGBTp29HCEJdhdU/YJ4TTHHXAJS18jx2zD+ob+49l
wvKmxWeThNP4wLf8F0qTFnwOAutrUogfkH+zeCvNPpxrTJ6Xip9UOdyPon9mmTgDcM0LEQkLe1z1
MJ/Y5PcSd8arHtXW68xyKqcqs6ls854iAZO6t5TaF/PChoL03gPNmAXNY/3KB0LLZvLkm5vRgjZL
ry5rWvxPmzSp6+WnWyz1o00J8MRDoX+GRJPYB4BZ08i7IaOIrQAdnxrDnRBoM729kIzmOiCAZcnp
uWQNOfGZd53WcvyYBvG+ymI6MHOOjnbLuZBxdr6bbF3fraDPdqsnka2ndnpnFSTgSpefRYio8tYS
qkFLEvKuEdVfPSNIsWr0UX5QPLg9GQt/Bnm1cMvYT13m3nc9fdQmoCMO+XLlPK6+eoYyLPqxh8WG
zEajSt1zxSv3XTvpj1n1HCxLDb6LfhrHuQKptvhtvte9qE5ZnZmLP83bMZgy/zm42t205h9ZVdXX
HEx/kQy6p3qlsSrw8lJvlfJXvvg/y7RHMUmWYTlUaWF2nvKyneNvwe1GmUa7nl+MwKG71TXd6GEY
3nKVAbKmMXFuuqB4zdh5Zxxu/+lsiYJoU88MsOicMVlIbIlIPu34AXVcAZ+qaDotQTq8zdvixWNd
1ncGQlOcF0P1Rpumj8mEPIvC+8xGaTiNN14n3H7LnuZDajF4ccAEHdhjSV9sxc/S6mVA1KZjut82
WTzUYqagW14b8imnZSEZs4n6wQEfQiuDG2kLadMKsn4f2enXFnX2bWNrln0rY99hWFj/pC5KXLmh
dixr6dOQD+iWTSPDZ5/oha2C8MbTwe1s21yRyy3A9DKGd0VtoRGS83x0RyTdXTq7N2SivJsxZHa0
Ba3mSsohQatu/UE7sLn+db1YWmq5sEHPdcIB/V/oZXsr88XeQRkiris8GKANyuzrye5d5rx883BA
PfNzYYBI4jDObWu460vzWTWSzZWhf+hZuIutlHlHSTtzN2OJv2V+o9Ca2tiPNkGORhZgBIJouaQa
I+PYFT5jNLMd156K1RtUd7b7Jr/v7Igvbd3RO9kIsqPgPVLQ4FYk6HIQI2K/bpqn5wl71Z3PxOuc
BdO7B2x5H2n/lssUzEeIhEy4q5n5bxli8hwF2hoqB9AV4zGrN8r5UROg7kFlEhprjx2EigRR5nYU
2Wb2QS+Gg53R71yZkuxsvbzLgQu+SZnaoHkK9oHg8/FCIlN9oMLdJB2VeFKjvh5xKJXWEh6ma65X
zTVHLHPcmVc7/4p2KeeTPzN8t0k0JT2Qc3a7GEOPSr5TDeMkqupb7CL9PuOGcDsVWMgCmFXoooi0
9KzG7KFmfXPwoPEEfoQNyqtvqPBXHGO0wTG7YTqlyBWH2fEGmoBeescA13lyaAYfys4Z/gxwBm6q
MafSoKN+jGoe/SZivmZpSj1Y43sVlvW+Z1x0SSvmKUQOmNhN2UsQmRcI4gGfNRuZU9ubUwHTJh64
gt6XmMu4o7ULJwghZhJC6yEc54bvS/ZVWtt8D6St3ZdkDX7gxnuWI/nQTYx0i6nE7xhcujHJuIlc
TUqSjd4iByVn8D7oyuLs62FJttyydoWefXJbAQ2BOpj0eWLSjem5t3aVIEQWCGDmFS+EfUeY4X3j
cvy3sdb6VEYV89q+DU/01IvfxeLqQ86jS2e7vlMYfJlUNQ0zBxcDzKqK3TYyQWCNvCFlmj+3dC6P
s9+M3BQC90n5kdrJUHkHFYnqvFQVpUdD9BdwPqUIjagZumUpEkI8nNBt0Cd2t/JiNhtaLTR7Hwva
9QegHZqEHVfRNQ++hjJ87vPye7U28yQ3euZlx+xiCoo3K5/GG+7i0WFCSnc1JKYT+Qf1XXKnuo8a
MR0jF4UrqK77zsvZAPY49owp67OUOc2dzCmP7KHjX/a9C8NBTFUTyqc0VtX2Mtl8xXA3/K6IOsRB
KP2d7GiSk/pMY6xTP9GdU/B69qcZ/eFj8DJ5Abv4oZ3maxT5O4s5Doc2p8RSyS5xerR+SIZwP+fb
8KSryk1g1kXHtkFjGk3maw5pjBUVLUjd+vlODUOYcAScys6q2MiiE7HMXMU9XFZOyQibtFaeLOQu
H9fagpkwCI+m63jD507VWA/ZMeshBoYmdA5oLCtCEVhCualgNSNkwwvGGhM7RMgdDijPskYEb7Bp
ygNS5d9pa7cX9L9FAk+B7bdwum+7dtjDiMflHARAw9iPjxd3XPbzZrsXGj14QmG67ZTyqsRHr5ao
zHJuS3WdhY1oxTRNlGv4i+F8JupjoDr7RzFO86/IUvQUkDrHppvapKgh+fC7O7xdFOc+z+a9dsf3
zRTqxR6q7xGnzpP2y/FM0O3/cXZey5Fr15b9lRvnHbobbm+g40oPTEMmTdIk/QuCrCLhvcff9Lf0
j/VAXXWrKpnBbLUUcSQeGiBhtllrzjGbEySK4R0q+ORcytJFf5DnRFyW1hWjhH6BYMBbmuPElJkF
ySMx7qzKUsz2tWVfTD3P88gu8mLUzfJckdFJISDgOlFMr9dty2Dptsmt09sd7VT70iqZ4hyDmoGK
KHwGqhwIcmu9TRO1bKYyL17jn0FjbGJR1QW7ybDQm9WAyIJajj1cWoMmlwDEcWjbcUU1kYjapEfe
a9fUGyZZaQsBlnFFM4d6WYbcTKdVuugS0VQrc4KB0jdEottG3vfIborsyh1goJIQoKOhzEPvPKrY
qyg7YASrJ1bSZm9fh0VkbtKqVQuqY/G9TD19OVA73YnYoM7li2mn0/5Yg18Ot2HmuRdNKfxFhLB2
lftxDprdDE4RqA67ihjTDcEJ1rqo/OeGOu2CZYWJ9aAmPThNhzuv0yAHaXmxHuLMPadvpIhkZxkm
kBo/hwC2N1rsjqdCz92LHhva9YBDAC+vRnPKtYqzjkBZ8qQoiixKSB60SbO54jPhfArSe6ce8QBm
yAYyMs+RGWFWKXwzPG1I2KTvbtLmHVJ1ARSLGo9BWqwNY661neIyb+3xKmftsAobhF6GXtOswEux
0HTzw3br7rHpesqfhqCr7E/OiWlJGjCB7M/UpLHG9lmcaXmdLZLBe1JN2gFRNco7xM3OUsZ6gfKK
sgCFGPTxoXxPc0IZ2WluE4fdhe5pb+zBvFO9SvQnKlX2qijHfjdonv7YmmOzIISDhGiS7NAW+3jB
0mFaFm5EjKvFnKmlORERab2yncRfW4HpLmvBHsNGLXXSI99flAAbF1MfyQtrahElzNGgY574SJ+9
O82nkth1Nkl2IY3kABXVzm7HcUmAO+m+bhPd1DYyUM9ATe1H9SvJvIz9dmrQmiu167BOPtu2jU/D
yqXCE4RME3karoD7ZessdRLUpqZ7Gegocuws+yxYiO+sSO9vS6OpT0AV+Wc4GLJrUzAnDDJwiObQ
xYVbU9sWvTtnkSpng644YpFBLHMz6taadUe0tpoiPiPk7zORmbfGrcizTZOB9lpfn2l98OppWrKg
rJusioS+mopSfVFZ/EQsQl48zXiVtapO7cAh68mgxmG5NoNUnmPRbLLP0U952EU5XvQqJ8pMN/UH
Hy3xeS4okYsxwTyjJ96yg6krToCKUUKM8aKedAgO0PYwhyc5WnPXxc6lOj8klLdulpMgByRE9H1O
oSi6TOsW16yXGqeBpLEkO7zHbSglaYqyXHDHvCXF7J8t09hJmlPuxn3klKwasB/pzBzndW1SJbLn
GHZiAe1LnMo0O1njtCQ4Jvl51ScvxtR+8j4Gy4Et98oN488xRT+KUb5cxX2rN0fcL4f8bQ6sm9nl
A9HF3ncOuwyWga2XEvVrYz8qt+g+Rk/nFdcb68bph/BmCBrviTybxKZh0JVXA/f0kusc3mCtlkxr
swa3Ls3pWrGTv/3e4/aFUKcIm9L5j7Ihp9n7ZlgZBXYGGQM/Y1JcNZgny15cep38EfsBsduAbnFC
EXcqC67t94c2ZpfTnhkJWOccKwCE2BRyz6fVMrZqrVY7G9CSTHCDdUsYJhtvk3oFm8DuRFUaFh7X
H1eqNdtl0YLoHXIKk2YbnLJ7J/XCHd80urgsl4LdJKKXqOwwyLV0+6Bzv7LrAiKt+D4f8ygn54CZ
yhUzChPdMjbML3Q/I23R5QQY5LCwbAfTC1ZU4cNgGZZDTPNBkZQZ4Qq/s4pO3RCPq93noWaBzAx9
H/tb2m8VUIXrQfN1SiciZ2Eo8lPRTtVxjsTXa43BkumBYEwHvNGe4yy2jbacgkltlK8QmHRj3+ws
FRo/QixbSCljz3vujRLtqxOWF2YaF7eVQSXl+1v+Ff800xdNpc9WfpS2+55Cqs+GD81qbuWCIhOI
bqB7UNKTztYM0C2U7pgsqqQ0lqFZvcnEEyfAd98VPDKK2UhCtcI4PXJOBx5Dl2ALDGoOkQ/8L5fu
NzNe1TOcEX9sb2qWlJDm00/eBTgY1J8GltpGRy+tj9howd9xV8jrqE32MUG3cLN0HG1HXosD3kB4
HrAqbSnmBJq9O0XkPfZdJyXVprUxTcw7l264SUT3GWXsSMHIcSZmOh67DAdGAqLQEGRTt0IFtJ8G
4DtdOxIHYG+SOGWWy6hD+rnZ0vJJnj2q+CcDWzCmqRHz3sAM4+TwDpMUPJLwstMJXxPuyuzTJNMH
L4zzlpbIUmrI1ScDke+r72/awYskZ245g/9XIjS9XdT7CaNq48pdn4KismwqLBhrNkOCjIBYW3K9
hx/fH1U/gIHgNbfBLvBMmF/MykavjKnErLBhrZsv+8Zh921rn7FTNQvas0Rruj+MOvtQZnCXOp6L
ujd7//4cDo2arj0nBCoBh+6LLdfoehqSLfdpFNaPaJZwtp35HuBJIRGdJqAz972rzuQ9yurPPgRF
kdCKYOvkvokSaoTDSmMhqw5DHRxnnAmGgagG5BKLtp3Iyse8rj8blZRrY2Dv+v3pH3rKpMvK3pRg
RvT9p5sef9DgmbQ3uini6yz3rdNStOLF1YvigjKP+5NeSnymQc17ZInYnn1/+EPeYNgmM4IJqO1X
crawisBs6sTeKEO5l41r6mv4OuWdV0zkeWOpSW4cInmxOxrTQ8K2Fqlxnu3sKcJuNVjiE19f8NJm
qXeTG854k9Wd3CJ4tdffn+ihuQUjyC/ouOHqxh72pJz0kX1KKzdW35aLpE12gnhpJCy0yYJh+kEp
4v9n4FHADUAe6RLj8d7Ao0kCp+hOEgfsTyRhp+FjpsldGloftK0Qk0bZQG8xPRIEcehNhnI3J7A6
9td0lhac4kRjSm4YM5DG6J2F3p2yYGLiaLcd4WOFidWicsV05FE8+Da7NlB/oC5w3fdHvMAeA5mO
Um7GILpIsN4BVpLw9iY6AgSqg/xLinEJ94r2iWz8ddZhAaZnHi6+v9e/gC1/LoR03gUU3zaIDKn2
bzauHOlGgWOT4tiltFqboLnL3VG/rmCz7hzRGCsdYdMyY0P76leRsfHzxnrsLd1DJxEnt51RjyAg
xgasrlNsKqc3NyQhiOts0MRlpDKYsXprP4RGbRwj/H7ljnDyhmUChhUGfO696TMk16AakUBtHBv7
poBt21eYppOBEYgUxe7EkXLbqeFlzIdrABDAl8vxZgxp8hhj9ow/v1xhcoOgSV/s2C22vix7YPVI
G+MKOb9UV+bX7Le5Xbo1IloD6ZgwoF6M2aPpVMsge2hUiJr1LFU+AIXaOwcjoDATup9pipKsyhub
fmCRHxl9fl2L/RvNpYAmAW2SIWjvre7skJsCHHODluHJmVhJdMWYL4eaEr7DuLzUI+SqMg93nuve
sRG/iLCJ40Rnykf9giCShbKYip2V0I/M++rTbRnftXwOJm3HLRJSnl+4ZSfAkamsSWujZ+JFmxkr
I8LmpZE3MPZgcx+70F9nRh3PnJoxz+Aq5D6RhPKj17hjqsjCNVZT0v9EQoVcA3Emhjmf7TQZcRgJ
h3MTtQNzlOudAKI6+kp/HTZ1C8y16WIjtHgg9x7GZNLyKG8DxSJGPCL5B2jiVd2JHKnF43N76GZv
X0L2Zek713nKtUPP2pwUBsXELkeTODmyQBKCeaGu9I8xQ8b5/ct+gHfIKUJJ+sXV0L+A5RqSZcsU
rN7GNjAD9qVzk7nZBQ0iMBUjKumSXXAXUxTsRnS+7sjFG1v9zjO6YFHFJXwh6u6EjzvsyKnIIsRA
D2/x6lRRCEdJc/BzaghhNK0DHRrWC3jP5QJCXUGfDWsasobPmk+NFEY/q0X3DkOSQmlHZ+P7T3pg
fNUtZ/4vMgr2ll+2vlY2ooBlfHXLTkfxiKjnYqhjeTkHylF91cvTvlUNfCVzIL9jVuSyWR8xlnve
9vtz+brsIN5aMMjyHkvW1XtbzRSIYOCUrBcLZARLayYL5C4ZoGDQ2ftQaKBIGy8QuVPd8PL6SBHg
wNEVF4G4K2fm9XwBeUIAAlEgzA2CWV7iSVAeHeVtoVWoNnHFApxIn2UKKQy+X3Fkdvk6wTKpwCoy
JeANgwDDP4dA080heQrP2Jiu9h4W2kffIS5FdME4N/r+KjJ54vXIq4586ANLLd2x2MCwfGG9/GVf
FZcsMibcepupYmr14RKJknEVtCAqvjIA1jZ07wH+6bMp67DuMMAtMkVQNjjnHyJC9lN4BXLlPHfI
2k2RgqXi/fvH4tC1saHTW5ZJm+8LCizT0wHlCXoj1ftXto2noW+woYg5vj7MjNmQwiZmnJjFvj/w
gUmTGYBlD1RHASptb60VFBpJdwSzbSrh0x/F9BjfI8/qn8dJWVSvZPH0/QEPDIyOA3cUpCWR18b+
CwBt2vGHshEosqMMP+Ng3MnKUZ92H7RrTa+cV9Cu8vb7gx4aAVwYtpY7g4SMLwsbRHOxHNvU4qj4
VkxqhuRzjAUW8YiyugvboB7GrZc2H5FfvvnGLDshWeTIxf5V3NibdnnpKEajQOZG7xeaDEq5Wtx2
nIaWmp8his83GvvNRQvP49rLUdswTNP7doJBXY59mE1L+kDmVeFX1i04log8bUnd9Purc+Dhcx2T
nQgRPjS196dMx6V5C+/M2rSziprdHn4IZ7iKyhLqy5DQXE2DLQpc+8hxD+wgdTxUNqs2nTSXL6zr
WAdJQh/XIm67yq+TMruqAogZ3sA9itP+KqQTtBATaiplJw/0om7GvH4xUcAwalyaduGxTtdfB3u6
MkHDkk/Wj6uUFhwsCNQzbi8+rN6rCa2lO/D9NTswqICHpWY589fm6sjegs6tNeQG+CY2YqBrTWMX
B1+Fpg9CN/pT5hsM/tYrqQjBYkqLF32MKN50yU8oJ7s8R3o8Jc6FY4UoYvwWtlgeHgs2040va84/
T3G+77+tObPKiohRj/TNqPXaKgn7Ycvs07EAMYbqzpBm/wxgDp6P5qUXUBcwS1a2vC88IyyXTTW0
H0eu2TyY/Pn4U6FERW64rM0AA+1dM6rGLI018L6t3zHCaTjg87n0xt2H102cD7Ci+pMZAJ3g4PoL
mhA6DqtyWGBUTLlQ5ZHB6EBRnDMyoDuyBp5hv3vr4DbTGllixdrQI8opW0xb09MQv00ugrFM8xdp
abAkQuiWpBhH4wD9B5Q7atG+fU1W4FXOmt2xRXVk132A+msIydJMOoaps6PZu1QCD4UFnsjYxBX8
LaP2friu9tOwendhewhA7IDiadHrr2gYuxOcv8fqI18HBcZJpVMeYdH0lYbtuUhPBy8WUJCh0Iq8
obmJ/kSsjc71CXlrg88pqabbNmvtI0FLhw7N9pMIFwWq6wt0DgmlkJODrtezI41QX2ABOgaGlRJo
HOOohXPSmx/1TEv69x9QE+gzi+Jfj8X+Rtym29mYLHI3kpAD0Fg+sg4U8AvE8zXSAoAFdtvJldT6
ibcaqXfjGdWmmddtBCUYy1Jox0jdX5dsPADg2ehLUAjCZvfnS9yw0cnS1IY4oVS2dGwGDDMNX92h
YLVWwN4aIGOcEHyEcMOg/Pj9FTlwK9hHzXBXHgMTkNWfR28rofuyo86YsmF8meKgu/foRT6Tri1e
WPaHa09W5osCqPf2/ZG/RpERDG+L+ci8PxaGgT8P7YGJhsWgW5sp7kcgtmBB5WSqxTQxkqIQiBZU
QfyTmBNc56X25My8pl7OxkPiW9mAwYpEMYBBMX0e4jkwahxe++FohOehYdaijceyXrK2h4ny54lC
LAJnNbHDBWeKSU9vXUx6yFrXhlN0b9YUt89yyqddKQtxI0Ot3hb1NDx7cSEDrAVt/fL9lTvwxEDU
Y9xgUOOm7YOKRyX6dLJraxM1UMG0GsN8MVblqdkW9+zoGTskduo0637UHSz77w9ufknfm+sJYG2F
7vC4ftlrVfXUxl3JSssqhcSghcWvcbU3t+tuXYm9u+M2LVADvrtkPi+sId31qngbHBDw8H7eCbsz
AB2yFU5cm63arGNC31WvqEF8/CoT/yrnN0WwnWIlac+hsE5Quy51oQCqmIgaUZn5Cy9GyAoS4liz
8MDV5fPN66UZi8km6s+7DbuRYuT8+erIfHS5iHYA2Yb0cTzeTZKuBjIr2PyihhhbCGjfX91Dqw7b
YJ1usaFV87rpz6MbfRh6GSkqGxZEGP71FqxWHLz3qNgRCkTtOi16dC/41hi4AK2GSY8AGxPqOFjA
o4zHOgPqVjT6HfEu7yCt34+c4Dwg7E3xUB6IpWE6pYq4T1HVZssKondzM+KBPdHGEL94MNCDnNwr
XQdziWdHMbUG2YKEcOZRKnO0yqkRWd10nYz4VgrVPLaVHR97Mk3r67mxvmXrQYIOy+/9yZ53wHYb
ZJabOMC0s0aI6j2QYFFny1pZiucs64un2gz188nCtYIFt1AIR9KwS5Z1P8mXtG/MZu32oXttgGeU
Zyg9kue2JVHrDFCfuk6L1Pgcuh73VIZFpTlBQETNVPV0plhUxKVA2NGUlE1AZ9/UwKGgKVjVjIP3
0/FHJDlvDL825W7F7Jit64DFLeLiUts1JE8gSisHpIpp7ttbfrn/7MiruUyTqefvowWTC6dQEkhS
nvTped1kPqrhpnfKs6EocMpS3izCi3DIxvPOGyHkKatQuPl9VHsrypNZtm5J5KnOVZGk5kpOqR5t
vCZwHiFOFfrOrlnWpSy0g4x1uvSZcLChE9rQ8KbZ+GzSgmwmlDfrEsrIeJlMlV2d2Lpm26eQi3S1
NpIG4DKzfhxv8giR7wcoEMd+GEvEiKvRScm6CHCVQGeDYZUsKaTFNGGBmaArrWfELSTspl8nQP8Q
PBdhaZ56Q+hFc7IfJkXi5FugcUlmde4ZggeoYJgsqmVkRaGz7TwtlNi+AapdGlA7x0v6DISmiaHA
AWN6UZauOMvMWFS2CdjT5nFZB2knvbWHXqxf6UhDUWum+hivqMeTCpbCuttm0VRNVzaAAoiSRYjj
D40s6rgSeS/rShS81/kIs/aCV87oT81+HjxKqyIwEidSuEo8rLUrClilIhlJn8maMda0hTO03irt
2vxdDXFjL7tcIxwdiLmPQq+yxKtpZf6HjkVVric3MTES+T52rTIxEMaTsPIUu7VyUE+nYbxoJ9f6
WZehI66TWLKxc8OgKJeVbwZvbtUY2rqaza7LaVSMoI4KEYzTsJYWnvIhbdCCiOACihiSzy5OEjI2
kbsxr7aqXKWkGq9xBCGUVIVs1pHn2N1SizkxI3fkYx8A7jofC09cgBxqB8zwmqVWsE1NbkWddfkT
iL3gnOzMWKyiCPbCqV3l2lXQJw79nrqc3gkvTIxTBMQkhINsg/7T0Ss615zAvy1QQEA3C5vxfIx1
e1jqZlYmS92wYFRkES56QtWjhCbbZAP3KooKhskQsLcgIlf666r2oVenE/6cM3dq2gdvws3VaH1z
K3M7fYncKPUWQWs05QkYkeneLkvvZ9AlyS5kTdot0Jtq7klt0L8G2KC194NeWK8aSq1h0Xpjv9UZ
G+/CISimNXMnUxqlcc3ED+LggI6Fm4llgGPgQWu75rHAo0IpXqr2ChRd0FAPmlc7foI/EvGBVTZL
MzRVua4RuL/pIZyVE4xZCSAcR3E7wLYJd+GQns27ibJwx+aHaDnU9hm1/TH+aSKbf0I2K180o8nu
c9MpYedNBdGgqCvVa0n5FxeV7lJ4NkyWOMh/NY/ShMiiB3A0AW6y2q5ArqTI7FqJOZ7nXENfOGI+
Nk/s1ojmwp6O/LF3sS2tbP4vPtu8hAeCcKY/FeSmvRAZ11iMDWiRqCoH3Ucwuh5l4kmg/rKHzrLP
p3HqHjTKF/16qmRmr6ouqEZEj1joV4IB5Q0eQBSyNfABjHeRUrdx3dEJB4JaPDu6ICXOY8hA/cJi
wWvpgN0UzDLi3GGPDkmoR1O5jtKRgSAtNBwHdmtlOx6ODCQzYrkULm+jeUtfz6zpDBG/CSwicNsX
dmiNvxqGUJUXnm+pz1FEzHgy7qddrUcV8BKERJTxQwgKGFgR13ZZXgC9GV111lgZfkczqVGVuYUa
bwtDRPjzhYYbuEiEfUEsIWEpRhBJShpO53RrVpce/FfUK0jBcY0sxtz1B1K5EkxgVppHzaICZY09
ya6d1ykqIJPYoxuDsQLmVZw4qlCn8RTDQonzOLvQzbgWy9gouhuhVf0j9Pbwtow6duWohuL7lnXI
WSQy4S4LmvorE80rhYzKH/NtmfaQ4/xBs62tywP9KX0JWENz+jcC+VhnNDLUjzXOjQMLzLlKNadf
yANQbZKl3Dib2BAFfadfoKYKFsDckkWG139pp9pO6QiUoSSxeQ/7+zRD7wwrp1q0OjTkadA+LGa+
RVa7YlkWIQ7S2L0sde+zTLX3usBW8v2S6ECVy3DwBCsKReZcht7bH4SQYgsKv2JDmGH9DDvauVE5
Se/G0I5P09Ca25GQ9QcyGFE5VkkaL6XfwipFMb7KVA8Fb2DwvI19Q3+29M44AzkFvnIKDe6OF9/7
XWoQlBlJNPZa+CTt0r3sO8c6/f5zHFp7UrKlQk0Z1WD5u7f2nDq78aTnYvYfrenTkFHyIw8LsEZ5
BlnlxO9d6hJhGHQPVtTq99BnMONhnCN2p4v0C5WE3Q2gt/BRtPjaaX722ZrdX3kdkeR7+/3JHti3
UmC2hJJsXiXbsz/XyZouU3Cwctqo0HbXozd2C8hK6dLnqvHEYtzwDar/XjMe6e8cPLALaZ4GC8Kc
fQ0XvkQF9cuZNhjHoAS3SGAaNmSAnGgqRIkXYgzHuY72+1iLea4I7a28kWtZHBIFI4KcvdtTgFfE
8gNodLLjaWk3bPtSI8fy3EwCMz32V4CW2pFF9S9p4Z9H5WiSojFgIim+ENXdSDVmnYxUTMhfPh27
oLx1VDNtZ4/cD+F3AJXMakgvPFjkW08F3pOhT0je/XY2SQDAqR8iwKlXIgmMp8ZM07Wd4HCxGMDv
qRyX1wq3+DU/1j6gHx4Q6iT2PZvwYAtzBjRj01n+1dSF2lPqx9Fj6yTZc8XBkY466WneU7DoC+Dk
2Fw1Y1lVwnmIiyFfOnrVXsAjiTAo1q13SnBUvHKDNrtt1UB2TR4F3oU5Bta5zmB7lfVtf1N4MSYl
Zvw3aA45DPnKef7+sd3foZA94QhXUFGmFs/js1f1Cyl4llWaupsG0/RohOcyyDbfH2L/Ad0/xPz9
34rCso9IDaw5RNimqwrwykkr5IVuPPcS48BgLItJ/ZvKmv1D7m2ZCz0lr0pxyNYazxPaCNQNX1SH
vkeigahcNhLyyHO539baO+SvSeS3T9kGtmpqys2bOhsJD9lINOCuyJZzS+P76/mlUrt/qL33zvLT
jnYnhxrQlIcDmX2Rfu4FD35709Y3fnUb4cclXPHItLK/0Z4PyyYboYPLKCd/tZp++4SNLqaZDUgy
B/BOmgkeZvPpDHDp5ZHPd+iZ/FVKoiZK5sx+o0P4odMGQeluCsVKYMjO6fJurQEqgoaRpZQggf07
RrydquLtpGXrWOLXseOdncdHBtcvU+n8oX8/l72Ht/HrYho6PnQ4xfeF0n7C+ToTg8A8jemDPct8
js3QbcwK127fX45df+7qDBadc2fr42mt96cTKXQ4xldONmIbHO4npW70eDgvO+NIjNmhe4S62J6L
YQgl93UHU2JbPZtJ8kKbeNXVHbCh9EwW4THl0/5xFAIe1GM2ogKH+sb+bGdMNRpDtwEKqwJLW/qI
KTKKpUW1c3AFY6KRFdiKoh0puASZrn8Mje3viE/JMWcKs8uecAKxNC66dnhuq6i9DqXrHXuQ5P5L
OZ+mq1jpCApESt8XAMRAXpQamwEpIRD5E+CV+RNFJIPybePpcwiHcTXaAhQhxg7tJ26Q+A4rnH5O
nkDhnmjuaF94ep7M8KGBJJfEusO70hDENnjGItK11l/VnVv8HPMwfNHsQJE2QETYR5Z50dtQklAq
E2agiWKPOon4yzcttLqd5RnR86Ql1qfZN8m6r+PxTAO7f8aU0gdnHbxIwC/KPu0R9W+DWLrAXs34
Lk1NuQ0DSasPdM9l65fEWPjauLJSoV94UsVnfVGxqbCF569s3PnxcgQ61jBr6dinptICQZmmZB93
Q/whigJ4uxx7f2kYLWRUHbEErcQqZpOVzaiNICE8xvLfKkRssobUYSW2uQCZZaytvvNZ4poz3INW
Y3tu1HN6i185IcY4TZ26TTicOuAPTkhlpVcQZ9xwbCfavZ12ApmX7p/mrhfeNLnjvuFPonQMl+FB
ZmG8xGw5EjAVpNp9SaYjcQSwKClHleei7ZKbAu79RtYG4EcUred6ZYsnC0AknGVEgTaMXpPVSENh
KV11rdS3bRkZWNOTcXifIb6rMB7KG9eqNBQHnof7lYwnEAwFX4IR8IkGBb1SK7EWeqUvO4hqCJrB
nQhFnBecThVuLPK7NqHlT8vJV/6pHRf6Epf5m9kPyRmhr/Z14EXByipMdSkGo19nYSlPGWIjNkUk
LG1NP8DYU7JgBHigtKXLUvZMsru+CEttuIPsPOLjwxDR9yK9H9pqik5FV2WnGPeSW+j89nUd9hiv
Kb7ndzgljUtZ6SUQN9ruJ1A5urskTeXNzPpZlU1bxesmByBiE4dyk8WZeeWSiBXRQ4pq0ljNCfaT
1FOYJIFTUFMumxDfmoLMf6XykpgLmFJnpNiFVzkVg52XQrKGDl54/pGF/xdVKO8tPRheXPobc09w
b1ViBVOnGkt2m6aZpEO3VgekgbTuLgtK0HyFaUDOQlLHTiBW8VMWtC3a0T42X5O0bp5U66nriWpM
SalIhlvkOMWNxp/cxS2h7grKYYeN1Kt3iYy7q4H16sOROWyeg39fpfIJ2LLwGdg0zpLivTl6gEuk
EQXabbRmcBYqkLtoBOmEj9xa+KwZ0SyKcFmPLPyYCdglpgIZ3gxM//5EjP3JdD4RE8mA7VKusNmb
/Ln60ozcrqK+bjd+1XgffoCsw6k8rIyFM3pvVVn6p8GYWY8BEI0M7O+QXeGSNy/t0Op/tFpnvnmQ
lh+SOgcYIUVrXqmhq3aDV6fveIDqp57soC3lJ2CY0Anw9Gt4V0mHX1mVdI5Mb/utEIU0ngmHp4IY
eQTqe89Fh/chgiAybmRbJ6dmXP3QNZAR/kD2cYS//EQiz4TgbdMIGChPfH8tf21o/ryp5vw8zqou
LuWXVoNdSKTSvj1tGtH5T14n6nv2Xt5dgGn2Abqb88ZG1f+kkR69BlMoPzpe+R8ZAM1XLcj168Ks
UbKW0OWR1nvBmarMFKhSPFovIcjme5SI8S0AXm8ZZcn40miOvx3cnLywoHIoEON0eK/p06+xLNDY
EmThbIFRyNfc1aK3qBHZaojpNtOczRiF7X7o8Iib1rXu1sV70RnNbV1DZA9SPXzuSobFcAzjc5ao
BWsUuzsrEEvcG7TY7uCN0szRqklcT2VfbSH+eCnME5OlH4FOxcbx++rRMlp9WeeTvPF6PbhuCOK8
HKuuv2vIUzqzraG4GtxWB0oRR3ff34wDYwQ3w2KxgMRZZ/+5t8av8rEtnWASGzvvAXuL2zInelBD
50Ry0gxt88sfcrB50Oc5RTORPaayPaEzoeH7H5+KuHTQPdsbkxQExpunTLQ7AZvo1BwY66rix/cn
/EURxsOr00qbt8pIErHv/PkmRvokRy8Z0aHFTbeIUudn1nUgyHA5LuqgixYJKeWLlooItaQc8yi3
Yexb69/dPsznIc1fbSlhsDDau3ByKqOS0NoJ36Ptk1/Qay+zE+EuyWrt1Gna8tEJ6uRS1fP2ooTm
eic1itxHXibD+DJC8v7ST5T0+Flz7UtzijihcQhRHY2kDm5IFnI9OBl42rjDGh+SdDyIxH8uy1HN
j6m1zql5kyvizBJfkGnhdd+k1lst0vjO6aV9A+kk31ld3H9AS4puDK+2rijqh9dRWCbvwgu8Y6vg
Ax+BoqBBGCap4iy29+6oNQHdcdtx2LRT99n5fX9SuIzgaR81K0QCqPypBcKqYsUvKjBYAxpb+NYf
WdAcm2/mQ+0NTcZs4yMs2EJqu1+LyeuxSgD4ik0YT/pPpdnJ3MXu1XNSZbBsmOzTnWnF/UMCJuk2
CNJmY4eJ+2Ti6dgxfwr8fGSyHbnJX9ROPGtsDtCSzHtHxAF7z1pZ2mKQQHg2AXXSZcWKjd5GG79N
Rt3s+A21rLJMvaaxjK9jUHfhiWka0wfDR3fVpLPhNehD9YBVJd7FPLUv//47aTIzmlRA0Bx9US60
o2T7J91xEw1bUYcrkZzWIVxbd1uO8aUPDsBLr6y0PBPZdPb9sffLIlyaX9nmAsUb6gm1N5fZ2qDG
qC/7TUCvYkGl68NJqaUHPUQvH88ji2ikwQRJdZvvDzz/4b1HxZoNIRQpDQrE+2qNpOkheobtsBlJ
oUqC117HcW6xNK9fU4Qu3x/s0Kf8/WDzDu23okGOl1UkGgcz1ZszvQ7mmy5fgN+AWFkDIzpytK/7
PSrFv320vWtaDr0sibAcNoqpePjIy3HhBrvE+fz1of7zx/A//I/85r8vVv2P/+LrH4Cgq9APmr0v
/7F965qP8r/m3/m/P/Pnb/zj9CPfvqUf9f4P/fE7/N1/Hnf51rz98QWkcMbV2/ajGu8+6jZpfv19
znD+yf/Xb/7Hx6+/cj8WH3//60feZoSn3X34SJn++ue3Nj///te8c/7P3//8P783n//f/1rF3f/6
nz/zav83Pt7q5u9/kbr3Nza1sJNZEzEICcng1H/8+pZr/A1XF8pLxnrTYQzgW1leNcHf/9L/xr9B
sePqGCTQbrBwrXMsO/xB62+UFRyUutQmqf3TLv/r/5zbHzfnXzfrP7I2vWE93dR//0v9uRbHWKZw
XSLqclwbvz+G5z+fQc8XaC602oU5WO+qNJMXfAr7v/8xeE5Wnfzr6399u3BldaajyzgZwzB/TDID
gG0dt3cjzYPVwJJr6wX0FN0w8uDAUyIy3CDf2FVnXEbJ6K21qFXXtan7q8lv651fATkyCcd6SpwS
HIjUxjdDUzd9FeefVU5wUyBRWLrifUyylzSgoVxVBWKKyElvuvkfTKTrSVLEnsVcQT7KMyhQ1VbF
QW4tSeYmZFPlF//8d3W1RdhE54xNnT81wT+/UjHfSP83Yee1HDeSbdEvQgS8eS2Y8sWikyi+IERK
jYT3JvH1d4F9I+60bsT0iyY4LVMkkJknz9l7LzrsZ7Jiwr//KLelQ8y4Eo1EV986VwpQpFK1r90Q
/P3V138QUtQQRWvnWtZ0Ffitk+v+y6ao/3O/4FltbSvLtKjut/fJ3P77f+wXlt6JcTWkwU48uzDC
8leH1rdPNBAz9diZdlzgjMNskotQVEOItniJ+P0ZoD0pL0kzvJQ4Qohp2nJkY7GEeTmSS62u6V6g
g9PrksxYvPA7JqsEi0Nz2C8Wrtu1ycaQkwkfPlffKPbGf7m6GP/cm7bvbJvOODbOWwvB2p/CRmEv
mtbUthaK2UoCu8vD3qrApqKo3LuTittSd0h0RQgcVUCuGVszPGR9KN+ZL+8JJDkn2pK/rFr7u3eH
NGgJWYuGnKEnSatyP+Rwd+gTeHvXxjc1e9nb7GrDC4tw7+KAuMqxh9jcL9XeU9MLfUHslIxxl856
NpRSDbym15jtG39xbfs3z4fxxxLEdGygJOJqhrsegaWl//Oxmgk2F2dW1ICcW5uAmvW0cJvhRlNc
dNuZD2zbVqj24p1woXQ/v3tfn7hGH2Dn7XHEkn1CV8/83jafm76sj/RTHF901qNLFM6ztmGXmMer
mqI+K96tSqaGxsqk+bSs+yMchw3Ss3YQ9OQzYh07/I/t8H+3nP/cYv5oNFJBcLGELKxTUOMD5dd/
fn8OYi3EV4kdYhW+2+7cRWWBi0I36ltGihdznzVsjb4JCbDyAkdU3wnLTm8MTQcUSwNJYrF1dmJa
xg0Z0YrnmbCHJCZ6dWV7SsoCD/JI8EBl84Mw0+Z7zlPrdBEwB1W5+qYycIyxRIzj/rK4DglVPzlN
S6rOAlbCqWeYZDGyg8Igak9d7vNCLl2ao3aC0miFrTkNgYswKLTtxOqjfG3JgW2eFKkuD2YxlSR0
rub8tGbwXkS53FfIrRdRkseAOgAvwZQNL7yPD4boWHxD82nmbXtc6/FNtJp1xssM1jB9wAfnEQze
tD/GbP6Nautf5j5fRdP/1Tbbc2D+qqEFdA2Mr9qXA/E/to8BFT1tHqkjb7I3hf+gpXAdSNMfMvVk
mL+xSJLrU07zpy2ZiaY/F+EECVrKH4NqRyxIGUyKoYaJnfREe6lfefQ5CZIEbI7VN71ADTZ1dX7O
lsV8LEd5dQv8ihUNyLOTNubBasvuwVybAxD5mOiV2ohSAebMtDggBpKItYk78TLkp6ZY5HEtFZan
LO0QnTWwsbg+2guVclG2/K2et9zrDQtD68sNvhb3GgPkrYz5Opjyu9vMKDZmaLVOdqOpN5w1V3Qw
4BKQFpJckaRIA3foNvzwNB1Qlp2UfpzPI8QpI63Z3FWeNeqnUz/ab4m5dheynqbI2lyysVyJw7FV
/DnG8t2QNm4XheioUdGTwIBV+y9lqbbtAX88uy3YgdsghT9d+z+2/jlNCqWvLY0kuYc1ryoOPUsG
iSjUaMLEtltGTzyg0nERztgzubJrfHaabkJLiZPivy9oWgn//9OwV+HqJg2Aa9WfK5q42KVfY8sO
G1Mu90xp02Pfdv0D3IrFjzt4qOOKh6xUjHuRpmS7Qf/+EAuQ54IUpicJzIJ1205H0TS7RmTd45DG
Lb9N/bECrTpDFjBvmkJalFMWZyCQgAayojhCrzm3HuL/ZcwQ77XEYQN/IlkvnxI6lfvVcOvz6N76
avMi1bH6kadmF2Dw04KO/cbvJl+3OvSi2y+GPQqUPrwmoo5jOAUDCg/dzfbzbHtHz5tJl2pM/iJr
HvZzp3ZHGAGHpBm7aGuqXcSUf2auW7NG+CpZHgkndgKUV8R4Gqm6T/WY/DVw76GVL8+1RWToIPxe
j+9qjJrI1qi+8zoNa2U+2nLSVH9IE+OQSVIoRo24O8NLGr+T5nFGZBci1lCeyYFE/tc6FdAbFK7T
+onISga9VZYkjRnPsW4O31AaEk9csGikWi6HYraGtxXil1JZqJKMNn6t0+S9N9S9MrTlMRZGVLsr
wawtf0R4VU2G2QkZXr8bIGg9dM2AZg7i1K5lOHUvHA8UQrqOgZcgWc2k0V00B5ik0sXfzTJFkcuJ
Wkt5SoWbP0q+PJhtHvVtr4SZ7lj4jXpwbaMCLnlRw7kk0slbx+XA+MiDZ9PtWwvu+hi3xvfquXJS
8mRcAvGYYIa11OnWWuMbRNNdVVXDlcqLAFaEjB8I6ZTdkFf63Ru8hctiilXOmQ75CjmPhgPlmgtj
Oamodcn6M+U9iTUv1ES7XvuGWHpjtQKitPK9zWvzOC9NuMokAH2t3Ephfy9Rd54NrQQiXA6oroaY
/GfUgedxHdhT4jo/Ku3khOwn4lwRGxcowBhmEmj8uNeMwwB6r2seIKqdFm2xnisysP2sp9yqXC8E
iwN5gdDNwMvguwmB7jLOpxfgWtMtblBJosJNaQk4fqUulLJ9RoKlq1500HxBvS1EWZePDDm6xxjh
E7kP2y5PC2g8dWtFsi2nT5bFyqVsOgZqSU9gr12RizOkT5y8B5sJ5I41K45r0+p7gvhFaJtwspHB
/sbx6Bymdp1PxWszzGTCekb2zPTyrDgVAfQR+I42/PtTEDaKQWNC+YLBnF4UNU1mt09VQmQu2Hkk
fMJAsyhJQZ8JW4ub2jwHk3SaHy0smkofQX1MMK8ymutBMUqEmPNqXgh8Vv0WuNP/HgzpyJxi1pWd
2jBGS2KQ2vgXhz2U4SFMPDN9TgqCcktJEGAmneohDlxzLr5hONUFLzubOesDota6zsQV2V7aPTqa
x/Go9R6AsKw4NMOlNHLtziCc/i5x/zuCJutrTDRuQMoToYnZA/bhNqo2ALBimxQtXuUPW76fPq3e
vsGb7M+co8exBjavKMNnngvCtnXxXpMdcu11aG3lUB1QiUriR1VuMbku9y3p2n/vTYtmIv6dyEwk
YNrvVovDFO7fc7cqf60QsQOMBqgv2SlfxGo+NLbjnFWLmMa0QhQVJIm9RF+3k6kqZZDlasE3nGf7
/34muP/ssW3FBbFdro7+mDskvqg/i1hXK1Z9RaQ+EMvp1/SsTq6bXfpluzUkvN9ralFymeDUJCfE
XUxKzHYM/LVXOzjvqSQ9ezCqfZlZ3TEjtOCZaUkRJoe5a719XFmPCPasw5rVZvT3bgmD4pj2/abc
tbxAepoZVHB3Qp76q2VZ5tEthjqATMIjpuS/LQRI98aUXlLprYGb19bFLdCN9/oPMOxi74566tuO
vMPhKb65U0WW11agff0iU3SZk3Oevj6NbQo+kqdeZrRTieZBo+mbk9OWl7QabxVTTNacZdzQ1R+S
Vri4FFWdo7nacHoAzrqs4Cey1TdLPM1x1KwSrXWapBREwwR8FsMNxsJ9ZZvyLCruXK7THeGQEwUy
DPxRu11PBYG+rQmhM9Z+Dpr35K1K+txla/svxYf5T0HD17OlHUYnkAeMK+jPplgNpaeoltYKi630
dUeHV7AYpt1XIWJ7XgiFmDywcX4hgYN+akevVLOMfj8lOABs5qOn1AVVQVT4C8z3d8ItT5PHioRT
n0aQIz8IzxSnNhEPXCSsB2I3YRfAk8xsYMfMBqZzLMwisumQMJAxRdBNXrtT1cSFB5/1D706gr6L
ZXbWmx9k6k9nM8u0MCm1INbcF13BvqIbAMA9HawKPrm3rEMX/t+XALE2/yiLbNR+3F5JHcNGb+Kg
/vMWixQQSTWCspAxdRcpydhd9eyAStP/+knlXF/9peyXEJMmQYTaPBynfv4wIbqde+1HrjniVnU2
2OVB/oA6+q3XkZGSlE46aT15/rqVDZqMnHKuHmvQ0V/lFy4A8qYko+21qH0zL5ezOWXy7qFe51KU
Qk5xIJtarXPuCrlB+9C1znFzSsRS3BL42F0/uAGAHmTnqXwYMxQAjmFeEQwh+4Zela5rRMvXB78h
ziXukBj4VSW/SFmtOGh9m4eJ44F/QssbTFgk/aVnOddyUMO+ZSSBIvizX5o5qtfqhcrReoRAuo+t
EnjNVr6jr+Pm0pwHiQ0qGaMFw/4+ZxwvM5OZQRz30VqgjMbEUd2r5aK5qwiU1UiumM5Q1kw35nCz
b2CzCYde3z6OjQJfjVckZ4Q26EWp7YYm0Z6MunsbYKHDrSFumM0yVLCmheCa4AMP8LfbVImjVmjq
1fMs/P59dVc9osj/+8ui/9Fo3t4VXgUyB2ya9lD3/ijoy7Qy3XTR9ZBAseW04t9xrcq7zlvMQack
YW6U80vfd1mkeYRW6zNneU4ceFeX716ejD4TIrzO25aVqO6N4agbrG164VzXbh1B4vj8ypmFsqoH
3e6JFyE9PMKkYZwqXTNOhmDO/t+/J/efXRzef0tlor/N76BhbIM01sd/XDDTetIVQ8nA3C5sXiHT
oewjL9AxYrU4ytwejvUapppZ/PiqzfWNP23N84fmJuuhw921W6q8hoq0vmvdQBiUQaRVJkYc+i4s
bDk8QSxOCbYvSSluq7uVDFEHEy4qWl4QuXjrTklz84b0RURGSZJd6hYwMM3frl27z3Mhn2a1uPbL
yJahFMAPc6GHWdNpN2lhAngrt6ddCDJFR+imJ0RHIcnayu2rXl88iCpfDcdKra9fF06JeusltRw4
a1jRTi3fmZYn8h7r3wTxschYzSqcwGVXnVDP4ptrDc6lwQYQ9MfVqaxnvDsHex5FMHuptx8yIp9J
aG/YRgIVjcd5brwccdCUX3Ryg4AKeVNOlDoCDi2+6OD4CPXRTBiAJnz33HsRs3PSiAkHFOz+yxSN
3LX/t79xaOK1ZNxCXigJJX88X5wp62oR3RKayIV6bF1pUrVHKNWI+klXJ7Cko6W9myWHfJVr5HIb
6kmMoKURQpMHydwWul0D1We+GVo6HDUYMHPnwE2igCN7fxo9+wBZCRhgntvB4m1lOqsh4B4Khklg
eFFX4N58qwBfTTVQkSdDAo1/r3JGUqc1QAiL8oG0ArTIqX5h3kxYsLTmq46uaY3zvZb1880ypR65
EpPd0nX3dvnZlPUpHfDG9NCDwxKsJmHUFjHx44eiNvss6eoTYJpXE1pQfLcy0/NJ51ejUYb0gqvH
abTAj9EialL3N+0P2Hm9Cb4gizEAvbrsKeGEzhgks/iRW3G/74BBLIkWSqMd6aA4/PjUZoBLz/s/
k6YXaLzfQ0zePPUb0tUNFzmlGVGw1Lk4eJqfRuxmbPmQ4/tJmQN26uTY01zk+DWJIIj7ye9UZ9Mv
/TJ5lwI7TQ4idykgCp3ZvkHci1ajn9IyJVCLAY8PmG+tWukiSyDFrhVHtV4QnCxUhPkpV80UOHUJ
IqtI93XXZ8jbNCxlWYvZg3jtiCS+ijRzDmbYAi1xeawpi+bDOlIgW97sS5K7AfAUZFORcGYUE3Eq
8W7UlPecXBuSQcjar5dfxlKcZsBtB9N+JjE/v3Dh9LnajTAv9GtGF2e3VqXh20l8NGR90mfXORps
oPZMf8RU+BEk2CShf/VgUru9zlaB0USoB+hLw05fXjkhjNehndTIohm6I0z8HRFiRXNY74PkUJBM
fZD1CiqoUZ6h/bqA0izisVeqRRcV6S5dYa2xzhD3rfQ1NX1u/Nkas4gN4ZHErnoHzA85G0LPALoZ
13oCZPsUDKXG8zXxSPmOWR1jow1tvRFXDddOUKk3w/xrVmbt3g3lxxwb6akD7ZvOLmLM9jtZ5vqp
WK1vBZLQo0H2m50vzjUTH2z5MuikkfqF8lG5RJ3rk04+rGoqZ7eF9iIMRjG6oSHI5RnRpj3JdrrW
rh7vY1nRJG+1u90PJChXSPv6fBX8wN0jor0uVJb0lDbzc43OAW0bvzBOHyFkeKs/s+wnEptULZ78
fOznY13Oe7lCV+xdH55aHw0MjXZFDJEVa2jI0MUEV7W11+rLxFQezisuCEjkPhlkeOPQYuF8wy5Y
pmdYW/qhzNPqAFf4agzTTzJM55Am+I7wWVg71jyCc0g/9Fn5yRyV52KUPve6hHsdpVYy1dVhsuxn
qETxyp40W/OdVRPTCRBnqLlk+XY8bRjXohOBCTDWMFaNSU/MDMJU9o6jjDszFf448bxN+gO7Qi9Z
MmV3c1tp+4ifWW98ZqQkkmx3IJNcdVo/RTZzZfVkoWHtoW6tBzXLeuzfyovrxKdEzV8qBw0m4Xci
6Cmt4JOWNyWu3l1nfkfi+STZ7TUiYvzGKHknM534v4INls5qCA3d5RTpp0ucc8Wk0+2TpmQ9pV0S
ebVCkF/O20nRF3hwWDbTPwFieit8BYLgTgd6RYu1PZcHnJK0b5Vnej+fzCjp/XQbFHoVByZzIaKr
uzr2sBFZmUez+T2M6EtjeuxpogWoltqorb29EHoa5NINTLVZrxr+7Z0xugeXRijXNAkByKIMbvsr
NTvXmFz5Ya0J3Nj8lFAQXtBd+b3S5xfcayAElvy1r7d5BebbG4TtIO2j2nSmX87UZ2R+DGfDXeJH
u8HSbVHu8ojvkFdQx+IH3alW+lDU6XCD7v3Cy7L68FPbwLKW8kl0gVrDv+2oCY4eQ7zRyx69dNUv
jakQHANUl0aYenCLAFlpQhybgx2iYFOuO316rHrpD9vIXDeXy4RQkffMxlfjpI91xfY+Mm0MpqY8
mJVzK5xsOSJISS+WTW2OoOQxkckp9sAdfX0li3R5cMH06Y8iTYms0bNr5UzgzdNOHGk/yuOEzpYA
7CLqcNHeCLSYHxVbzI9eDbhcRwuVNybXC6IWYratsDfjNXCqeg6F95PIB+XBbTQYOaX1bSk5eUZ6
FTdTy6MtO2UsdbrFVaqSHz34pac1D60J/LPHVelhog3GoVkf3cYswtqoshBugdKMgQa1jus6Rj0r
qx4B+245qIkQBHd1b3GRNf4wJ+uedpuKikauNAG949dXa0csztSP7dE0kAhXjPqCeCXRsIntPID0
TWmqjtojwPh4v8JHQ/PBlxPwr10igdjpOY7aIW6cAF/1zpvNK9dW3KWlrT02okN62wAJhOszLtcK
/zLBfc7PKkMMjhnVvRNuwyklCqpEuBKBKbJ2V6rHuuvUjw0M3vCi0wDub0Y2dVetS9SDSvbqQRlb
8wkk07TTBiyWZov6emN5eThdETY+Og1idCNnWSm9iMilmR5K7ryRmiavmrfoEbKalobZ8lNoS/er
bPpzJrpPK5swOXAVDGrHijKuXWdBzBaCZtpFTQ75RLdxIxpY9GCxqL/MZHgc3XgMYT+a+7zkzLH7
9ZdujSJ60wF+3qRS3xas7lRga8uBkJOmmvIPzgo4mIn+07oM3Y7Lz6+sq7A0amZ54F90AxRIUJcr
jOO11S9X2aSY8y3oGGK9q2XWfEu0DcKmUYSUnTdHajxdqWfqvZLEJ4W5SqSIdcDWRsyX7FNKbohk
ocY0NtBnIyztvHrH1boGs4iba1FwUS89W2zXwjkYesKwhBnobdGcmi2IpAoROjGjK1A72dCfXmpy
Kfdgi/Qj099Q74ladzNbwWLDmYpWeQSuVxlPTXddYzP71HJV4jzujV3s9A2HZ1PxKXv8xGa8PC/d
49LzQem6z2ej1ky6Ujur3i6pcfI+OsNn5sy/zGXorwZuqIsaO9t9cvXusH7eDOiVw+A8SkYG38yx
+U0Ijn6J6abtCM5El2r+LrithPVkftaDfU3j5Yhez9gB/9xVZeuFyqieZoUrydJVL21fbk1f5s71
8LzojrazPHCB3YWoigM8U7DsRdxEReP0dzno4sQMIyfnd+7eBGChU8pDuzfwQu/1Uh6tIXcv2gQI
ElG32LcEedz1hLMurif81mBfyI8f6W12tMQQnd2HZE7voKtVGtqoLoHvfP1LI97qO46E2Os42+vB
iwpcOrQP1DUSQ+XeZ17eXb6kic+dFHE+NpYzfeEbVNTxlmZlIIEN3oTZ+lnqGfjXUI7F5O3GTA8I
h6MfzT22ztim0JDZOzUtkT8pwWgPdF+d87rsJQ/tk7P6mmgfbjWv0WJqkuA5LVwtjulCZe/Ps/el
Lb8BUiK0DDibj6Vs3XninntsRQ2ObWvNH3RnvjVB1wB8bEfXZCpVPw5ELEwVRQEgr5W8MewQb8Bs
npVJXuD7PZNyt+OW/JSPDHPWQpqR0VRvJTKIpZoe1tLt/NVpZj4P3nxmGwjTMRRUUrinDqV4UwQ5
ijacty7jJil+TOQIHjjgwKYYzrFEjAyN+rGQvyaLBvvkVg9uT2PbSW6OMVThqNJM7EiHGLpmP6rY
jYcWx5pN6kYi4Xmp7b5ZATU57vd2KN/7jP4nN18WrqXS2jnbSf06z215ar1y3alDfy8KSgY9v0sO
6Z0+xJ+WA3AIZTj7mubXDkg23nAWhaNCsHYLf0y4tazE6Cgo5EIh9Z4W9iME0gA6LYaV2L4Oc43x
rIg0h2IrhkgOZQc+XqecDSt710T/bdlMyKtb3SpP/0Dn82OmDSakE9Qrl4rK7C7ZwiEM0ci30u7c
2vxcEhGTXuz53rQciNu4Nppz7TvapZ50fhN8TY+PiFJuNb+rho19ro49qSzBoCnf3YEA304qyU7Q
ZWOfxDE/KK+qULnrlJoVWWYBIXO+2/Z4YZMPnJ4lYXvLBgwe77kB3CyO/yqEdlnt5KJWhcW9Eslh
n8JDJPKQES/u8C7qzW0ZQgZ2TSb6KxzPRXhw+fbSakGtNktoZE4w0yaO5kq90yqHJpt5PyU0cac0
f5RTi9g1q46SWxHC8M/ZdPRAUTtfb6e9WzmPmyvNBZgeKumPzMx/gQV+q9xnD52vP84UYYXnEL5V
F+8OMJ7eNH60qtqxqJ1PiVHdwOkR2FUxRWwGD8WoPbexObPFW6GlfiZ1Wl4Stf/WSQgNZuFr0n4r
7SH2dYWAnM7Sr2DOUVWM9Mur/jqoFPJ4vpSen5DpxfvCiYPVHJ/qDpp0qTH7F/X0a2HeebN1/XtF
nsmJTa2IlLmiCxzDvHUzeTPcHDQhPVPfqo5pxp2DQck7JpTCbx39ybZxCBJu9koyKiEafcJCsteT
09P+KIqk5FTo1rBOtd+9MQ57wkovVvk6avV+GLUf5NM/UY391c3tMym6ANXgFoOq/JAZsLWkYf14
UwkcvbV/ejlefUp7Ed9INKgCZzFmEjwgqtfF69rBqE37ZgyzibPQmGYkCRMDMQK5N4Jy2RjcnzXr
qg/qp4TB5lt5/WpY2Ez1Oj9ZDfajgjczTtN9N+Q3JWVRlpaMj3b1KTigUAkk7/mC14vJGSM1CIJC
ZYkPyJkSI3lfXH709XrIu+LDCFGjMBOZh2gV9blQnSQap+ZTKSsuld1bO9b70ogZuDvq21KDQlY4
QxavuuujxyVgwvdab0t12QtWfGwOP5oi4UgMJvbkoz1hYagNfW+Cfw10twrdnHginvfOagwMFIP2
zaunUA4EQbZaq/htYeyRpXFlT4Fi8zEY4jsLaqpfXmG1kWer7657bVvy+iEGwYNf7c8lZ4NNpkPa
DfOehi3TH4M/wzwYKJl97lXNCpJpFJRbENHMxH41PIsDDXKou5Z7g1QdcivYSntOnL0nfohJ/ahd
muV90wWjnr/N/QI/muIpybTY52lGNFR/oTnqA7rn2c7jVgUzPcoISTp0Bbs/jZwjfbWVmTbxK7Mu
r56FCYyr6RkIYH/sINWXupEGqobaLKX5MKlAuwgerKk5mm1/yAtKt01ByxnPYB4aElwGBkSmqe/K
ajn1XedwD/YIsskGSozyuBAGNis2FNo3pk/1a46nctf3w++ZVF4/tTbXU66LWy6YzWW07+VqrmGc
eIRnyFbd0q/Wp85ocdYw10acku8cto5DpjGX2dKKErpWwTz3ryKhh5Mk7NyicnbC5idIBzq552j6
JpDWoZLkA6bNcQpr23kGGiLDOe0i1SSCRYFXl/ZO408Y7XfqFvO3OTlJYCTJoBgfR7o8D1rd8phI
UFAg+Mnei5l45R9qZ55kR9AR/DPOPzNDFuRNGPcGBOL9tg10UeaJlzw1fulVs6XIGgxtZmOfDhmR
gosZ00Pgh05DINM8JI0cnGikn70yEft6iGO/VWAGlwwJEVw10ZxrJ6Mj66DnJ2iK5ShK9fswO5zN
4+L50iVu4as523kMThWVeKNMHc4x1YwzHJKUszVhYslZCE5K/JQWtgA054bvlOuvTKeJQTqU6TvD
Jc2pq+iIGbsGeh9ZGeDhW8RMIB0LNnwHu6wpqlvZiTQYx/WoVAs4+4KeVCOHu/TGcT8tCYFMXfd7
yRIMz8R6wQ0qHH/KN9UZoFFshZo/rJSDTbPutmmXq9eERAwHpi7cGDic3cx8Gpj408rPfZzOM8C4
MhDdZp/gzaXyg5tUm09VM48H8ZHrfXar4VQEAI21sCbZ6InUMpzxNbui0NZwdD4AtxvP5dqEqpen
50a3f1uxP3aTHbWFw2c0mnM+5gcdz+uut0YCtrjJRuUSv7LuzNU+F21xjUVaBYrmRqASr3WVnex+
eSCINyjX5N5uqWe2OxJCVWd9IEieAPlBK6NwI62133qD1dnWy0t1Rr67cgulu4pqCSfXooGgpFc4
2AwS0tL1RXspKoFvCvazLT/TbrUDXRDfu0iGoanpvdHqOpl5+ttwiu9aVj/H2/hn2DjmNv23pY+d
MDa9v5bEEeFcoExwPgozeTG9lR1AARXkavluVabfXYZeIn6OO7CcteiNS202I1OKnvdu5WyUdtCn
9WM3EOWBzGRfMM71ISX+Veh2E7JdfXet7tRX7h6Bw/dREDNUKs07TIanUZGPhcpfn3DcIYZD2Rin
z8BpKaWkxHKovmXJymrFZWote2eNqcBqcdGttESKan0mcxF4MaM6+lgLOZpL7bzNS3zNgaAzLkgo
xvXf9TBnR3WZbosNPEUjRnrpynrfL8kbCNGZ+1J8fSKd6q4YRzxNO0JliQCpMs23xR1n1VSon5i0
q4iNlVj+WALx4Dpe1iTeFVNjRZVWPypzmjEosyciPufnZEYYrUlVBGyHcSC4hfgOEC8U4fFBV9d3
V1eOqYzZFmkBKonFHGAlA6IjXdhcaKIaKYGhBaECVIgvXt6+WLxtALLrDLVnMfnLDo1bF5C8znGF
3y7kmUp1kFFvUCYObd3t5evEdecBLbmMltUFlVBwcttlo0dpne2ZOxuHol+zaCnZJ6Ulrf2kJSod
uPZR2GXt1ybd69E1iltvYHlWveICmM/32uTDrHFldLqN4INNHwLkCV0GdrXt1SRfyyJNYCfxnZ8y
V/nmFb/r1cnDWZC/V40tlaYU1Z74TWKW41MzmD1de9TurTVWwdKy38ZZ8tItXBeUeNgDNm92YnDt
MElqjRGI1wfl1Vj4f7EBOWGiV1yVUINr5tLuVocVbqoHa6wd3g0u3Ui+ZQqyhovcvfWmgzq44prP
7BGMQgoFjnuOdDjymoKjunS/xebEjN5almvO/25SsDi7I60R0Wqp2t40Kza9Mo9ip7PJeZ04C+xo
VvWDoZqMgwTBjXi9b3XbqXu+eBBGwgOQn9hSRTjayoWdPSLuxN2t6vjbQmLPKYugo2zOald+dFqf
I3VmtXqT91kpyxhqbXuStSVpr1ZXO6VlPHhpcWGK0DbLuRq/oTAZjhjG0BLHL6OAltdA8kR/uHVV
tZZCVWUcVTI/ADOMXsytjCMYbWKEqw7rJvFkBkHzRyCPWTjOpRJJEYPrxmjlGPGB4MghYObiIQqf
Tx3RsIHmUBs2mBj36Ww9ee1MCFzphm5yEott/FI056m1y1B0a7CUVQMIfYuXU3TKkFK9LpzTQdxU
6R5JY+ZjuWTOM1NrdY72RvyeQ56xaUGBRwFIZ+UxFsV0U/PpxtXN2elKeejXagwM53EB7osbXiCZ
rTVfc9ORKzGciMFM4mCsrPcSKWjI2c81WFeviLoiHCgdMmvt22gRcI4hL91z1d9Ti9JpSRH3Latz
xfs2+RX1atagnQfwI3eWUif7NNWb0Kl62vVmHpSUORf257ybMxLf8ov0FPieL86WvGwtVEz6iiE6
LZzvBb2tXWknD61LKW/nDe8mEjBjVnq/JvfLa1uGZm7PkH/pGYsxJ0DpLUK1rlivfO/RbBIhNjK3
kZxATUw8vbVOR/IG9UM69KTh6+VTDDrsYk+oxZxceZwLTuL5cZWNc5CT8cxd6FNRNLKXeljFI3wf
FDV8012yEPiLlleah8KMBfqS/jKoyV+L0IadYa/9QTrjO39NxSIGZpezvb8qSFUIk5+n/dAJCx5g
BoaisPR94Wr7ZFPbxtKktUFr+H+oO48lx5F0S7/KfQG0QYvlECBBzdBqAwuRCQ2HdgBPfz9EtY31
jNldzHI2YdXVmRURJOj+i3O+E84yf0yiWdDRN8WhrJtrNvb9toQmCNYvQb2ep9bVNquJFN644vqo
54++yB7b+B3fseFXtvECUinQo7aD4tISGOs5Vz2W1nbWeLT4eNVD13wZQ+cRY0s2H/TIl1EaTZj1
xhL+bqlLihjVEIBPnUFnbkmSBChJUt61QgEUyXlKQMmrVpCtS45MuSLpbOtHDkxLkz7WXnNNPQ6t
Tt3fLeXDoGWXJUnrW8LKBVWN4qdCW+4zYol3LLBF0FWpfhkTHVX8qrsUUfirzowW+zgsi8ek2XNv
fAC+/hE10Pl1jLCntfFOFE6iHh9m129GNx1fKx7TS8XEdaMb4zPZg9Y9rvwhAJQJaNJ0izfu4pJf
8NikxTwEsVOxpEAHcTCd6XGuNTdUS0jgVPpLiIKAaPLeVM9VDoAo4SfyRa1oe44sccwB+p0q+oNQ
qKjSlpZ8NSkm7wEx6DFvYvqumIPGgzZR8eCY/bTzuiS5ZZMonwoBAlXt+KCay12tsm+MIu9oFMrC
FHSE0MHLgCCiU6eHkkePbPSGPrtcdiOnPq6j9Eup76Y2sk+D3pgnVm5oyZILkx/Hj3/F0+uXkr3q
/Twhy4VV7xfU61Bn288pz5ptM+WPwGjlkaZgDV8ckodBH9uDlRlMItLIYtJb8WutqoOZVU/ElfqP
6CB5VKovvZ6mu97LnXviQJ2Lw0HpsMVgRVTx7SKnOv9+oSwX59iQM4/2/Gh0ynAq2wq7vRttpL1Y
t9HRxbY1+ncky5/tKrTo1y+Kbla38g72WOQbhFvg68S/6RSKd4pdsphj0RRnpRyZg7sUujEj2Xqw
J6g0LIoI8t5oNgLizlJ+iAd8Lmw20ln6lqpMmceeRM5JLax96xVqaEcSl5fKghGe5YXZKWvSFgGV
11DwZXJx6XxYrw8llqY5Jt2m0ZQ0iKTM/Vw2zsNocyeWNl6T2Li0DusU8Hsb0gaqq5RiQbvsftZF
mx+NOGfFOQHJMUS0bNxUo9YxCHyFXElEACIz37PZ8izZ8JqxRVPLvrsuDYyDX+vCEjGQ+PUeVSaK
RNNs4HDZzdZZiTqVbjGqy6byyU7yGwXVSNOWoBFG0hPO1IzWSEY2KRVaFrheVPtMZNIn2xMf2qKt
G3eF6ZGde/tx1j7kYHa3id/3iiTmUxbRUevc5KpJt3uwCkxGvSheXUiZG1DaaDIspPFoEbwdwlIE
zqag9+0rbQtAJ7payNEJ72YW69VDekth+vRjuo9SxX0nFZhhR84pzMd5LyvyQ0yJCAap3fZXQQPR
fgk8guZPoxW/LN1y2SZWbf6jt8xt3Tp5Q7PvHGeCWkzNZgLvFM5Y7qfE6E8O0CSbhN9HvQ96+pU1
vFey8VBjtsAtQXeyc0eSo/THeJLakzo/mo0gBHuRzTVOk5tjd16I4segHTikiQLwrGxOpqXIixPX
1GlmT/epZMmTJtP3wtDLiwO/9ymd/0CSsflumnazCyQttmlRPAHZzVXlYWoanq68MF9ntuMbd8Li
WDaLE+QF4uqyLh7r3qY61vs7YbBuXbL5Hnkdm2RPYz3k8pBWZlA0U/KYB6z/6vtsQMDxa18ZjdUQ
5mjfaWGBKdZVA00rF2cxZNtOwwfHS85pxuWbKEscmhCzT+qURVuk4gtjdlTqoKgFVsjCo7TXpl1n
A1ZunXEEgzrQf4OsiPa//7Ka0+isiE9FFOXfwSsBh2gzRAiGICwZE401aHkv9K4Bn6U7F2lVybYq
tlEVV//89KwDlH+LzpNMtw4xyCk8Zak8ZuNsP7qpFxDyM5+nkZLCR5ZubR2VJYOqA8ZAGY8sKBL3
NRYPpa93dtzPD2ZjTndplSPgK3PjNa5owxGBhCONxZMNIGabqZbjG0p0JfFZ3v1ajSxELg+VGe9+
9bVqHQdkFJwUN5o/4CGusKNLQvrblnyY1I9Q9wC8eeUsdR/mGE/CwEDmWK8L/AnxqSBRIixsZ9qq
6XCumJbf8wtPDBX3g1PVt0X15kde6KNOXk4ALLm+MIqG7SzL+KI5ZxseHTJ9+ydiXvLJhs3Y8O3c
A2PYa2Tm850q4Rp3RXtzt8ATeYD0ut2ICeOhriE/K5BFbt25P+KgWz5rL7F8hpUzNRoqYCVzOvZw
gpUnCr9//5N+yi3I82kB2MxWSzuQtZo+TY6d+/rQ4w8azWQH6Sbx8f3Kp6hDc+8hVLubHTnsbLae
Pqckf82N0xPpZB3xCfZmHEo3dPSh2AyGfWPLdiCIs/jSJ4YQmpBcjNiVN5q2qheLcf5oNbT/K+9l
mXBOSrmIV3UyweiiyIal0UGymMbzCtdh+1vaG2N9p9sO/mFbT1CC0+p7GlT8egOyLunkP407Hea0
/XC5/k+ZF5c32dof7uw8ceWOTx3m1aBpox+WgdpejqZ31RrVDgTyw0L06v20IFiuWcJ+pWN2GI2X
NtGXT5nrYgMijU1SvTDpKZXz6MrvkSdw33bakwKR8hbh1DnqNWSzEQGaYNP01AAuuzVWfPj9X4o6
v/3e0nrkzf6vrp9RJ8lhQ+UGBAJ4DA83UeqwfVTjbitdtLxYqNpDw/76ErlqeUBSLLbohuIu4LIm
JCBzxWuDfjaMlOYqo3Wvxiz+cXQixmqCKtMpa/RHmiLb7TI53sWWfedjgOZeaOzBAzMku9tcvwI6
K46drI3nRqZB5s4Zh0UHLzpVizPBnzFoL3Z7fSarfVPXh2r2zr8ejH+sjYQQOqwm3BbbSFz7Khf1
i406BJ5FgyRFdkeTgLQNh8YMJL3zHb3yXrhsdkP3HZfmfG4ZPt5cGCV0h7UVwM2eyPgj/tldttqw
BkWjQSj933P490sHwN3lqtr/1tFaYyCV5qAImwxZbObGA+9z7+3dldO0lOl8J5B/X4RlBYpl84wW
yr5ZfewQw1VEiV69a+AXI8KzwpqHJ0SayhCojdkQtb8vi0uzxgDi1zk4zOZzzlj04uLu2hHmgwoC
g1heEFn1z2GrtR4BHgr6bpFGF9fM9sJcNW2WNK4cAtQyZfUZ157z4yJf0asE7jZWIJCI0TM8mUvU
m6mvJZirWqFMgSUT7WBkMzkgcVtufm9lTyucIOkNY70st20pxaMX3ZnM0XfEo7pnUxofmpysz9yd
m42VNrhX2tR4LZuGFhBh8MXA4/rsWO7ORTJOndVPd8rAW4216E4d0TT0Khv/up2fiZIegtItjWDS
Z/VlnpMtWqKXuC4vvQOAKVLwLDQ8L0D4FiDOMUAeWZdr8cHWuk+YgbJxSBblzmuYaC9l9yzs6Mvx
mGkMqhkyLRKbtu96KrDqhz0bUwrEmUbF5iwf72qLjVXav6t6p+x5aRBpNVq3j3EB+0qjbFqmwpu4
rwNpq/dyqT7WQSI74JtrtLy7GZW4qOzvxuLCHTrLZs57rZTkOs2Js2P+V28qSRgHG6kXSwjKmXIJ
K5Mc2oHWDJL4MJB/5cnlXMd4ZWrnjxePdFkaI6Coae+XROOFid2XlbDJI14d8zgtUdV/kGEP381L
Hlyje0OMd/UiOFtDA4qKyf7ILh8TRDMo915kXfrCeQJJHUSlSmIrmjEPglswqxEuWdp/s1t7eJiZ
E3NghQIYf0i1zxL+IR+aZ1XNj66H5pk4XV/08bWQ7XSEMBz52GqRdZke63TiC7AJyc+ySoK+ymEf
quVXOkCqM84Km+xGW7s154bhJN07JQ+DUcu/NlDDfWopl3xsz9JFS40ZqmA0wUOaz/2jYynHsshs
vHarXsNYaMRpKPBQIDFbTDOM72SCzmNJ+/vFXaKgWlglZ0lzNKY+iNU+PvYiunlqjLiVJ3kbA5Nq
hY1iLbmhGv6pKHjPDB2TtcettgSi2KHnGS+msivRgNHU9rFfVctXck2EHRZp81efPdAzxa3DIhEM
cCtYI28LjN+IdHbYL0BWeFTNfVXtGcGex1JDDG7/kUqfbfN8OC3rXjfK6o1lOJpPof/sQBgDWz6/
VYZ3TnqrXKNqs0PibtsIMGRRHrV0pAuApb6J4jp0srHaW/i9M2945axiwcEJ7zKwCyJDCSSaQWYC
XJay4VRSiyycBTiBaHlVY/Wcymj9JMYPWdMe9CZUO+/UWSVdgKE8DYXxPrPIYHCTfVD6GOiBPnI8
jlveVwIqUI6Ut3yjVeWLKvQ8SHVebzDyL4bBgYI0spm9b06lL7OLGFCXbx4TsWpku9VtZCFPoq4O
CswRf5qYFA1MHtpo3DMkGkN18FmnjKGdBPZEfz3NjSSDbo8m0GSw7E8m35nxydZ1qr+a2r+kRXSy
vJrMPFeLHtgnWg6TQCsp/iqzho021r9jT37N2t3ieElgoPBkzdMEKKHbE1sXBDyuvtdxp6D2UNk2
9YuvVdnjKEyfZdk3M++vWSbPY4cgJee/e1SVejfzJBnUqixbQPTowx1euT2k2R0kTUr7HDR7elGL
+oW1/V5vUQ5UIhhL9JcCZ7mozTOLQryZRfU9uucJG37uuIjLM+7UPgmaeXxc1ExFq6j9ZUh5diZw
/+2ULbhsxY/rra837VlloB1g+iZpHJD7y5TyhH7e6U8FtmkUE81NKVgcN12LzkAGtkLr54n+VHfm
C4fcndBXvSnLUsic+sZqkft5/fiSKAmyQ8KTssl7GtER+4udbfUyOkjRPGkF0vq2uhh2G+0jDWl8
WS5HKxruYjPaN66xsUkHo+SPWbWWNcsbWXw0ev5c5XUOomUD1f5FldWHIu+hLBx6dOgY4TbG46Da
50LEDwBO3qqaXaHZNDzFavIgapFsdDsjCVvU02ZSradesuQSVOPNrCIfSb37pYQH4KTiFBklY8ix
/Rws1F1ptu8i5HEG8mpIkLrfjRK2Vf5FR/YMHoATLu1OrjXWW7ebzGOnrvHuP4KVhPuZt8Mf0/lo
o0KezYXPnpGQyTwepGSB3osBEUG5/l8xD+jwxy4x2qpQHNgE5+dFmSbf9atIeU3i7OgYbDK9iOlm
lzgv8KUwn3njHWuhceCdTQW2f9RAgbVueIHe7rIiQTCRsW5xee+Q3IT0f5uZaSvaseWV92AzKe27
GxEO26xHuqISaqa0aGyyRfzxKDXRIJbriqwJzd7m7RQJIotl8CXBcHtbZ2ivE9/OND6MkREcs55m
1dHXaAju2LHY6e3yk9rmT2SvfSN37+jYGve4e04Gjykj3PRiTFeJgrcZYOz6U3Mfq2sxoCUTGs+6
wYoRU//bw0EWayHt5uiyoz/01I9Oln5hGfirdDJASYAtTGXj3bQlHVbm7dZ145LoCMqtoOryD4la
o+U9xAfredkzhEZGSH31DA0BNVjB+wIM7sch8AtVyXByoLhvkGUhqjTagFihoHL1w5DFTD+ExSPs
WS/d2i6rxsjsKbAmc89w8rQm6A1/HQ2NyG8KuqW5AYYRJCbNoRsbddvU5vuwKG8txPhN3fQ33oz8
+qgkYIqznDPaqrX7foqxW6C/I5hGIJlzHVjjc9F2V2mQfzQMeeIX9h1bEndrax028XWiZxcNj2el
6Mc+fk1t0e4SaDWctH0IGGI4RiV/LUXtGDDlJFId6VjL9Cdqzebirl/0Nr3HXnJtezFv1WHAN9Ha
wzcv2ZJbuzwhOz7Twk7LCEeSLjkLXsBH2vTBkOR+JWL0Yo7Fzh9dvo+aKtWJVtS1nAmP8ULed7lz
tc/MSpgoQWxZPOWulgQ+oRNA/Dz4teQmQbe0gTiAhr9k99+WswywFFNwS/U7W7weuorjHVRWwrkq
73JVLAGjrScoM/cEYWwb3Nr7NZ3V6xu5YSq/+HqnvyhCNXdI759zupod1Fx6PrYzff2WzT0yYOwB
XKM2h3dre6y880Np26gHl4xSpNS3nZICwLbZRcUMWvyqlXeeFE8IWm+oAcl9tvwiX/iILz7szuwf
/sy/wWD/B/Pq+38CkoX/A23s+z8BZcHj/3r6r7+i/a/L4+7p/wMumbYSzP9nMFk4zJ/V539iyX7/
wr+5ZJb9Lz48Fk49jcjif+Bj/+aS2dq/DDLtSOzA6+WCwuPb/JtL5v4LczfAMLh8FiB1Rp//G0ym
/UtzLBV/l6k5pmc5OBr/H7hkhuX8X65jW9N0DUEYjDPHtkn2XSEk/+EmbC1ZOXoMokNNbXjPxlZk
JbVqZ34JiV8q0YthX/Z2qGstZqAIwAJQXIzWWiirpSK7bGR13V5RieDsKZEHKg7/GbQM9YJeUISD
eWQy8rdpOTHR3IEZjLqzYuuHWMWb45nlN6F5N3AyGTKreudp4q+FcHwTIWrwm14ekeQcuCUy31sp
FvVycpJpDMoq9TbJELbCzBif+bWuVbsMv7ef4RtofvigQy614Dt1GPuxyjxS4hybCv8aTSHMR/J6
dCAfWbHKSpPhBMyHKDOVVCf8jkEMewIJDC+AXXMyplr/PPQ0E3Xb7Zx2vhKQemVIpCTtpbH18zwj
/UMYhF2FpT1Bk4ytWX0Z44nquvCZOB+TfkES7LYjFINj3qNfS3NH20UWR5TOFnDWUaDpeCKJ6mL8
kRka2IXir2OJQE2oB5SOGkZlwp12/bNpOe9NqyBld/pXkqLu2tQkRr42PtzC+Yi9AiW1fqNlbCmg
IC+B5PsGHJxsKcfyVaTgg54oZVRA91KIgMvEx9Tz51iupLsYHYhv2OOTUbfvpg2aQy22VOYQBkQz
7RmpX1PuOL9X9D9OOj92xZ4j7r1OkfxkM37ERCKtTIjli/Ec/2Yva53zSkLadWmV2W+wJx3Xe18K
jl4GH+lecTzq9vqZJ0UEpepRAxXeu8DhSIpYqyI5Kf2KmQqDFSRhja4wUGZrP81/XWtBzzBpP6XS
nxsC4zf2GgIzIGRhQ99QnhMlj3iAKLdkx1IcnVgWGEOLw00N2UA1fln0L1pF8alHkNtQUe60ivFf
nWbs11mXSNfGPe2GvY6tzRFejv+jCBXC905j/aQ6LoTaqJmYt7GPckt29IRkongoz0vdSeMYdRCL
RFZoITCVYkNO3vSUo+EZn9KRhWyjCxmU6WHEh73BCrbnDpqO85i9Y1QG1mNiBWwVUs2UpQimIcZI
Aq6P8RVJdky3Vn8c97WG122GF9LrZuczEGoCkZTmvvIKnrDhs8lfnX41UkbLxVnm5tgMP31ReCfp
MiLK4P1bM8Jj+od0B96CyJDeru8UnNm1BHuBat7hkbQek8RjoKLKPLDMIawGX0y1sqOD1TezqT+J
wp33Ruscs47HccrwIxD3GAyEAO5HFGrg7DXH3/Vzp57SGOt+1sLzyNsdhFAbWrzjBPWqk5hGQgXg
S2iMyYqtObLjyZR6u2q3Do7Z+5WOpFpFjxaMcTFsshrhm1HwlJKNpoSgrND8MZn3XPmD1bjfj2Xj
BIY1vrjosAL2umkwYf5DY43rJlktXJF+hDyn9+WtWIqtBZ40+FVre1V3yw32pIVg4zJ0CfKnOnmz
NDRM7qxaoc4HRu1Hy08B+gTCYskFNG+rk0NHkGP1mNHZwm9lIc3TyHptA37KJZ2y2hpDnIW1qvPz
LjbBDpYMRpd8U5C4qB3oYhym2humVdVWE/RHy6yhqSIex3WXT9624jRPxcMwc0YN0pz3RSaOY0qh
CjkN7C/nZWM9FMs8nsvFfGpr9YCcAQCYLjKWSZxKGKJ7tPzTA/l6RzU280NmXs3eGIOl0nrfztUu
7HjKpkXZ9kzNN1ZEdNoa9oKQ9jhDUdzgLjilo0qeH+ej1+0x2ydHlDkulI/+aw1WoOWfA5IgaHQ0
DvQI4WIU6fa5VPECjymQhIGDvAR1PUe6t1fz9A7rBcZgk6DrpCV2s8zKa0XxHUTxrSoURgNW4Qag
XTZ6x6dl7M1DxIc9VNyvPB+DdFD0k4c5GNCQPNtLCU+MF8UTVLKT414XY6tUQHFyEPSUrRdVti1D
OaMM5GpIrEzwM9UwjoGdleFYk5mR5sQR9JPZb3D9EwKpLOgbWgN+OupQMbrsfARdvkYqgOzZYLhI
EK1HzVtg1bXDVek9d6cM1n7N0ty03YAmz5tNeFQNND0PZffEbqCwjV0OvTnp8Uz1s/WmctxbM5cm
0/4KKwV5VpNT/BU2vBQ2YndVT8pUkaDhFxYShaRqnqdX0y7KYBEtF5CMbsOs3KFJ2Y6xfVQbb02M
6kPbAH5btI/5WEbHZcAHXHm72E5ZUo3Wq4t+Y5FCx7RsXoZCbMljQ8k07rDaKbdIpl/VQJWfd9au
oO/d6wsaZYdae28MNvmUq27PAgHd6PMnl+Pgq/adxfH8phdKWFjTX1PHzmeLbzF4n6nLJZnXrI40
Pao3orNfZsmYdJnkJm/N+y5+VDAtxBrGk6Yfj5rh1FvOjoPaPVOdJztntmAR9AQTutG64hptZtL9
g7OmMtQZtlVvQmeHXD+GvtXdkZ6RbjuL+XrDiC83rHqXlw7BJGZqbaehJ6oBs3PdsDewU55KZVwH
cskcDhC2wgjDrz2FngKKWXTMXdtTzy0bgPJzAUBcuwYVejTx8yLjWpII51BGdKrE6WoOh9xbysDS
y3pnpbtxqc/VdIvt5cFQA23BMmxg8gPIvjywbFIDYx19yvZN6/SwSmM6B/DPY3/uRvWOyRjhfy6w
yr4LzFa/qGN7GrHgNKmzq0zvXp+sc6yU9xMLNDNjPgwNzkdFvy1s9VEvs6dJcsR6LHHHTtvUlFce
9rrBLM7ICXGCEa8MQ+CQNcM9FlyM/cUdc2OAAQqM6r4lKBTtpg5mHHXDcGD+8NQgBjXqN0/q905d
b9tiOC/IAdGbzL5lus96Zlwtr31G0vYuU/FHIQqPnZ/3Fo1tQKh6/RjXJr89tgDhim/FQPPe/Wnk
BFO26vZZQ6Z03cr9yIWSeZEInZy2rxxKvEaIgmOwnht1UpytqMDICvGnmfEiLWScbjyt7zZdbQa4
4WiTpoKKdLQebIhkExq/I7AP/mQkj2qxb2My14uhG49IPE7GcmacclNHAIsZDmxGejhF6QRLJWQh
d2RCgJqy9JW4ObSyORvATCCndNusmVs+MjhbulkgM8vWOnFbI1UhRcVofNejs1Ob4Saa7CfFX7OB
9YOii2edrn/bDYZ7TRF9IdNMktArsJnol8H0bgVq5Z7lr9E/a5WDJiF6OdiJUV9Mg1Xl2jeruEFl
pv4RXf4cy+7URMNpsmcOyOqbvCAjzKpuZBw47mKmEQG+19qnZmecHB3M52lUWDDO+ypeeE0cMzqy
kyE8GFEcev2+orbxTLx4g4EhpGDIUxf5dxMVf9SUByivyuUwz90DY8Or7D5QTrFs7r5xdKCMUw/k
+74V1gUVd7KRGKXgfLzgaH9o9IiVociCevXvd9FIAGuFltA16hqP0ouVm095Qr4vM4gL5osvAPQB
604rYPOMWnpw/prJfekmD2Pi7VJvefNiu3+YWvu08DxzNvfU1NGBac3O6bI/c87pkRKR6Q7bGOEr
n6Vyzx+Cb9ipwkdW0lMRLYGa4TT2xLyBY20dMlLlxxomajqwR81HZi41svxurH1YyTlbFBSf09Iy
UDC0KVQq9W2UOI8pKO/N2PxcH7F8Xr5Qa231CZetLJnKLaIAHTYTSyrno6KneAmrbxY7YR0jZtUx
U0862kdyahlYRKZt8XG9U0Y2jbH+zLNYMBaBZiG/KtuCBWGeW0KPRKIhtB/7qzP1xoY76E/rDtcY
ayfO4v0orGmbxsIL0odqVB/UHj+JwrVsCCPQ7cWgYxjwRxAuaiXiTUl3UZGSoS2tZhstMyN6HAXO
j4YGK1DpNIhTmi8MopgRV8dCLM99Xm/tBOyPaDoORqt/QcWLyL9wvpJMnYJ88l4Wi6d/HlEBFyig
m4x+BMz0gsohtM38MTbKT8LMQuxzDm1f+lFjHIU0yORPXxAqV9g1mlZ7iJChlTimrUgJTSsj471k
J4QLDz/NGzC7HYUfxU61zj+n6B0a33M2yz3v0kkBRxe4cra32LE07W606++6KDBe54VOmh0VYkoi
I49GpqL5tTymPePAVHE26D2sfse2K2HE1hretzZ+GsVyYcZN7OywXHq0V5wU+lvNS8E+2f6yrmnD
fKz8mfH28aNn17wertY0qodIjY0NKZK1UMegZgKG+46Ci+LrjD/9j8x7++YMd4xuq0Ncawjb+j8i
VQA2G3E4NLEWern1N3FhbDLnY0cdyg6uTa3khyou9cATXhsA86+2i0Km1UzlrHnQWA1C7ICCo31o
lgdHIMUkDz1BQ4XtX0fybRERfiizxvAbyVZBWZLnvEXit2Zr2SBHA9GmzdFqHr0FKS6ISKralR96
wi43P/XmQoKx8FgOVvDnWGTiNg8JywDemIEQFZX3g2L7BYdhep8yx0YVpXu+EWlY1+oAZIK9G00X
1E1mLIBP5mzHonCXkATNFcGVKkszhHoOiIJX/ExI2mM84uqyIoeKFKqhQasfqkU67wyj2pXAOF4P
qay94+wQQprUs/AZ4jFWzfeYZK5IxmcKJ9NmcYcrLqdIA087Y4hDOFtazmuCtXTIobksMuq3To0U
HaxLHKhSh5PRVHsFz/gxk/N1oNy8Or3YYeFn7cLm2M3lHXnHCDfTHhiLubzn0LLrlCUwgT1TQDWO
EFNPsrBp503sJflDlGS3Rp3St04pjT2BLByZfHZ6IZyP3NADME/ydaqsgX7CcIN6qD6LZApdp6B3
mJYzTG0G1W99ZqAYzqB8GWI4xrj6wgQiFrJKRwSkitLXs5nlaOH9lBTv/BRLe/y9kZmpwn1oqlej
FsZJsgIO20l7jXMdpsAIO6OOr7mTtvtYB+dijxYickfaUInZDCKDkexN1o8H84Zaq4ZPrWbzXAxo
WaLm3MSmdv59s/E1MQkZBse3uUvHXM92hs5Za+N1Bl3gj0ZWvLeS616ukXlmBkPVdjZGrLARckTF
W4HBTUZ/uH446wTuI4TtCJncUBk5Qkwbf7GTaud1ctO3dnbogOZu9BbRXcORtlTLtEnlMIUcstVO
0wXkUEM7Nx1Aktwaetq4+iGx4MDM+WIjTp50DObd/GDNuyHD3jnkJLhFKaKMNCYNOk/HYHC8V7tM
Jj/HTXuMPQODFaI4qfAbVjzhzoQLv6qzcWu4uGqSaQVhuM9G25RvFI+5p6BxtqBk6Dh/EWzZ2c72
8tdyTB543vxWm+/hXm1xgBWMO3KUD1rtnkRfHd3cNA6909YsbuwUX50yrL1kdE2R6+N+zlOUuttO
zf7Qkehb3BSHmhIvS/X4A+MVPAMNKlMRi0/ctCLEMOodXRP4fYotROkxhhsViEyjR9iV1v0BuucS
tMN0VKIuCVyFAb9hggit0kjdVClK70K5KeZwN6cJPYD6yof3ThEtvL4aHWBrghlCLICTZVr/vpcF
WNqrrVrbIsS2i5y2hmfe1ocZPhAcJim2AE7lax894+3iI4shlD28MR/nHuhZSugwkSdYWumebALo
d1GJMRCdyudsFNHF6pbHRVof9aJahyX7serO3A0AzxmnO8FsTOk2zdrQgCQPrQniAJJF8Kmq7ht5
rPjEfmXQT7LOb6Oc0Hkq70BMpKYpnQraT7fEfo10Ak5cyp1X3De9QwkDCUOJiuY+MqLjFCWIgJKB
aUfBKnnW4KcrGpDYWpQWUm75B1oODeUIu6FFtIN0pj6Aq11lGs0zGw8JKUhyS1Fk8isbvCSqPPcG
AFcHCPS0zqPmHb0RgoTO+cm4YwMlF0tIejwCFbZQdc75F42QIBBw234mIPLKWtzxOI9imrfKbDlo
8gqAvtqenPnlVlnPziiK6zyxCmS9YAfZu7JkrChEnmw9dMe4EL+ySh2fPRuC4GQn9yOrK5/SdLs4
Tfe2DIqyw2+noEfo34fBmp/cGQUzWRrzTgU+tdEHLT0kus1UAl0W8gLUnq40XrJm7HhZulNt0QA2
G4UsoS0mZbHzMMlgxYMsGHvZZ8mNS2JlvQH2xLdSzW20CigUNJS+FhsOVjr5N+bYe0LyTP7A1CJm
QoixUMz0mNIXfbgfl0eri61Q7SeP76lnlDPNNXHJbIh4V7QNxHEjLJTVkFsXH2XvwoubJ+dBZnV5
svB8bypGLA9mRlXELiffjxSEvmvW7ns6xXc8vWVM3UexNkc/WKZ42V4zIx9/+rK8DHg630yW6Nvc
nMxD0bmoeWfvatNq+krdNV95BQFJEx2RzMoVnjBc6jaCKQGS1oyR+ZmJ/ZJAYdjmoINZ/7gwC4vk
faIDurgMhfy6Of2ijP+bvTNpbhVbu/RfqbhzbsCGTTO4E0mosST33fGEsI9t+h42G359PWR9VRFf
1KjmNcnIzMj0kSUB717vWs/CWI6d1c3gLtqJfVDezF6VePCpTTP75Z9/jFjUQwGmtmmCe/jaSXJy
Y1kHV0qU/FddNWFjRuO+E2LYw1oQB5oJZlp5F30XrFE94eXDR1oAhorat6QsZsTOyCF2YNSPXbwW
nJWkdYsGO0YANShVnK2SpVFvnmtOh6ombZu36U9WV9MT4dfUVN/soMF6F75x741QE1ymFaIzy3Rn
VyyjNb4/e5fivpn5MjtmXb/bw4gZs6EWAGY+z06fdTYag3Mvi/dp9po/c6D8I74RniTrP44RgMBh
/kQW18d/EJj/gAoJO9C5iXN91zFHD5vFxe3TI2licuDxy4bnjQZL84Tlhrfer15olBiuRpqYl3bU
z46S+rGbPLG3CY2ECXcDpmAP4Igg7YVgctfTlWsPDdcyjeJGCcOZY6oTjrFb3iLcvzEzipDNUb6X
arE+ZnXFFRi9ehgVN3ZAJEDQ2xoWnW1eePC8c7v3D/TtdlfESyg7lRpIkefkLlsRn6vGiM/N+he1
uLhMU/NGDTW2ocUeb/JKLTf+8NhMxNCDqdi0U6buMaVohJJUhJY0PiMXq0ik+uQw5zS+d5gZHpI5
jzbL1JV/dXNT+xegWWsvpg+tPZr++Rv9f/2b//Pf1Cw0/hCN+Z3iH1/3+ZcCsIP3zM9v5xYCQUHG
FA849NC4KOt9TNJ05+HcurdTzfCmXeeENSW5XSIjDbH+zJW+YggnP52SsGPOVZ9Nrb5yahceaw+t
ETMpAEFhPfgdt2era5PPZI6oX1n6XwZlOqlm98NYL13Bwvohtf3pYLUOvZIxt7tG2BdB+Hzvpnnz
kJigxabB169tMSJhlS6vwXKJ3DYJFZE5rgZFRuHdqTBDsYeYz3JI5l0bT94Rc9pJ0RryQHtS+1o3
L8Slkhen6y9wn30UuxxD8OpHXlz3PW/akeAnXAo00Dbs6Z7+zIoHvx/bD8GJbU/Tzseg2B/Z1TD9
gf4EU977M0O05TZE6uqffwR1cKInk+iAHm4r6YpnrM7M82YLDber7GenwIbU0PlQtoa5x8cbP00W
Kh24IfcLUsdbYfLg8/JYc3CZ3CdKf3c01rivRulUtwtlk+sgv8AYAQfe4/GCUhawJWyqhMN3wHau
IGnqgyMu8Qt2iMqtD20scpdN2RMU7E3j3Vya69LzGItGT5KzLTCA1TPihpGfKx5cgGEy48RDlKJr
DGJZwYZ/tKAS+BzwUEiSLYlCh8gdYLhiSX+muL0tYQRwx8B0gEHMGbtQsfbSRsqcRWBOpWZzrKL4
Zk7pziNJeaIghGWTZZtbRRHixlU6PUhqAM9JMYEfTPR1GXps+Yl/1RxOycvKo0V2jjMCBi1blnei
hiHl0cE0ahnsh7YnAf89DsuAkST2D00/o03xNfLmQ6rI4011elptK7mX7Qtm8auYKjB67XlEMrJi
LqPBkaAHHWdXrjBmXPM5I31hoxhxDL9ShH5qfeu2iEfBlJoinNdlu7Fkfc8MQRcvyJBNhhFynQfY
epXBZYjFTVCOb/GSsCIcSapjscVPs6KoAoqB7gqNq1Yp6zjkTCydkUzwRiBTOnZMarToDgqNyzxT
WV3vLB7bYoY9OkGAWh5F738jgaudP+KWZfJ9EEuAl6d5swUXCv/CCrVb4zpP2G+Zqb3NPPeCER66
WYmaYMnsZiQmvWFbhZUaE5c1mj8y754gDLkgEfs7y4tvXA5RNApd8p7WiypaYz9m+96vKaGin1+t
HpZWNMEaCrw63Tv7xO/DmsTBwwSEDmsmuMJEMRXxbGUvkX7GAd4Zxhp+jpVcMe6Rc+27X05ov0EG
PLCpjkHplCdPy/uYeBmOq0yETXa0mqy5tHMTipqDiA3qz2SZzgf3nhU0DbFf2CqCFJYVS1Tp5IMl
cgQHo/wzDS6LqNn/gTGfaZKbpM/hVo5fMVDV/ZywCTPI45v4IoNTE5+8GG3L8/9SrBiwCBvuPFPx
BnJEb0VLEUAm7wv7wQ4mggvYg48DFSzc3jX5hSPu6LeinN6TlEeFjr+mGrCc1bFXLuBOE5V8VDL4
O2UjMpwYt7KrGLOUAePBy/fFOrDxd+v+nLMwu/aNbS6bZWBTjipwkr3x05SKQEyCUbsoKrbmqYch
hRKaaR4/kgiigAtGyY+/7dFC0UgR82nBMU3ABQXfHE+yXlPL+MyHGWqskA3ZWzw65EOyydm1gUQ8
nYGMj6TwlE0xtl6oQF8dX06UhyKK/lIEwNORrGjjERJvuTFu0oBAu4lToO/NLfgQfA3Rppzyv52X
/C2ndNoFfNV78Od4vDFWjQOnKp97c8ftf1v3zqU3Am/Xu5xX7HZyD4gmtKX2nPVQvMaaMRShhrVi
DW7R4jAlPV51gWd5Bd8ok0uojvHG5a6xHbDYY39snHX+acIBjWkLeSmUHfLS4GqQSuRTu9xv+N3z
ghJWBMwy8Y9TRII247W26p7qDFz+KdNQ1+R7twogRhUCkRqRBIcsQ7ZgvgBsyNEqYRZbHJ/aJTK8
bYqZqldc/eT69Cazp22atXfNXGK3GDDDAgRwDej/WTk9Jgm90K0bWNvM7bk79vrHcqOnMV5C+hOm
EFTgH1tG1hGJAePn+GxW6bsrm69MQbVwLIBTpn9HpIeUv+3Q0wbIqGJsYbyknx5RJ5cLByPuh6RM
YMAG4kkb9dHL7O8qArBB2/rW9mY8vS7fXttm1uGZwjjqfwh1G2d8sl1roC3kFJU4tO8OAKysVR5S
1qlfGk5TSbbnYNacsbLOORuFvGAW8ZqvoGB54yffOWh10vJn9l2XUmF0H7ro79x7905l1BhIN5Wr
80N2W/SUOcjmzhc6dFMsqyukUfl7xHA+CDYqh2z5mHR9ZwUZf4LL2QnQzEdXm7BbcrHxCJo5FWKh
EZftltPqwprPm9g2Oec0xRdpzsZbyj7qMsb62c/LrV0mhwEvPhlDZ0FIpZS3bsdNnHtbXzTsqGj3
6hxs90Vc7ZMGl7mRWx+uMK78i6eKC2/PsSbYL3MZjgL38qjvonGKdzVtDEaN0EHApA+rTJ5h+mCj
K4HsQIM/av92KF0+zy7L0dfgJds57AzgDhu7HV5jqJZdmtRbWuwD/C0TzwhhxrtSJlmoZPoNCJSM
v+rkSgmjEorlRplSzOAlEy9WZCsKAhBXKj0ipSzq2WAWSMd1XfE15e6NpLdtVZQxt+mnKF7erfWZ
F4lH4eAwldY9n/sryJ4bhF7UKkUJlRLs41avXmuCUKqc5VnHNPJxpV1YSXs7JRTfMbsHQ05rAust
dys6UJ24hP+mI953Rh1iKXxhafjYx2lE2t8ZDBogcr21xXSj7eEmzuOPJdd0Jpp1DC21ZRs9cZHm
hoJ3aoaknLItYVKl+51X5CbXMMM9ZMt6Lomw8BevrW8x1n7lVvDr5VaM6ldhHZCPWWOFzWwRzlLc
QHV5Z5JACBW9KLIsT42hk53MM8af8TpHFhvkFvKaZERz8kGESwfPpHfxkNJURYva6Oyt1HaPAn8S
G6CbwAy+WCOd03J8GltNw2ZfbVc4wM4TIOOXKg9tpyBj6Bwc/S78OzVWy0HHxYzjKKUADOfVbq7R
2Fu7Og599Gkm6cnSKVgJF6Y8werBctMD7qJ4m7dH6iEsgsWeuWvmBkBne0jNuQ9haf5ZrBEZ1c9f
0K2wi/yIIrb5huLi9axXv45wUrKDgOeUvhIuG1N+oKfnV0/R/zajgIxW/jNAVgY3j48ii0hbDCXf
m4ldA67SCfbWpYh8dSJccjbi6liW5f3s74uEGw1vrnGcEAkyZxW5lL1rfXpk2u7YJ/5FVPoJI4C5
jQmi9OV0FxH9aA3Wo8RovhGjiCUtWAEs/Nb+8ppmfk/ymZ6AubVpT88kXVloaZs4tfzT7LCZ92vW
+AK2gJweetMyT00ZE1KBbiVrTA3fkllvA/Lgi/P9PeccFDCQO5sJXE1uBuxYg12ZsPYk4fei8vIu
WnjMg6jiJjfgXFKkkQugfNKiioFZ+X2CcNj25b1fIhTYUFAaokHoPJjHE6Q4FY+P7sCWDpzReFLD
Z2/COYFuJxnt00NqdzjOk3VPAnwhzJYVkjJiSw1W/4MNnLEeILLl9mbU832qupu6ypdNNPk/UTO9
2lH03ktmtY433ipeXIt4ki1494LJhnCDo2SNHDCjOIH7t+5I7ruzS2kBCZhuhFcBgJ0bzYuZFl/K
eJojTEx5X1HXxY5q4BLLmEjR7ZApUmvaGUOPXdetfu243Gke+QeYAasrAu4P1/BlltlR9f5+yVrj
ddFotORiGPQyduaNjB6xzQ47sfR7t/RCkQCadS2dM+4UjwFHT0xWcqMwYWJRx2xe6WdZoI8b0zTd
Wh4yR4GN8Thoo7/vLO7ITTWUf9y6vW/adPqlwWeb9G75d5l4A4poMJ8cy6j2zAHJBdscjWSqGfaj
VbRPHOOdDfFp+eWxqfnnf3eEc5u1jv4zl6uqEdjiHoyfcbBU7p4CfwR/pdAa0WvJMJjOD3YS9Tsf
3WBpfzOfaAY9OOWr5VP5ClwtvuU0aJx67giYM/PofhoNaM3L4P3plvnarS+4rLuwDCL1ZQMxZ1Xu
J0/wEfV+stLl7NhTdREJk8VUKf/JH3Aq9twU/8ZAT/7533VlPlS2HbwLhyc2Y1xxP/GpHheGbu15
yclJ4hdhu/ZG+A3gZYLYnf/DJZzsZ2zoFNvCUuqwiy0Uwgqzf+BEAHfRrOYtaVvclAa2CwgN/Kt6
OzmWu48q9ZUK/7mxCCdJe3go1NpBVvCFZpg+UfKBZ5QMRC0BC04zZYQNOK4i7m4kcJdNFme/A6IZ
Tw+TrU2DykGJzo4ZGXwE1QRO7e/kDMgtwLYX2zeNxnIdlxB+cwn3SdHBqyNj31tp8L6k4puvrh6J
cdnRNUGp3GXwH2wmgKxPwnrscVdGUYj4dYAk4e8iz/4rJZFKxfuTV0yCjXGdRf6ZT/DFnLb4zdeH
IaxF3rC6uK4h7rodgC0OuHCopn1kvqhBqwy/2M7YHQhFwIODtUmgxuiwMQ4Zz9YATjQvdSJNxBxM
0/Gq7m6jMs7uGw7V2fRgTQw4pQ2RClfnjTtbd5mN4wA+weJgukugahAtUH98LiC+Cxz7Etv+q2rv
xWfBU/jeazqaQejxdR9KnAsYxwqKMRbinuMYYpG/CajgCvschZ8R4NU1B2w1gAtCT/1hsHqbMlte
1RrDMyvxsPrr8fTsfKvFM7FOuqXOIZYAqHKxGAUGLYHsQKlqyrBcaGr2qNmMD5SFBdvU7CxCAAZy
U4pXtC+N3eDux8XtzrPygSYX/S14rLMVW3o3xkBbViWbrVwoKb/jOsHEXywPCX6SSwB6Lhxcztye
/974WtwRnoKgROK0H1IdJotth57hkzhSRXFjxcFbpadh/WqRO7JhyAzydeZ0fUi930WtpFU/eNPc
smkqZXgq1FOp6eSgbfVGjD642aYGOTeIk2876Ql/PsFWPGbTpR8jMvO+ewwMhhea6B/WBw4Z9vGL
MME2cSQVaLwT4TY3DId+ECv0qu4Q25wCoQxgPUqJEcJOwiTp1FRwcI7uARsAMaS398YerGJXYuZi
U0QADfQa2Dbeh0Z4qOzcd2toxxiQLWWFlAHzLEAr5vbgYfbz/ykd4foW6Vct6ggroSw2bAYerIIx
35ozk+1owoOxuYsraPCzgljT6fJYkJvmcU/mo+g2bfoeeOPt6u4hunUvXMX5TnP6klhFjZ51KicU
J+qwWtLsOLGd32a2RvdgmGii9g5/FfQ2rSb8lPJ2sdQLCie2z8olFWMS4F3jSmxpt22ef+dYM0ug
+6wgOL/bCeehVOKrxoh457vOU099CYq8fbFctGL5t5qI8rkLblPquA6Bc9/1+SMRLtbMxAP5M6tk
erGgH9uzuDipfgq65SIrdR36kqHHc7AbRoBjgeuaMTrGKICF9c5V9MWzXcO758hqbJsgg4zby60r
qS0xCBwtYwushcqzJq22nLZzC6VQR28RR2LWzBNhmxa+ENXMz4lp/CR99BP48xOr2GMbFADrs/Q5
CRTxpBK8APWiNvOSyeuYLpHNLSatUZAoGKJCbcX4BtGLqMURv+4py2/9Wb2lWHwIWTpg1tI7N0te
eCOKM8IgmAodvNUae7VbWj7qCcTBnFYeLjhIwrq7urE4SCRtBhWIYK3am3X+3c3ZBzrYa1o1HJ3r
Yy4EpqLuvps44Bbl+EVWCjNXlj0spNr5PFvSdX55xjW8Me3LNEnvuVsy2g7Hr8DSzkYBith6kIKP
6Tw80VSYwnTpfvF+fxkeMqvC4uTyTKV4hltsYP2FRFhTzxXk22aIXzgcfAmBAxuiHWfThU29IbNP
m3XhNlgisQOKnm18kpzhyGe0NWlD84UAOG3b13zGyVo6ejk5loQUCT0ame0R4sZWRaghNbTNnQxw
Ikx8c5DK0YLQyVnqNzj/vObGnZxHDMeUk1ErRIqQX73O2sOoveZ+GjChlu9zpuJwEsanQNvm6t/Q
ADxjrwBFCfDcu7dkjHYJ8LW0qc4jYkfI3tk0ZoyI4V0RaGExCwT5JrmvWAxkbvzVjOPZybvnHo9F
504flGpmWz0Uvy68vo6HKo1O6gm5lWftrLey6G5YZi5XCXsDO21FSHKjB7Pl28XtIW+JR07BcjNP
1mfjcAtqJ/rDEuvDGfrnit+rtYJnZhDWiy5DUmleYB/wwVFFQiZtxmIkUhgGDfkDYNEm9L8w8WBh
sIZBBEKwDLrvRGNHaFsjnAoGkkSMx4WY42YuLou2nyHTfQWaCbdZStjF0UXi9dhXMcKJS0ZhJKKC
xQlPS9F8G04LWDpeyLwFmKI435WyvrPt5sVbeHqQezxkeMlJcP92Fbg8EFUrJZZbd2nHd03ksx9X
82vSd0+LSF0mz/FidYpZmUTMEGdP9Bybh77z3oOCcqCBTRvk8ntb4lVe39bPZoAx4AYJb3UjeEDE
t/EkXxXs901Cj+qmjtwHghEMBaCgu+CpdCaPX7SlKIYmiTiHGiCpaNi2ttxRyfYdg9RnOMD2n4vP
wODHkG3lLmfH6y3nN9MNTn4E85xyAQL3q56c7qyxunNp8EgS9zv1ypdC8Bv0ywTziE0IpC8YfFRK
EsC9JnB+dqoESb0sgKqpFdh4TFhLar8SRLVvkvZnVpylJl29BWCptgGFFNt8UHcNpP2Nntxbd0zq
sGlGGJaQPdH/JFcD45jKY96zvuGwbDoasCptNG0pyXRwtxARQhR+tDM1sduWSmp0P8gMuZAXU1V3
aoaY3Yn8Yxdz2QVqTbUvYDkEhcKFkVwTTdG1otKnVlkIVB0tYJU2+aPkSlSK+bIoRBivH8+RLJ9n
mCAlj5SlCNoQh+X6RDE97EOdfGpzJ2zq1t4NXi5wwdjVVhHLnmr9E5jNSTbFS0G6c2Ljakrxg+jP
UhLL7GCDPZBG2AzNC0YXPNXFk0TzDPyk/ybvsyfE9xHlfotZixu+UOZN065WJLc2OHTrnRrKU0u0
cDNIjpMmJItNVSpGZjpvGmwQFCXPOwcUzEZAvxPSvS8X44EAO4sEC1IW4dwdXHfnMecXVMsjmM+j
bbfomNV8Gf0aVAYhZq8yL/SeTNu2gtGUrt4xzwxLa34HqLMzCuxa2JFu57m79C6+ZAXGvumx/3qM
a9uMR9lazR2Hepj2BDx4bsYi2v+vlzyWn0lX1Xv6GuhZwQArrMHhggQj4pT92xhRcAuXTxctyQsk
ykRg0Jl0D/PC/pIN+qGlkkuqZkTonqUw1+4YO1faerj7jOlLp7C2Pi+t8TNQ1X1nB+mZVXgSknDr
wrFJcagAAd3qHMHJTUxQmNxHNE2D4CI5DeRnkEp7W8V6OzTe7WqFLiSqHTMUYqjBuj6SdbiYSIQI
W1AGTf/oqZbCFuxEoH10y0M+ucWlQHZajjvPdMCQNZPe1dajS182Z0m5tghlb8NgUm1v3aB/fCT0
1+7xgCL3ej5Ke2MQuB1q1IH6obd4mE4J+nNuK/oK9MwqosY1w/VcyfhN9PXFb+B+cUbyjdC0nQO0
9G9MceW+9zIaFzXzFr6E2wJ6PDsYWLe8ciqdCKM0f/pAX2Krf9faygCpNheYdMeU+irSCnwRC375
NEHfkwDEdhjmSKB0iKuTw3GzOIEcr+Ewph9RNHC4DEZ2cZJLP+gB7Rfmsq3VciqodQWDTMPRuC9c
/y+PAA5SvuFtu0GyyExfOenA5w6S60KBoqCYc7/0zVdv9QevQymNT5wl4rPjjS9O6l1d23ulenIh
APEUcfEiGIGfNu9Sglz2Ej+Wq9Oyt7S7m2Hrj33PliCXu0SPKNqW8bn+jHZgWKOW7aC4S8s8uBpR
/tGmeA8NO/jJA/iV4DiQ/anxHFQ40BJRO4eEwKz2lruIyEeukfl4ymsrvi2d7jebO9o2luYgRYUx
sehehZncmuxHPFdAkrD9BMGrwTA8oZG4rAMqE0qQcJ712OVhHk3st4uvvuDIGZMNwqhn3M0sQreD
mjChmZnY9Bos3sjyvDS4F86uLLepx1EKgrqQ8fd6eQZ62NcGKd/FFQ9Yp3ikdgP930hDlMoqyk7k
yVDqU3pMe9UM1NHy63MQw1BLkxFbUqQ5H8QvsmWot3xeTDcSW5Qyjc8slrbrp15SOt/F3qVuSUP1
hmluR19fW2G+zGSmtk7AixuVvokM6NwyKghLdbgHgpus4JJeOiJ7HTu0lHUL9zYu4Slwb7IYN31X
fosyqcK0Epc8IojoFsnOXMtmqRG6GgqieF3waNW+3LGe+6Zq+JH/jNNn6e9aaw0naeO5rKdzHPzx
Ou6DBz0Wf90+IqNePreuwkDLBNBiPqSvEhWf9m/WoSyDFoxyhuGSNKx59CRu+Q1peecuBo/hsj4Z
jZx32ne2ipLrjTXrLiySmTpY68OCC4qilye7KMEVqRdwnD3ela1UsEEmfpolCf5nVfok7Tn0enV0
cIOwKszTnSzEjnmArreGUp6849lkwJ1hH1G6nC0MoguJAfJpSv9OrB8xdCbx3otqep/KaDsjyrGR
jm9dH9pUv0gaVIYfqhFx73eY4m3Q6jcpDtiJTElrc0+vetTK2a9WPWPMbxLXPCoBY9zpwFLn5RWO
1G8Ke9+MyUJYA1vhCPLDGVUGbRkPZuSgHg6AwRlf3fpkSgbhwLW3zhKDTAQERGTilkMPuYscsXky
/f06mbqO/Bs1Nqf5ed5L0lnjMpk3mFbicQmLQdCNNY97q2flX7cVDxh3m465vesiiFaKP5sSHOuR
XdANlUP32J4XNPSg40y7/NSRFXa2+xxgqjyvHgerlMTx4amfati5Qn9XXAxhwD5wxz4iNB33fYRb
up38Z/YyHepZsWvsjjNx3teHWV9s12cns8S/TcLjITLZ+2Er5LtveUD4xz99ftWdqG+5iKe2/bEX
ixqb8ZoHWXPPLL8TPfsC/jxvM3jrGVJT4zIEP4bH00JWt/ECewb7srP1U/ZuVsc0nhnPoud9d3s8
ZRVdeB+WHVinOF/+wEHawwIEgzNfeoQ/gPfJC6Brm0ZjxGLMSftMw8Kbau8a+/Z1dMWdiPB3uZTy
bMfAIuzn4nwckDXotjgT7282mVd/V36GykCYLZual/UhMEDnYXQs79OAV+hN6I8toZGQxGgH6zY0
ButFmM0VHtXOsAaLTROHaX8ExyDp5om9RVAzFH0lSz9iYaw+/onO/3+IAIedf94JSAjxT737HD7/
xw+2nmG+/Sx//vOvp7FLq8/yv1EE1v/jf1ME7H8HnudQ9+tZji2lQ83xf1EEpP9vkxW6Q7dxIB3Q
A7TF/hdFwP23iUEFioCQpnAcawUM9DXl3f/5l/VvPMwWLHOAAELY0rL+XygCguJtKAE1Vp26On3/
51/StTwLT1IgpOe7rslP/e8UgZRliKx619+0cd3RamGyQpcTlRgxeQNp8H0vshm7jHWf5uUpnnlk
iGihhhtvuYIx3UOb2njsfJDy2YC7ZKqnzGPLhwfax/DVM2/u7CGnpzZWl85J77VNGW8RAOE0CWwE
Fj6JPgNWwom7EjhmfEwIVR6Ye7crDyQyWP3ZyEnII3dZQMeZnRE8MLQ8QN3FvIX4w7H9F8Jzvffz
/t7DrhKWc4e9x4lPcRACKDBInUbFsYxZlGNAxGn7RDcOJ/z02TC587lB9Ew6jFSkPVAIielw3+sS
Ny4hdL9PecRbAD/ToGhYmuv3QNfHsWVkwbb0Gudt9NzhYGjGnyEQySkjuI80Z6vDDBOMHOX8Y1sj
rSvtR2zdlTbgtZQlzta0WuO6SHlbuMO2Qxd/srMlPUQq+rTXsEfiwspzZMyQgSg0J4TQfEocuih2
mBU52/PI+Yf00OfAYLXluntbExFaxI6e7qepgbXrxjRhg7OnnWAMIyh+m5ig/8HUL+0A8UEYtjqV
M+0pI78N/D6S//lEe0oaHWqdGWF9O2oSUDXtHmpAyUJ7o+8QOz657QWPmOaZF5qtBVdmemONQwVl
4nRHy3Axeg+n1EVFD4a82uE1OBJBrzinRHdJ3/+1cYdsFhGXJ2MsGdKlg1w+fPpF3mD04yMkb+rv
c/PLsCbebdE+T54KrhGpFIpezXtnzfI2HVydnvbQ2TZDqzdqXE35wRc8lYXE2eF6JC5KFutNSw4Q
1wcvYnbmPfZgbs4tp85XOc/tOejwngF/83du4TS7BnTibl3oNa3j3o4Z6x58VpavEYmJpTZFMN6I
yClYvPHDem8YjrU5IKg2F1t78phcDFwQZx1ZfJMHQW81+a846/fFAAOvEagLJVBFv8/Ok4D2OxJP
29a5e+Y92elCPGdO0px81hlg1RnT4vyxCz7S1nBYEkXBNhnn98RGbU6ZzLapK4owlTBhTdlZ2wjE
aoamfAOwj51tzz7Q5mmb0MwYAOncdrVi7Q9L312oySLVFhxARQKVygawbq6hQmmzEeSHfg4umbHJ
Y5jGe1XI5a6zrC1+iAcwIRQfy4JXTDLo6CzeENrmitX2qogaieAh4UMKu/7do6st9DjBq9YVOyeP
HjCw/CnkWyHhRTuvEfbsvTNmeahjAG5c554DQLAxSfWZvNDGVnfQHnPON7nezW7DFpZja9mnikM9
OpMRosvm3FQAgCQTyotdttNharFtZfUYsWGfbkVCl1nnOS8uhXpOYLj7Mou5ACktqWxqYpe+PKK5
31cwbO9wXv+zzuyC7qOAISmq8lvFNDmjJXj7uYZN67XOu/TakBq5P94QLLsaiu1WyTolvQ1lPW1Y
lih4Q+lsEcyvKT9L1uz1glTYYW7Bs23ex5jVr34MJbE2JPChlkoaL3vJasTVYJnDrH4sW2vi9Uq9
b6T4SvzF4ryeH2LFdTwpVKDCTV5p2Cy2qUDTCBp3TamsjlEqGkC/bl3g5Jl/bB2bUU+7tINn/Vk5
HXUrzjGyJVwsv6NM5tvl5L8q1IKGUhudHo8WjSbBE1FiVgDLvU6uDv2SDJbwFdZNsvYbN2y9ia/a
9A4I/TT1sF0MZ7gPqMWt1wy8b7okTIzsBcd95ac3UWH/tnlw07jjU1E/WgODqC1XC1gW/GCHPkOc
HXd0Nj8lNdtbUTjssmV0XU0/uornfVXTQWOMeiKjSzp28jPkB3JXVib2meTLojswAoOxlmYL1N5G
EEEYKOJYaEDFAj3fZhmU33qqun1ePMis/nHT6N4PLDgW9hMHkGFjjtZHS8DbbEg027k+pzZB26mZ
j4Jd2NbmZjHCsueIBSltxnsYF3zbXI9pd8BDKogCtp7x4yv3F6r/3k4f8L0RvFX1Q2EJunUS66cz
DfcGhPCbg8zFEmv9NGt8K473h/5A5rq+PWKJFjgGI3Koqr96mg5jhc1mryai1jFy9Dyrc9XiUEig
agZJf557/48L2CuVxeO04kKE4cuzaTkPerA1tYGA4KyWNUXTodYYxywPPspcd+clAMQD2tzcLXPw
YnTd63g1zBR9rYvv3NE6YHEodEGl9eLZt0mPSBLn3TuHlWqXpqtm7XQz0F77NkjaQ6kF8YB0yraS
wxdtp3hsCY0dZJP8SBar9kBZLBdzee70Uw4hti5NIqPHanA0Zh/70RznRzwAd6U3nkxhfNSGgbSQ
/0C/J0UKvF04j6A/927UrNLNclEmKoKrHvl92R6tUO4x8BgMkuclNh4Ex0pFiTeK6XGuzM/YwFVg
CzykKfvfpgiHmgwfmjlZHOtgm8Z3lbMjYuKgmXe+5jxiLpRHnev02o5gIEr/DUMIixKd3Cs6c/vy
NX3txkWiWDsZmjSpX74vLHzjF6A/8FUH7kIoq/d65tG0LNdFyKe8m2/68eqlwR+YJ/GxRpjY1STD
8wl7sRfTFWNkYI77trlMJsihAn17V2cJJagWLgLHNfjPlghMgL6kyXATLbAngywIV9oDsEy6RwCo
Ug+3yyVlok30YK09m3GDpc6Zg3fKj0g/chtKYu/XTvEEzFI9ytJ5Bn26B3v5Mgly0dJ/YX4LtsZE
GMutP0uq6mDahgNfPcsnmBup3ewPX1MeuVDW/id7Z7LbuNJt6SfiDzZBBjlVa0mWLcspdxPCXbLv
g+3T3y+yULdwJwXUvCaJAxxknpMyxdix11rfki53DMva+Iq9Y77wc4ljdrboGZybdwFxBN5UzoNt
x9d4BAXtedUZQMiOZN+3IJ+wKoiSb8dssna2+jJD8C22mPdjBWlmdMl4AQHCSgJH3y4cxTjYXMJS
vlSiRXvRwWR8gTx6B9yHIEIocMbiPm3BJcXn1OjrI+S5nUDN9mOZ7PMSa4nL56iqJ7Mbu7uaSZ2f
74wG3zWIkR1sp6hrToqprMzHmfUI9eqBxAPao1TbYbeV8fybSVHssTWirIw+rJiJeRGRMt7T3Xnt
akRWggThuo0aImBEwZk/5TZRwRMWSr7stHxT+0Z1r61eu4Gcdy6Xbdx3u0xRyzmx76RT09gOHffl
AP0MIevHGSfzPJjWhczNi4uVYmP4AJNTkxh0EbNkjRuyp1z966aQJ3KeEWokG98KACAyPGtbpJwe
EfZGnAJ/yZDTShXdRfnw13ca87FOG9j81I5T9iQejUEeDLJabDoY7Rwiz33BpzXqNKthPLWddVBR
vS1y3tpFtEjMSzMVQdSQCB9PqtXZv3MLNMqwOy4HrC1Gj+29KDDQVcujEniuyuhNSoPYd1JbxwxN
iQTrYGRrgqSU4jn+H8QFvGjYXKsiZmQ0S5Ll+IlneOzbhMG9LFk0JuBSlGmwzxky9wjfZc8YlvIe
6++NNoO31zV7w1aI0uhPdiF+B4AEVobgMQjOhKmgi5x2dvrTU0Lm624Rz5Sz3XziHH1plwe65bwN
X3NqdiybP9IFmv0yVJZ8ypNPyyDiqCLeNGbGntVUmSb62h9zmNqYu2E8zIIO19SzT7ZoIm4T5YPf
UlTjF7z4aiwT5Iv/YuHkfWVOxX4UHOJJPh4HcALb/irNqT990ROMrlkVj91ICWc1cTxPfPWmGihh
suBPlU7+27fRU9YbIZieZhfVi7UpySlg53nLMm3z4IHexBFcUHrRw8z0VpJcLK+fNsf9HLybPK+I
hkG9zd0QVQ0iwbqcwpc0xueWz1ZyhyZnblrSB9sklt0RpR6rCCtAHNLMSFncf1kAynHrFduZw3HN
1svaTRZfKMNti+3onDlryzsBDsYI8RlzNGqEGu7vhlcssSpCNFzeQjRV1vTXTMfMwyo+oy3ci8IP
DkPpYxepoWm4N5M5Cj82D3abQrbvblabXJfafw1B2PgD+ysVwXoaZU221oY23Y50gZraCDik2Ypi
l/nEf3ZXJEV+WsZ8wquGjNWFiC/4mMctfbIc0L1xsALzmFTFiXYfdG+j/w0CNjQsCKhj64riiMGF
316sKqt6Jw84bVuvBP80wSYu2C4XJHkxQyEpEv4/SNBhVh2szJqzOu3a72ZR7w5MnF24yH6Hc4gC
FivCcuvzSSmW/Rag0QPevpQKCpSLRO7d2e+IAOgwtZOzy83Te09GT10nnhXeJurPuB8A5Qm3tEwF
TR3vQ+pr7uLWA99V6ZMmsPkF/WA3FsrbCujM63pAEpZOQtTCnNbcc1+bgho52/4TWxTJV7pWoAmm
A3GsD6pEubBTvBXPyt1W8XSZkTHWCXWD18CmUYBWsj302meQ340uco83MoJVyqQce8kr5fZUDGAW
wyZIgMZFlXDAYe8Mbt0Aro0Bb3MUYKTxfDb5YOED2lkd+ofeZrPaJiy/oVQ5Z67oBC6YdWlIEs+a
y7vWV3VWvBUONAA1E42bx3+/eLZX3JFhJ67RxBztZcBfVk222nqG9xGFb8JQ4jkEw7JuC14dc52t
HIMWdJ1EN5MyfrfuJo+rrZFCMIqhdtwHdnJxMRqSz9Lz5pKllG3SnUnF0b3by+5Aw8jBqe38bBdU
msthTMmZG9VzJQjGoy2upQXet8b9+wSmLyRBNxEXyL5IFPraOEYWkiKxR7tELMKzE+laZA5F+DzY
WtVDn8z+mXxQdelCEBEeJKQU/1AMHnJLHxoaeLiEJxNwDo5eeekr4d4PU88vRuzd01fG42t5+pLh
FYSzzLNmqbLmzZuY/YHFP/KZYOCjxZmg5aEFjX4veDLv//3Tv18ytyl3qkx/o3piqa1/aeaIrFgX
Ix5ltvlgw8ImEKBbnth7D+yYk4C6K35RI0n1f/9ktTFs2CAgkWuVV2C+d01Xmnx85Gwms8pPVWRY
20LmkLzLwtnaxcQGFyvASrGl36CXP85MKxdKUB9INsk1a/12b3O2dktn37mxqZgAArpVzDdBju+a
i3kAMpKZ+5G5jZ5deKyAFOttmuIHU5gyH4URRSe/EqdwohLYL92rN03iVKLbQkou+zcwC5GR3c0j
ngGABrVunK8vuQxwyjrFvCdl3eyqrMEtkkcXf17C/SRGagmgYUPf5VXPqs1PHxxyqg+uX9b3E5g5
YlOxrlgbaJNi+39fB/QjO3LcoeNZJ244EVDiGIlJqOiUGxam7hK5Yj2mS+qt5oK1+5jUNeMk13A4
ieSe4gS5Mx0jYgqxXKW2f5qwW70w5L8WvrLuEYgBlQm2Gg1Ah1NURLTm8LXGZRg0x9a2OjIqHAcN
+giYKdzWS1Be+fYOu65r7Eee4feJp/ziWbvM43+r6qLmVHh3PaGfa8CMSb08+ZAJ28165HwgO2yH
RDlj408ElGbbnpy8UKDK/PHRz1mGh5KgFdnbh3L4aTs3YcRuk7dYgZFKE/Q1waKCr2oQ3yVx6K7b
Cf0fuzSTfWkH+yZE2lW9Q0UhRW7bAr/9ho7Z9AnDVvFgIik4LGDWpruoUzUE254ubswjAgwLmUKR
pMSNH/DJJCejHcBNZDOe1DHtr2U7bDPuQ1jLxnqTEk1/CsWls9sKo2hDL8KQF49uP+Rbwwek9K+X
cZicM4UQtD45dX9fj+AxbfgDm8Ul1xotDiUFaXi/lOnBS+3i+C+nKAGPgPeX/XYZnfnBquWVsdU8
JCnL6X+/UFVA3qapyovnWQ9eG8+vbQblwgK7f2LZgLLhjNgjUuvcRQZgG6QsOo/vpVRf0pnVLgE3
8DLx6kY6443HpTM7t+WzlbU91uA8P1QNN1BqAfuzqou9yQInln/4TP9O+Sh3jCR6Wzo1OzXxdfRS
iJI+j0huURfqp5+TnnR9Hfc3GoL/oUYAfFoAKY6m0ZwGzCqM1PbLopkBlJKqnRptVGGlkoPv6fYS
J593vsNcxeZx/sMB/x50vcFtRB8OedC+AZ3dcpMOkZSG+MnlIg/Ddbh5WfxVzw0cvTDaLnVgbJ0X
1eMAmv6REDQToWB4I/n+2Km7vCFt1/YDtW4FN1lq/cI+LEkp9ztT5h45Nr869h1rO09zGBo+9EXR
l+dY5Ke8NPzRHyPYLay6k+zRjN0LSWEVteM9V+9Dq4kP4aTZD5oCEYKDSDQXohnr+uCQAh/yKNlO
mh5BR+xvo3kSkQ1ZwgLpzwiNAduFsU88EwJFAIoC1a958omj15pS4edPiLmjfsfQ0KFJFqFmWpSa
bkH6ngI3TbyQCwBwhfUGEKrkMiIHyBgohXhpSWQ03Nk8r957DErbYPY2hZOjUWnGhpn+NAvCtAl8
w9MQDk3jKMFyGJrP4QEwIx7PHxERQAemO8JImrf10M/HwU4J/HnQN6fpJmdjeLV4VreWU/uHEf/d
Yay3gSaFLJoZEml6iAQjYmqeSFT1hGdqFpRGTXovqhntat+6wAp99azwVbvTavNR8vq5l4q4lRwD
HrUB100aV5A5/IH0Dx8RpfDqwHDMsQMDKur5RCUP4DrQaJSA42eObGriwaYsmp/iaZJKppkqDXlA
B8hKNEBbgQz560dbIw7ifePkFqyxOCS3LkmC+Euy43TCq60JLjUol9aC6SI13WXRnBdstFvXnJ46
m9+njKd5ZvApTbhIEwq3CDGzU9cN+LzfS8fP3+SAxQveRGv7eEE0a4a2CcaJGYBM1Ei8VfodNdp3
mVEbR8/2MWfJ4FVqfg0A+b98ibs1LyHYNhmrBx7nhU3GFcujTR1w6+0VbueVsMsr7226axAU1myy
AO14xWPEJoIlJ7UXBpEobLXkYnuKKNhwYNzQFJ4KHI/HMOR42H/AAC57C2RPqtk9s6b4pKRoh/DX
4xzELZqXW1sTf0rN/ikbKECDvWtGXtJk0vP3EOkjcfuHtNW2QmdIdy5CdqypQpPmC+E+pPy95X8u
jKzmHlnna/IJ2aSu+iwdVtpFRjiPoCjWpKldWUXnndhKNsdK57n8HPoiAUuAOel1tEfuQfkCyEaM
e04d+5Qa2Ws5NxX/wap+XigKPw6apRRoqpKp+UqFJi1FkH6RVKCmRsXY7xeng6wzO/t6AO2Zv4DA
IOkGuklqhlMGzEn52ScmHx82KLmDxOnG105Ym9p3GTHhKdCuyNYsNey7Oc6StzCPH4HKpdfG0dlO
MllAAihy0ISpSrOmqLvfZ8CnugQKVaZ5VILv7cUCHIeGCAar3CEKDcBWQS9pmpXCb0yKhUi/Jl15
mnk1a/qV0hws/abPAWMJTcii1GDeRpqaRenKy1xpjpYmahWgteAPZnctWhYou/Ukoc+QBQyOfKKm
9WoD51o0pcvWvK4YcJfQBC/YipgagXrNmu4V/+N8aeJXCfoLWi3mf2BglFKlu0bzwXqkdqyUMMOQ
Xf79sAtNE0M9IJew9MnToFFjIMdCzR7rNIVsAkfWDEylJlLQrEllHalCT7PLhhQD4rbQRDNXReVW
NM/lP9aZpp4pVK0V3wEaBuNbMuNbgVOMOULT0lzNTUsAqHFMxq+eZqplwNXou2MsceCtmYDXXHa3
65J3mmj6cuvyVdq0vD021gR1wGvkhiym3McRCep47Tb2X6UZbxLY22jAXczBvxlYzYTmwXn9ZdB8
OBdQXGp2eMY1qtflOq8md9hIf2+3ZLbo4jYPfgohNNcUH3o9JSi6uPkQD5h6vS/KGyDh2m8dRxHX
Q+vMNZWejtDk0P8cVPRjFnhgzbXooh7+hntaiMULTcTjJmAxABV3I7C8BWheq+l5PO0tr+z6mwPh
wlrGER7vZDESRAhPCQC+EBBfFscfLuil1ZJjSYg8d5d8zlYDpdRK0GI1zS+vY9jJsN7d4Vi3mEM0
9y/UBMCICLciHU5cAGdaXNCdxhskquvPJCjIj8ERrGuAgj1kxhLEYKlZgzxLjxmN4Raf0Ea4wReU
smEzpOOL8CcyP5pZ2PFRgEu6ZUS7PTAEdTOe0baobde8wyFxf9y/yCqA3mCHBRqMGIIVgJOYkmjA
nteh8406ueNspIYqLtAV026+AkJWNDO20Ma2rcYwCkUGQeFsa389jndiBQA5NLhxsDwWg5icIcfl
BnlRjXhEOW0j+7YYMInai91rJVCYJDlGjYfkpwmHShMjIUdaECRD7pKg6I7VjJrAdX9TGTNopJLg
TrYYG5xoXzM8SgcuZe6nT7jKuL5b9psX+gBuhwFMOvPwyqtZd2F0XqOAHVKNvEwoCVgtrsNHoZhJ
ZSgOaUdUFMikxnNucg3PzDRGs9RAzZQnI2rymdI3YJsz/YhZd3Oy4teExcl18uBEndpgM/1Dy+DJ
19jOGH5nD8eTffbTaF8yU/wdsMusZg38JMe0GQ35xRvunGokqIAN6g8vEqcY+UKACJnRAcooyE3g
4t/MpaTic/JBksoX7vEX+gsQK92zCYu0oFwHeOTZDr48WBbEBj4iyKUTBFNz7JeDH0wR7r3qt4Jy
2mncaT8AjmIHRbcmmwzE5MOS8F/Ci2YQuDgiHtUrG+/ZOBhn51bw96M3aUNeixG6BrcasyBJNIDV
1CjWACbrSJqwhtE6wvkYs+QWtdOv707nQsNcHaiuLgyt852ElPoP+Nq3t0YGFBExJstHF9dy3ELY
x345L1gSfEaLB5gAAQE83BRAZeeO7XRkRj++6miVckY2n/jTVcSFoYXOqeG0Pcz+lQEJk00Ih5+l
GHKQcdixclw2B4ejVC5y3SM3TbBveRY5Kugi5iWGM20+21By7QVaZXNiFBmOeCjmVcY9nUcsFRGw
Dw3adSHuqsG94nCEXalhvC1UXt8CzzszzK1qjewNYPeOnnvn167cGh5YXwXfNyeYBY6c094w8noP
fgH45HiX6OBQCR84iXgg299QY4Ohb3yXvkP+onf+14FMaHZTatawhg4P0If51++WxdYvdR4EdOLA
m2G4gisG4XPvwS/2R/uJeMBbPR4VdOMAyjErNl2lCPg4gYBMwHc+LHZ3p0AjF4x4SdM/dV5ziBYc
ASbPs4Km7BO3Rcw/jBkMaPJb/MRNfAb5n8wznzt4zEqDmR0IzSO2utGonuxK3qc8+NQr7HqIzgtk
Z6fFmk6zhEUuN9Do53YwL0j0zAnk3pPoT52ySU/rNxtmdCKBRydQpG2NkzY1WNo2NxXGutR/bOuW
oNJO2ECoM9kXm6xR9D/pi24wbIl3HkVj7gO0vFajrJvhQRagrTsNuW5OJRwyAH/Ar13+JrCwlYZi
U4M34zXxiGwBzLaGJkDc9Q+q4AY7zb6gFcMBp+uA2q5hbrcavk1TO9cDeNyTBnP7GtEN34MY8D9s
N/zuBY63KcsUTAVob09DvksxxOyBbpOmfztgwGtwcOM0sFsb6hOUohReeK7B4RMEcZxIL4glvIBq
Bhf+Pxlh4I2HefHtwB/P4JBTyr4XzmS9Ld4ljAGV1xDLB5c/PoNhbvfAzD2NNbc04DzTqPMU5rnO
y20CKOieFsg8MMoaj67gpJvw0ocitvcSgroNSd0AJoK8B1x97n9MOk2PTq2wh3rvs8awL/DYIXwd
CS5sFZx2G0PL/A/crhHuIyW8DTwowO7szScKWIiUgxW4lBr/PsKBJyul9ywWrcAT47nPV2GK/Dd6
0xtmwmmVwZOPNFhe8uCWGjWPUiZI/jGjBRpEL6Llq/DgG+VWcRKB2g2ujz/aW3bwKejB4rexrMYM
VJhU+A3zp2m35l1Qi7dksXZmL4wjb4DTqJ2OGBCXjTXKn1IocwtOkJWJ5V3E9BjHkNcwwt2Xrhnu
pZk7BA8HHRZxv1XywnCpNmDhmePz1j4WDXHNWtQcRCdhRf42aNKrMoM/Ro43d9B0j1hEjziZQC9M
aBUVjAy4S+NNVnozy//pwF+Qw4NCtCAmCwbxJr1vLefTNLH/1/DkaKeNH1u7/8iDeXnE6sF0PNHD
0Qlxh2euvlbCfMhACGxL2/pjG179/4uS1KxdgPQc/d88jpfP9jPqP+f/aXLkt/xvk6P4jw1GWQS+
bQcB8Z//Y3L07P9wDTSZEVn1SACe/n+bHA0r+A8UAtPxpaSu3aEz6b9djoYt/+OZvsT14doBQRzp
/L/YHIWUwf+wOWJhJqeu/yzhengrHW22/B9lSSN3xDjpoq1vywrdXxmrZnK3tuvkq7gyrRUuNHLX
vLracdZ7k1PQtZfRlPpqatLZKE6MYnfFyDfZ9B8sAbGi7c+xaZ78WO968/x1duvXCa/iSnrqo7ei
Qwpww6zGDzo4uF9NLFgCyzlyXrxwrengFdkhz+rAq55/zb5+5RcbMdrXyBdfbJ+ehUNXYEpaWIT1
L7fQl9QPH0dD/M4LXR3dO1ivV0/k58lx3jg2WHPjcXasj2Ssf+0gI4qGltEP7CeWdDdRiEKCUpAQ
NdVmybmmh6SjV1Pl0nhePfYVHJqB+2rbxbuM2ZN1YABTjCtAYPgffkyODabIWvnJCHklmPikmo3R
wB2DqlBhBex25C8BawVhD1eVZri0ztfK7vATuRPBvNTfReEl7MDoRuBYHWcg5gfycuX2aKaspkbX
fg8MeU7n7K3nkFSiSHezM+oJlWtNHF2ECXmgHdDbImzjPc2BUri4N+ofx/jFm3Th5g49y3vvZ58K
i3Li7OciaDgwX736LYvaTxKUhzbGvBWbryy5T3aNz8git73uK+PHIK7V4WASqOSrOYjeOB3XU5We
lRv/Zb396fTme9rCnh+S0+x7N+axM+vGI6HBZxdHTEORkSy8l8wIz6IN3suke2+MkwPtgsyQ2nVL
fIT6OKxVPDzbZKIYnbzbkst3nxpuOmiqDej6H0UinnaYtgB3Mbyy9TFItUz3pk+WJx2pW0+aRW9P
/cd4IBtGW8SbCePeT5d3yE8tjXxAsRjGNhbPMXOkq9UdAnyuwRkHEcFt+JH5WbnLSQFBE4vWpN7g
b/jZ3YL5h3PDeCrxWcyUn+Y8lkkbMCrERbxu6EEi1d8/TaJ5sE0mJCbCvGKNWIvmvQqYcY49TCOq
vl+XKD611fiNeT9lMRhtqYt/D5CoVn0z7pBK01UaRL8unMCi+5wmCrsxDH7PqTS5gpBXdNims271
FVCJRThXvkR31hTflBIvchnvmnGgsSB7cpkbaTM8LFn4Isr6liT8Ccw6OsOPzwW8n8X1ivSz+5ON
fKkkjBIwKTtQIId24ilZPPYw0j0jzJS++TPpwTah0aRL7lsWFSzWhqvynwIBObStcx7AhJnUcq65
OTymxfTTRCVyjLdrHPk3biEJVNCX4vlW4+zDtsSKNAroyfbnK8nuv+lCYcOIvaUEYujnzp/FSV4t
dvEhxzHBFwQuWHxd/OLm/Yfl/db98qRa+A+ylWA2gwbIgncN3JHFE5H70QItpxum/IW7s22/GV74
0o5ARbI4+0ktVFtr+GXKhnsjvNu4ePfEdF6rpb66dgPjlhsqer3tGyfL6e/G1HpLaPBe1B80yG9H
yN8O3CBoFdTuLjwaFFpuRmf8axrPZSh/MvbaYK8twngq/pNU4170xHHbmH4m0H4LxmVSWYJV8Apq
hVmTQvRSfGFAyPp1SzlxAEnSjrHsjACx5sVnymwnwinhq7mncU0xYaZfg42JocsRD4PcNSkfYCjS
qG6WMFzlyuQuc8Wln/TP+28m1XVe1I2LOUOO+MkX75mkJoTAxf1d+CqH3afviaeuSh4y3ofYcOJb
TpenG4anJTH2BC3pkDBoHzElPPxAbeACgdMLLlPCBO0OFyGdP7MbnGtqRjl7sEnalIXP31jB6Wvw
L05pPGYDHnNhgoqB1jaMTEHqLUe2K/vpLKb6qrzhpjq4Tm1Y3CAmQ+sRW7eqiWX7+5I7Cx7C3ySc
P62q/cThDdfAatFyWInKThes8cks0a1+r6ExBKrgHhZA4ElNHH3WFJTr1CZjL0Zvk9n1pzXzqJQW
dlFlqWf8lXfe01Sov9mivrHiIPRYePCq8KHU+wZpy0evXF4j5T7BxXNWVuNyVx/7hzEkjOw0p1jy
ordaNP0oKHBQyrcqAznimjHeDPLcFstUxETsH5H/VAibK2pNj7wJ5ygV37Jr7/VPrNG1HD0GEgpA
WEHE8K0EibjZgOXj9z7bvf41zeuPouWoNhKXs5cQDJJCNHn39pT82PnBytJXECEW5c7jR9q3lzjB
fOw85XhNN6blvzI+vvp2ntMyi094MAVa/Nbp7c8cnq6pjFs0169oYI9VhQCVZ5+h73FCsdFfTf02
DxO1to2eVYmZvPGiZPVVPEvp/h1QhvIquFrgRDtD7YCv4ZuMsWIU9a1ulycazs545O9xHKbr2eiO
E3GJxBuBWxdOspas6LklR8j24/cSxwTaxrZeGSV8/y4ksASIMmlBeY45zX5Nc0koFaYXCI86HoxN
EImbsl55CV/agfo1MSPy1gAgZGx/E5vc9xK6GXc6tY4j89FtRjozIox3sqqOrpIU0UXFvA57dfPI
0yr5ZQmmCHA/acqAUnlcZz2tHaCCs4AiUUcOHbYobnVytCurZ/oBfwtV+i7XNJTQIDHIIocEWze+
FSzi4dwhq/KjFG3yjT7DtBUWNA3LH8OQj6ismJiRUddOe54dHzZLM181zHq9lKgOltkhOE9INctH
r3jfRLhrEMgwRpkdV4+ByiGL0hIzfW9MhcmQR8TUbjc/TSAnlh+I4NO6rsG/TasadRZwD6YRz8be
01SXNHO5OUgOOnkh55ZST9y+dHq8ab+d6j3iYt/TFJyOsB7q3EKTKPG4d7F91C2bOcUMdpOyZuE7
5rtYDye3vNrhc1vE70XdHSRC1FKIrQqLvT0SlDOm3yROTkrzcm2hsBcS00dt8KDu/gC0+emsslo7
tt4qNjcFD71X4UNEMJHf9m24OBa8/MW2y58lApUsw0OEdyYZvrvR+gBR+D50ya0aP5lI7VU58I1W
Y7DxJ+NDsM7AexXc/Dh60VyXyRj/mE5zt3jzm586t2BuLqZsnu3k79QUn1lwb8XtlWj8m+xotWR4
OrtTfMTLBJQgAcJmVQdYyPeRDcmFfjTsBr27Mn1trEsjlsYlZ3rp30PwuRvU+IjdXiTDL63R70jU
pyaGvjc6hyDriPFgMiiSjO+Fe+wL4nlZiZlSJu7eUnRppvP7Ap+BHJJzsesHj8Y8lbUPRlDu/No+
075Cp8wEywBRKm8KmtCkDfQtx+o4Fc8jm95A8rY3iw9FDaBmT8KrpPAyB1MyWQO8osIiXBt/RWN3
LmZomnH6CRTpT+swpYbDuHOb4YklH8OwKZ/iMr8fW3nfF1AQXP9BLOoxH+C3ee55GrAOOuoh7PCu
ZOVd59KHHbJhRspW01pk35YOao4l6OehG7eTn9/N0oLEZzYvvexZ9XrPGGFfwsG/FJ39pwU7tOIC
vqLyGrMboxzS3DVMow9sKLwRaBLynfQ2G+UXF49v3EEk5I0ds0PR3odxfQ74Tvs+IdpYCXD37jHO
qxV5wqe46TkZTGC4Q36zxpwqAPYBaUL4qhidV2TPbRtHP+Eo/0yu2AnzozFDmPY1Ihzt8EHWvha1
ecDoVKyw3b+nariG3sCCyYBjYFDqoi7KsX/ypLpW9M34KFV4VuZXd2BpHPuAcCR40FzhYU5id1PM
/UH1yIFzhKXfdna2LwjRYuLY4pKuL4LBJsxfgijCohNsCIi8TbR8ED6ta1h77gMz8uMAg50EMrod
PxEiQNEByyXmdt8W67Jwp3UBG8QNGDPbhfVO2LO7MgGlVhiEXVStVavCGDjMwZSGuYko0VllI+bl
rJ3uwoiGIqwSOMoFdEXKO++EgAfmKp8QG3iK1qQbUgLKX5k4Y/scShPSULqlhEAIPo8AMd2qf4ME
/q4Qs9xOAREeKuH/tmmkG+xkv/YFlQr0yNY484plh4/H46vaPETwocpW8kuO/9+ijDfxwLUt0Oa4
qa2aXq9HIAuBLAPKFglzI5vmJbHEG1QLBqIOR6eIDS3DfxH2I/aMMR8b66GLF4pgVP0y8n7Fk1je
shnAdlbiKRxVu+AgrnNcyPmRyIhxatPe3LfgZlZV3OdrH6jJ1qSfvFC7ZZT9vSPQHWKwOLlbaVhM
W8G74agdhe3uHfasrtnektZO97YBFHAmlQdzcuZUMEn1tLI55VjMVzY/rQ5i6szdlyZS8vBEWcBk
xTQftgB2SPyRLagiqMn2tM81BiNgvE+tMD4WuUhY30H2Ig5k7ZY+f64ZRvOmfWKHcUXC+TEsQoW1
Z+9tq3hLImmsrIWZO0NEI5IBkV15l7S1HlTt8p3vhMdb4LFDXln1bvJOvcraYnBkVrG2mVtTRNrf
IfTzDcK7ix9I52fmqwwsUgKxrqbPySAYubmvuZWuXY80E168sus+CSH+hEGTb5Y2njCewDso+cp0
NTrpxFETJJAgXKXjd0k0bIQwNeKrfDLKxdpasccrznSf8okr9RIOX/XChAxPAEm1CkB+9ZI8PjZW
IHbZO0tAYOvRBSzIxPWflWL8nOEz24ABodjVwJof5xknzvCQpzxFslBnN88wO3fWc6YJPjGG06x5
d4PkI0vrV7Clb77hHdpe5x4aupOpEdylmOAxrjGuEFuHsjn8XeZy2S55swc6RqtPgae/IJ3j9vaP
DajGyH8sa+K0IHmWjy0ipMSP5Mj2mhZJST968VU6rChyv7xa3cGVPBDknXEVHIFSP/s0seCidA5p
cSbCquN1PkNbxflThj2+IuR2o7E2Vho950CBZWh/1rz+G5FfIs4Gs+jXob+lbebPYNc/adugaAj7
D64o3rXWi0mB2S5GraJJmHqX6aoiYlhq8nxwr+bfJYbMHIVReNeYsbdpEgvTBGTFzdKQtjKb4QTY
wCAw09sH7K8g2GrvoRULenDuePf0GwDs49NoPOtcCm46YyLK7WHoTQbk2txP0EvWvfMg24XttKzw
MorkqR7wD8XgJvhiEdrjkd8x9aG3OL5HXV58g3V6WNSynMikUb7Izays8QwuGAPQFTKyuSGG5DnV
LID70YmY/e3xvqjcgyhRmQTRTgIswGIUfH9bJ3KHB6PrkBf129kPzPcxGr9nId/aoGzXoeViswMh
h8afwdV0cUw3jXw1I/OaTuVzUNUnysZYsZj2bvIXVEYLS04eOAcEd5OUEEmIuFh+0i749lq5iVK8
rpDZ2QdM+RUoFjhvP9rRPo7jM2OH3IofIs2XOD8j8qiV5VNWW5QBiRmCnSWjaErWxwF6yLuZERgz
93uobQxzu6CtYd7KK/AvSlITNfeVv8oDLqX67zVH8a8xYmGpRzh3hgYSjd9DWYl7DBBbkdj0bLgp
0dkiGFH/1KnXqj368tHVYHAPEjb+Y3PlGYwsmQBE2w1y59KytYsEoTHygW9+Zk67IWu+oA3Cjpkn
+oQG9uWKNQyBrWtZQ11VqYe2kRmU3SnrHXLXxsQfjYDexHdYXfrWN7eTw3Kki8BA58GDkZoPlUn5
qcl8rPPe3IzZ7xXLcAvMPSWWWFCH9BX08zOHGjNTT2MEtKd1TlHKepjIYlYPeeEyp4q+f5VoCOu4
oniEfepazuaPMkC1tJme0r2J/248vpeZvMfy8V4koCOHYDgnI970FpzOasG0UH2qNO+PZjd/uuO3
GZQ3N7Q/MtN/mlp1dBx73u5bv3mTVb2XLtUxwkk6KCDMOR7aKFjG7FvSDkdXjn3LVLsLaOla20H+
TOtkOhY4JHr7S42TOknA+pn1rpZabJ1iApYhuKTqO7s9eJuYuciAqJ7Zu1my/HNM7wfBm8jfT2hq
Jq3DvtOYuBilvMxYIXMEGu0DbyyaQV1uzQ3xK7pYaO0xuxONVA+LAfo2c7JPH3Yy0YqP3j4N5n+x
dB7LcSPtEn2iioArmG17y6Z3GwTNEB4oeBSe/j/QvRvGUBpRpBpd9ZnMk+I5zxoLr5L1UJYmYU/i
jIv/J+pezJBVndkNCE7bg12ijN3aAaw3M8gZPzopnAw0L2qJn6NPgb6VoPVHS4N1PnsGr7ajYoHS
2ib38/AHTCrhRmuvc85GFNGoJiPZw5sbko/s87ZhdcVfpRXJqtPMpRP1gg24rp1jZdCcogIeI8e9
kpbI2sbLCtinyXjJ+22cDTy7YVDAJ5lOpiZwI4ZtQGuDA5jCoGnbTdujDO1NmjurGNEqjmLaRpzx
dp8djck8t3Z2z+7nYx4ca9GVsLhvCt68VfHmCEi1Ma+28DlnvQbQoVNwS3FUv6rUOfl+32KNtJ66
VNz3PUtJagiE3M9eKAtoHeK5TuHJQ25fabhoa4+B2oqs6UcbxA+L80XHJCjPnOjZs9tFk0cZMtBw
2PXIXAT7utMDOqNl+xKo1S5NI3adES3gUO6KWP8UPOvVVGQ32eYviYcFf8Y2j4LxJ8mrcxPKH7O0
zwGhzRunA64948oKW9KcjpxDGS9wt7WYaR9H1/ROrb5GvNS71O/8rUYtu4SRs8uqCcqtwZI6SbOx
TXGr7uZDN9g5KYFA482YoiBvb1hQQ3xN/IrQPwiswJyPNWAG98+aYAORTjbjwdbesW00IGdAKZzJ
T7gNBe2asxsNBGhtNtCQxZ4+Bx3PkkI/hh3bs5s9cLdfPUUEeBm8P3ov7e8M3nvKnPuD2wT7rM3f
QhuvSirMuyya0aR/qClsz0Ua7Key3zrUbcAAmK+lvaBF4oWYY++JEDEIrhUYTJ8SDEHaZIct0FTr
LEvO2QjqANlKE4JW7LrzzcEOxtAW8pXVnkURv1riL4rZ/cohpYhO0UFaJkV7FGtEnhGZdlrg7wuy
bShS1EYAKyAiTPXNGeVj0fvqF9/SOQP17pOXRvBesEVb8YvwxiIHWXMvGwg0pFnEu2rxGo0oGNco
3N/anix52TG5XE5yBf92Nj5hhZFvkCQ7KxZL5uSdIl3jMqf5tNcLCs9Wp8Dn9ZmK9kgGEGElLQRI
Ke0XXYGgpyMgXu8DzgWI89Fw9tjr3+MmN04p3KJ9ne0z+gdmR/eM4QJ0LIF1mkpEVhO69/ShU81T
GOTAkZWEFuDD0BKvgTc7d9iFd4innM04kUGKWlDu8UACAu/DLe8BZLW2e0uNLx27z7FyIOWDvF2s
1WvH7tGoFHCNRQeq1bq5LkrWvj8GnXXLfew8rLeqdc8eP7WZySmrOZXTjHndBmBdOQE36GCvBL3q
ro1Utq+shlDMdjv2+N1ybwSUjFBsNYFcqocUL2WtfkoFE4XqKShGizMjj89z7306Sa3WbW7egl6k
u9TCTeuxinHs9pGkX3Mfs1ZcuU17kWhqjWju2I1xZrcJaCZmeuEGva6iXeK0VpvARvTnh+Gz15tP
scOkVPbBOR5yudEthdkQqNcOX5A5M3vJvJiJ8Kj2aVY+GjFerDr4bJuGR9nV1NTCBAjN9WlFB+zV
J+1XzQN/s11BemvzSu4GZ8JQgHc7cJ4lP+Her5M/3z+iEpxc8HcjgjpOhxt+0w9HLU5bcYingAlb
7z2aAfKdLngDjnW0NCQpvUWaOO5M3wd8kNb/STiDnPvp3puHeM9mE7WSejGTjqNTNiwlynJeBy1F
nWo8e1UH0WFS9s5two+5ba+IvyjFe5hVqineQZISAZZrSOzTLbEJs+ebY6t3Z+SsOhbImIcS7VKS
takZExRTTHrHhHpw6D5UcDeTjoPrPWWKBUSKRVfJ+wnlgzEuCT/8bVz8LDyb/mgoqLRR7l/73AAE
XVNX97XqDz1Uy9Okpl+rFWe/KIuNDtS7Lr4gtr9rxw42TkI0QEfuaJ/JVyy9bIN9pC/fHaFBu0Hc
t6A8+FlwQrYoN3NFxl8R7lo37a+q7V4MNLmGNT7n7SOj2IQxVwuaoDZeRGX85zTiwR/qj7kIknXR
N8e5nT99BdkSsc28MhbR+4C/KIAdqF12mabv1ug6CJYUfaYO9WC84hZmexn427yPcakB4YDkxhVj
Uo319pflORCw4/bTIe5MWSOIDRLr1ozLKrpw/1PbITBv+is0uuEK8b2dMTZwR+N1qjl6fR1QayxM
+HiPjYP+LntiAHA15uYBkROCx7q6BYPzzXD1oc8pxeca1UM6zefZPnRzNB5c0/8MNBI7rCh1RNIY
Z9PJshS5qp78Ccp47bXewUaCw5pZplsQMyfIuZcUXx36DTxQuByCEuhul5t7PxCXEwxTligxZhME
KP5cPiSuYIjKnlWxyq079YTQ4jkfvNdgprur3a9IczgMQcsGCaUy8TwMyXkOG8YLdC09A4x4CC02
x/YelNvWxec1egagwQlGjGMzUlE913NFZh/h2oyRrerbm5ZuLEt/x3Jtu/I3tfUbhhjOfcNHDRrd
eYyh0owOnL2ClvWvN1AeasZ2Sg5flTZe08FgTlzFN9HOP2XWgLwp4Q1KAmia7ksE3XOWIqHJTHEt
XI3zJfmkKUIdlNyciKdFDT8htA8hbLRjq24wv1yLa7Iz62eMCtCGl7UiSK6VcNuTm/sLvSHdkNhC
RtUg2IwFXyOdW+XlN22OWKUs98OsveNQWxwfePL3Db60Tdpi2xp8hoVRmmx933v3oXU0YXrsUZ5u
umyoN7JPIb2TO0Tsx2EuDHK1GXCyRv+0Rw6/aGuTI4jjE2wNr/oSnWURdSiz+WcKnwZDPXCsR8GX
pbwv1wQ5LEt/q1rWHnlyb0/jtTGdYe9Uxp8Xk1bOYQN6bGMMxWESPqQ/N4eqb4onTwQPfj9P5yxK
PhJJvxU6UOXqk5F0YqsDQt+mvr9GnbdFj7H3R/8i23AzDPNnMYzfKdZmLSyYCvNRaTL4Wp8ZeFzJ
YpOP45dgKTWlP4Ro3tFHiuFcJJhjFDPo9YxdxYmiZmk8MLwXC76aUT+Nr0Um7VQdEdKqVf/jZfCi
zRolg02oXRuw5eh76+Kb1puGbsR4DHyk0VwsK/wYCudN+1Bsu1wjhbQZADV4gTgJ9n3SkcuxgKdy
MLjoJHi0B8UKM0W2l9o1d5NrL7XueBiVdZya4IHl4WXKSZwKHZypbn9t2u4u4llZ645RQ5T4ZwYu
301fnOI+e8lqNBiZINhubh6nQD27FhvcbtEtlk95gFvM7f2r56uT3XAxdn558shqIozI2wRN9m0N
9pk8pp2RkSZg4vjDEcUwzGQuOT3XkkG21UbPPfK/laeLZ9EzH0wNzifZ30OWPTI6fSqLvMbJXXD9
sftrbKQsI1XvGj/92iVcYUzeRSvsVVyW/4V9+TMItbNjhmVzBxbET3B1IPL/IJYGpB3L3SkLQwiN
4EQLM9wZNvIAkRSE6yXtHqgrM76Ei0M37n8YPRB99Vm4ye9r36+3CZ6N/YA+Mux4AZ0Jsz9ktase
CVwiPCQBe4JN2eWnIYB3A4KPeC6m0hEEzjxqQwqX4cOU4Rk7Bduc7GKwV5S2eoqS5QhjOoICiNO0
id2dL4JPFTAbMMBI5/lcbP2J9iCNboMb/VTlf/2sd571X9HMjMEXaK+E9IwedboXzPdXuynAUx0W
2X+oZ15ogvq9msBB58ERSjZzmHi6E4P/LGzjqVPkUdr/mH/UM6bnrYaAt2vfsxitgPgrKyel1AqO
/KD5TrYT6cBxtME9FW5ayyOdK36uLX3waQSZgkQMH00WuMY3ApA1AZM1OElu/9KN/sKy3dZSVDsw
ipRftfMloz5dF2ZPvrvE2dnpgRk4gTQLghLP3/hKr0meKDZ4qkkMTwna07FCem14T21iPISeCxun
HfNT1s7DmsvzRVJyMGl+J6FK4i1LX1AuMTtVxpNpeze/a95hHb3lWOsveCgRYk8zqZ7WktYs5g0S
XqIdiC2YfF4yCbkqtPZ2yO7Nhom8LJC4Pgt1IKhgS9wMmtUov5V1eZ1ClnBWWxwJA+OCNlDkFNzb
DpyDRTzyzB3dbjP+lM5za0vq4khUKL7rqX2DrMWsbtwas/ykYeTlc4fU2BG0t+4TG150ByqJBpKR
iEMSLIKrmzHGir2E/5Ywe2SrjC5ycfA3BSLNuDMbqLWtxUiL/ZDbuSsWm7eQdIJDwCaRkB1s2MFh
HJmX0ctUmBM5vW014IUA4jL3KG/SuToUylYbF7DbOmbMbbrDemHBbDIjg4rNmePnxdHvnPsI+WzU
8U5LCzO5m2eyVeqsYqaVqG3JwMrkd0IPjQcTk1D4T622xHu7kFRY2QZe8GzDJTl4u0owk2Rl5exD
f+Nj8SD6ZNlpyP4skM6OafBOU7C3MKNn/KlwJFE9J/NLFwQBplVibjScrpQ5wNFBSdu61lsoEFXr
cPo1RusOVPAtrLgmskC+oJt9MZrkwwJT2xfo7hzMUlGX3xn+AI4tm44E2L8HVnpouWO+evfs6Dk7
xs1VBLDacsntMf9FHA8G/dbayX+chgGcSEZUP/jjdVn+BqWIN0PZFDuLvx7az4VbnvFwotFUd1fY
lym+LYdRKZvQTPya8C9rp/+rCud+LPtXj/fKRhKKh+g1fcyTGdbsgOPHCHip22E6G+MMqyvmQs8R
oQaRN+7rVr63yBeajtu/KOmfA/k419zG4H7BDQTEJ1TjPXFJbLhqImfmbniWcDs7sqGBKsBsnhdm
SaK/4ywnmjicHkZEJ20SsY4sqw8xYR7MmeuRHXFRWXBfeiyCbbx+Kw2ng81N9VO1/cFfhHSJLcgG
8cJTYUNMUstUQP+lA+QgN6qxtsfn1kNVEWvCRoNpZmMZky45Ahpq05i9FXPtrpGSOYr7QLYFG5kI
WveUeAtLC3pP0GwCYlRIHrXv1azEOreZg41ghSGe8vPT/REVZRxKRw2XnF23ZddPFZiEsxWFHZZ8
xN9db+06UZrbxHA/y16wzQeHeTYM0urGLDL3Ia2C8HBHTlL+UGmBKfqM3KFhJBjtEu7PfVExryQ+
65gR7b5NyMGd/NqAVie/LcGKlXnOA9ZX9zELBlL1RL+bq/jL865mlXrrHCWwGywqk056Jyi4dw3p
uqsO0DSzCAxJkuQY5GpPoUtpl0TQdozR2ZUTCko3xRUvTWRJubAkSm7O4HxCdUCum6q4ByP7TN00
HVK9zE3rl9G741+GOqwC1ejw7vG94ckPh3dQCEzwExLU0oTHjqOM6FbWqc1Uv4qc2Ggx65trVn91
HbIqYtfZLYsMJulNaZ+w/a9zz9MEg3dUSNnXgPv+2JiFs8xASOAk2GXnx8LcQfP8qyg/3SB9CDAy
xWY6XBt/ZXh8Qo5Ju4LePoEBszGSxM5L1Lp/JhpIQFH0bQFIgAWGCK9YnxpmVlwxKKgqNLAJYvuD
BQXcTySHabZ8VfHV5KCbkYGHRijWkU/3O0HmNmMIN25I8PWS6dOXiEwq2GucUzyugGPWigMN8Ju/
rRNig1TQ0qXq+lByODLyI3ducO1Tnhs4JKGBG5V/4tQNdn2OdaVz4mPutkAh4E3zJudVmjDDKJxK
vZE9hvEQXOw8JvfXPZVlhUVR6LuuVtEbxfp2nHv7KRzK/KkErxGKpltHzsAiYn5Pe0AM0F7WbeAg
FAgi6w6/U/MmuUN1G7z2S7JNnNgX7IfXNArj1zY0amJa+71r4xO7SVqsx6h3+ODNn1jaAUzVcXZw
PTN/l0C4irxg3FRDJTVqXDOI8fW5sFkLGHHaHCmH2fBapJn3ICIunXOzDXXFIRB/kGoBnaQHSyzJ
DiznoLmGIYtkLBZyB3mYQQunA4BmnZyszli7LOQw/WQMWfs4f5FVKe4SN34aHSN76bs8eqzTeltP
hD1Lr9Q7HDT5C0iF8ksR0f3MyGR+GchbAtj3LDj773lMENe/Gr1dP1v2bLyANWbVPulHnjN+bOs2
5s0R6pGxbXSWbXANgbKKO3DVBSN8JlA9yZyTXZ3nGoqpLPIZbDuUzHGO1NkuHLExIp6e2HD4pmeV
kY0btILMZ/4fz/XU+d9/9WiN9oX27i0h2jPaNGhTnkfIYaq6878PwnZNfA/L5xGwbQLA6L8bIJ1n
60hUJxk9mOvO/37h3wfluEQwagLE7LZi8Z64Vn+GPvD/H/KSqLqqjAA1h6I/Z8vvppbnHsMOdc+c
mjdRSfOGcRZYOHi3jUpquPAQMbBd87tIr81bIh3jRjnw6Dkz7hdFjwZrq963WWrcyF82bmjLZROL
u2j5P//9SmS790YdzXsWySfhZjM5nYAwDx7RjIuTmph0cZmtVN4pK5lvOGdg2JhMb7Kxwx7h27AN
Ei+/5DP4IH5krlA852y8o7uATt8tp/5q65CjQGQeJ17oIBhJ7ysgFPapFnxDW0u5T4kKumtYq+4q
1NxdI3dZwSEGRidsVg+5/1R1ZnsNRMh0O4YYdv33oWG9xrI4/Ua0eLH8aTjOfcO6YvmAJaa9jqgZ
DsqdeHp0eTeM2Ic1vJ12ZrFTt+Amw0raa2EIY2tB+1unwRIfGOE4GoyU9bBt4/XhoF9N2Nc3qkKi
PHRhOPG0yQFxHx8YA9EwmuSbWgI0Qj7RXYnOQtMelflwtYthuLqIpbcT/FKCjyoAqhalflN6PcYt
PhB8TLLaJLCZW/l3KsZpT0hGgrgAOqXxAY8C/YnMbmzK7n1nmNdFNPbPEEiYLM7hZWAEuPJHAcCn
yYmpcc1pl9aJsytqGT16Rhc9JmmxK9Bz3/37jLGufcXQmhnFAd+/e983rntfe6l7r4xwA2K8S1ty
bbxg32l2IzZFwzaDCbCXBn4bdhx7dqZyY6icxJpmcJ5o+YyLZ4ZfuYWEZQiaaGM4sIWzgK2KZDC9
SfMx+pmp0VLP+A5cs1swj9VFRteYZRzHK4oa6TFWazrPXxVy/GaSCzzUT9KtKYZDr8wrV6/5qm0c
ppAm+/uicEsg/+2uS/vlpepeE0rpxwSE9D0TZp/LmK1FVo03pgx0QotQ1R+Q17V+WT1ECqaVCcbj
m0L6BYWplI0geg0JT9syoAvjGC+pZC81G+W7Fah9NhaH2TemtyBC6I0kGL0Mdf0p9sTe9bBXKJZV
35P9kQwj0+woCP7vQ17rw+DAvfNtvtlBi2edFa+uxSeeF733DlmovKwbeqh2x6zu3VGset1ysOCR
1qgbktT8AT3cb6f4bcaAfAz9xxAVydpA1099npO9ZFPey+JuiKboBB/LPilUB6fBvka6wFnAHbQa
YvbNJiEKQJoX9A+tdNpQ+h8UNwUgKKI+4xCWYaVGgt+C3HwQrvtYuEyeHAfdiF3fZQgJ+OP+oRqQ
n3iOxxPYEWsIohAT4HQc/R8GeN2iwu0fMlltwHurg3CJ7Q5D+q7C6tShM4r3sC7zvTAgV9V0v7HY
U9hH6z6Wf2qop1PSq+huDjT5dtn4MBPKNcVS7Gq/e3fkRAqHdJ5MpW8sxb+YPUbnQCApLIYDi7Zh
pYrGA+dER5At30feQsQMbbCyGQUUsTPxFte1ywp8QnXKoT6Jf/SUZYXedTtNzsZmDAS+8IYABxYG
u1hX1oPZT+bDqAkjGOVXHTBTaUnGJIAw8tAhRuQ2eckKXphxbRRu1NK7Lyw4JX7Q4WyeLBdoYUjV
0chqb6vvQVndpmCfVKXZVQm5Dg3PxnX5L1UdzkTRURBGHu7aKuyv0hiahwXdcmgU04/BAVDDFCOG
i7lOuizc6iLCceETcNMM1bHw6yu2IySbdnpII4MALDYh/opCkvGGEeewLfnZRhx3mR2Pl7kqdz2p
xNugJGHPGlCTRX5zKZggr+5UMuf3mvppjT/Q3w1NrO7TblfGCw+wXMRc03+wB92159c8jUg6RjDE
VIos8J1o+MjNudiTcba15yrb1S6HaZ9RUkw9aAuld7qL/gqS5fGmU8n+msVIXvc1wym+dYnUOrJJ
St3mISEB9RCn0aNDkKpU9t5zee+kHxrE8ibv219dIQ8ValyCmdlfMnMFTJOPSNWE3trVMO5Txz5o
Ay54DcejmMx1SwjwusDPO3P5xlUWkFNIvNtYsToPAf1iU06P4ZaIJ/yh6KdYCiXzHgkZOT8nD+4V
xS/5H2X6wpwLc4Crvl3r0ZTVdz9xSsnCOmsS2sZaPWZG/+WN9plEqj/bg0AY13RAht/s2aDsmkIQ
T01RhYzHazDkpOfEj/54aS9s97INaPRDimzAsYzgEIV1scNlwLSduQ76Ce9A5nk0TUzdIBtqtggN
LYVlhFv5T/iBbYiqHJnAQC+OAuFQgDxds0oHa8LWvIyT96xWn90soJjzHeGLOsy2eyaYb5uOubmR
jX7PxmZvpO9doQHDhf2LkIsQGZW4TFjsWfaLPzj7oitvWV1/48h6rxaNe9vBJl+Mmj7gjFOTuf8h
OUGJspfhPOxzL2IvpYb4SG9+F3rFvqrwqVaFuIBlS7a12X13CDYYxfpAEoetHXJIVWr4TWGenx2G
JwrV6n6C6o3ZpYw6srXHO3h2ejU002MSGacQjhfwquZHVtN9m5fPYZ3oPWIuaL1fffVWSH9TEO5n
gYL3+u+h8bbouxZludm9ZVO5F6EFtLLJ0Qb6Pqk2jC4VfY8ZWg7gyv5dKUIVKxMCTz3FiM6mix8N
GDp6GOx2Ip4TF6mL4e4xRiHPM1TLEjHetWYAFYV1wiB8dnYF0ogGzrE3sdPKiIGtQahKVd3bEutW
O2/cAkkVMbrhQ9g81ehxWddE96P+ryWg5b7qnsn62xq9fDY0YvnBv2vTYVr57vSqfVxpDpcwtx2K
TOkxNPbIVHGqvuLUHkBkRD4DHXtYW5HOKXw+yV/iWSp/bAJSY3Cf6ySDT8iAhOujt8+h3+PCgsuQ
B2fohX8gHt1rVNl6g1bwmNVtsQ9k9g5dPt46c/npC4QKg2GvnBz1dWTCAPclvXgz9Ft3piJOx5nK
3Ta+OalPXOKk0qYI3OzcCtBOXaDNvaQpyXjJQCgSWSiAHqzxRTufmYqhsFbVi8z1uY+sd2WTe9OE
BDYU7tZtjZ/oySvCYV9rRPlFAzochdPO6317jQIbapFt5cinBYlsTbjrnywzdy9scxe1BU0pqz0O
kWKhJBG4wjG5AY7QnbX1EjSYh2dSUEjVG3F48+zBt2H6OBhsfxsSioWHeINWNolJ0WbhWT/7HjPb
IDc+eZCWHf29adnPXVbdFwzKUuKJV6hk8x0DyCitwZhhnaujJth4QIMBThA9FvjpVUTVmeC+V8Y1
D46rFjHTQCNjUc/RfCKwGz4DEw9n0CNtY3cAqeoh9tji0luilMTg10bnGsTHVZlRtKYQbYATOxMt
FM6tGlM3eidsXzAPEsllmpxpNsPO/Jq0qXiK0bYTlE3wWeE6G3eEPOtNQKYGUj+VNTwAoaHK6Plj
wlHvZjLcG5b24Lz6x8YlhsH0sSdBgDdpROwnE7PSvuKbq7q3OA8/PVs/zRKOeBDVW16lHUgZF9kO
MxlLlZew39nIx2FpF8/oZd6sipGmpSbqnujURBXRTcX0jv0/I9rDc8kCM1+IAip3bp8wN4nphSMz
YsrVuJvZ18YiYoLQ6VpXg55s43bkIhRYOWZvPgaG/jSM+ZkRHyDIKNk4+CnZrpCGrbIt+pBHw5Tv
yx6Rt/veSplKyB93GB66Ar9U3Whgxu7BRlGElQUZr0IaNcfk0Zek8d1iNR0BCJ0asRUdJJo6zS/2
6NiY3lh65MO7kccYhRskxbrFVh9WYIdY7oS+77OkprsrEeBEPmCWvrhWQ/XkeCz4/KbXhzaLP32D
EAksD6snKFHpKWIctTlkWcR7bWKYCQvtHNphjUtu4mdomCs5eIXy4FCmofU9CRheMtCHqUJ30plg
cMhE6ssqvWtUfnRwx1Y6GZGhWwCLmgUmvzWBpzLuxZ4rxPQWgX/Ej6hPXs3rEDt+Q/rsR5AQYqly
jnZ03TZPImpkw0EwaIt3FNlUgCkgqNqxrzxP+Bn9pt2D4t7JrudSw7GCoxK9upWx6YVSr4dy3sVW
fRAgNirfvtbUeqtBBM+u1jAsZu+C/jtazxYCK1+zCiNEukkIo46ciAS7Sla7iQmAVBArouTJzSDR
6+SnGIsbZw95zQN53drw9cEeHowWbUpJ/d8Vj0hlbiqhdWwRibaQyj3tIH0vEnGQiXW18uEWlvML
PpVgC4mBwXKGWzDE4TnAT1qNhrlDwS+2deqwFOzmnhlHO+1Mmno28z55x2V4y9MGXyewHb4XgBaD
qE+ToDgKs4MKS5zllq3wLgWEIjOpoU3yD5iShuvsU4k2FUVLNuuj18FizopWHhWoZiIFM5R47M4W
AqzbjBs2Tl2jTayn/rifu/agJ0AWYiwfOhd4Mcmf2HhGF30esE1h8+HffxkyQ7MZtYQHy+w01DMZ
bpjOtvMk/3TgljumFNa5oAv1WlKfS+CiU9PcRomsxZbxIe33AfkUiDe6Vz9skIdaWbbzzcB7a12e
24Rv49oaifc2kiXZyrfAiwEtquoYQq9l2+fKt55R+s4fnXRfzyVRMOg42ZbW9l3lklZlhlWHGODD
0hPb1xJOGPLOpQPn03EYXB692NiXteBfzIE65injL6Cmv0nf817Ij0dsPMZZ/GrE0jgn8QR1osCJ
EvdvUsSKWCKjJggDITJ2wXhldkC2wxqXcp8XFvAmSFLe0P6ObYj+ZhF154lHN8nw33QOsv4nyc1P
occ8frYGVjgNga2R+LNjiiIbdHHPOHQT8NZBSUHKTGJDiwWYqHczpQUbpm/DYXcH15kB+8wICy5p
1SG+iqyUYN1ySJBZsjrqehwuGV9pmrInpo0Lqw/Fp5RVsKJpS5GUA2XR3clBkgXakYgI6oxThL4Q
niOgKnRcNUd6YWzKpcepdHGuCfFZD7YJzGYwrC0j2O9Kk7oTgCSMxPsY+h+mMRA546kHTeO5Wbb+
KOPUUXfutMtbFt8DSqygu/G+NEHaaopGVopzrREiZye6jAvMS8yMFntZgJissIth23fEa6rFPDSn
yGxH8z8HRMCtmw1wM+7MWdS+dKQo+IW7qWR6sxPSSXDR7V3VZ+uxjs6RJKosV9HAiDugk+IfAfiq
u0mz6hyDOlkNOUBAzCWvqWHdkWXtY3UibMUx51PnBf/1JgrOWbMoSFTEQzMD5O16YdwiTIFjrWnX
UUdvmfE9VcV4Z4h0L80B2pZFy+IxW6kOQZKfleSxK/OEVtNSH2UqF9jwDKIRJm7b0qi44IgARQ0g
omx9TmtKRolsrtP+b6XZxk79hjndGpi7/yoI+kxigGg0ZxtCZN4k+0DEK/24l55xY9+wmftxG7Oj
wmHPKCDKvee5crpd2vroRk3vvcwyzAuB4NAtrC3xjvOi34RtQN4ilG0yLGLZH/LUrDckiXcHY7qA
zfzQCsMUfsSUEcF+TtUlJy4PZWFibyyVfWQ5JD1/bJ+croi3Xu53pyBRm9ltf4m7BjBL7FLt7Hvj
0vfZhU71nohOkzw7Cu3WadYiZKoIMYPxgttZmwjTHnisicYAK+QBAQ7FdFAvtwIZO1Zu3UsvPqiE
J9+vsKhPgvzhrl8AUnh05+ykCglPwyJZNh1v41xEe12UZHRZwxaPCNb6ivl8QVoYZR7qgfhelQzh
2BYE6zp0NnbZXLHpf2tjfoxd51SabndIZoCRCdWPn0uaE3wKu7Cdz9BIjswRCQrK9LCWIIAHSK18
Lb6gHdq/M7EtTiHmdUh6vSlrzNoJCc4KzX+cByihQfYxeQJKkEIN6ypCIoP8EZ3vsiaxnxorKQms
wOWHUUfu7Cl9mzpWKCB5vpgMpEtWjZNeY48aCnXEppsAo5cJFIwywQVTROkOYevFrRAi1pO+TMvW
MxyCv0TYZ7scjhrP1cHdgu8FmFHn3raP5l8RnKqCdz6BGmcyXKeVHnkkAT4MOfCnyRAxTKlQnseu
fpS5ObFCRQKsWw+JLUGsgedxS5QuBGZFApn9kiwLzbaU4oRztF3z3pDRaJzDnnRIH1mQSFhhDHV7
CF2i1wYJJk0zQ2DozxiW4OVaE7aLiMueIkHWBcdHbGU7oAwhdwZevCRGia4qE04nwAOJTT7vUdGR
KBK3GlZ/dcRHSLHmcBsgm0LM2b5WBtNft+xfJEUj/gc2abGx2LB4R6e+/OOrx1SA5k5MLkwRn7kK
Li1rxTxiP3X5gt9IWFFxeI5LdzJJ66dS0cEtx+FAjUQ5Jd072TtsxEPEgjXzByfKv60MJUzOtrF3
Y426gCtHmrtls7Hu2GJtS5M3eTryI5h+AVgxEf2Rf9nXBqUbUnn/q6/BOxNTTiuDJ/cRRhmgpfIr
yJ1fSr6XOFfPfVHE2KPgMtowkSXkdlxx4pgYY7btWloJoNdbhFIYBDgIYc13l7gyyX3E67XOYAcG
M9qSsf4yUx/rmAfWyzIlktLl0zLUH1pjJA/zxTTABjMxwnRD+hrilQv3+q7q2QXmiRlu3Kl8dG8O
+eKWtXMJLIkxrRwoTApSRzcxIvK7PJ5/TTpANsDzFyi/tbPTynM5Q9lQoELZGCNO9P+xdybLjSvJ
mn6VtrtuVGMezO7thURx0kyllJI2MFIQMc8znr4/Z1ZVn5NVt8p634tUZkoUCQQiwj3c/wF78JRz
Ld3aRqHSYHm4nuJlVdcxdh5UR3yHo3qI4sFc2z52ZFaxtxO1vkMelDWpUAKFfX0NppSCK7ECoBAE
dBt0nw+O4DpSYSZ6Pm5urhmvKo8lV2oRZat4m1PrxesXX2na9YCC2FkrQMkUJ9Vr1D1f+hyIUKnD
uS7Rib9BZn3rwOy1BxcDJtvSV1bYwbqCfoRvl0N56Hu0lK/CRC5wBEe4kcLSZBP+fDvaeQOeNUqZ
DPRmgfNotQ4gjLnTA0CGk4Pfz0MtfcfCqQDJuhSqyo78xzTA/SfaZxtF7aNeFBuQdkdvdMw1SEvE
+wvwdyhYoEhaY/Ps4hajzvl3VKgvs0O6DgfmLUyi7tqwJgW/s5hst4HT2qJ9dI/DhwW4CK6Yqexy
/M0WCEQ1LbAarhc+bej028vR06FxOS3w4nxQHjOr2ncmG23jErznZDIgWy/4xpcgARWVpTHb02c5
xW+tCfEHhHVrWDyAgepcLwCjLETizjNe9L7G+jl5QzMRvU8nhsxgmxPmOC6H/sk5ILKv9xx4EGSH
1NEuJ80DWWM40043WvPaA4gEED07JIa1dp0KTHIKu7f24TM7eEPgGwQaKymvEHuuVo6OhnORlt+Z
Y45bZTixS+oPQJhZ+XjD5/V1rjIg0VED/9oTPNpwbBEtsgCoKPRAhgQD6CF2b4qRVjwAgQPB8CcC
YxhOutp3OnndzgaHMZI/cmBv1tiq3DvY70Cbdu8SisY3acLCqNPmftIsvIaKklKN3b/iNCGNKDNE
4FD/HrUZC+N2A3monCgeV2Xr3dY06xC/5oihcHZM6oCG3g1Obt5Ko9AVo7W4maiFmD6N8QS4AoJK
nH5DtEYQx+AC2R0UX0G/ofE+1Tt9W2X1+xQhc+uaHQBar+WI45xssxmvy92IpiyGtGfDVZEjZqYC
d1M3IdBS3JBsnCYBcI21sOBIQ3QD6xxIjqis+xqHCHuCtl0XqyU01pPBFLaKbpSaMZet1ivVCuGc
0J1CoBEA8kQ1aQmTFwdZbVSC2HATmj1kY5JIx0CoKsuaNzp2DQlyGXoPY7RjbXguVcsQ8SW8U7xv
Kk8jxWty7u3cIXiNFPQTwrFP9DNN2Ol4vOkmAHCFEzf96XYXTk+aSqbvYbLeqFCKfcCqhMAscOLi
LsmW+GZAuwxqgX5jmlLbC2FpEs9U20EIzwaDZOZYP1VDsU3Map8alre2DQ6yrr+3agJN6yXTKhTD
warT36zKQyKrnii9oWWzinCYZMmb1+akldcJFP/N0MOXxeNpxADc3uaaAWpPFus0FDYbRrx1+iG/
GTDtohS6hQj2qk3U0ZSofWhCe0GBMlmVunpwNXaASmmfsGj8cH5GzdDeAFTbo8fwxVIUkEJJNaJi
kVOyBv+OGd9ylbcpRGr/vaMkfxsjc3kN2O6sO95+mtqHuounNSoGD4il0aRygKXhcYd6vXrjaA3S
T1b5WqHUse/FdW6M6VxPYDiWVjtY7Zeb+dmuMglDmUbJNNYVfx0mj56jKkC5q/YKPAvPm570c56S
M7nadFcWgrBFRAbosn6wzdRi9BA98auRM52HAaE64My8sivnvc/gHkc+EBbShHDYl6FLaORkbkTk
6K6GTWGTHpFhXWCioGQrJbusV0DgQwq7tv05SGr1Q0t7cBaufnapJl7lvRNdF2PxA+VXSswyd81K
R3sqKuJNPPo1aYPC/q63T21Sdju0DSmya/o2M8OPnE34NvTbJ8fqa1ZG5HEij+brccnoki3ht2/n
6XrULXevhK/FAHNlSKozCBPjXTcdKAJ4oDg6iKgCNqrRqpuspSet1dOPOAV4SBkFHhvWtIjCLPeV
SZ0xwQK8tP2HKtSZYmPf3yG4b11Rciatnp7qxlRva7Q1E+220+P+2dCwh3EgcaowFO/nrie8IDmN
Y2DT76spWXlVcVXPdnsXuVQt4Si/G8v7MkzGsfZXCI8YCHbqPmwi9ntkhPAMaA9epoePuWsXKziZ
nD5aZ98V1OnGaE62pAncDdKjRv3hxDor2ooX7Hcpto8Wt6nlKCYxLijlTAjNOtbEwclr5lVqw64y
sLxBXnYLloZng1UZrsJAVeE6GErQFEBqOjMZ8Dow0GoxVWzgo8q4QW0ofXJUOippZuDDm8QPVfVs
qUV2b2TTdzbMy5oiG+2DYTtOPBIqgvvYw+FOH7d6Pd1p6lTtnPhJsaeAosXwwgac3fS+ltyYM5Ng
lm5T4U7eQ2f8HFvDuR3NKuDEH65Mvd0p5ZjcwAN1niZbA53SRuSVhd7fFyUd/pzmCV6CS/7AVjde
qTVQjcqyb+GatHBjqjUT/QedU/XY9NULq5rHEeN0CccPKbkakiK8BGOiWNXgYLZXNDwGWeAeZnTr
tutyDnZOjNo/PaXK0QMb8bPIRq8109294YDFsbplvHer2rwOjVG/7co7hLqNuxrfusIpi72Bh0A7
u4ivI5kP94rs2RXhmj7ZDWjA23hnmHP35Y8glJMpOuoA2AYOoYZjPCNNR+G9cX8M5Q8LqSMfYair
roUXOofLTRz2eMQNH6Dev3RcZa8SAe+YhvBj5ew9GT/TkDxcZ2qb47sXo/ZppO6X1uZYGYFaqgsq
DnNToYNsPnaI3ec2tQBvDGkG9ARfYuRtYT2kLVYQTcrO6vOdVd5Hr+BPt2Y7fvehsW+J6vC4MaGb
NXi1OPJAnKTW5kZ9ez3SNq7Hp1qDEaxo1gHd3zvShZ9n0E5v2OiCqmCPM2uQzCb+FvhBtTjn9Lb5
FKXea17VcOHM5cegq9tac7aJbaOBRRG78KJg6hy0o9D3iX26MzwKBIEgnfjRZ1fUm//vsz6LBqlu
Itn5v/73f/43Putv38X30n9nxz+KkF5+528ipN5fXNVwHM9WdYjwjotnOqzC7r/+Q3GMvxiOaaiW
o1uq59jW/3Va16y/0O8Gv6J7aJc6iIT+XYNU/Ytt67auqtAMPc3xVMf5f9Eg1UVh9A9G6xYdHQfY
vGq6LnKktvGbAqkap/1ozvUCnKR270yHQ0iTP+Rd+ZBnPhiifske86Q6FOoJEASFdrFTjFIghEZi
jU9W7T+HSGjeNbOYC5rxezzbazv1sx+6T93N1waDdDMKPC8rHzmSTwcQTIgFXP9h2J9+XfD/KPr8
CZRu1/7Xf4gf/B9vw/Vsy+KEIn/phufofxZS9Wu63DR98XRHP3EzKP6M7D7BCUgy6moRRVNK8/PV
v/5Q/TeXestT0dJRDc/zVHSUvMvPv46HmDo28rX/U8TGbZL5ebWMJkrvvl1t5yVaQN+jcNBUuf6I
QslNbMf5nR97/Q3wt/em6vvnNpn3XlJhmphE33UTQ6FnEF8jHYA90CwLdazhGRyie6PjX7xwGZxL
xuKAjuuvlftrvv6TgdNkLv1p6LgJW9MsYEOuZqvW7xq0Na6ujRnBfbBtzLOie9PVk4fLl7rGWdO2
4GrPsalTc0Gh07Ob/oHiw13J0QRQ/JLTP1iSu7D6sjENfwhzL9KuBq35Dv0FWm4+5HutjHF0mPFF
WeBMrK3R9W8vX5KaChBK2iQwzjA9eIBXr5tyLk/R9D0qeRIo6Dhe6QNsIg9F/5sCA4G7yxeKSDjQ
Qj9CHca7KiihvCkiaBWiLUGqkQaw9Zc1Gi/zZpgdKqYoO800iOr4Va3N8SBubdpy6Jdy+CLGidJn
5j+CrotumTuPYQODktz3mKk2CXSj05cfzHMdacujOunVDbJisBa70X+ooUoBOMjCtW03HwPGr+9u
58UrDWgJLgypv49TP71ZMF55CFXXffCRYLgCNIuskjuXWyStkHvR4Zb3PRx+twTArxrLfJtm3oRM
rnsocvO2662USnZtrgkBGipaxVykP6GDbFVVW0VLdDsM4sngGF17e/mSlbBB83nosIepwKTKF6ua
obMnKS9EN5evFs0PacCD6s9W1EvSW6P3fc6lTXp7+RIP6l//dfkvMPiD5QKIgObOKX6ys7uqLZvt
Err3RR4DxVnsHXJXGpM3AwPVlc6V0UGCMwnNL7VZ3aLS9t31dwjlpT+ynkeSw7C3UPmDa1hd6509
vuGRnJMAqN3OFMGBdvbLu0j3tqBP/BdoNt19Eoc/LUoyWMCi9aa1yQPQ1/Bh2JpT63xAJaZKAkAa
C9VsHw6IANevWV0qh8ygdZ1YVvFNbju66fd8+693BIPt/PfFBBrRdnRqsJYD3/PP+9BcsvMpKmzo
jhoR4kH9ZvQL46MdMhQ3M+mnZR+pF4d7K3PWgAnw050o1Dmk3hkWk9sFdNZWj0Jp0WPsPelOt8HF
2LvLdI10uCzw3xp95HcbsQmO2nEPCghr535cnpUIfyJKT/nBd2E4lUnzSAqo7fI5nv7NrvGPO5+m
qp6Bj5ZhuLrmSez6k3C16phprVT1Si/QMjCX2d5fviCltkYEC9Ry2oVPeeqBPuvi7pAXfXeYQJy6
H+rkms/s4yU+09A5o6kFzVpM8WuGtCC5mQ8tjobTKtKNbeNky2YW74GYzO3fxAzt96CB57OjsfdB
yze4Beu3oAGcK6oj00tXE42Q3bLEHYTrBWYpEK0rtC2/jSjRVn2TvTd1JKy96SYasNYci1bZw+0r
1yFHdgrjUJqVzGzvtHaqf6m7/7f78z+EGK5RR3uYA+NFLfy3gbabyUmRW0tXoU3VYnSqiKIBu+a/
nrcyLf8YPmUkDDYf6oWaSSj47VOQxiTFx75mhRbfe+308Y2g/uhYQYGebnSUIhevJAn6e6b0TyKP
+dvwkxGxTlSdoONankUQ+vMcwlIYw0F9rlYDSk5gX6PwMQFX2znqg48ogMmc6jscY8YsUm5Gyzjp
2Ftdawgsv8EiIthnb8Aa+0MDnsI18vFNS5Rm76E8TTd7gLvUFJzRGw8sb1Ru1CkyDuZkxo9dhcxZ
7KUA7QYaupz5IOTE76jdIXhkUBJzIyAUMdoOd0Y79/slzc6so/1oFu0DMrIvee/1u8v/bI4JbU/7
X9GgGyNtiWyZ1zwPS/njXw+W9tvGwmA5pkaxU0eREFsaXf3zYDGDQ2Vp6nzVGbm+AoNn3o/UQjs7
Ma9oBzarxTCs64lGFR10Zdg1lsb+6fX/JuX5Z9dBnsVqwWXJJPiht//HhQ8eUYsJmlhKuGq9F4Bq
5TWPoekmbwrrZ5hU61nVvZ/dYj4CYK8eS4iYq38zGDId/zBdbRUhJFIuhsTSHDIskdX/Q941dKh3
mWWVr1Snnq71Sav2YwYFXfeK5SFaipaSDO1no2pMVC+aA215MbuzSDb0vNgqS1SthzL9YQ3QuTTN
GLb/5gLN35KqX1foGNAWL3m//dvj8hzqTRPORKsiafZU4cOHGTVg2EpcNop+mAwZ0WMK63hNaFhu
6sId7y9fjAKVKGexdVCvboXnTdzdj2/jTL90zONoA3qhg3GBenXuzcpeQSh9i+KUsoey9tRHHeqM
aYtTU6ZCqbVG+Ji9/2n5FmacVmm+2Ny+a9fxu44JbN+r9doZs2zdTB1maCiE3XSgT9dVD5anTCDs
QNDH0KbVXEyh3OgxdLABaYDZUAcv64NiQh7LY6ffUyoBMNdqCvWo8gH9DroVY4ObilcuG3oJ19Ql
Wejj6GzzAeBsOFIfARuhXFG5Rcv3wdA0vkSasY4NaoslTScyi3pvaholECRotvgSf/sVbRZ9iJTr
FmpTaMYF6r4p6IS5GbU95MD92CjlISz9zxj05XeBtEOZLA9j3aHj4dOENwrsCmW2hvB/EP4nZxkz
eL6R+hHDZLu9fDERC8qzxEM6gbx+LNL5xqKcgNb7DI8i7jeUoxtUcvQnF6EllNnpBoXKU4PuLSZe
gOLcBn2TxaFhNIPQX182BRrFBgUp374ywK87DcMkX/LUtXdh1T0A4ejvvSbWtuo8vmCvTgmnaKy9
HfYHeHtwOsy5/5pRXrPTfDPN1j3Xmz7ETqi9uuF83ThuMMGYfXIyTd+nZqNdpWgowLe2NlGReI+W
mkLWQo5/MfqfU45a87+e9bqs/d+WpWfpNt6fFrIFpiux7A/LsqMQYiJ2l9F4xyElm60fw+ytQ5v5
WPTGBGW2GCGE4ecDqC/ceHTbrmzXRtUqaYAyNMo50V7hd+wcsA2vIdsaaO/xGnNhTKmGoX4LWyCT
iAWewqlDyHgqgpxl/++2uH+8DU2zMQzRdTkZqb/HpRrxhD4eUPweKQg3k//DGwrMlyvKzs1ceFvE
qJrbJdfMIEThdgf8WV8hRVVCBaOpNbZrr7CsWx7Yvx5el6P57wPskq1ohs2+p5tUAX7LLnELitTa
QCbabMuT5Wcnn46UPXs05/Jv4JfHbKT3X/cv1eT9SMYXecmolSevLu90en9VrAdqn5zoSV+1rfcc
OuVJifJff7z5XLrdOs/PzBi0ppfAGjCWqPOTvVTfzbCcFQXZCS17yCo9cBdUODT7Xn7dbsezYnaf
g9A/rPfcL0/yx1Tw4PNEJgjWJVokCBOcEBMPOheJzaa8MdpiV9X2ie7c0Zn0gG4wtOXosMzLuTPz
E3y0o6tvYoPOLqqc8pZOtZyzyP9ReDuD4mNWKDu5wJSLlft0VP1o9+AOcrScopuwAm2Pb6m8hLpx
IH+DkTqmXfWEWcCqNpITOMohTd81fhQrAHfl523+0pbLT4AkQVTwfTAUWo1iQ4iC4dSGAbqfJw56
t4jcr12Xn7YTeCbf/yInOSSwvZIYy81kno9mrQbeHL00oZwRp3MDCo5Wl/ORwF4AS/BoejH4nPLk
Z8mJjWMHGGWtRNNR7ibHSc7ULQrAxp1cOqVXws0HHETwTDgHurqyXyrlxs2rk2eGFF+r78UNgzVy
fedFbb8XJf45w05ujLe++YYdsMKhWVUebGUJXAP5Ghvwl1o9yYDLg3ErSoku+hWZGhCBAt0czw5q
5brzKi/xm+oUzdmLRY8EANxZW/RAnhswjUcDcWt5ONXMOCkvFD/PMksuE8w3r3EXfpSRlcmnsgfE
xbEL+W0mWOJkJ9tY7uKZLl+hBggsBqY1B2jQo9LA+BlNFNSOtcfJZeOkxanR+vNQFqdeT0+Ofo2x
14eM6OXp5UMSgPvEGxiOsro8yyjI7FSXLdzUn8rsgjjKVhbWeOP8WHha4JWojydirB30Y3mSFaJl
aLtqYTCgedngg4xDI6NrVuNnWYznmqc1FEwCnMcH8NoVkwGV+qMsyQnpMCtzH9skPgxD8d2wFBX3
3tbmn/JZDiL7vmEfZGRkPo6KfWdy3Jb/D0w0tfmqK+PDX5Rved4yJ8clOqDPD2BgojAD7ccuT/Jy
uc5Y876S2T2kxTmpmhPOWMfIsk8yRtBLVjWKbLGdnjJqwfJ3rE9n8rlTND4LYjZa3q2aaTpBaZM/
OCqec3y5/QL87TgFCImfkYY6mRj1mJq9Q3gxUEz7JDPWmLDmi4Ei/3XvyFr9KP+GltBb7d5FOkSW
oVykfFsW0mVQJ5/Em5twZlSsq2h1mdX2X1ed3uuveclyqT+Q6thl3rKxJ1YGK0F11bUGsKE2ylOR
TUcZTESKWdQYzBfOc6aOQesMyKLlG/nAMkkCLIB3PnYuiu1+y0gqNaNG8y5pPqKOqYWzT9At+cmQ
+AyDSP5tqu39AAfIaplCnvXoht31yPYjv1uwBTlLGIQexVDwZvK9CEFKq7bu8Jo9ywOUz5ZHMeXW
zjCbrflM6vAuo6NXKPM3YdCWEVmafSX/hhF1khWg9WOgM2x5d5fRqpc1gt9YUIzdp6dW4NC1+qGl
QnLZyWXacOc6ZU0rnF/kE6cY3YMYKD3ftxLmjIyMm7HVNRtkTq60rwHdY72Jt15qbaoOGwvZ1mS6
AwTYg9G9uexLKauvGvuzURdXS+4+Ex8DP1e+TAgLoAV2VHhD41Wfsu95HL7KzD7NHr4XFF2RUAnG
cArwYQ1AUH9M7NrOGJQsIvx2gw5h7VxFjdr2vroh+aD/hFLTMZqXANXdQGXr8VA71ZIOCQTnw/OL
E23d23SJdo2uro1oOdpFdmoVNSh0fpbXN+rg3Yr4xQDnRWbv5QYk3CkGfm4hMDcGBmOZ4H7iumSH
DMfxbLBjWbl/bXcKbeYw+OsGCYyadVAU9yAm1x7P+DJfGGl5E8/iEXBmRqrDv45FxJ04FHMnijyK
JgngLZ56yz/IIxmQF5vHL0yuLh8ui0CG2s3Mr4QZPb3Uw1GuSh7R0vsfErj8GUfNzHv+22rRlOgN
215oN6NBmGvjTdgtPzUN2gcfLDFKLj1qmjen28teIKtIthNt0ACZWs9xU32X3nLMF9jbdbyRlaL5
9TOgXzgNrA5+NtgNe8x0nJbuRW9PstB6b3rV+6Osb7m0JqXVOWKaxDSR34JEHsinFXV435swv1g/
NQbJxQgb7FegHNGdBXYp1yKbrtmPn2nZbQuQDMiCniskBcN43Geyklhhchu9AfLX3yCkdJaHZBdE
U19tPmH2SsgZR/6PBsEtVlBrgItojWpPtK8+iBqk0fGhd52fWfY4NdkJb4dT3Tkfqme/xere0Fjk
TcOT9Wv1WKjjLivUbe7pr374njrmJWTKJmBUj/Osfaq9egwbPm7W1CPU3ZasxOqzE03AE2cJqnbF
Keu0QC7LcA+gIn+qMZsx3/Khzro9HuxMXomrptyFjqSoWWXPoTwxZ+ofBrTN3Tl6xyxC8pTOcjHl
VQASEybD6iR7SF+4Hxypdko/beTp+Ey7alaeAbeddeLPzIqG775DCBToe76XvUYmPel4YHbxuuj6
bWqiKl/qhGAyMN/5mCyN54SLQRWtZd+UWCkxS4yABpOEjrREUsbLCurU8zD5T2g9/Epqhtl4srAg
bfGVorbsfTsjIdPFNcOH6kWwkcgn72j5n2OhY7nSfcqbJ3RkAYuAGyTdk0A+av5XnfabWW13khTV
XvmNSMTRVtyNagKR4y5SlLYlSVAc/ynroMLOEEqocMvMk0UmC0fkfVNKca7xKItL7+IVpjF3MCus
3DmF7CiXd2AGypjJvKXdWyCrjb6/BBpZC/KKgewDVfLbofdWch3yyhHmc6SEjzLjcdHbJ86yloWa
s15khOU+0dihtlw/gpUIQC5+wPeSyCabf2v33w5AFPV4WaRJbr3G+U9JymThyuNs5vkzQkyLe5VB
GtVfn4vl7Ko0gVcB/+l5XxkL+VuuSUEcp6bdK59tGFrgTv5X6d/qrfPZDH8d28bXX7ISpwe4om0R
HajOAItcgstsAN8qm4zcU8P7zr3Pcr2uoQzGxnAvt66bcSDPzddwDi/me3k8aasGfdsf4e2qPJiq
vFxs5gyHWUfrl3uRi7vsm6XV3lO24lC5nGvFCGC2fSYlAD2Re5DlW2VRoOXaDxMzpY5ThARa2QJk
14DNQ6XxvouPrlUCDr2XaNtH1Skpq/jKcK0PpYr3AxtIHzIxCLmocv5wbHLUkGCAVBtqOI+dqXxl
sf9h4Hat1k+otiH0uRyXMTvlLFHR3EasBNQ1mxzfn5TlLc5v+0QNEpPFLBvFXN8iIIV62HKW7Bck
KnArBZAu8C22rqkl/ZZwZepHV9O2aTnsQNqwt4SssIWsVS3Wnh7eIVf2HSft10j2Z+ftFmciYLf+
V6EyEn2kPKsuemfYhtV281XE2IcNYq4ePtc+KoMhKZc1gv8yqeTFh6QBiRKTD89g9W2z/UETiGWY
oBxYuo+Z5+7bpUQkcgp4I7tMAHQCDIQO6QzIonMmgbV8tofwpazHq4o8WT7A4vGCGULfAGFSIn4r
77m0w05Jy+3fXuSZ82sCkEyuUK708iLbeUNQ6c0emXeyH6B0EHi8yI3TH/JNkwyxy+gT9+vOmwP4
JR99TEIAmnQYgVPw/xjBCo+jTo4jRoEB8eiORy01T3L34dRQSjGf5RrqLP+OyWeteav6+U/5lTIl
e1LrL6O3vosufCtz66ODPjKjIleymrIuvg1rVERRqByX4tWvXWzTvUPD/aI8GDTddB7Lteul73Lh
MjwA0jCbQTR60fRbGTNfnwIZszgHWIhsZZgudxPNu6yezvLzop93tMfX8gblxC8jNXGsxvrbd98g
Xf2UN5XXuUN/rotDQk2sUZK7MmSmLLb/hdLfuapPme8+d/EShDEHPY4SSvzMO95VgBQ1moFOX7NP
DQfk2+8b8M0J+6IxT7u5VBDZ7c8eBx8SEFR16pcOomX7OvrRV0lmVJrxKW4UhNTUjU0wQk868Or0
c7JvLjHJtJdA4vY0NW+l+aHk7hUVtOdsJIFglkfkbFOWBzFKK4b/vnTOSZEsaVRfY8yPJV7D53Gn
5lPWr5zJJakanfwRfRQEKVFCzZNnOhmwfzjOe87bgvy9BzAmqQ/AOlGrIlqWmv+Z3sx9+AlhLs0C
2R+Q/tl2mr6LsIa3LiFW4iiidnoTzKSI9pwESepSkcDJhF2OVYx9RKCr7VsW3nUkhnGabNql3lxW
panf2rb/Kt+XCDvo75IgSHJgq+pnY9zg/gJanADRcaCZERqLknsZQD2dA8PIb6cUiirqFIZvvy+3
Oo06HHFILsmG5W95afKI+hgQtvxhHuJTyiHrbz9Bw+ZNUw+Z035mDit6+tEP2qHFPnOEZN62LHi/
/Szb5Qi18VQn7osJibMpiQhWcWo7zr58hjlnm7BB2QHAulZ8tmEcaEp6Cnvmknz+tFXb8ihXlA1P
czj/dHkFAn2Xe8Cr7Mpw6gNw41PSDQGQTOy1TjYvWSL7NOJvXD+P3zbFsxCTpt6JT67tvdf7pCRb
YJzku3Ilc3pLd+ptiZQVamF38sF5/esCvXrZ4LO0WvLx2C5GkJfdo+ZBskjmoEmUL4PjQ6KN2wk5
bjDAXy3VVR2RFBgbZ7lOGRAkBvYtHg1yG+pc4AnVszrv5P6XLn6WnRxSAgxe4oajE7JF3XMBfN7c
SXFC8nmpQEAUAsOZPMm0w2ckmNjG2dH9IjteMkDZ+U3ok+k47fxx+JQt3p+ys3Ynk2/u4wCprgDE
9CqJkweZFJJj0oj6srZ673xIXKuG8djnJHiw0BMds6xqT3cQsb/sFOUE9HY4NDiUJtN4lJfLNLWL
cOdRD5RaigQj3Wk+IVFJ/csaZhDrCdUN6zXyl7eBt4DMfVIr5yNF3MEkK6XYw8mBJ8bdYPy4cSg2
yuqVO5Zyjank+1hRNhIz5fuXGhZBCtP7u/TBGpSVZEwDuZCkJ3IIlzKhGFjbZJrExLs5u6oM/Xg5
D/89cQ1V0a/0XvRFPcpHV4X9Yef7MCWJqcggyuXYDtUdvTNw8BFW5Nqtz4kttpkxSAg0wydwp4+l
u006PJ7kyQ4z030gGII5lDnsWYSggiiWtk+qMgWjFVHInYnn3pXphg8lpYgSpXpLtR9Daz5Ckghi
mfdotZ3Qaxxa2OX9eK0VOVCUOcj4NtL9lCtIkuDH6HN7J7PUx26vU4tHmZ2ymmU1NEAyPfeHbA0y
CTt0iebUvsw47Cpe0+oor8RQ6LKOdM8lT8FfqzillPNyBSIZPfGnFLkm7CjWPqytVIp9FdU/2f1L
O3mGunddDNPZrYrTvPRn+X41z1chQmcSBZT5oHWYY/IrsUjDEyXA55zk/1HPEZy/1TRceZ35YEuF
RiOypOUdvPLLnZaKt7LGCWbgHAC2CdCRPTVYNmdFd1tr81GMYoFyuX71LkuwYimWE1vbcO/0xTun
1ndIsbaLqYjaPci2gs75CcGTAAWc9WxFSDhEP/XkpHRqMKoRxVQFD0ibcpTy5bnOIZrPPupLDeKG
MjvRobnsV0pcr20v3skWUUVaIItC1nFuOutq8bcENRlwZ/71nBKqUfJcfUX/Qscj3Fdj+iEfB5A3
0LhuGXPDfGRa/pQ5Iq9Vle1Yeu/yyNNk+ohTsD3tZ8KTl7FAudrU2jd5Y4vPLcLwpf/GGAsT5a+p
u8Xlrij7p8HyULpWvsCxfesUFsL4XETeD4kP4E0vb6RhnIV779qr5icNGQ3ZNSej/bzMmVq5m2nA
yp35sxHI3q91+VPVdtfxUHx0MI7YESTNvGwjWseop9eq5X5FXX26fMxcv801VWcKgryLvCvJ7BPA
XUTcI3YGBiUyEND2XkAunxaUIAHRP7eUPSXvkDzGx8SoTzbyX6AiAW2BAMTQLka7rcryez20V7ID
5zx2dM++ZHRCw91Mub6RrVCujFlHDax9wj70w/TGsxxztQXCUtvuLlvu7HCoN4ufjnOJwFLWqCuS
87T5tFimnC7l/EKG9QWt4b5PFvQDODVeDnekXKDd4kpBeCUCNxgFJUmSWIGmbYtohkUsns5ozQWu
2mwQ1YV6B9Cd26m57IwcWqrpGRIwKj+X+s6lVClVzAWPi0z9OTfaEWxX7VvEI+6UOb+wdTrlulNo
YiA0vKFNBWcChdv2KyUUI8kQSO2qtZfbAWHGjuiGStqqTN07h3nMWfsD47vSVKksc2HME/yiqdOW
9zV6a4PjXj5JilAVO8IUf7ZG9eEbx79XUR2yvriMV6a53F3GIhm8b3zrbnsNRgMZMd4hRzn82VW8
NiprKwOYqNqln4CEOnsxMYRM2HChqFICaqppDe78zap3ckCb7V8HtSRq9j5xxKv9y0k+Ialukfty
OuPWrrzLc7kcwmk1Vx6WP5z6/To5yd/01HZAyNHKqD+lMsBbyycsfbFbcC6eKvdbCvATebmKkVPa
nuSBSh3YHrAfLqd1LicZUDBfHmf7ZETlCQ7iuNwkHEOQDKRs2Z/RGifTNVqNZJ9r7PRNUvobqTRc
qgyJOr8Uin0llWrXt7/Jj7/VAh5WQSOXQkEkO2qB8Sj4rhcjh8pN/u2Rm8uxVInTp17Ij+prF5vv
8Oa+UI/k0Khg5PqGld2bQbbvjuHlN0LcbMOxPoxF/Z0yfQbL36MJeqM7pIZxc22204M8fVCHweB5
By98IdmTdhVZEVNgZF+YLFAfzs+QlZRNw4OvUapk58D65oN8LTLbV4e5pLq/Xs38glQ23kYTaRLB
cKrJ4ERISynN/8PUeS03DiTb9osQAW9e6T0pb14QUrca3nt8/V1Jzcy5D62WFwkWqtLsXHuVpRao
ON/7wOd+XSfDCWuUC7cNbkdE70SDsrz6eP7KcXqIlemcEI/JY8Cv8lsZ1oPZvEMm+8oJ9O2uol72
bvTxK6gW5AL2Dczxzxj4P5BGvhWuF2ndFh+yQzF1LwVrjyRNWlWGXaCiTLf3l7bznmRtmhi65ZpG
O5nykKRaDjafGpGXay7B256lSVVX+pcUE6TgmOkQuG37IAlCbhrHccaidzJZfO0fKRPOE7Yf9V5q
LRKFzI2/tXWFyQRqfiz7eiW/UKoqUpmQ1oWCRVkxTruSsrf0V6QcOob52ei5CVxouM6MGp74g2IE
2g28xABkou86y1Zhl+G+NKJ9wgmDlcpfkKRb9Kb7htNGdg35HtmCaMmvFJeB/3I9GQkpJuupH150
IDVBP3/JOo8hWZU9JH/DXSddcJACiKvNX0PrfVukqLXm36QSI4/ZCJ3vkV7I3IHrJgcN9N/aWmZx
dwb63vKVP3JB5XdE4cbyqEmTJEuh3eocJkmsfVd3L/fNQvoten3EHuhd1vP/Nr2x9C8RqBOndbcK
OG2UDr9bjs3h4XEEZcNMErSXaj0WxqrefGockLIjyv+22b8x0yJNoMpLvpP2GMU6dQ4SCLP7p3GT
DUry414Yh9uALt/J/WRzBP1W/LD8AfG5Ka3vtKDmyeOWp6KrqKmMN6xK/kpNSbYxt/VXjqOAmmAC
nXqdxKSSSkrGObbWHkbVRhK5pLR+y6NTlB8qf2KnpgI+R/AL4oOEoDbe2gwV4iBAQ474+F5jwhMz
zOvfFp/eFB/5SE0+G9PH0QXey/YnjwxflmBhg5oJsvE0kyfL05BzJsn23lh/SC/x3t5gU6lFGMSd
kBGmWexCakU9w8a3BI/oXk+v9+Mn9EFp8U26zyAJbOT7JWHO8d5Nu+/6oWdtM5MUoV/LqnPs6Qs5
0F+k1n/LJvoOleI0MDnvDvZ1zkZmszjqOeDk61DjvqadnDC6EnwlV3k17xsRW8m94TEGx37o1gFh
lHwNncPfhmnfxLOvnV/uK6Df98/zwsrrLOtF1g3uGQwQPyvmWxz3n+yqP/9bSXJzeHRipu5Dz+wj
ZI+VtHfkp9xc+5Jn0BcbBpaJ5ZPvCddKLidoBA/rKYlD/UvrlZ++Wf1AOw8X8td9vb24YLtaEiMF
fC+uR499qjzL16ZB+woZOE0rPAG4vJZcHQ2jCDsi9mySm/xRP9cASLZnuSQWJ3TZgkvgB8EgkVzm
K9d4kcfoBZSLeS5oJO/PMmrsDQMU90Xvlmsntj4Vc/oCnXnvEElI0Ad7KNVHDfbJ/T7gEck9Ib9c
Nnvw5SKffTAq7ehG5rrnj5HLHW2Th6oP3gfwg4PC0M9/o5XRd+hz5ReHqD6q+SYJa+TazozKIpl8
TKWaNGCZmPy+GLzY8KX08o+87Fb1ux5VLVqOXfMoa/N+zPVN+e5pb1Ifl91D9kckC48+NVzZBaWC
f1/tUm+dBjzn1Yt0lMZuS6n3U7ZW2W0lwZP//Y5pWEQRaRwdVEq/Utu919+9HPACU0La/C7H439L
z+PGcOw/U8/km5ag7iq+RRORZ5RYAutvEkz7uo+299/MUY9U7XKvbUu2SX/7Jv1R6YvWHQUkDgL0
WFw8i5Gt0T14+fBCtC43uKSROtBInJKO92RTPnGXfWQvvp+83uvEDQWruPMou+cbiZONuPpIOf46
09jNsbdpLUK+lcnpd4+s03CtyHfnNrsgJzMhnmoy0+fX9KDpgJOGOPJa5hzTqUaDBr/yDD931JW0
8ajF3GvTcb/FC3IfMwevoyOBMUl3disliob7AMOfJ8/6lPg5J6WREoCkO5tZ844TMWSic7N2RAgl
wbT4BVfz9NIwNps7v7ucXKjWSPANdm5MMH7jU4IbFTm6fMFp9pFvvXt189Ob4anX8WkmtScM2NS0
vCYz/5AkwdOSBcWQZ3XoLzVWl7lzHn6KZnyNRjy3K664QZ8VHYsbau8qC8DKlF3O6ZnTYw5U86/S
UUbPmlVVzGfp4KdV9VFr9rdeP85O9iankYRpdSu+6BhYho9jYL1KhC8dGSOlx+sXSzzmSDI4WqWG
bMDToNAt5wGfCkdCwJGFOYx3tUY4RvuUAXy4QfdI8b6ViFwjYbtFnN9E9kNPmifhYspGbfom5OLk
IKtZugJygSSWgJ4cBtkfaQxOZvfmmx/3hRTuoX+8RoN2LEH794r5EVYkL/wtrlZgzW+yauDDvmXD
b0NRfkHbuecRPK80c4Jw+LTG/sPMtnKGiWpA1ANygss/hi4Xbdk+Nc6wtsLiICe4mlJXoWfUGO2j
W7xKKC7fKnelvL5B5t20yLoXigw1eoV9BwOueDQz60ufFnIdJVqXbGnuAqoAL9KscUPWp5z7aDQ5
xuqHierAXTsk24MFf3jOkltRxUd9IkcmhgnYSqJYPTMaxuwxG/esqvcvzK7/qvk/8nNyf6sJheay
3XQxoC5sXeRzEv3dtxzo6F+MH0s8JL9Tfo3i8DO5/wBlEr2k9tRVb5KFgcr7J0emGm7sNH+/7yRG
yjYv2qZZi1dqPDK4LU2G37/rYBmBb4PrBmv51P25yJPSdOUGguAeyN8/KctmirJL4UFMYG+UqyDp
ke0z6hspV7nmsgLlIs/xp2aYL9KYFk2EtMbApbw0/lPnrMLI+fYz9+O3u0eNS5pGpYyQaiA4nT92
ZWHCmt7X1L1jj4BGWq1FUG+HutrdowZZ/hIEW1dMqiNoiNLhEoGSBKFp2b7375I8kQF8kpbdX/Q6
peScLEejvukW96BcyVIuDUNsaKL7i1w/yWbv18uMkz/htoW8E0fe7n58SJo1mepXlu3lycu91NMt
KYzmMGXaeirj7wEdft92FzkE5DBoilddbR/NHFWMZGS2+eBDVrxHmNw6uuy+EnAjQztklbbF4Gpb
Ez5LuCoXUoQodjp8yuwt3VGpF1ZDQOEY525iJ6LsDyno37f4yZ2enegRpMx/jpf/HjXyv3T4x8Rd
KPV+bKbTRMxftea3/J0uT77iU0XLSz6Sh9Y0yQsFOInrAy2iZEXtnksb5eZixsHLMC7YT1Dq+d07
xik8dlO7C3SejERx2DG+GfZOZGIYZSPA48iVJVdDxfJTey25zuBhri5rMkvaV6OGcfJ7t95lLrIm
iNNNA2+NEItekk25FSRQU9L4i8xXgjyJa6UbKg1ig42n9xDdsNKkrVy6e/YfyNHVhzxzp2lWiR8y
OEW4mvRfaMSky/u/AzBT478RiGvdzk73roeUo6XT4TEiFt33CGnUYMz53KdXObx0sjvZuCCnHHQY
dX0lfRZ2LenKzIp2gtm/bktsmrvwNjDKDwTjLnSyjPSvZGSeVT0AM1yIjqMZ3WMV9qtqpN9diQIA
r07TKY5y9WWJyYsyBkxby1riHpOnjqsIRoEbuWllR/4VAzDXHJfW+Z5tyX6Fz+o1VXARan6DGbzC
CejNLSydlawv2VdFegUWYFzgpv6mh/rxXjTiomKZedaCYWWW9mfxKmWQ/z+LilN3Dxl7I0X+uS1W
U58epWQu/YgwpuA5h4d5zA/QJ7ZSRpTKphQ+pdqntepbgeHIdxwu5qJ6acwnqRgiof2Y7IEr79wF
YcJC6jPlAeYcRILmfF+fhFwetgeekt+YFH0ZgH/JySSxXa56QO2Ke2Inl6yNWX0Z905sDPf4TWI2
uWCeeuwpc8m78u++CyStvlBD/aEmioBq9hzDX5QtwlKoZFIhYl4jBGymIHL4T1FEfjSPgz+ABHhQ
8uDuIqHZuE7CeBH0wrsZhc8t3dGmfbkr/UQqZ827NI229xSTRxnxIkuwHpjFS5ZwvsiJDzTqY8j2
8iegm1L34zxqCfzeJfmWVy4kh2Js78kLP2ftN4+NJJdlfCsK9QXu0od7YYr7CB00qRa2gOlwxUJh
r5r5TgQOIseQoPGu1oAXXSbzg16gmDXbU+97GDIGdwmvHO5G+pmN3du9jsCPpqzmJC2P0r5pjGaJ
N/0lw0dqIbFV4lVXI1BX3swWpVu/7Q8T4kqUek9jO/8TffDs6V9+HD9FHabrRK+dp+7LINvIAxIB
WNzlXwZAOHY3+SP/u1UrHOChCmyYJrligLuUB2d7dDBI3OVlsOw1Ges9w5U7Re4Yt8sWUgiRAyFU
rQ8Djy3TeINjwL5e7WSrkVaLHBJymaNeOYwzjljIFkXw55YucwrhRl5c1QhwSPIR/GbfumEi6PX+
yP/JZOz9OlkXyfxX9iSKdDNd8JLKwwC8V+4dOZzkV4iOUPeKSxUOy/+qzQYcZwZFR+H5q4bu6S+b
UPzyuPnBvu8Le9i/w3ztq/xNnq/scDZ8JV99l1NB1GMGLPQ475hIQZaFoKWx9BcdgYZErZY2PCfj
yz3Ul9ddfsX9xPD5xmRCqAAdrMzVtbzgotiQA0QueJ+EXONsef/m+4FDp2kNoeMoG6mshbxdK+bw
La+QaInvejd+u5gxh3SRo6Q6iVBMgmRpr9GAijzzXVqVsokCFXpIon8U9Nuqfpa+nJTWY137Yij1
Na4O0s+UDituanRXo++usNaa7uzTMaL63i6zov9k4/wnHQyG0DdDiZSVCp70ByW4w89y6bvJWZrY
hl9+yO9rlWjl1PYxGJ23wn+VxkcAKDwlK9HmcT1E09GjjAhS7J85pu9xRUsBEpfkN/K4A50tjJ6K
1taUTdRNOoR7xB73xrBNvowA77vsN9LgYkgZyYWrw5YxbiIykD6R/F84oA1Dexfkxl3oEGfk2EGN
JtTproZtPGs2Qkq1yRdjkdW7DD/Em2Eye17QYnifcvWhqaLhX2jXy9bQES+20LLGvHefYNvEG8sY
8tPI0NfRy51xg+QifDJdYDq55/ffOXjj+48383TuUAx8jB2QQg/Gyq2NDHtr5q2yz3UjuDAyG8CU
DLPXhOrswvHm6h8G493U/4tU8ycGRfua9yDp4YXnF71PYIPns7KdPEO/zVkK/7cyxw+2dehlPGCX
NoxVFXhtYRKz6LW0enJ6Yt7KTawjRljhydKUfJORZTypA5gxigbZH5ulfv9xOuC3Km+zj0YDydqN
0IyyOMt2jEFO+2AchoudAq4qRjwrQR7YmNUtEC1gepHFGAjkj5bGPCuu6PMyqlzIUw3e10G3Sikh
t6VtrZN0yBf5oGPCWhvKaz17G0wzdk7VTicdiWOn9ADS21bd4hS/Qtryr+7GZOU0NiYEKYNLjI+B
D0qGlTNFVBfyvV15hLT1s0YtY1SylyhonAXGfVg7l8sq977zGoadOXt/wiyKVrR463hYFY1urHKD
C4Bh2Asg/JdeGY4NKuC4DT8ydXr1S+XHtGCn4Gp26MfpNjb409dZt0Lgi0Eiz1wBq8ADAjnVqdba
E0eiiR7nIgZVZIeltcCdrlnF7leQWN0+KifCyXh41MiD/Jk4ufLuBpnwSjxpwjbZbXSF/a+9t72e
AQvGlFhn7gsW2DZjCHqhYAeJJiK5Yij9kodg/kuWRpK7uwFklppCutQq1ABO02FFk38z09AtfuzC
w/jV14dllQUPraqpe3t46PTSWHpFtZhNDYujwXP30BHh6HZ4ukxg/GWQnLmMKmxXvTu/6vXXPJsO
zH440UOHEEUdNEj+0wFuw5WUmrxnUGVo+akN3dNY1bvaNS+zRtkYgSD8Ywxbe0XZZSHOSxBh8yy7
BSEW6kF/pC86gHI604AbliqozIXaQvlOKC/Bo6NVYIw5Pgj5z1CDfHP78UpD9xX3crjU3o4h5VeD
0sQWoIwDy0571ewUgWGG1SZ8Ag3X38YVKy2y4MD+MHqxWqnwXzWqDShzvBL9Ccu2aldhzECDPYy3
Ja9q1s3foYGaHkHsflSCb0yLcr6npxoAlBEOOeSHsZDYB7yGnt+M8T2DYm5ShWnnPFnberjF55yZ
qQlT5C4kFKqGJ3uOjpRq/wQg7g6afokDxd5h1bAhabfWnKQscoyJwe7gHmYKQ6oCTD369B3m7lyn
abhsPT1cacwDUGOCvG9qa6ACV71XfvTcY5Su1tez9VjlKurXCMxjHSn/zLD9ditYFCWj9fc3VgpM
LdmmM3tT7TnNCta9ZUBwquX3cYtllcotVDJ1rsJVmpKxZMkHn4PR4lg9HDAQw4a2nYEx5haSz3ja
JMBl00rB4DkMYdWZf1Zdwu4wjLO9HJqwWI5Wu6aT2PIUAJoGjkotmGnxDF5PqToZx7E+UVLTq13X
D+fCm0QsMR0io3sNLO2mmcpb4uuPqhVBt5/f4WyiHg8TMKA+BOmigTBa5MtIrxvke5W9wDciXaEW
NFZhkve0m0BHd2rmrnrMs/gwWOpFb7EJtPHa6VMaL3m8HmcrWEWqA548xj0hr1KsyQg2QZ+9gswK
F9bcmLAdmeSsq2RbVtTB0/zaZi72RN207OYI8i8tEzOvm3VtRsWmYKqFSVAsgqC9XFnW/ZyvvbLx
NjU6IwDq5dM0hJdYNz7TpKcunBSbXKkZXGOixtFLf6/gjphXHY9GUUAtmcAbE19dxF20Vd1smeXz
M1OP9qlRwncEO/Mq0qyjB4sOxJGNc3wFx8rEtQmhyLBwLB1VqNksTTf9bEut341uhkFiV1378Auk
EndAkZurUfc2wAzo7KsbV8VJ0EKBEzNIcJ1Bw21BawUSLVaNdwOA9RfYBdOxhX5yS+2YpsMipUxt
RfBEHYpNSRov5mSgboe5qAr1Iow37cw2WfbaPszsYdFwORdmiF4ph3QF7yzk1loY/QV3jU8mG8fl
ZBi8sjaW7s4EFHqSE9sXvq9BepLvIk9nvi+kTejgEWyx0UQmezQKXvyH/dfZBM7tTvbFwa2csrx7
hYKLo1Fvbxyr/KYO/z50z/3cs/H6uCtkmvrB3OPAeAOUA819cuAeUbsod1FmaaB4uZxJNjy2WWbt
yDQz7AOW7RzjmgwC3fB6TMziEaEWJKsaUN0yGRoMa0x3GYbcMQMc7YWjj85Gy21lib1avIEQcnZy
L1o1ZQK5Fv2Dbpfmqu5xM46w4vXlL4buzijqZ+ii2OkwES3o1GUZmxiHQrxeKGPKGs6AgkYKQbY1
4O+msVaINTi6i/gwD7LRYw9aKvGjLbA/BUORhVHwvD0o6SoHIYdFdmib5h/21zNOKYO9bW2S31bx
nFXZmKeGYgTscXNP1RN/mtzGkl6bYYnm1hX2zLBqnBB9W/gHQvNirjEmaRoVk/l2awNhhZzYUdRC
QWlDvl2luDQakgoiLE3GAvuPcUZPZqgA1aIneMjJqiaf50kOctAQlSGzWgpG3C39dWwPz4qVJItq
4Man6kIiFM1/UiBweK3cRCiJGm6tafEZDPknxCdwTRrqigTbezVK0wVuJRiyptG/zMEX2irbRQz+
008yhMn+kOApKZGOifN1FaUbInll2SKcbRrOSZOhhrlHBqr4+EtNyRLWCTw2uAc6rnpRxB5HERo3
STzNC9xHAUssyluNQcVuzjB7tagoRc6tCvCNMiZiFJdTvtDbK/EzsCDHZYSyfcQEXE8PDQIBoz5V
Hd7LRenlG8P7bvuKjoOGlVKur5pa+SlGLyMEKj56nDNQLqF17XChAri+xjEzW1InOJTdOz7fxtIp
yZVAKCymuVpbFianXrVzlFJfK3nOPTJaNzczs33BiHzcZZemd/9VTf3PJwmgYRWfBwRriyLnjedH
XyRINI2bYRV3xNaMyFFSVZqaGirWLjsLnv4GFS9Rd5iMm1FXX93SoqIbtu9YxjeEbJWH69VpUlSa
z258sKP66jO8sky6/knv1J+U7HOaYL91EW+ocR/KEU/V0jK5C5hkNMqcsMZNMN/FYT6IW23N64Ol
S928+aW/YKrkAYsycbW0+pXWuH+nxyFWnzI6DvB/+k1tl5BvAxyjN5Cs663VesHaH5g0L/qBMYWR
V8AB4tpyC4X6ZF0de0yXTDqjYYAKyTAP+541DW/lZBzSzDt5Hfd8buABkJMUAAAtMR8xq1s2IJlJ
wEkvA42J3trVLjgA7hs3y85B53lrVz+0PUF411wz01xZGm2yMMBAyO/F3qo5Zn15K7XIOzdKAgie
m0qP93EPftkFRqTlJCbBTJaYu9vONtpl+pdJauFHBqTXWMH54Ou3sV5cu4w2zZiAqg8CZ8fjovKu
KeeeT2P1Xo9nCJibVBMSQG9G29itKbBqBnczfuSr3Ev2jF2yzXbRITacclcw9ZWWFFtjioaVptZr
YM1mpuuHLOSwC6pLNkc/U5hy1rZAFhxcbDVuhc/ei43VgBPAya67YRsaxMZjaDWrEKDIhzOCMmiV
8CfByaVNq/QtbuoaoXs9njJ5c/+wcdyEIKF4DjOLxm6cGQcXi6EYZwCKPFO/VZUS6FZsqFvTq+wH
r7ZVfOpMpGM4zD3cP6fm5g/oAVq3dmIiqRTTG8/G2NRtZt6txOiU8UG/tumENBEuVkPmXEHZB0uw
ujZLtrQxhIUxWMf7XBnGp1LeFCnWyCQsx2lKTgUDS/Sbg/+8gc2UHG2kzZqhvKWMX/q1/q6ZLAIr
gKB4/xC/s2jJ2sHfKi4aGmKd8YIF6KorJ/+dSYNoo2BavPQVv1oOCYPeqCz74+jo/fH+HnZHbrnw
u6Bce/0wr6bJd/dJlyOh94Y9+Y1+0qZWR0XJe0k3KxuX8G2lIaaYiwBCvjV1ewqahwam66s32SEs
Z7XFh8k33oLR2GCap61ctLokONZ40zsj3tTlvDHVzF/NnMyvnTAhcX8bfyIkZoozLSa8uK9+TdPR
yLZVPNqPo1ehnNc67I16qLudG6+5VjHeK1Z7jksz2QwdDhxlbX14Nc32Gv+W/QyFrKmqFufRWbvM
pgFweKiyHWW6JaD/hICMlRZh23lyYhCunjtZzOtG6jocneKtycYHwjInqHdu1fUcpxbHdI+ThOuO
IOt69WlUxstQuP5DHeW3AUDbUxnDTVFc9dnsyq86N+sHVYsbJtPyxdUuGktbQEn7B6NbXUIW8zNw
7yk+K4o7ASKOu1WZ9u5B74GVmfWYnqeG3dMsHsFQmJvEmjV8B33vpXWrU+AYww4RpbptosxYmQG+
nordFG/MvdhToV5xdgK1PXq3xrumbWo91cVfF8u3Pf52KmPi/vz7xq/Nc20FH5EJswdfnMcZt6Bz
IB9lWVrs3XCmZ6jR3NJ0y1pzR6hnMr0Mk/Jae41cBkWrObylQVq/+t2jmwzTW5x9AnCtbrFelSfT
CJBcWd2ZwsSDmgbDuaFVTL6l5c/RHGgiJmy/dXIsygnSGlKGTZM2H7aBE9rIxb4W8TReXSs9qI1W
M+1uTQerriLGL1rsxUO9eYghXRBaqdGOWboeX45mPpvN7K65OS1yWX0+V/1gYtROWs6DegwjZhQA
4H9VLjVnJ6yNC3LdeOfXlbKfqpxGczTYCzOelUvNsjlaE44sTmS7b7iKHwp3XRR2hkWjfSpio/3b
6/YVHZv6Jymyp3oMXWZC3Fe8uZhdMpxPZyjqLzadH2rC86dduNHCmw33YxwAoLeUBKiorUnycB82
Rx0aSxR/+VTGMJsqX8raoI1Rah8xsfCwDBmFxYA07h70mfx+NBvjEzJhsgzbOryEiTXcxiohq2l9
/RMDFnsxwLYkYISuoJhjeGr7FshFNrSbafTF9d2CIq3O6oNahu2itinIx14MFGq2bkoeJ68mUoIt
mkmfVrJCrXZvdVq4w1YZZ/K0GdwTGct26qfoZtVHQ6v1Y45sbbCS8Skmunx0c6KJdJjeYXW0G1rk
9XbOJ+DmkdvsRpP4knTAuRjUvw6pkzZbxtpwR4sNxonLJngaTe8pjuERx5hUHCZvxprOA1ScDL23
u3/YDBgvEZZWWwOa0rrRnWAFG0ZYtf/zlr6bTutJ6HJbqFsvM9WzXUTaOQ0Y/KkpJDdzW58t/FnG
RdhXw26eymekcfg9Wf1HQRFxFWLhJehPfUmjnMKA0xlLVx+CfeT17jVo8K8xkge4tfarX4/Bza3i
F4oyr1MYVZfKMf2HJM3WY+6HL4EHZNEfdlHnnW0zjv6I8FYDCNlFtUyv1Q4VjK5ZGfyObVDaTNFE
hWWu85Dp+xkDnW2CiQFmLGPz0KehvXcwV+CZOdabNYPdDYxOPTiU2N7ympQ+oW3B9kNQmawYH/5I
8eD5h9M32RqOmAAtqSK1ySvTMethcj/bESHM4Ccnrldy0Zo6uVQp3hlVpUDgU9dFm2enFOuulQUZ
6Uhl0mRERlMwOSkZG4yM50JTXmBhk9x52ITpM/mKqqq482BrN3b5cEsqt78NGOsqzTSf0hLKvRNZ
5abFgPMwBtpjgccfbha1daUjbV2tJMS8LmjPIX2BokCQUOfGizHfNETvj1Yz98RHjr3Wx7JbM9uO
h9kMV1H1Mu1YZVit8Kq461LpnEeLuYTIncOHAhRSNOs6rCttXvv4zTzjhkBkF5SXwPXms8bZgQm3
D6tcHdJHnK4+6inMjsZA5w371gjfLH+lFHi1+RPaUNUEtVHO+fH/3pS1mx/1uPZXwBxY0HVVnD1M
LQmRh2TbFGpBWNVyg2gIgB3yeFxWWXTOXJNCFelLMirqSqnCayNxn8UgKUSOej3gWDsneX6zgCVi
PxuUGyvwNk5OsNeSE1+KBHa6mdnXKWjUh36KDwi6isPUz9bJG9e9/GEnKkoal7ynpn5x1hEQ7ZvU
3wbiSsYkknLQkAv+vnf/XBFM1ipJMPa4f2GWr6pwDRBFlh+6Y+SbQsU5qO/y+BwpqtUd9AaPgnFg
j+uAmZ/vX5kVczG4nnooHKfR9jn8KWRcgP7pS8YnX7E11Ow1NdF6ji8ehSU3qsFYVRevCep3tY7T
XeJa6lo1YNfywkw7rzeoAAb4UejTQDm6jKarT10SXr8Fz8zU22Ni4h8yjkw42Wm71Us024pWUNUo
2hPl5+aU2CPvdUSefRCqq952XNzIeOMYJspFPUmXulW5DwBpCZkrX9ng5eI8qPK5Vu2fbAoRKcfq
vjI991rbGLZUftrjNexYN03BgY/S4dVT4cX348mrvauRRNpmnAjLgkRNHrKwik52mN9q3EsecCBd
pWTp1z7OtnnsHux6xg/BCof1GGYTi4RhSAZnx03VKqQAuUeM3Pdk7kacrnO1qM+Z7lcctmxFtG4V
8r1ML5epV32lkxF8VDlFeScI7COWe84rbc9FSurLkmRadS5s5+BD2z3oZvOTFQo6pdCvaA8Ynn8e
J0yKrepiKTr5QtTi6NOoISNhvIa5ji+pmlh/MVqgWOsV7c0EUaVoUFMaO+z3cYIzpZIzMw/dNDpG
zvzQMUXMUDP0bTrX3c6k5HwMXD04DxEO3DPF1XU/1N5hstx5m6qws6wGN9rOoB9lqYMHw8g1YARo
Pmgwa43jNWIgrZ9280iFITLaXUMxfasFeY2+Ok1OmmVvMWELL75Rlrukiagha85+riECdOb06Br0
DGzsO2a0Z6+K5VwxY0NUbPZwZpPh0VC1U+elNjENZc0eVOnWbo1/nT7uITunW437eoHQJMWexXkf
WAH5jhnX8eAQ+y2MKTR2lU++RhB0xH4XfGt7C/wQ8mnizhiRGtpqFotsE7BX1EXTe5Zy1GRj7+5Z
EwtEgNaLrTo4uevTqpmtaoN1Roe5bQYJPRBimN5m/tFLgvxa2VV+5RifNmmCbihuHj23UU41UnEq
HHn74sVJA9auHI//94YoDlGzqwTrOqeqH8Vmd8qKuj/d3zMHBitCG4yWxyMEZBzN9UVhbmWobV4V
+LsOlf1rYdholKJ+F2Z1AyCSTkhvgOMbfKu+DGa4DNBTvhHnPPmhiRpZ4eQrKl/faP6cssXQFFva
xAMrrQiVy/0Nt/zRNU0fWjKf6il4HcZIf+yiMbux3Zz8JPSOamNkKz/S2m1kj1+eE2EhUEflIqdL
t3WCIj2FfrRVFK/eUjlQQU8n7itc0zc8uuFzl+mwLj0rfrQC+g4e7pnU5BzmIm1GQrDANZ47dYIy
2oXYqnbtyRrLH90YtKsdruxhwnmKYsytdtKVnqbWKcMr96KQMuCzzUnIEGY1aCHrO1IX99u01Uxq
gGADNkXWgrKIY2WnjPFPp6oldRL3FgSuDZjhT62U3tHC2pl6XHj0Kbhe1UJhKUXTTx10r03odC8j
XnCLgNfvNadbt+jtlPKRllxST0kuAzky8Wzfnytnr2rBD0RFoMLw1RcmNwzHzuDWZ/KyEnVa2G1z
eBnH1jc0QPwMZyQ2eKGM6IN0nTdNgSQBXy27rfTFkIT2O4XGgkli099aKLq7MsfowKGi6hpRuix0
VBil7v9zXONgGnQBCJTf5J1AxaQQg8eJzLJIJqbNwTtmuH+stLHh+MgIM8PgEk0hPfxUL37f00ST
UBi5v2AzAKcdB1a/tkZtXlay8NgpqUl49eX+0f1NEzXOFhUw9klaGtz+7wslkc1C67Hgq9w2Wid+
yeiDpelPYT3iq2V4t/tHRoE/j1q2yfb+oTc65amc1L/wW/0HNcKLOe/gWoEYTPyofE/tQOdOGP1N
JB+WIUNLylDdtMYuzkxGXIYMQ0RPG/7UQ/dhdYb/jMPhuFVibDUopIRPHOvIcXCh2k4BZQvaCqU5
zeRISXcL50H/7B3yG9vT165h66e+7ItLqBUsMSXJTt6c40pVo/lySBNLy7lkKGuXQdQElxhfuf2Y
sHWbYMBWRYrEHFwJo6QZwVZtc65gMdmT+TEUY9OypBZqLXQjHI9BHm661lRPCjV3Kp0NJ6M1Fa+J
3aIIC8cAdJT2/4g6r+W2gbTbPhGqgEbsWwJgDhKVdYOyPTZyamQ8/VnUzKn/wiylsmWSaHxh7b33
0X7RtGUHnf+3yOuVAXni+T/9PW7f+WsMflTL4WikC9Uq97Zyv04ofaY1eiIdxWb4hEHktBqnZCIA
FY+whGOP0mueLULKH/XXz0c/X1vH5hjFMHaZmTvbpGW55GTYWxtxzZm+nlKWOGIT8ZLLkRpIW1R8
S7g38Jbx5h1bt6xQy7QvVlNeo5wgQBuaaC0T9cQaTLxM+HsHU1y5WKVr81PcpoLI3x6/TtKk1/Pi
zHjgum4alg9tbjK61IyPb1imJbejIb4inaAeiZLpqD0efj79+YjMH4B6Gj9frbZ5nTlhzrzSPgXy
wS1X54gFCTD9wzL+56N4YeTWDBZrYL6Uxky4WafqW3upmjOzY/NQ0uXV08nwrvkadzcgj+728xHh
mvp+HCw2Wq0fLZlzqqzMuJQyB7218X9lnlfkLICj8V43+IQSk8H8HPDgPmfl1Yk859baGY43LNCI
/zuwNnHDIqvXWyuX/jS1Oi7ic3JhfTqubXniVS93Y4I+QgCPvXkGo9R1yO5xCmKmeRgtmkaTPiWl
mW08JuR4+ixzIHPiqkY1iU1PCufriHsodwBKFkvMvjd046XPU3H1LIRYOtIJUbYv2eOB2hGnMXgG
+rEcw21dBkaLAn42F7QLg7hluIqdW1A9HBA4GB+x1LYnhm9F3gDkn8KgLCWryM7G5IKUSdvh7iCC
0Wq9N17bfmfURRHiTupBBygX+F4j9Ovx3dzAILZiqhs4S7uLDaE+MwY5pDpo6dXtjeUtImRx1mr1
iRV9cZxc0D0Uhjlu2E+uMtSzpD6m9GHoU1ALkpC4tQYd7bRVuxevHiumVG+L7s3BpNbmDJuf33Lj
MUSulPVVx3XIRI+BUsHdturbe56Zyamx1D9V5H8YM6o7A/PZr+e5uTUGgUG1PiBN5o5/y0o4G6YY
GWZBUu6aaYGvHsYNuVoIqhaCIge0NO/cILEfj7sMKqt13wv14hnFwVxU+UdkKPeaIWd4tOR/EKkj
/pqV/SJLMz4MS1X7Ja+kP5qRCglC0AiGZBKrs4mbyXwh2WymD4jmY5fH/ytAikcp0rX1gsMTKRna
PcYCBIH30l8jfVy+AUjYeC/nfLSYkj88gQuO/8AWruvju7xc18lcro2wn4qUrTj02yUlHHk3rvyA
XgzOrkaas3GaZvk06PIAXlMVOJZr+6OY9PcsNraqLOTdnnHvy00iEjLojFeT1kr07bwrxcjiOi7b
EaVuLJlt1E6A/yoSf9VGe9fIfseVhavx6uVfa4SkHOf5WzMRq24jUn7VquSjdI2Fsn9s9/HkLVua
XfP634+skcIwEld+P97xna19qCKdg5Vg3AO5EtqHbBB0OF50X+JHko8pqmO/Ak+6Fi6dTpvciS10
njzjM59Ecv/5SuV9Q84aZ9Ug2YvK5olIgBp9vls/jZ5kmU1A6fbnG0lv4ZEU9cXBWbP4OTomIzGR
EfmdHBJly/BekU6m4UHUW/NzttpkHoPxHlyWlc9oAbiwxjViUiYHvwd3+rOI05Q2ElA3SQ+9PtD0
OzFRDe6KDsTDo1NX1g0/e/U8qvSboUa1cTXG3u1MQ9Kp2TrocdW+ldrBTofl1DjpvqvQoDF8jgbn
2neyPSkIMfL81vx9nt6grp5Tsrv/Tmz78rXGUaEDvV2TTlzqXIhLZBHUVA8OaZYOHh4RuSyatHej
2bDpU7UkSTdb3q00eq0n3b11QszvtYOtbWbUr5g7QMVr1qEd0n+1neTfRknipw6yp40l227BJI4A
rXJfOnrCmfbFuvvidK39DABE4USoYFzk/X6IimWb6Di06VA4LGgosuAR3U1ntDpJeYzJzeWzeTdJ
ncY9nFtV452nIv+UkR0/CzDMbjC6l77Gy7xNNPcg3PWVcCvziu1Mv9EzJO7ED4gAwp9YKcthBq64
PdmJSZauyac/X/t5GHAq2mqr26G6Hf1GrFIGlT0Ou9lVxVbOFLagO9XpZ0ZcGB4cQJa128ceh6XO
+sw+JD8O637M7M9hYWM3gDhA7MhsP88OQ5iaFC0remtTz3zOsMJQjXiNVjHdcyv+pzyBStIjkqJ2
wsef1jLcC25CyQsXSbr1rEELfj5Vs8iCoZziLXWWcaugsrKaBcYQ4WL68+C9zKYiziJLCMfIbevl
kSYctrZOyM5qw9CQxohwi4W/zvynISVQYZBIKiuji8KiJKqZpG/MlBCwEXWYxxm+XUFIrlOM84+Z
gUfOiEwn7SIJbcHkbMWFxCvN05JpLz25w1ZX3aSiYMtpKLYrlwK+JmxVc0yYRDRHIUQ/z4+r1S9p
N7hhJyk1R0xjX/AZ8hhay/xltK36Kof+oxO/dd2ZiMHo5VlnX3Wgh6o3TllARsvE3mv46PpcWNYF
U6sTBqAdrcr/LxZcaqkLQFtR0Xprxd+x7mKme0l/GHMTvo9m7XtZrLvVP/aBpg2Wq0jWGSyPeTAD
0Vudd+EAAvbk4D2OSbFLQMvC9l1L9LOu9zAAVXsXjwcvwx4IoXOx4ybz0Lb21rkasmiPUFXztZnm
c0oSF+FVZO47bz9kMwyhTKdnKi2PBsRw78sinmQr5bFhhIPFQF1GTPiHGaucpvd/vvPztWlSm5SA
YhqEJLr+PKQWy3AODAyYmBUN9vX/HqYs45CYKVFbFRSOUR/saUHet4ogjcr+DZ2zceFUp3d+fD1r
2VeVWWP898favPMdq03eLVEXF2IHvf/9WB/3gWGL9Fho9ryPda8N4A6YoJjudBigae7DSFLD0CLo
f3w2k9F3z/GVC9pGEGT+8xOPhzrBKS7GiHdFCRW2uj4fF+/ff8vf/z6WGVo84NyYycxX3hQW/2fn
CyJav1R2bVzsjDmuDrKABDXZcT5576Uz0q3r/MeKiqhPfDXOYAD2zsRlY9Nbt5bk58+qSqOD2XRr
UD8+HV2C30Z636uWtOJFW8uTS477p6E3484jUdoorWgfw+HuGs2znxJeLz9p2MKWS3MDdFn+rV4a
6K1X/CH99G21q5vWT8MJlyXzbV5hCrumGugmR/Ot9BiD6IvNp6XAa7K1//ddwzAo1+f6b6RX4hzL
ujqTHvjzydzO4qxNlTVsIPm4lRYiIYVbf2y4LCwAUyIE0jo6FGuiQop77iMkWh3Is/q/uU3E1DRP
Je2caOpQDZxk1TAYt3WV7w33pWPc2MbNxW3y9vPR2h31qouuP19pI5aEGGqfBY5Ul8YmX2/hrCS8
b3QIkXWLA7X+E6k7+YWrOr+0Pw+WJ0+J8e/nyyrCbqieBnGZqhA2nFwjp/FCxLDeKeqEzY4TxzIE
gagzx3y9Fa4x7B30b2HnWCcKJCI9x3bYNZzuL1qRtrwvxF0RWNu4Zg6FSIZqHN2aUSq4hgqQ2K2v
CmVtGNGwb8xiQBbV64Fu5qjOkOMDskWElPDwoexPbKuptjuT3Nexabc6CqPzIuZ9rSP4nUlcVGQL
9/gwUDEvtzlep9PYlWeXTI5TndI6GbSlBEQHRUSDZZHity/KFUqVuUdi5Onzms3DUbEua7JuuE2U
SEsuOHeJL9FsQwvkoNlhUTJf1Qold5NLCy+9xNgO3aOx6h1qxkacl9Eob1AmxlnvbRycWw2nDyAc
78V5JBHYREr23RPv2RebxuLAThk9RvEvwydPm4qrIKnnksbqunQsT+IEa4NF/tZJXNg+EkO2kOrp
0zoUvrawYtZt9eHSdh16hSBsBE4ZWSW+S68vwkTnN8o0tZ0UVn0W8TH+GtUK9q4djvXo2oQm24fU
AneYSFZs6/Luuu70JsuXoTIe1WAKY2w8qcYrUCFHCeXwcNcxUsU5y8JNKp6+TIPaZlL6wr3FKLZD
iV+8Xsp6iwtyhJOAaz/DttM40/DmRYwocy5Z4tipCr3FSAORPQZcFDuFmJ7Yqn+UYn3KV3r+Zmbo
AZ67qZa0h33WTR8Pl8xPLSv1p4Zci7miiF34qTijA7YsokQxEeyDNitxL7RwOm5e27VQ53I2glZq
05HUYByM6N23TSYfkBkefR0whITGcTsLFU6mXdvB7f3G1WlD4+nVtrSdKvvnrs9P3mSdMb6YtgvG
X3o/dmCr8Wfl8gZZKprVvIHzWitKnPHROmS3ar6PDJcAbxryLFdnBQyJ36xiemMxnx4wSP6mr4qd
utiWHS+wiplhk1yTopWqJj9PQQgJCcPEesVh5FfWltOXBZIqx9RgfcKrphaYvsRkBqWTURUorcTZ
DNLIGurcbxxr4xIaHkYWdJ2hNfeuNDmPHBUWdv6LiQ87jv6lwS3Bn6gmgyWJm0CWToNBm3FBiu35
HZZHGzeaEGqrF/yYRFDrYEbQ8JwEM4oHqzB3q4gh0ZPHaM9bU5Z1BGmn+HlXnEx+wbUOxOP5XtpX
QY4LnFm1H7Y0bIacULvY3W9ZkF96sj2oVkDRyJnYtovswdOzV8PmKkJ8dDByk8j3dmWKo+xTM/1i
3se/ZaXzzSbILQOO4MQvdwLawielUECfiV8TLG7oxh7zxtZ6PEmvgh0FQSDMhSdz3hgeW+01YovV
D8Y3cTmTzwLuYELW+lrjuluWg2Ff9ftU+xUl4xlgOTva1nFIGA+125m/aePKicTZISHYxfzrrhFZ
7Bp57gvw+0DB3rumGZAZ4vqjKjNANeKYx5GyC0LpOmr92zJXTtixatgsTU/Ms5Uix4zQWEdY7bEA
f29E0R2EtF/conmDFX0mJ4gmMBmCwcP0SDZ76/FPOHS99QIyXBC0wevdZSB9X51wplPGGoemnR9S
o9il0cYtQRQZFtK5+qlrfHQTF22FFGcBGQxck+7RiMQbsU7dTiP2nMrti3LH2DVXN22tXedQbWXJ
Fk4C+EVr+pAszD4g4mxflZPyjZWbYFXA9ZPtx9qEszlOY7Jsy4cLt+Tpxl54YkAYcFKMm3+xMYit
LFRBakWzs6f0dxu1B7Zex6XR9oPq0D5G7bXpkDq4OsccskQg5+4Mdbw151js5qW9ZQgmN7plJ+ci
649mLYEE056FGgAxtMSjBoifM2FZO5gfw+manWWkzqYr++zgmrztx8za1aZiYYUWG6y6b6Ll1EJ3
bQzdhW3VJ4JmZ+TkvXnJUxPc1dPfLPXZly3WZbnNGmRsrwBnbBRnFpHZGge6G99MNuYkdJpHEn3p
5cYFmUTOncwdXRZhIKwKaVYFarIleVp//LpVTXp1tEDWT1FKEENziU25ndfU8Ic2/8zHDu2dBQeX
tuMh5l04QDMTbVHg/r+Wd7Vo343lXPR8cS5eB/1Xs3zaTPb0it6h3yXjbzqQbt+VRFYnRZU+F+w6
8QRnCModp7UwaeyidiuN8UQez6GiWASE4Bc3haXDRXCS0pexYmHRZxGtzPZYjmiAF2Qjq3B4ekXe
7semuWrQqsTKV3EA/PvLsJbQWPO7cOu3mPTEY+s5Z9WpC3u+i8Vm62DMxpejTKIZqKX7iuXAUlbn
jtM+i2Lcdtijjj04btE7mPbFs70dIZYDmU1xQL4LSXu/lLzHbeQF9AOELJWOtl2k9hrZDcyh3JPz
lXMtxt2hSPEdLyc8WymlI3dltmEOH+ME2+myJG7MojpZDsxrMaV+yy1KW3O27X29c3HZKpbuRh27
6wUB9wBsb93S8iuAY22mGtsUx1NMEFbaGlBMve8QB/Td39Z6mLGrYyXnE2gVOyx8HRq6P3eVr8ni
vrS502Ffkh9G5Hxaub4kg2eTfaoOQ5wFDSfv6mxStT65M3qn9a6tq0CfJC+r4/zLRASzJBDF9Jqt
fAUn7O6YTsBgZAvL76Sw8GHSR8qkNt7XuawDo2JEBkJ7sv8uK5PLxm0Zixn23tSdO3l+fyfXrY/A
XE8IpEpSrUko5IdT7ZTJKXnhhc/XAdOUfviaLROwDNOVWFYb28zeSKxnG81JCNDfhJHJUimzX5cZ
oz/pjgGWPAwDuEYyj9vzbCVp0JOa6U1nFEs76OoVJpDaUPbyNS7H/0ysYTZe/x+tM5ejRswJMebp
vnawaspWgpFwzy+Kr1R2R5ExQxPDu4DE3MxL9tZ1ENJDY73n+Gr78T9PJOGC7wx1DdnlmMNV4yUX
/d6UygsGgW6kzJl5tHQG+Fn+1pTa9lNzG4r1kcm1Xzs9yGfvE1B73sxU1yzS/Q6fVAZOlXUpqIjr
RApsRpgn6whO9o3knKvytr/W9l6qKL2pY9xqXyMdrW/U7rBJV3JHmuE71xKXFVijXe2kUIepiT7a
OSbPfVRFWAhFy2jGrEtmjTJHJTBewz41TfNU/Tfut1+DLOubwEq0ClWMNDfRrJ1XvSa3fe2Iyk5R
Cc2ZdHe9HvUg2/FZLx+M8DL7zazfyJawWm5bb8tg/DMjJg5ufrdt+Z3aOL51RXktCMjkmCK7QHeP
bMvrQ9nr6iQzjBEyrd9Z6SR3C7ZfV97tRLqZDIph58eJsTCJWmxal4gMkRU+tPYS633kRifz6VnK
AhEXGSBVfZwrg8TZWjwrFX+O3kz4gWrSABQbja+eOeS3YuwYG9O+mdXvwXo4GIuYt2FSbJx8/r0q
uHyvJ0k4o38z0PYtuXqhHTW3ceqSroYMRWuNJUzYSvcMJcNmkE/6I0BNy2nGSd0WeWdvhgWhMs/A
RTosAyvBO3qtGUvn8wXel/h6CQs6W5Pc8tKhFNE2k8BaCfFbs7Hiaqd0UO0yQ01SaXg/8C0LRPas
+HsAXFjZZp+j49xdEg1bk9TNJmLkkDpAK/160tyW36KZnoAgP0brqHu8nc11/fRMDzzeTo8VDnjK
q++Tlx/tysKRw2RyZ1vD1p7Jr4pydtUwq9yfPevAG/UuMQInj4H80aTYEYHkHHUC+EZrNbYenQ8n
anvSdNr0Xm83s41AqD8C4DgByVIZ45z8yvkwcJRZmj+WKcg3TgGebu+bQu1S1oKs3DZ6uZYAKc4f
G3qVxArjoFfjO/b6WzlHny2FYyXxQ6s5RzzjzYl4K5qz60McI3tP9HCp68+l8C5w0mFpe9hMxCI5
xhbNVuz5s6vvJze7kfz52tvljKbQ/jCbcb+0xjUx+4+U1oV7qr5fsn5bFLtSK94Nw+rhIldjIypw
byDXqTJX32hii5bQqzeZ19AhQF8xmFRbUpz+jl55XBKGttq8hAsumKX618j44KRjHpoqu82y/9JL
vYAr/s1SHBkDBV8IL4PmXkfRj2lE5j0Y7qq4DQJT6mzTJJraZ5EWIuJjnBWTcVXI6E03E3nAzDz2
a2MOzcUiI1T01Jad9HXPnB60/qMNyr6kHv0iFOc2d9LbVXPyGjvotGvEff1aBJb4U6iWBeCCqwhP
RxUC6m24Gc3oc4tCH8Mpiqd9dqzmRT9VZjXwko4gQxQrEjVu52mfi4tcDVxw10dWGhqzO/ozUkjc
WKqPSlhvXRzhfc5QKPFQ71jG6+rimuwqokFUjt9K+aJFMeVrWR3iKD4b+sp8a2Z3aDVbrtmKWfWK
cxcZvpzMSYgWo+2HDxqgD28ScxA31sFxjefZMJ/63PYeKqKd1FBl1NUr4I2Hhqo+6WPNqmPZxUXL
hHSh+XMr776scgdpu08TkoYUz13s9U9eoZ01N7mlOOw6cfRBN4FSvH9w+lg3Og0HVo5yOhUtm6Ci
OQ9mUodgVsqvUWtOy0Nn4HUQjvHVaIncMxvVhPTBvpwN+AWH8VPfbAsmSfs+euiETM4hopA3nsiS
1zTGQWQdbm6BerWL+v5gMMgMO/zSA0gneRR6iRtTVd7c5K9ha2aYGnq3F/Y8H8jndgIMMI4ts8GX
SHrv8NFHsbTTBfMj6wFITcByxikbceaJm4hRhbn43qwfSg59ZhMofv7jTpa3oaP4U7X9QdTmmRjr
Zi2STan0HhRlz2gUvjln2GpMCHSJPvfTrspPvNcZTL/1/CvHeY0vuoGdiUc1Wy6fJiM+nGq4UQh8
tfjHxm8uuIc8Td4qrXjh9vIpmuVO/xKaGJBh6/IU8+bqK/NZInSh5ChpkNivGYYA3jD1P0VkX/AR
vOr2pfD2KZlZ5L6U2OAn3Iq6f0a3YKCSf3Dr5Rzq83MKAdAN2jYZLZzfsTcw+jbgb/xq4l8o7F+b
tHklIfJVEwIvIy8DdxqIG6K45p4uDLahOo3vLA8yxX8eZKuJZkRWXtVvqrcySeROeB7HiElKtqZv
cppZWA6DY8t49aTJWqTHQBN1GMWg2iA9AH2ws5lO6LtIH7KZGjNat53It4wolxcN2YqZkRASi4V/
OO+3ojMbqoZpp+ljhxLJ62B36Wp5c1HQJ81fj3mgr9XeTsBOcd6TjFG4LcdYx7q1QgBnCMe66vV7
XGRfve79aaALgW+XUKwg9rAyT1U+eSga+piDVH8ql1C2wdzbQxBFXoYkBtszW64HXPBXxiGIvZfl
TzM+2KJ+/RwKlFCpfYxZGpzwSWjGbAQaEdNmmL/FCIfWDCINW8U2lcDxoDezJJACK1MqVgTnm0UK
58x+qfRbpmCb0onNoNdzPzNHzrSe3NRZhwcr1YxerLgbSrl7vME38LBJ2Jr5B5z2K39ztXlI7KBN
VmbkZb9F2/zSDvIjaVGw2YM+0hMgL8x1K97m09/UZe0DNEL/RAHaT1aY1Uj7frgNpOK1m+M7gOJq
xI4zYAq9PHqNvEg+mlXZfpZZsZ+bb1ReYiMT99lOysSXNoP+DgCX0KJlD2cKtSQwV3KpkKbF3CKt
N4K5iN69gtYNOVHpxs/AjJ+kZzL/c5nbuBxTibCcTR59o0E7L6jjN6ObLqjh9QuJ32+unYVT4u4f
CaRw0dYxlmoMBBt45Vapn+ugXutjcrVC0CrFuEQzHXr18aVKWW/irNRu9tvJbNC0Te3WTNHAJysp
VQtL6sKxDxqinG3WRihz0l6FifJGOqnmW5/EGJZTebciM0xqMT/LVVwtClBMI+OclSHiLy4l7Sty
O3ebduJdMH0LXZD1SKN6pasmxth0FYooJ+i4vVvjugR9op2kPrNpZcHcpXO/iyubKhGSFRxt8osa
p5OmTkMnEkerNzB/gWFH+YR826zXF9GNrxQ7nDWksjPXYQQ0O75mFfTJSnUkB6PTzhyifvrsX7sC
mMil2TdR822I3g2KHGxPeO2HXmennKfE14f40PTuidXWrRrQb3kMrwr8y35Oh2F2mLO6NWS4vJdd
8T5/1f0/tygc4OjqHVcVxZNMsJfjlA1gEr9lxPMSA4qwnjRm38HNQk5MNeVD19tNIzKJJ0wL8MSQ
7XdhNzsoiLNFLlJv5PKoJdzbp7KijSL0hBvaVqMK3HYV4r00/RjYfAWPBsGpEduAwFxr7ZFdEn3E
tRniSISzr9dg8rCaH7pWLJu1BWew7gM69c0Av+Oz8L54KmG2ZG+9cpowzVY6yHe3wQ/kEM0Lcy7D
5LdKS8aX0yWFs7rkFq2tMlAteY9Ee2E/t5bKQr3eG435O5bZrSGK+9qJ9RSvCJx6tUK8SIREPadL
rs0sg5P0mbcZ+TOYNXFaLDlmHBNTiOekLMnwgyC7cDZWsLPYi410++V6teD0XlZv/uMxDfxlREQu
O+kV50ScY4ZEbCcZ04VNcg9YeBnzsQr0RS+f2wndtYyxk+Cufow6cwpU11XbVq7rQQxJeppm3lj6
YL1WEOmByVvwnKT0eSuaGIT0ProM1qBa/QrJRQVRau9JS8qhJpYhSLBOOJu2Fir6nw8scXa5Zkdh
n4di9MTW8+w/WW3Zt+S7NRFUdil1kDtagelyT86qjAswgTz2pLNdq+jvYEvtahIUQc1tdHddIyAI
V7qzqFLjzULCH9AkfhtNZm6VnVHQqfhdFcKvIqcjzn0qrzmDm4DlS3HOG5zSCnRKgaajz8KBeqM/
WvopFuq8pt7TWhWTb9ale3D0jHKRKUEEqxOYhiPeE7UcAZDS31pjtH6Rw9n0rrraRRuuyPdNkJBN
bVT2xgAer+rpNU6bN4QY5YHN2rHW1/KgmSWOYEs4m+Nb4TUGZTPMQFV/YdOAG7yb0vJO1b8avrtI
rHu05M8z9l2RGUQatgoZz1JPn0RNi/kX3rlb2Tn/bMWMYs7LEISS6lh7n9HqXmE/Tmss9/1UzHte
Xj/O7JdIxLVv6Q9TE+tbKAhvrgYMSqrRB7KK9xoJRTvbbXbR1N6Wtvye094gcomhvJsOiO/SX27a
pPvYxcdiZqIazun6hAS1pEvOHud6hw+Ixms+pFXk24Jh8NTjOZQmJ2PCYiBFcOl0uQDt9HRytLni
eFWBpaqECE6Ma/WI+Ne4SJG/x3i0Dy+T5D/u9c2lz2Co5ntaO5d4MrZc9nRKk/uSJXgG9g8mqIiI
hdKzaGtqA2EgzAnXopZUTodFb7LdsOKWZVbVTk/mpzEfAoOKamoWh40FInCFsLeZXyXWXA+Ag2TD
zHkHB+OSZKoL5FbtXA0RbbQsaWA6M5d/o5+MPw6rDd9VxLJBL9GLkmwT6pG51We0K7HFc80m4wl1
QeBOkICGwU820T9NJc2BwNanDk+cQdIlZ7UGqItHqI7TpsjmQFvNb2eSf0DWNfZ2zr2Jqn95ax+n
wp58SzVc5gsaYKteXj3bHLdmieapwpUGup+lSHRUbhq9Vd28G+WC6KInl8JabzY1yCmbGJ9xO4fD
m4VfjOlBLEbn4/1lbAy35Y7VT2eClh+rB3WEr75WaSW2XT18pQZemqNn6SHiFvacltI3zQNEbGa8
QVDUB2TK7QGzlWvdHC7tH13lY9pDaPrTAl+ycQbMRxpiJraYnp0nw1jOVBQlLkundqK01/og05xn
jOn/03njN/fQFGPqOGGewcljGlRhWcJQuq41gG5Kos7txwMa4EuNOx9KFNbZ3DR9PUZphgs3Vila
zXivwtInkyxjqKw2Xs0zKGcAIofZGqywn7SIlAEuMWbX7ZIheDHc8vyjBEC9DJFxXCMiByHY4rDK
dBjoNiy9WvsW9nKanT8ERBtYPaPFXrGMDcuRZbdUNH5Ts4Zyitgxdnv54E+dSvulR9ifuIYmfMzQ
pZ94N9FOhD0187QpNfEvmZI/jC+Gva2Xf0y3BQco8DqCyX0MPFreWv1T2+EI0hPm6LsSSJFxKLcx
hOQK+WNQpSbl+4SkfGZzG7gA23NFWpGsuc7QF+3NyMz32M0mQTzaf1i+9DCD7taSxt6VA1McEY1b
L6S6Q3y+8ERzE10DKys/NG0eA6uul+0CU4QzUq5xNNmO9NOy5ER0kdEP9t2wpniPNnrclc3R6uI9
tktYT7jljjHihxQFig/XRZWAYVSxNFdnMjgebXtrO8k3yx/c8JILSBeT7g/4Pf7fFb1WNvYfTRV/
17b2C9mLiRUtTJGt46WCmxWGYepJa/Gt6TU1hTgPDRhLpXUb71pR5v7Q5+CMhgpaV3vmPD5nqIrh
xr7LNcJ2Pxnwch12vRq4MrSoOZoPN4LMfCrLUfrNZGVXdzfM2d1lb8IVL9bdxDPgYIHaGQwF+nU6
axpv3xovVrHo1sXqs9eyYg6et+rdZJx6aKviZXKqA6Afy/MPRu/GEXgMw4NBiWBGysSBkKKetxZo
MIGTjmGhv9/M6/KVRll8q1CVZoZZ0h6l7KgQwvdOvyMNhw0nJjgbTJUYYjxm5bN8jpCO+nFrd37Y
W7UeNl6DD+p4KEt8LNI6/17yhxPU6h20SCbBVBBeXTKgMJpqYU3XhQ55TkMndPSbDf3pzO/50Gcg
L8Xx3d730CQ9xqSucdCsFsmRhqhdjQpSgIGM1VGLE+9e4WuAZ1CZ3Uonz0PN8xwMuF/XTjuaKME2
Jk6BPhKELiQVZmcxqtu7nD5UQnJrsu5UoApPygKuG6fidWEue/BGOCXV5+amUmwdy4akJ4J922ma
nyembV3XikOfZPRvqcvR02NkW2pHqbuvjQHyw71oPYI9faxYfqWlU/gReA5SDKwenZ4zL6U/p681
Oa1QXnqd5P9W/jWa4qOTlKE5tFpABfWxWvY902qxLY2KgzGT6d5ou+cxmyUGdMuCHRF1ah/95cg2
D3D2FASKv/r/cXcm220r2xl+Fa4zSgbwRd9k5Z61zEYU1VuU5WNPuEAJJkCCAIiOzSivkXFGGeQp
7pvkSfIVJZ4jULqSbVZynDs4DU26WCxU7drNv/9/SkyHmOwSJKDTVUfwAGiZSVq8qM5wUuJLULNA
yfVFF8IC2rZJnq4tNmFuLvqeptHjEJ14azLSs1lyPVnDVwXH3ifgrCNO5ei2GuVnBhsdZwPtdxro
uN4Aepha1aVZWm9Pawugd3VizAoFqpil3gEiNO3nmzTwqmjoGOR6R7FH0qWenKVp2J05Sn6eUC+x
leSLtqZ5bzEddeha088g4cB5AE2WZjV64NMJgQysWEc1VIptbWmdGBvV7tT0b3bjuvRgnJgOSZJa
x3hzM6LQIzOKw+5mFWXYwRrfSrfaBqaVjDOpFHtZnpBI+uKV6WIQ5TSqztauS4B1QqcoTPsunfiW
GXfsVXVlZ6QJCzc6z2ocpXlETitdIVrjelfT2dIYzBbEMBlt0GblwGliC6oLiHn06eKzargX5mpd
HengFbR4fVyrKJQ44YdoeTvdVL+lDk25o5L9nxUADQqN1h0hZ1ufpxXwwVTD9WfLnlrUoNIwuR6t
IrW7KaoBOWxvRLRZlujRa8vqUofRCcH6tWHCIrWubahubDjni6nR2ahrGJBzWnhNQtqCwLPrAY7E
b2nHCmPAQEizlouw00Q7cyb1cDpyRwMy4zpecZHDDrb8ECpoSq1qtwNyrx1low+TOOvnHo2FqxSh
HmOlwn2Afc9z+MQd+BfW63jWhZ6JtGOYX6Ds3IsNQ5Ak4GbO3C9zx0JPE3WzNbszsnMkz6MQFJND
XTNZnNYxGY0QaGsaW+dwD4q0BcDwcHGOuQTHBVH6wj4GAfzBnSajy5WNkG5WlTcpIbaqr87A+FnH
xWSCSDXSB5uo7oIOw6hvQO8UNl64Q2XCNI2v2cQhU6uYd4tLz1NoihgdLVTIlEqDs6dQikPYqOoj
TgsjVzan3BBBcR3Wp2lRGu2VthqT8VmijYMRcYrwbDXTN4PZBONDw0QsSogfK2X0BVhXP9Toc3Zt
ZXS0ok8fPZCPnh2eLqfmrWes7GM7s09CXcm7hWBsShKVcJ5SmY72wFHhjeIj23boGgGmSgzXW4zK
k02l2yAEuC8hmIIazLOg4putrjtxQqhCEESpfnPhuZZyTgsNAuAJ5UNXePn0ZSM4FKn9aGachBSk
B/miuEI67EphNbtTG76V3Jh2FU+4hvyMVZl1MG03+WqJxHd0p5JdJvwuaKGpZne1gti9Zy54RmZ2
nBgTpW16xRcKz0vgvYQusQ42i0zX0i3gxqNNRnFIa642xvSyXiK1YCZWr1jU6tGy7FHlBnC4KSt8
d6cNsy4OmZXcTFdc7FUWeV2bDT2dk9CfI+bmUa1J8JF7ZT0d2umISHqOd+3cbmC7qWgHGSwmq2Cz
LEsePtfsx5lDF5oDn/wk9ZCYJixpb2hwwqkDrUMEmhxvyIE4x7aVfDWQnqP8OIcDyF4CPpv3FMu7
wzH4UC8UqIBC7B9YlIC0FwmrSaJ/sGYb8mKubZyl3AFc4KP2bA4Ufo7QRo7EiWkDtdZxBNq2k1/n
EeJQ1Nw2p/Yovkdd7pQ2BeDeMKN+QnX+jhahelDqttE3snXbTazbuRvbHRgPBg50wU6kXEyTbLDW
SVfOUK9fA79bzkt7TLHpqzkxrtDySaEjmN9qdjrvqqlbXcXZsuhroLbbls6tDg/WnGNFLaekBM42
vXSA4JLas5H8sJftqUJcNYHAresy4Y1jn8+WBCSOaoH7B5cV5VrWn6ImvgbgDrXpp0jRTuyw/Byu
QbySaY97bmorOFkjEpiYTX1ypC6NgsM9o3ENRKnwrWtdB4mYXK3hygGhEF3PLAQwEcHtFEvoQyiV
JtqUbOaIyCArlzcGLVLFehAb06+A8jrOUjnVdc6yG96tc4RlMa6auRqH/VFdkQtz7QDAVXSspsq9
hXpJzyhpQ6WBp5hUn+xZ+AVJdwIU+jXaqB0hWTSnB2J5ukmSa29e3AN7JgtGLwaQzGROulOnjK5u
aOE3kQWg+MeWbieOBhfhwh4oPJQpnf6bkQuAMfliJeoXdXVbJ9m0EyZE1XqtCgawzfFksTgNbWLi
SmTO0OSYgTyaL1cUL9V6EKKjU6suXTgUWyGEwD7CujiZ0ly9qvGYCXPbG8TI06+GMTubQfhHa+xs
SoW6ZyNK63g1LB+kK2yhfqyp9GTg4KHhBSTIQPB0UcDqPaJgEcGEMY8WxKuwXoZzvmxGO/hmDllr
ki2GtpriF25GECkoox5N65c4DvWRNr2Af+fEK9DWWdj4FPZ8jTNQ8LBokIChDeRHMZ8NJkv6YBVD
7eVr7ToGl8lareOjvCAhNaUYHyUk1wlFkRALp3REQFQUWfRQ1onIdyCBA+DydJ5QKHHpYsH/NdtV
4hA+rxb9aB3Z8MbBiBrOJjdwwlEDzc2y67kof1aFQmF6BokfhFDLyEKTdAGEw9JwAipo6Cw7iwGM
APMgbQ9OZGN+znTnZD5aTlFd07ldM1qgRjboLHpMRAfqNXhaelxI8JuJeQuez4Vf5Ap8PcjkMEUC
YeYNLGFebVvlzgwtqE3T8gPITQ9U1Rzbb1LIgzdtGYISMnJwx9GUtDM5/ovRZtPHUMETuYitjgqJ
BorFmyOk/8BagJOGcvYO79bsusomh8fmS1TpwRR+j65S6J+n+LW0hIOJ3UwgOhql7Uxb12eT5RHB
G92xGxZ6otdC0cW1e9NweVVF3ucoPdkY8YlRrAHSCmJHspNkXEFPJNhrTsNZtJzD5JOSp49IXcR1
BbXtwrb6ptJdsE1drSC0jMsTDbgxIPy478QY+YqOy3ZEx13bpTHNwmOnLuCAewir27lhUxQTS1dN
J3RSG8kllHSTS2Vl3FdxeZqBI+07UyM+njtfVir1U3NpGQMrSy8cmCkHfJPQ+f68rqtsCIDbm5Vh
fxEZMO3BiYoobXkODysO4WwW9QpD/TStXAcUbnEX5tQTsDNg5qzidroieJjPLY9rl4M1Si43ike+
OZt/mCBuGMXrzhKH8wQJcdq1zLVDeRSE6dKh30FfjBWQMSAd6DqOYH6IovE8NaCc9UZFd63QSMhD
TuCehBcKMRrAlWVvmaDOqM6d32Zc1QArlyDj1n3VVGbXU7qD1iCj+5oN6089SzsFNvqIVP/nqMxc
MhrOxQwuwdxachPD6GIQApSOtRos1KkGiTAoiVHF/2nAEDZOmPHA0RsewehqW9cb2I8GVcix0ufh
0UZ3SJaH1sWcG6m/LrjzTMKLeBbTLRdfGlm6OJ3Gkw/FGoJGPUTVMJvj/VTJvbNe9Ascq7DSqb6O
VuYpUPTLUZI5nVVODZhUAU1EVuG1FYf6a5ZXy6uIQoSKf6kts/ADqrE12p7QkuaF0lvQLsHTxMgs
qgtVi+DkX9EHdroq5u6Rp0I0CbkMqBc7TAdJmJ1A0u70UjPOOmamKYOJoQUrVVnehDrkaqg2GXBD
nJCiyY6UJTZt3dGi5VVsrFCNSiZoFYDCGOVKW5lDCpYvQXQoYtLhkj6zmTrvgziadm3XntLaAT+c
TQJi48C8j6Wsqa1SgBJ52WV4UlPh7q2UVRuBkboLAZ13EU7VgaWBmw2t5Ir0TQAC3+ysU6w1Vfrq
aGYA6dNGytVoQhPWaL05zRNjdiLibzLq9Y2GB3CmGgbcFgrQqtl6lvVsHYdXmY0XKHRUKP5MvBuV
Ikx3irKp6wrpAau6tyLgykKFb1P7IUwObXzl3+Dq0mzAbSufEhWE/elv1H2Q2Zlv1pScaBB0HwQ6
THLnCiQVkeN8NlBJELoEG54ey35lq+tPJcosWPJryEva8wrlXSHKIkRDph7qhwuN36Z0bRAJ4rXQ
KduKk4kPiH9Ue3XlTch9iWkZOQxgaXkx0VEWBXYyL67jdHUyQVNJUPsvDAHGm4+t7FyfzW4dVfeF
XowQvNjUIc9zScFMv8/MjqevfEFyL16G6fJSG422XPoE4WMh7AIUpK2PysuttuYKRdC0ml66EVSQ
qMI4S3RUJqsvkFML5aZEW39dxdonEFjmpDifIziq1YvP7LPtZFaroRlP6K9S+pUH2TJbTLwlJAlm
6nQsBBEMMySQsY4AtnRNz7vbWA4LAZn8vAjcuQqHjmgwfhAUsyEbjmfJuZh5NVH9ZWYeF8voWOig
JCjBmNnyCyYHJs6lDTEW30Tutz/T18dCOwD+sKGyGooPionEyAuIj0Eq11ad8jrUjcsY8KRSjz6L
hRTaIUWUBXU9vTDBsupoIQj9g1oHmUNWHhI4WKptqgHGBwU5pZ1AWj0qzzUPxRM0aOyIZWYsocNQ
rvV+ahbbRONE3/5xhcSCeEs8rGU96nJgKBOVd0VxJGYp1HNqqKrg+4OpqeqKzSWUNdw4HbvRh3BJ
1wKyp1t5lARUWFxPj4UEohCzFDoaueadOFXW22hoAAtBRzp62zGtOHRjCx0kIUM6iin5TZZtoQYh
pBzEfhHiUHQEAfAxhuJzOvImYjumpTU0JlzeQtKjRJQknKenGQgT8YERjMM4ubNNfBshgxIuDKjZ
1r4OsIaW+OsEGYMK3rah+B8YkrYDkgQkm/mbeFmhliX2v9AyDXujUjlSpvCKILhSIH4u5EtTe7Ak
NblGh2Xkar4ZmafxWuulGZJfQoeBRcE/byvRcggVVFeFtn+E0ANds3fZgrQTnaV24dyFCjGm6Vqf
XRQhci/7RGl7ocOSHYaX0KH5tM6PbWN5n6MgMmJfbUx0/0gYavx34WpjHXmzeFbdQ+Q0NjIWdDOn
EqnFF04yupvXMDGtAdOjAoII8wcbjLhe6uNayLvFGxU1B/Nsgc6v+GHqCJgCqs70HG3FfdfHo5rO
btcau8hFEPeOhYxsbStktL2BbcWELOmVEMsUnxH6LVsbVsIgWa8UirNM5pfWX37917/crf5lEqQ0
HMF7mxS//iuv79JsjU5gWO69/LUfpBf+PCi2f+v3TzX/zq/d4fub1tc0b50Pj272Pym+7ve/yPCP
X9/1S7/xopeUUbn+UAX5+jpA36Z8/d2HifI7xEBXKbXmm/TZEN/0oe2P+bsDtYLtvG7WWfDXX+7S
KqEB6TqYRGnyy+Nbg/u//mJ426V9WNnfZ7T9Ma8NEPv85uqekW39nWvonkpUqxqOpnrmL60YKPnj
23RGv/PgDCBRYbqOoYLVfvosf//GF9bg9Z+3W+q9mTfGee0XPKyOWAJNP3AJFN16Z7lIZmgGDSOm
p+pGYw00w3xnqbR3IewuVsB1f7Yl0FVmzAnbW8zv2QbGO/g9NRcuGZVMFv80l0A13jmW4bm6ZRqe
aRnaz7YE2sOMfnwFFMN5pzqaZ5ukZDyIqveWQLHNd65lInJtmhBZeqr9sOZPzMrfswbPHkxjl0s8
Cdqh20A33pkqP10DNGzqqHWz1Z9YA8d7Z1quSru2YbnsBhNj8Ydh/xmMAWbqwJNg8BtNA2S14bj8
TtCwjSVQPPedB0uowT6x+IRu/WxLYD7M6MdPgmG/syxDBR+gOxBOw5zcWAENWwDPKA1x8BvZqife
/rk2gXHwjaCp71yNcq3Gcbds17C49Z6cA8XSWQKDhl+2h2F7mvnz2UPDOfAgmO47zbRVvALd0MwH
m/9kDWznneZgJ10Hc+ForvPTHQQavQ9cAs1+xzFwXPANOq4RzdaNbWCovO0YOE+eZ0Mm9XgLf9ON
8A0f+t2JBJgS3299zCgonjiqb35gd/E8H+CJC6lruvdL45PC53wY+w8f9NeGC7p1pp+8KTyPJy8b
n31w4Z+8u/PEt7N6/K7H5Xg+0cbEesIlZg12f3gcBbmf38FBuPWVH3+UiBv++sv7rxOUa8Ak+U2H
eec9v+hY/+5DvTryJsjHPhTdjYHZGn/8xmce+7cNnM+DJPJ3AwnnlkN86KhtHyJS/z4owt1YYmDh
4x468vnaT+Z+vhtoO6yMCYfV/kPjUj90srSKI8a9G0fMVVjIQ0ft+GRk7pvPzFQPH3eYR60zH5ng
3VBiwib32qETPia2a52Kfw3fX++GE4Nz3e1e/vjRGCT3aRIUzfXQhG9+6LwZeX9UCTv4xM+ap1jT
JazxKQST4I32NjH6KIcvw0UKrInnlweNnUHkevjYwxT265fGlrAxTv2NPwufL4mEI3jmp8Xux283
snBID91u5/6dnz47IpaEVT7n7KXx3l62JCzxuY/aeh0018KWcC0xsL/eP9O2hCd3EWR+vHtW20fn
SHh0V37u3wVxCyp7P7lvLodI3Ry6Na58hLL2z7Yn4Wxf4eZFWRZhQHezFItCQmb38scN8xA2cj/D
bOyG2o6sSdgdN6EfiYVuDKxL2B03/jR6vtK6iMcPfYQ3fkTJYjfOdilkOAOijU54cPu7Q5dhkT5u
xsELy2FKWOnbKCgTf95YDxmmblBWeZU9HsSno2uWrkqY9ymC5QXkrS99g2OK/NyhG2WY5X4Zr1+y
JTT4yPBrzqP7+zho9fyi3E1X7EfTeX10LMQ3hRRD0LIpxuqFJbI9zyF43X3rj9uW7f3gt06rPIr/
+9/+vZj5a791Hd1PGsbGESUGk7Tyoc/kJkKJQDkLirI5vu55lDAOH38Y4HbPqpeeOWkvR3ckfEc3
nd2nrb+0bvwZcVk0bzhznmObkIEc/ktOfdSEotluILGvNNSebUcUeQ59DFc+iCnlLox8Bfj5brwn
3yHhUQ8JXV8YWYLpOPOzMtxzPh6W5s3r5aVUxe8lw87fSdXsMhbf//7jg3q4pEjL/wOmajp+4t83
joAMs9TPgyDZ90w8CYf3PAAjnTb2pS1ls1NLbl2R0sqDFg5V6zxaIJ7QrPfqqoRv+phEZXDfGpZ+
uedqiurJoYahwwC5H7fez4M8ums8Vp1L4LX4+ltvtY6fR+Nx0HThNFLVnuu+5og/jP/nHeCHW71h
C8S1+5251qfzf/zrT/+o95gk3SaKG9+1e2f3h68lOdt+mPtRw0fWJNjdzhrsII/hYZMJoybjouuT
XWA7I/LzdGRNfW2vfaMDNcj3dpkoCz/M/sc9pkGR+0Ez8pWxuMx1sZvc9iLWtd3LH5/rSZrf7y2B
LmEJTqulHzVcXjoSDp/tWTCmw7O5bWVcJpfzvTWwJVjKDyCI8t1v3j4wT8IRG/rVfdR6n/vjZpJJ
VyVE+0PQWk2TLiNh+nghiTm3evOImGvvXtIlrPYnIoYWxZCGP4ym7e4B/PgR+RwQ9e+G2TpqtoSD
109xXlrHwRYd93R0gBkyjOZNlYxfCnIIECjoehJ+wftx1TqvisZ+eRz9Tcv80o32f+Nla6pFOX93
R24d9sdb9pUi5/+HgmiMaWweXgkG9z0VnzxvPOI3I6gHaMpr3sf7quA2b4yqSTAB7QCO5KqZ6JKw
z9tpwcJuffbjIN8Ek7SOksbkBUroUKeByft7vhOF+8OHreIJ7nRjuoaE6XYDURtuGFsZVnGQswzN
bLMtYcP1ijLdOxzOa5HEN3qPnU1wF7aug6wax9Hd7mGJK0JASQ7dEUfRs/jWkeBAHPl5Grx0M5B8
OHzO+NN3wW4csRKuhIPdj8aEnHvelIyaTB9YeFIE66cT9t68vN42cP0gx6NsDitjHch5NFdXIDgP
3WedPAUv3rAQmiph3GNaNf28sQigrA6f74Dy356N0DQJp3lQIp28m97WX9ckrMJJkO9tMCQ/dt/y
407pCc7jub9uOqZbuOqh2+HML+u93SAD8nIWlWG176FskZWHTniIAgJF2+YGNiWs8VmEeS+DhFLE
XqpEgHAPnfZZtQpAF1X5ZDfWds/JqPidpzAS1M0FsSSYNcAN/l5q1JJwRKgwlc3JyijuXQRlGOTC
UhSNBXYkuMXgdJZ+01bIuJrpndo3bDICtStQRdVkrxwiI1V+nXLLNQ+erkqwxOJE70MlwbHuHuOP
W00qTlhNei8b+X1dRvAxzPbyqbqMnN+w9onr8vvdTxcmgr7H3csDVmIZ3DcvD11GOnG4jErws/vb
GIKPw6f8cSZS1g3nkqYuCeM+1EtOwdDcp83oUQYk8xbn6o5916ENcTfZ7WO0JKwJFpkLKpjkzQ0t
I7gZAoPeO9uOhNV+KBG0Pl60LoJqW0n6Aqa0sTAyTCnwsKCVfuW0N1J3mgXh9+7Lfvz0HH2+vmTo
WQAeFqT4bsDtBe7ZMtzG6/Ru5seNIgJoDsOWUZ+A/yqtGxvGo8fFdt/0zf+8rB1dGOzpb8naUR5L
cM3eyNild5QX3/jMz9Dm0Ktyfw+bqb8K+sTX+Sbk0Puv+9VbWOl3+3h3MB7X8luHTIjQ74Sx242z
PQ8AkXavf3Dc/QUQHS177vf3zZRVTbOGzXnICh806AN2+6WyON2Uzwzn9014mzD192DFotx+4EI8
YMJfmLOhGd4zO/l0zn+eKRD7/1sMQfVHS/2zg/509mJTUqJ/+kc9fqloRDqsxg7HQQ4/9m6risMg
A6B8XRX7B0IGLk6gW5uJMJRHdnPfHdwna7o1Ci8t2itL2eyFPgwstcWa/L/YB2T2o03D2siod3Yg
sRQ4zKa1ldFp0ItbQz+ufSo/u+cv9q7z7HrY3w3fkBetqP3OaTh4OvDz++H7B6bv6V5clU/HpRa5
e/n39u/bM75ggXN/UjVmrL0Kc/rG6/IKWFwTGaq9nXr+8w6ccA8OPW4sdyBM61o8j2bL6Z/VRhpP
gLE1Hq6EPP170QPUGPTZPf39W7ydlgVtDY1hRQv0Hyv6Y22pbTItjRhJRgtGm9YAWvp2sxP2Q0aX
RCf0G6kQGeH/rnwnokUyhq2O6OB6OnEZqeTtoK1/6l53/rkxtITNRo9qkCMP2xhXwr7opADxm713
loTE0+/40W0AkrxYPZWB2un4WdC6DfL7xs1rSSigdqcRafuysbltCZdjb4J89dOnKKMJr7fgyk0x
cXFLSLA0+0oF29Oh5qOXI4PVHFZGmqhXhnCYNy2zjNaMG054n67u5siuBE+h74+bh9CVsNf6kBw0
LP7ziO/7b5LnGwFw9eE7YVCn+RrzudfrBLHW4WOfBsm6sQ4v5AC+fyHOovH+7Q8v0uGzpXspLcPG
JUJ+TcK40XhvFUwp5bd7f+IX+Lm7GW7zNqaEx0aFOi2bjVyalLQ3IcSyYYA1S8L6UojcG1TCET73
K0zkfp1Mk3FjnKcbYcroI2k8ORmIqYsIx7gxqgzrux21aXo1GVCpB4umtKOi8KvGrJ9nsb7fTFzj
djcbmHQZbBqPybdniVhdBkiGNsdgr+QLx9FuaX48Hh6KBia/dRbsF20EOd2hvsSQevJ+klNGwWNY
7fU4bLmjDp3tTdqME3RBTHbooMO//Ufauknnf/vPLeD0Kv/bfyV3UTNZrRsS1hp8eLSfRzQkhCM3
frLZN3a6jB6Nj5Nnp1AGLolIdQact3XkF40LW5eB8YGrKtpzNaHYlLBL4Pt+TstgSzjfX575xvBl
Hj7hL9F87I+XjXsK5eXDB34wos8P+Nsonz8vlaaJktg/YC7txfqf9XYW9k98Erum0kOfxtOfIC7X
/5WC0vu8GjeDoMPPz3vysWS3t5dN28/H3JS7QUUUIOFGIxlaRXEzHSqDmUbMlhpFM+UvIRwSGQLa
Y8nNN4aW0Qh34dc+HuoLbB0yCL46/ho43kvIfhmY0s7e3pMRb3XTORpCzQqWjNtmN+7L2cVX8RPf
WLyBfWCf1EAGUvOIYdEK6FcQOiLs3nT7ZIQyx3TlNkNcGbXjEw7L3mPUZNQ4H5cDxCagnmdhroxs
tMDPFSKiaSReNRkJ6Ct6S8pUVGibfqWMtvVh2TqNyrLYmu2LoI6apkoG+xJfcVbdNWN1XQay7Qb4
bXTv32/nfpOOEfNr3DgymukEmOFhcTpszLR4ySjqz1FE358aYJVuIzqeoPYgOtnWjx5MwzOaNxmZ
ujaJpKgI+UqAJS9ael3Gofg4fPUbJPgEbRoJoj22Ohn4gg4YAJgdG/tJRt5q6DcdL92REbqAZi5b
PXphQQhXzRMsIyk23I6Pm0RVMw7m66erYknJBZVgYHPwx09HNlRPRt2Kg/Vg9htja87PHE08APIO
DSV+QpCEaNfeT8y93Y7xNCbqPSLq/m/AYQ/oxX/AB5FPRH6xWRGUQVOI+ly01/QnAybfzkWaqnGC
JVweAjfYSCTJKK2hVZ3uV4VlkGT27vDlm0A6GWxiD56xKOnv1Yffznu9jXk78tGUFO7MCxy7jrd7
nD9eQ+hXMMs30gzwFh4+7JA6G5C6xtbQniOvv9/JE5TD5EgaF6jmWofP+CrIq90o25qrDMjAx7za
n6wu44TcUlHawFjXeHD621XiH7wGXvprWzz2A4j4McF2Fwd+/uv/AAAA//8=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_xlchart.v1.7</cx:f>
      </cx:numDim>
    </cx:data>
  </cx:chartData>
  <cx:chart>
    <cx:title pos="t" align="ctr" overlay="0">
      <cx:tx>
        <cx:txData>
          <cx:v>Cena za zákazku podľa druhu zákazky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k-SK"/>
            <a:t>Cena za zákazku podľa druhu zákazky</a:t>
          </a:r>
        </a:p>
      </cx:txPr>
    </cx:title>
    <cx:plotArea>
      <cx:plotAreaRegion>
        <cx:series layoutId="treemap" uniqueId="{A5C516A3-6B48-4C77-B575-4A632C03E3D3}">
          <cx:tx>
            <cx:txData>
              <cx:f>_xlchart.v1.6</cx:f>
              <cx:v>Cena za zákazku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_xlchart.v1.10</cx:f>
      </cx:numDim>
    </cx:data>
  </cx:chartData>
  <cx:chart>
    <cx:title pos="t" align="ctr" overlay="0">
      <cx:tx>
        <cx:txData>
          <cx:v>Počet respondentov podľa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k-SK"/>
            <a:t>Počet respondentov podľa</a:t>
          </a:r>
        </a:p>
      </cx:txPr>
    </cx:title>
    <cx:plotArea>
      <cx:plotAreaRegion>
        <cx:series layoutId="clusteredColumn" uniqueId="{AD563A30-9725-4D5D-9239-F59E03E0028B}">
          <cx:tx>
            <cx:txData>
              <cx:f>_xlchart.v1.9</cx:f>
              <cx:v>Počet respondentov</cx:v>
            </cx:txData>
          </cx:tx>
          <cx:dataLabels>
            <cx:visibility seriesName="0" categoryName="0" value="1"/>
          </cx:dataLabels>
          <cx:dataId val="0"/>
          <cx:layoutPr>
            <cx:aggregation/>
          </cx:layoutPr>
        </cx:series>
      </cx:plotAreaRegion>
      <cx:axis id="0">
        <cx:catScaling gapWidth="0"/>
        <cx:tickLabels/>
        <cx:txPr>
          <a:bodyPr spcFirstLastPara="1" vertOverflow="ellipsis" wrap="square" lIns="0" tIns="0" rIns="0" bIns="0" anchor="ctr" anchorCtr="1"/>
          <a:lstStyle/>
          <a:p>
            <a:pPr>
              <a:defRPr/>
            </a:pPr>
            <a:endParaRPr lang="sk-SK"/>
          </a:p>
        </cx:txPr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val">
        <cx:f>_xlchart.v1.13</cx:f>
      </cx:numDim>
    </cx:data>
  </cx:chartData>
  <cx:chart>
    <cx:title pos="t" align="ctr" overlay="0"/>
    <cx:plotArea>
      <cx:plotAreaRegion>
        <cx:series layoutId="clusteredColumn" uniqueId="{2AC1FDB5-DA21-4A2D-AA3D-EF6F2AEEF939}">
          <cx:tx>
            <cx:txData>
              <cx:f>_xlchart.v1.12</cx:f>
              <cx:v>Objednávky počas dňa</cx:v>
            </cx:txData>
          </cx:tx>
          <cx:dataId val="0"/>
          <cx:layoutPr>
            <cx:aggregation/>
          </cx:layoutPr>
        </cx:series>
      </cx:plotAreaRegion>
      <cx:axis id="0">
        <cx:catScaling gapWidth="0"/>
        <cx:tickLabels/>
        <cx:txPr>
          <a:bodyPr spcFirstLastPara="1" vertOverflow="ellipsis" wrap="square" lIns="0" tIns="0" rIns="0" bIns="0" anchor="ctr" anchorCtr="1"/>
          <a:lstStyle/>
          <a:p>
            <a:pPr>
              <a:defRPr/>
            </a:pPr>
            <a:endParaRPr lang="sk-SK"/>
          </a:p>
        </cx:txPr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</cx:f>
      </cx:numDim>
    </cx:data>
  </cx:chartData>
  <cx:chart>
    <cx:title pos="t" align="ctr" overlay="0">
      <cx:tx>
        <cx:txData>
          <cx:v>Vzdialenosť zákazníkov od reštuarácie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k-SK"/>
            <a:t>Vzdialenosť zákazníkov od reštuarácie</a:t>
          </a:r>
        </a:p>
      </cx:txPr>
    </cx:title>
    <cx:plotArea>
      <cx:plotAreaRegion>
        <cx:series layoutId="boxWhisker" uniqueId="{06B65819-DF22-45D3-B82D-C9B7691CAF87}">
          <cx:tx>
            <cx:txData>
              <cx:f>_xlchart.v1.14</cx:f>
              <cx:v>Vzdialenosť  zákazníkov od reštaurácie</cx:v>
            </cx:txData>
          </cx:tx>
          <cx:dataLabels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8740157499999996" b="0.78740157499999996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_xlchart.v1.16</cx:f>
      </cx:strDim>
      <cx:numDim type="val">
        <cx:f>_xlchart.v1.18</cx:f>
      </cx:numDim>
    </cx:data>
  </cx:chartData>
  <cx:chart>
    <cx:title pos="t" align="ctr" overlay="0">
      <cx:tx>
        <cx:txData>
          <cx:v>Náklady a príjmy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k-SK"/>
            <a:t>Náklady a príjmy</a:t>
          </a:r>
        </a:p>
      </cx:txPr>
    </cx:title>
    <cx:plotArea>
      <cx:plotAreaRegion>
        <cx:series layoutId="waterfall" uniqueId="{E992739B-5A2C-4E73-A9F5-A22D4F1A29EC}">
          <cx:tx>
            <cx:txData>
              <cx:f>_xlchart.v1.17</cx:f>
              <cx:v>Suma</cx:v>
            </cx:txData>
          </cx:tx>
          <cx:dataLabels pos="outEnd">
            <cx:visibility seriesName="0" categoryName="0" value="1"/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  <cx:printSettings>
    <cx:headerFooter alignWithMargins="1" differentOddEven="0" differentFirst="0"/>
    <cx:pageMargins l="0.70866141732283472" r="0.70866141732283472" t="0.78740157480314965" b="0.78740157480314965" header="0.31496062992125984" footer="0.31496062992125984"/>
    <cx:pageSetup paperSize="1" firstPageNumber="1" orientation="default" blackAndWhite="1" draft="0" useFirstPageNumber="0" horizontalDpi="600" verticalDpi="600" copies="1"/>
  </cx:printSettings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_xlchart.v2.19</cx:f>
      </cx:strDim>
      <cx:numDim type="val">
        <cx:f>_xlchart.v2.21</cx:f>
      </cx:numDim>
    </cx:data>
  </cx:chartData>
  <cx:chart>
    <cx:title pos="t" align="ctr" overlay="0"/>
    <cx:plotArea>
      <cx:plotAreaRegion>
        <cx:series layoutId="funnel" uniqueId="{A1542EA4-203E-487A-8812-6880A7684B54}">
          <cx:tx>
            <cx:txData>
              <cx:f>_xlchart.v2.20</cx:f>
              <cx:v>Počet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_xlchart.v1.22</cx:f>
      </cx:strDim>
      <cx:numDim type="size">
        <cx:f>_xlchart.v1.24</cx:f>
      </cx:numDim>
    </cx:data>
  </cx:chartData>
  <cx:chart>
    <cx:title pos="t" align="ctr" overlay="0">
      <cx:tx>
        <cx:txData>
          <cx:v>Predaj za prvý polrok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k-SK"/>
            <a:t>Predaj za prvý polrok</a:t>
          </a:r>
        </a:p>
      </cx:txPr>
    </cx:title>
    <cx:plotArea>
      <cx:plotAreaRegion>
        <cx:series layoutId="sunburst" uniqueId="{5FF3BBEB-234D-4B7C-9C4F-BA3ADD676ED5}">
          <cx:tx>
            <cx:txData>
              <cx:f>_xlchart.v1.23</cx:f>
              <cx:v>Predaj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7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0</xdr:row>
      <xdr:rowOff>25400</xdr:rowOff>
    </xdr:from>
    <xdr:to>
      <xdr:col>9</xdr:col>
      <xdr:colOff>485775</xdr:colOff>
      <xdr:row>14</xdr:row>
      <xdr:rowOff>6350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5" name="Graf 14">
              <a:extLst>
                <a:ext uri="{FF2B5EF4-FFF2-40B4-BE49-F238E27FC236}">
                  <a16:creationId xmlns:a16="http://schemas.microsoft.com/office/drawing/2014/main" id="{415ECED7-D32A-4054-AD69-EB8B97E144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0" y="25400"/>
              <a:ext cx="4572000" cy="2647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1027205</xdr:colOff>
      <xdr:row>9</xdr:row>
      <xdr:rowOff>162487</xdr:rowOff>
    </xdr:from>
    <xdr:to>
      <xdr:col>3</xdr:col>
      <xdr:colOff>170702</xdr:colOff>
      <xdr:row>17</xdr:row>
      <xdr:rowOff>149787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ordinátor">
              <a:extLst>
                <a:ext uri="{FF2B5EF4-FFF2-40B4-BE49-F238E27FC236}">
                  <a16:creationId xmlns:a16="http://schemas.microsoft.com/office/drawing/2014/main" id="{98CD5C4E-A1DF-4A97-AC79-A048B410B5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ordiná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02970" y="1843369"/>
              <a:ext cx="1974850" cy="14814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obrazec představuje průřez. Průřezy se dají používat v Excelu 2010 nebo v novější verzi.
Průřez se nedá použít, pokud je obrazec upravený ve starší verzi Excelu nebo pokud je sešit uložený v Excelu 2003 nebo starší verzi.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52294</xdr:colOff>
      <xdr:row>9</xdr:row>
      <xdr:rowOff>139328</xdr:rowOff>
    </xdr:from>
    <xdr:to>
      <xdr:col>1</xdr:col>
      <xdr:colOff>954741</xdr:colOff>
      <xdr:row>17</xdr:row>
      <xdr:rowOff>120277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yp projektu">
              <a:extLst>
                <a:ext uri="{FF2B5EF4-FFF2-40B4-BE49-F238E27FC236}">
                  <a16:creationId xmlns:a16="http://schemas.microsoft.com/office/drawing/2014/main" id="{55CEFAF8-644F-4EAE-9F3B-5A50F499851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 projektu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294" y="1820210"/>
              <a:ext cx="1978212" cy="14750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obrazec představuje průřez. Průřezy se dají používat v Excelu 2010 nebo v novější verzi.
Průřez se nedá použít, pokud je obrazec upravený ve starší verzi Excelu nebo pokud je sešit uložený v Excelu 2003 nebo starší verzi.</a:t>
              </a:r>
            </a:p>
          </xdr:txBody>
        </xdr:sp>
      </mc:Fallback>
    </mc:AlternateContent>
    <xdr:clientData/>
  </xdr:twoCellAnchor>
  <xdr:twoCellAnchor>
    <xdr:from>
      <xdr:col>3</xdr:col>
      <xdr:colOff>276411</xdr:colOff>
      <xdr:row>2</xdr:row>
      <xdr:rowOff>14942</xdr:rowOff>
    </xdr:from>
    <xdr:to>
      <xdr:col>12</xdr:col>
      <xdr:colOff>19050</xdr:colOff>
      <xdr:row>25</xdr:row>
      <xdr:rowOff>138581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C1D1FC2-04B0-45A2-BA3B-ADE49F727A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96743</xdr:colOff>
      <xdr:row>18</xdr:row>
      <xdr:rowOff>37352</xdr:rowOff>
    </xdr:from>
    <xdr:to>
      <xdr:col>3</xdr:col>
      <xdr:colOff>141940</xdr:colOff>
      <xdr:row>25</xdr:row>
      <xdr:rowOff>122516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Dátum zahájenia">
              <a:extLst>
                <a:ext uri="{FF2B5EF4-FFF2-40B4-BE49-F238E27FC236}">
                  <a16:creationId xmlns:a16="http://schemas.microsoft.com/office/drawing/2014/main" id="{EE455651-12D8-45E5-BFC5-574B9C5942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átum zahájen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43" y="3399117"/>
              <a:ext cx="3952315" cy="13925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Časová osa: Funguje ve verzi Excel nebo novější. Nepřesunujte ji ani neměňte její velikost.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574675</xdr:colOff>
      <xdr:row>11</xdr:row>
      <xdr:rowOff>38100</xdr:rowOff>
    </xdr:from>
    <xdr:to>
      <xdr:col>4</xdr:col>
      <xdr:colOff>1558925</xdr:colOff>
      <xdr:row>27</xdr:row>
      <xdr:rowOff>25400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F05899D-A025-4FF0-BB9B-67A763339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4</xdr:row>
      <xdr:rowOff>177800</xdr:rowOff>
    </xdr:from>
    <xdr:to>
      <xdr:col>13</xdr:col>
      <xdr:colOff>358775</xdr:colOff>
      <xdr:row>19</xdr:row>
      <xdr:rowOff>158750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D6D1DBA-F5A4-4016-9EEA-7CD8A82AE9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244475</xdr:colOff>
      <xdr:row>1</xdr:row>
      <xdr:rowOff>63500</xdr:rowOff>
    </xdr:from>
    <xdr:to>
      <xdr:col>10</xdr:col>
      <xdr:colOff>549275</xdr:colOff>
      <xdr:row>16</xdr:row>
      <xdr:rowOff>44450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A8DC8D6F-AB5D-4773-AD99-593919115A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1375" y="482600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215900</xdr:colOff>
      <xdr:row>2</xdr:row>
      <xdr:rowOff>114300</xdr:rowOff>
    </xdr:from>
    <xdr:to>
      <xdr:col>9</xdr:col>
      <xdr:colOff>520700</xdr:colOff>
      <xdr:row>17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E1220C71-D028-420A-917D-07000DF25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54200" y="685800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574675</xdr:colOff>
      <xdr:row>3</xdr:row>
      <xdr:rowOff>174625</xdr:rowOff>
    </xdr:from>
    <xdr:to>
      <xdr:col>10</xdr:col>
      <xdr:colOff>269875</xdr:colOff>
      <xdr:row>18</xdr:row>
      <xdr:rowOff>155575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70609ACC-26B6-4453-9276-B23BBB4BDF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9125" y="1127125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473075</xdr:colOff>
      <xdr:row>4</xdr:row>
      <xdr:rowOff>177800</xdr:rowOff>
    </xdr:from>
    <xdr:to>
      <xdr:col>10</xdr:col>
      <xdr:colOff>168275</xdr:colOff>
      <xdr:row>19</xdr:row>
      <xdr:rowOff>158750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0C9E243D-CE7E-4E7C-8D6C-10783CEEAE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2300" y="939800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79375</xdr:colOff>
      <xdr:row>3</xdr:row>
      <xdr:rowOff>88900</xdr:rowOff>
    </xdr:from>
    <xdr:to>
      <xdr:col>10</xdr:col>
      <xdr:colOff>384175</xdr:colOff>
      <xdr:row>18</xdr:row>
      <xdr:rowOff>69850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734DF4C5-2892-41D1-99D3-09ADDF7373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0650" y="660400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269875</xdr:colOff>
      <xdr:row>4</xdr:row>
      <xdr:rowOff>177800</xdr:rowOff>
    </xdr:from>
    <xdr:to>
      <xdr:col>11</xdr:col>
      <xdr:colOff>574675</xdr:colOff>
      <xdr:row>19</xdr:row>
      <xdr:rowOff>158750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917AE194-2D13-4869-8FC9-B94EEED346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41725" y="939800"/>
              <a:ext cx="4572000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161924</xdr:colOff>
      <xdr:row>0</xdr:row>
      <xdr:rowOff>95250</xdr:rowOff>
    </xdr:from>
    <xdr:to>
      <xdr:col>16</xdr:col>
      <xdr:colOff>101600</xdr:colOff>
      <xdr:row>22</xdr:row>
      <xdr:rowOff>101600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af 6">
              <a:extLst>
                <a:ext uri="{FF2B5EF4-FFF2-40B4-BE49-F238E27FC236}">
                  <a16:creationId xmlns:a16="http://schemas.microsoft.com/office/drawing/2014/main" id="{3E70B7E0-2AF2-4635-BD3C-CB89C84480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0324" y="95250"/>
              <a:ext cx="7254876" cy="4197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án Žitniak" refreshedDate="42796.707558680559" createdVersion="6" refreshedVersion="6" minRefreshableVersion="3" recordCount="8" xr:uid="{00000000-000A-0000-FFFF-FFFF00000000}">
  <cacheSource type="worksheet">
    <worksheetSource ref="A1:E9" sheet="Projekty"/>
  </cacheSource>
  <cacheFields count="7">
    <cacheField name="Koordinátor" numFmtId="0">
      <sharedItems count="4">
        <s v="Peter"/>
        <s v="Jozef"/>
        <s v="Zuzana"/>
        <s v="Ivan"/>
      </sharedItems>
    </cacheField>
    <cacheField name="Typ projektu" numFmtId="0">
      <sharedItems count="4">
        <s v="Školstvo"/>
        <s v="Komerčná sféra"/>
        <s v="Zdravotníctvo"/>
        <s v="Štátna správa"/>
      </sharedItems>
    </cacheField>
    <cacheField name="Rozsah zákazky" numFmtId="0">
      <sharedItems count="3">
        <s v="veľká"/>
        <s v="malá"/>
        <s v="stredná"/>
      </sharedItems>
    </cacheField>
    <cacheField name="Dátum zahájenia" numFmtId="14">
      <sharedItems containsSemiMixedTypes="0" containsNonDate="0" containsDate="1" containsString="0" minDate="2016-12-15T00:00:00" maxDate="2017-06-03T00:00:00" count="8">
        <d v="2016-12-15T00:00:00"/>
        <d v="2016-12-18T00:00:00"/>
        <d v="2017-03-28T00:00:00"/>
        <d v="2017-04-01T00:00:00"/>
        <d v="2017-04-16T00:00:00"/>
        <d v="2017-05-02T00:00:00"/>
        <d v="2017-05-15T00:00:00"/>
        <d v="2017-06-02T00:00:00"/>
      </sharedItems>
      <fieldGroup par="6" base="3">
        <rangePr groupBy="months" startDate="2016-12-15T00:00:00" endDate="2017-06-03T00:00:00"/>
        <groupItems count="14">
          <s v="&lt;15.12.2016"/>
          <s v="1"/>
          <s v="2"/>
          <s v="3"/>
          <s v="4"/>
          <s v="5"/>
          <s v="6"/>
          <s v="7"/>
          <s v="8"/>
          <s v="9"/>
          <s v="10"/>
          <s v="11"/>
          <s v="12"/>
          <s v="&gt;03.06.2017"/>
        </groupItems>
      </fieldGroup>
    </cacheField>
    <cacheField name="Celkové doterajšie náklady" numFmtId="165">
      <sharedItems containsSemiMixedTypes="0" containsString="0" containsNumber="1" containsInteger="1" minValue="20000" maxValue="10000000"/>
    </cacheField>
    <cacheField name="Čtvrtletí" numFmtId="0" databaseField="0">
      <fieldGroup base="3">
        <rangePr groupBy="quarters" startDate="2016-12-15T00:00:00" endDate="2017-06-03T00:00:00"/>
        <groupItems count="6">
          <s v="&lt;15.12.2016"/>
          <s v="Čtv1"/>
          <s v="Čtv2"/>
          <s v="Čtv3"/>
          <s v="Čtv4"/>
          <s v="&gt;03.06.2017"/>
        </groupItems>
      </fieldGroup>
    </cacheField>
    <cacheField name="Roky" numFmtId="0" databaseField="0">
      <fieldGroup base="3">
        <rangePr groupBy="years" startDate="2016-12-15T00:00:00" endDate="2017-06-03T00:00:00"/>
        <groupItems count="4">
          <s v="&lt;15.12.2016"/>
          <s v="2016"/>
          <s v="2017"/>
          <s v="&gt;03.06.2017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">
  <r>
    <x v="0"/>
    <x v="0"/>
    <x v="0"/>
    <x v="0"/>
    <n v="10000000"/>
  </r>
  <r>
    <x v="1"/>
    <x v="1"/>
    <x v="1"/>
    <x v="1"/>
    <n v="50000"/>
  </r>
  <r>
    <x v="2"/>
    <x v="1"/>
    <x v="2"/>
    <x v="2"/>
    <n v="150000"/>
  </r>
  <r>
    <x v="3"/>
    <x v="2"/>
    <x v="2"/>
    <x v="3"/>
    <n v="150000"/>
  </r>
  <r>
    <x v="3"/>
    <x v="2"/>
    <x v="0"/>
    <x v="4"/>
    <n v="2000000"/>
  </r>
  <r>
    <x v="2"/>
    <x v="3"/>
    <x v="0"/>
    <x v="5"/>
    <n v="3000000"/>
  </r>
  <r>
    <x v="0"/>
    <x v="1"/>
    <x v="1"/>
    <x v="6"/>
    <n v="20000"/>
  </r>
  <r>
    <x v="1"/>
    <x v="3"/>
    <x v="0"/>
    <x v="7"/>
    <n v="1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4700-000000000000}" name="Kontingenční tabulka73" cacheId="0" applyNumberFormats="0" applyBorderFormats="0" applyFontFormats="0" applyPatternFormats="0" applyAlignmentFormats="0" applyWidthHeightFormats="1" dataCaption="Hodnoty" updatedVersion="6" minRefreshableVersion="5" useAutoFormatting="1" itemPrintTitles="1" createdVersion="6" indent="0" outline="1" outlineData="1" multipleFieldFilters="0" chartFormat="16">
  <location ref="A3:B8" firstHeaderRow="1" firstDataRow="1" firstDataCol="1"/>
  <pivotFields count="7">
    <pivotField showAll="0">
      <items count="5">
        <item x="3"/>
        <item x="1"/>
        <item x="0"/>
        <item x="2"/>
        <item t="default"/>
      </items>
    </pivotField>
    <pivotField showAll="0">
      <items count="5">
        <item x="1"/>
        <item h="1" x="0"/>
        <item h="1" x="3"/>
        <item h="1" x="2"/>
        <item t="default"/>
      </items>
    </pivotField>
    <pivotField axis="axisRow" showAll="0">
      <items count="4">
        <item x="1"/>
        <item sd="0" x="2"/>
        <item sd="0" x="0"/>
        <item t="default"/>
      </items>
    </pivotField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numFmtId="165" showAll="0"/>
    <pivotField axis="axisRow" subtotalTop="0" showAll="0">
      <items count="7">
        <item x="0"/>
        <item x="1"/>
        <item x="2"/>
        <item x="3"/>
        <item x="4"/>
        <item x="5"/>
        <item t="default"/>
      </items>
    </pivotField>
    <pivotField axis="axisRow" subtotalTop="0" showAll="0">
      <items count="5">
        <item x="0"/>
        <item sd="0" x="1"/>
        <item sd="0" x="2"/>
        <item x="3"/>
        <item t="default"/>
      </items>
    </pivotField>
  </pivotFields>
  <rowFields count="4">
    <field x="2"/>
    <field x="6"/>
    <field x="5"/>
    <field x="3"/>
  </rowFields>
  <rowItems count="5">
    <i>
      <x/>
    </i>
    <i r="1">
      <x v="1"/>
    </i>
    <i r="1">
      <x v="2"/>
    </i>
    <i>
      <x v="1"/>
    </i>
    <i t="grand">
      <x/>
    </i>
  </rowItems>
  <colItems count="1">
    <i/>
  </colItems>
  <dataFields count="1">
    <dataField name="Součet z Celkové doterajšie náklady" fld="4" baseField="0" baseItem="0"/>
  </dataFields>
  <chartFormats count="1"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atni-svatky" connectionId="3" xr16:uid="{00000000-0016-0000-13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index.php?sub=62" connectionId="4" xr16:uid="{00000000-0016-0000-3F00-000001000000}" autoFormatId="16" applyNumberFormats="0" applyBorderFormats="0" applyFontFormats="1" applyPatternFormats="1" applyAlignmentFormats="0" applyWidthHeightFormats="0"/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Průřez_Koordinátor" xr10:uid="{00000000-0013-0000-FFFF-FFFF01000000}" sourceName="Koordinátor">
  <pivotTables>
    <pivotTable tabId="74" name="Kontingenční tabulka73"/>
  </pivotTables>
  <data>
    <tabular pivotCacheId="1">
      <items count="4">
        <i x="1" s="1"/>
        <i x="0" s="1"/>
        <i x="2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Průřez_Typ_projektu" xr10:uid="{00000000-0013-0000-FFFF-FFFF02000000}" sourceName="Typ projektu">
  <pivotTables>
    <pivotTable tabId="74" name="Kontingenční tabulka73"/>
  </pivotTables>
  <data>
    <tabular pivotCacheId="1">
      <items count="4">
        <i x="1" s="1"/>
        <i x="0"/>
        <i x="3"/>
        <i x="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ordinátor" xr10:uid="{00000000-0014-0000-FFFF-FFFF01000000}" cache="Průřez_Koordinátor" caption="Koordinátor" style="SlicerStyleLight2" rowHeight="241300"/>
  <slicer name="Typ projektu" xr10:uid="{00000000-0014-0000-FFFF-FFFF02000000}" cache="Průřez_Typ_projektu" caption="Typ projektu" style="SlicerStyleLight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zamestnanci" displayName="zamestnanci" ref="A1:D9" headerRowDxfId="5">
  <autoFilter ref="A1:D9" xr:uid="{00000000-0009-0000-0100-000005000000}"/>
  <tableColumns count="4">
    <tableColumn id="1" xr3:uid="{00000000-0010-0000-0000-000001000000}" name="ID" totalsRowLabel="Celkem"/>
    <tableColumn id="2" xr3:uid="{00000000-0010-0000-0000-000002000000}" name="ID_firma"/>
    <tableColumn id="3" xr3:uid="{00000000-0010-0000-0000-000003000000}" name="Meno"/>
    <tableColumn id="4" xr3:uid="{00000000-0010-0000-0000-000004000000}" name="Obrat" totalsRowFunction="su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ulka2" displayName="Tabulka2" ref="A1:E11" totalsRowShown="0">
  <autoFilter ref="A1:E11" xr:uid="{00000000-0009-0000-0100-000002000000}"/>
  <tableColumns count="5">
    <tableColumn id="1" xr3:uid="{00000000-0010-0000-0100-000001000000}" name="Dátum zahájenia" dataDxfId="4"/>
    <tableColumn id="2" xr3:uid="{00000000-0010-0000-0100-000002000000}" name="Obrat" dataDxfId="3"/>
    <tableColumn id="3" xr3:uid="{00000000-0010-0000-0100-000003000000}" name="Prognóza(Obrat)" dataDxfId="2"/>
    <tableColumn id="4" xr3:uid="{00000000-0010-0000-0100-000004000000}" name="Dolní hranice spolehlivosti(Obrat)" dataDxfId="1"/>
    <tableColumn id="5" xr3:uid="{00000000-0010-0000-0100-000005000000}" name="Horní hranice spolehlivosti(Obrat)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ní_časová_osa_Dátum_zahájenia" xr10:uid="{00000000-0013-0000-FFFF-FFFF03000000}" sourceName="Dátum zahájenia">
  <pivotTables>
    <pivotTable tabId="74" name="Kontingenční tabulka73"/>
  </pivotTables>
  <state minimalRefreshVersion="6" lastRefreshVersion="6" pivotCacheId="1" filterType="unknown">
    <bounds startDate="2016-01-01T00:00:00" endDate="2018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átum zahájenia" xr10:uid="{00000000-0014-0000-FFFF-FFFF03000000}" cache="Nativní_časová_osa_Dátum_zahájenia" caption="Dátum zahájenia" level="2" selectionLevel="2" scrollPosition="2017-02-01T00:00:00"/>
</timeline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janzitniak.info/" TargetMode="External"/><Relationship Id="rId1" Type="http://schemas.openxmlformats.org/officeDocument/2006/relationships/hyperlink" Target="http://www.iteducation.sk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.xml"/><Relationship Id="rId4" Type="http://schemas.microsoft.com/office/2011/relationships/timeline" Target="../timelines/timeline1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mailto:zuzana.dobrotov&#225;@firmaxy.com" TargetMode="External"/><Relationship Id="rId7" Type="http://schemas.openxmlformats.org/officeDocument/2006/relationships/printerSettings" Target="../printerSettings/printerSettings46.bin"/><Relationship Id="rId2" Type="http://schemas.openxmlformats.org/officeDocument/2006/relationships/hyperlink" Target="mailto:jozef.sliacky@firmaxy.com" TargetMode="External"/><Relationship Id="rId1" Type="http://schemas.openxmlformats.org/officeDocument/2006/relationships/hyperlink" Target="mailto:peter.zachensky@firmaxy.com" TargetMode="External"/><Relationship Id="rId6" Type="http://schemas.openxmlformats.org/officeDocument/2006/relationships/hyperlink" Target="mailto:petra.&#382;itn&#237;kov&#225;@firmaxy.com" TargetMode="External"/><Relationship Id="rId5" Type="http://schemas.openxmlformats.org/officeDocument/2006/relationships/hyperlink" Target="mailto:helena.hladk&#225;@firmaxy.com" TargetMode="External"/><Relationship Id="rId4" Type="http://schemas.openxmlformats.org/officeDocument/2006/relationships/hyperlink" Target="mailto:ivan.&#353;ima&#269;ek@firmaxy.com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4"/>
  <sheetViews>
    <sheetView workbookViewId="0">
      <selection activeCell="B15" sqref="B15"/>
    </sheetView>
  </sheetViews>
  <sheetFormatPr defaultRowHeight="15" x14ac:dyDescent="0.25"/>
  <sheetData>
    <row r="1" spans="1:1" x14ac:dyDescent="0.25">
      <c r="A1" t="s">
        <v>482</v>
      </c>
    </row>
    <row r="2" spans="1:1" x14ac:dyDescent="0.25">
      <c r="A2" s="48" t="s">
        <v>479</v>
      </c>
    </row>
    <row r="3" spans="1:1" x14ac:dyDescent="0.25">
      <c r="A3" s="48" t="s">
        <v>480</v>
      </c>
    </row>
    <row r="4" spans="1:1" x14ac:dyDescent="0.25">
      <c r="A4" t="s">
        <v>481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11</v>
      </c>
    </row>
    <row r="10" spans="1:12" x14ac:dyDescent="0.25">
      <c r="A10">
        <f>COUNTIF(B2:B7,"stredná")</f>
        <v>3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12</v>
      </c>
    </row>
    <row r="10" spans="1:12" x14ac:dyDescent="0.25">
      <c r="A10">
        <f>SUMIFS(C2:C7,B2:B7,"stredná",C2:C7,"&gt;400")</f>
        <v>1100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13</v>
      </c>
    </row>
    <row r="10" spans="1:12" x14ac:dyDescent="0.25">
      <c r="A10">
        <f>AVERAGEIFS(C2:C7,B2:B7,"stredná",C2:C7,"&gt;400")</f>
        <v>550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14</v>
      </c>
    </row>
    <row r="10" spans="1:12" x14ac:dyDescent="0.25">
      <c r="A10">
        <f>COUNTIFS(B2:B7,"stredná",C2:C7,"&gt;400")</f>
        <v>2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3" width="7.5703125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178</v>
      </c>
    </row>
    <row r="10" spans="1:12" x14ac:dyDescent="0.25">
      <c r="A10">
        <f>_xlfn.MAXIFS(C2:C7,B2:B7,"stredná",A2:A7,"Ján")</f>
        <v>600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3" width="7.5703125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179</v>
      </c>
    </row>
    <row r="10" spans="1:12" x14ac:dyDescent="0.25">
      <c r="A10">
        <f>_xlfn.MINIFS(C2:C7,B2:B7,"stredná",A2:A7,"Ján")</f>
        <v>500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tabColor rgb="FFC0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2" width="7.5703125" bestFit="1" customWidth="1"/>
    <col min="3" max="3" width="9.42578125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hidden="1" x14ac:dyDescent="0.25">
      <c r="A2" t="s">
        <v>6</v>
      </c>
      <c r="B2" t="s">
        <v>1</v>
      </c>
      <c r="C2">
        <v>2000</v>
      </c>
      <c r="L2" s="48" t="s">
        <v>479</v>
      </c>
    </row>
    <row r="3" spans="1:12" hidden="1" x14ac:dyDescent="0.25">
      <c r="A3" t="s">
        <v>7</v>
      </c>
      <c r="B3" t="s">
        <v>1</v>
      </c>
      <c r="C3">
        <v>3000</v>
      </c>
      <c r="L3" s="48" t="s">
        <v>480</v>
      </c>
    </row>
    <row r="4" spans="1:12" hidden="1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8" spans="1:12" x14ac:dyDescent="0.25">
      <c r="A8" s="1" t="s">
        <v>15</v>
      </c>
      <c r="C8">
        <f>SUBTOTAL(1,C2:C7)</f>
        <v>500</v>
      </c>
    </row>
    <row r="9" spans="1:12" x14ac:dyDescent="0.25">
      <c r="A9" s="1"/>
    </row>
  </sheetData>
  <autoFilter ref="A1:C7" xr:uid="{00000000-0009-0000-0000-00000F000000}">
    <filterColumn colId="1">
      <filters>
        <filter val="stredná"/>
      </filters>
    </filterColumn>
  </autoFilter>
  <hyperlinks>
    <hyperlink ref="L2" r:id="rId1" xr:uid="{00000000-0004-0000-0F00-000000000000}"/>
    <hyperlink ref="L3" r:id="rId2" xr:uid="{00000000-0004-0000-0F00-000001000000}"/>
  </hyperlinks>
  <pageMargins left="0.7" right="0.7" top="0.78740157499999996" bottom="0.78740157499999996" header="0.3" footer="0.3"/>
  <pageSetup paperSize="9" orientation="portrait" horizontalDpi="4294967294" verticalDpi="0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L7"/>
  <sheetViews>
    <sheetView topLeftCell="B1" zoomScale="140" zoomScaleNormal="140" workbookViewId="0">
      <selection activeCell="B4" sqref="B4"/>
    </sheetView>
  </sheetViews>
  <sheetFormatPr defaultColWidth="12.7109375" defaultRowHeight="15" x14ac:dyDescent="0.25"/>
  <cols>
    <col min="3" max="3" width="12.7109375" customWidth="1"/>
  </cols>
  <sheetData>
    <row r="1" spans="1:12" ht="75.95" customHeight="1" x14ac:dyDescent="0.25">
      <c r="A1" s="5" t="s">
        <v>16</v>
      </c>
      <c r="B1" s="5" t="s">
        <v>32</v>
      </c>
      <c r="C1" s="5" t="s">
        <v>33</v>
      </c>
      <c r="D1" s="5" t="s">
        <v>34</v>
      </c>
      <c r="E1" s="5" t="s">
        <v>35</v>
      </c>
      <c r="L1" t="s">
        <v>482</v>
      </c>
    </row>
    <row r="2" spans="1:12" x14ac:dyDescent="0.25">
      <c r="A2" s="2">
        <v>42736</v>
      </c>
      <c r="B2" s="2">
        <f ca="1">TODAY()</f>
        <v>43066</v>
      </c>
      <c r="C2">
        <f ca="1">B2-A2</f>
        <v>330</v>
      </c>
      <c r="D2">
        <f ca="1">_xlfn.DAYS(B2,A2)</f>
        <v>330</v>
      </c>
      <c r="E2">
        <f ca="1">DATEDIF(A2,B2,"D")</f>
        <v>330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1.85546875" bestFit="1" customWidth="1"/>
    <col min="2" max="2" width="10.42578125" bestFit="1" customWidth="1"/>
    <col min="3" max="3" width="9" customWidth="1"/>
  </cols>
  <sheetData>
    <row r="1" spans="1:12" x14ac:dyDescent="0.25">
      <c r="A1" t="s">
        <v>16</v>
      </c>
      <c r="B1" t="s">
        <v>30</v>
      </c>
      <c r="C1" t="s">
        <v>31</v>
      </c>
      <c r="L1" t="s">
        <v>482</v>
      </c>
    </row>
    <row r="2" spans="1:12" x14ac:dyDescent="0.25">
      <c r="A2" s="2">
        <v>42736</v>
      </c>
      <c r="B2" s="2">
        <v>43100</v>
      </c>
      <c r="C2">
        <f>NETWORKDAYS(A2,B2,Sviatky!A1:A13)</f>
        <v>250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7"/>
  <sheetViews>
    <sheetView topLeftCell="B1" workbookViewId="0">
      <selection activeCell="B4" sqref="B4"/>
    </sheetView>
  </sheetViews>
  <sheetFormatPr defaultRowHeight="15" x14ac:dyDescent="0.25"/>
  <cols>
    <col min="1" max="1" width="9.85546875" bestFit="1" customWidth="1"/>
    <col min="2" max="2" width="15.7109375" bestFit="1" customWidth="1"/>
    <col min="3" max="3" width="18.5703125" bestFit="1" customWidth="1"/>
    <col min="4" max="4" width="13.7109375" bestFit="1" customWidth="1"/>
  </cols>
  <sheetData>
    <row r="1" spans="1:12" x14ac:dyDescent="0.25">
      <c r="B1" s="1" t="s">
        <v>37</v>
      </c>
      <c r="C1" s="1" t="s">
        <v>31</v>
      </c>
      <c r="D1" s="1" t="s">
        <v>38</v>
      </c>
      <c r="L1" t="s">
        <v>482</v>
      </c>
    </row>
    <row r="2" spans="1:12" x14ac:dyDescent="0.25">
      <c r="A2" s="6" t="s">
        <v>36</v>
      </c>
      <c r="B2" s="2">
        <v>42767</v>
      </c>
      <c r="C2" s="3">
        <v>4</v>
      </c>
      <c r="D2" s="2">
        <f>WORKDAY(B2,C2,Sviatky!A1:A13)</f>
        <v>42773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7"/>
  <sheetViews>
    <sheetView tabSelected="1" workbookViewId="0"/>
  </sheetViews>
  <sheetFormatPr defaultRowHeight="15" x14ac:dyDescent="0.25"/>
  <cols>
    <col min="1" max="2" width="9.5703125" bestFit="1" customWidth="1"/>
    <col min="3" max="3" width="5.28515625" bestFit="1" customWidth="1"/>
  </cols>
  <sheetData>
    <row r="1" spans="1:12" x14ac:dyDescent="0.25">
      <c r="A1" s="1" t="s">
        <v>476</v>
      </c>
      <c r="B1" s="1" t="s">
        <v>477</v>
      </c>
      <c r="C1" s="1" t="s">
        <v>478</v>
      </c>
      <c r="L1" t="s">
        <v>482</v>
      </c>
    </row>
    <row r="2" spans="1:12" x14ac:dyDescent="0.25">
      <c r="A2">
        <v>1</v>
      </c>
      <c r="B2">
        <v>2</v>
      </c>
      <c r="C2">
        <f>A2+B2</f>
        <v>3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dataConsolidate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L13"/>
  <sheetViews>
    <sheetView workbookViewId="0">
      <selection activeCell="B4" sqref="B4"/>
    </sheetView>
  </sheetViews>
  <sheetFormatPr defaultRowHeight="15" x14ac:dyDescent="0.25"/>
  <cols>
    <col min="1" max="1" width="9.85546875" style="2" bestFit="1" customWidth="1"/>
    <col min="2" max="2" width="43" bestFit="1" customWidth="1"/>
  </cols>
  <sheetData>
    <row r="1" spans="1:12" x14ac:dyDescent="0.25">
      <c r="A1" s="2">
        <v>42736</v>
      </c>
      <c r="B1" t="s">
        <v>17</v>
      </c>
      <c r="L1" t="s">
        <v>482</v>
      </c>
    </row>
    <row r="2" spans="1:12" x14ac:dyDescent="0.25">
      <c r="A2" s="2">
        <v>42839</v>
      </c>
      <c r="B2" t="s">
        <v>18</v>
      </c>
      <c r="L2" s="48" t="s">
        <v>479</v>
      </c>
    </row>
    <row r="3" spans="1:12" x14ac:dyDescent="0.25">
      <c r="A3" s="2">
        <v>42842</v>
      </c>
      <c r="B3" t="s">
        <v>19</v>
      </c>
      <c r="L3" s="48" t="s">
        <v>480</v>
      </c>
    </row>
    <row r="4" spans="1:12" x14ac:dyDescent="0.25">
      <c r="A4" s="2">
        <v>42856</v>
      </c>
      <c r="B4" t="s">
        <v>20</v>
      </c>
      <c r="L4" t="s">
        <v>481</v>
      </c>
    </row>
    <row r="5" spans="1:12" x14ac:dyDescent="0.25">
      <c r="A5" s="2">
        <v>42863</v>
      </c>
      <c r="B5" t="s">
        <v>21</v>
      </c>
      <c r="L5" t="s">
        <v>639</v>
      </c>
    </row>
    <row r="6" spans="1:12" x14ac:dyDescent="0.25">
      <c r="A6" s="2">
        <v>42921</v>
      </c>
      <c r="B6" t="s">
        <v>22</v>
      </c>
      <c r="L6" t="s">
        <v>640</v>
      </c>
    </row>
    <row r="7" spans="1:12" x14ac:dyDescent="0.25">
      <c r="A7" s="2">
        <v>42922</v>
      </c>
      <c r="B7" t="s">
        <v>23</v>
      </c>
      <c r="L7" s="11">
        <v>2017</v>
      </c>
    </row>
    <row r="8" spans="1:12" x14ac:dyDescent="0.25">
      <c r="A8" s="2">
        <v>43006</v>
      </c>
      <c r="B8" t="s">
        <v>24</v>
      </c>
    </row>
    <row r="9" spans="1:12" x14ac:dyDescent="0.25">
      <c r="A9" s="2">
        <v>43036</v>
      </c>
      <c r="B9" t="s">
        <v>25</v>
      </c>
    </row>
    <row r="10" spans="1:12" x14ac:dyDescent="0.25">
      <c r="A10" s="2">
        <v>43056</v>
      </c>
      <c r="B10" t="s">
        <v>26</v>
      </c>
    </row>
    <row r="11" spans="1:12" x14ac:dyDescent="0.25">
      <c r="A11" s="2">
        <v>43093</v>
      </c>
      <c r="B11" t="s">
        <v>27</v>
      </c>
    </row>
    <row r="12" spans="1:12" x14ac:dyDescent="0.25">
      <c r="A12" s="2">
        <v>43094</v>
      </c>
      <c r="B12" t="s">
        <v>28</v>
      </c>
    </row>
    <row r="13" spans="1:12" x14ac:dyDescent="0.25">
      <c r="A13" s="2">
        <v>43095</v>
      </c>
      <c r="B13" t="s">
        <v>29</v>
      </c>
    </row>
  </sheetData>
  <pageMargins left="0.7" right="0.7" top="0.75" bottom="0.75" header="0.3" footer="0.3"/>
  <pageSetup paperSize="9" orientation="portrait" horizontalDpi="4294967294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</cols>
  <sheetData>
    <row r="1" spans="1:12" x14ac:dyDescent="0.25">
      <c r="A1" s="2">
        <f ca="1">TODAY()</f>
        <v>43066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5" bestFit="1" customWidth="1"/>
    <col min="4" max="4" width="15" bestFit="1" customWidth="1"/>
  </cols>
  <sheetData>
    <row r="1" spans="1:12" x14ac:dyDescent="0.25">
      <c r="A1" s="4">
        <f ca="1">NOW()</f>
        <v>43066.917122685183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</cols>
  <sheetData>
    <row r="1" spans="1:12" x14ac:dyDescent="0.25">
      <c r="A1" s="2">
        <v>42736</v>
      </c>
      <c r="B1">
        <f>WEEKDAY(A1,2)</f>
        <v>7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</cols>
  <sheetData>
    <row r="1" spans="1:12" x14ac:dyDescent="0.25">
      <c r="A1" s="2">
        <v>42736</v>
      </c>
      <c r="B1">
        <f>DAY(A1)</f>
        <v>1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</cols>
  <sheetData>
    <row r="1" spans="1:12" x14ac:dyDescent="0.25">
      <c r="A1" s="2">
        <v>42767</v>
      </c>
      <c r="B1">
        <f>MONTH(A1)</f>
        <v>2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</cols>
  <sheetData>
    <row r="1" spans="1:12" x14ac:dyDescent="0.25">
      <c r="A1" s="2">
        <v>42767</v>
      </c>
      <c r="B1">
        <f>YEAR(A1)</f>
        <v>2017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L7"/>
  <sheetViews>
    <sheetView workbookViewId="0">
      <selection activeCell="B4" sqref="B4"/>
    </sheetView>
  </sheetViews>
  <sheetFormatPr defaultRowHeight="15" x14ac:dyDescent="0.25"/>
  <cols>
    <col min="1" max="2" width="9.85546875" bestFit="1" customWidth="1"/>
  </cols>
  <sheetData>
    <row r="1" spans="1:12" x14ac:dyDescent="0.25">
      <c r="A1" s="6" t="s">
        <v>36</v>
      </c>
      <c r="B1" s="2">
        <f>DATEVALUE(A1)</f>
        <v>42767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8.85546875" style="11" customWidth="1"/>
    <col min="2" max="2" width="17.140625" bestFit="1" customWidth="1"/>
    <col min="3" max="3" width="25.42578125" customWidth="1"/>
  </cols>
  <sheetData>
    <row r="1" spans="1:12" x14ac:dyDescent="0.25">
      <c r="A1" s="9" t="s">
        <v>44</v>
      </c>
      <c r="B1" s="1" t="s">
        <v>49</v>
      </c>
      <c r="L1" t="s">
        <v>482</v>
      </c>
    </row>
    <row r="2" spans="1:12" x14ac:dyDescent="0.25">
      <c r="A2" s="10" t="s">
        <v>45</v>
      </c>
      <c r="B2" t="str">
        <f>_xlfn.CONCAT("-ŠTART-",A2:A6,"-KONIEC-")</f>
        <v>-ŠTART-ABCD-KONIEC-</v>
      </c>
      <c r="L2" s="48" t="s">
        <v>479</v>
      </c>
    </row>
    <row r="3" spans="1:12" x14ac:dyDescent="0.25">
      <c r="A3" s="10" t="s">
        <v>46</v>
      </c>
      <c r="L3" s="48" t="s">
        <v>480</v>
      </c>
    </row>
    <row r="4" spans="1:12" x14ac:dyDescent="0.25">
      <c r="A4" s="10" t="s">
        <v>47</v>
      </c>
      <c r="L4" t="s">
        <v>481</v>
      </c>
    </row>
    <row r="5" spans="1:12" x14ac:dyDescent="0.25">
      <c r="A5" s="10" t="s">
        <v>48</v>
      </c>
      <c r="L5" t="s">
        <v>639</v>
      </c>
    </row>
    <row r="6" spans="1:12" x14ac:dyDescent="0.25">
      <c r="A6" s="10"/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1.85546875" customWidth="1"/>
    <col min="2" max="2" width="15.140625" customWidth="1"/>
    <col min="3" max="3" width="25.42578125" customWidth="1"/>
  </cols>
  <sheetData>
    <row r="1" spans="1:12" x14ac:dyDescent="0.25">
      <c r="A1" s="9" t="s">
        <v>44</v>
      </c>
      <c r="B1" s="1" t="s">
        <v>49</v>
      </c>
      <c r="L1" t="s">
        <v>482</v>
      </c>
    </row>
    <row r="2" spans="1:12" x14ac:dyDescent="0.25">
      <c r="A2" s="10" t="s">
        <v>45</v>
      </c>
      <c r="B2" t="str">
        <f>_xlfn.TEXTJOIN("-",TRUE,A2:A5)</f>
        <v>A-B-C-D</v>
      </c>
      <c r="L2" s="48" t="s">
        <v>479</v>
      </c>
    </row>
    <row r="3" spans="1:12" x14ac:dyDescent="0.25">
      <c r="A3" s="10" t="s">
        <v>46</v>
      </c>
      <c r="L3" s="48" t="s">
        <v>480</v>
      </c>
    </row>
    <row r="4" spans="1:12" x14ac:dyDescent="0.25">
      <c r="A4" s="10" t="s">
        <v>47</v>
      </c>
      <c r="L4" t="s">
        <v>481</v>
      </c>
    </row>
    <row r="5" spans="1:12" x14ac:dyDescent="0.25">
      <c r="A5" s="10" t="s">
        <v>48</v>
      </c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6" bestFit="1" customWidth="1"/>
    <col min="2" max="2" width="9.140625" style="3" bestFit="1" customWidth="1"/>
    <col min="3" max="3" width="9.28515625" bestFit="1" customWidth="1"/>
    <col min="4" max="4" width="2.140625" bestFit="1" customWidth="1"/>
    <col min="5" max="5" width="1.85546875" bestFit="1" customWidth="1"/>
    <col min="6" max="6" width="1.7109375" bestFit="1" customWidth="1"/>
    <col min="7" max="7" width="13" bestFit="1" customWidth="1"/>
  </cols>
  <sheetData>
    <row r="1" spans="1:12" x14ac:dyDescent="0.25">
      <c r="A1" s="1" t="s">
        <v>81</v>
      </c>
      <c r="B1" s="7" t="s">
        <v>468</v>
      </c>
      <c r="C1" s="1" t="s">
        <v>469</v>
      </c>
      <c r="D1" s="1"/>
      <c r="E1" s="1"/>
      <c r="F1" s="1"/>
      <c r="G1" s="1" t="s">
        <v>470</v>
      </c>
      <c r="L1" t="s">
        <v>482</v>
      </c>
    </row>
    <row r="2" spans="1:12" x14ac:dyDescent="0.25">
      <c r="A2" t="s">
        <v>471</v>
      </c>
      <c r="B2" s="3">
        <v>8500</v>
      </c>
      <c r="C2">
        <v>10030</v>
      </c>
      <c r="G2" s="28">
        <v>0.05</v>
      </c>
      <c r="L2" s="48" t="s">
        <v>479</v>
      </c>
    </row>
    <row r="3" spans="1:12" x14ac:dyDescent="0.25">
      <c r="A3" t="s">
        <v>472</v>
      </c>
      <c r="B3" s="3">
        <v>7200</v>
      </c>
      <c r="C3">
        <v>8496</v>
      </c>
      <c r="L3" s="48" t="s">
        <v>480</v>
      </c>
    </row>
    <row r="4" spans="1:12" x14ac:dyDescent="0.25">
      <c r="A4" t="s">
        <v>473</v>
      </c>
      <c r="B4" s="3">
        <v>7800</v>
      </c>
      <c r="C4">
        <v>9204</v>
      </c>
      <c r="L4" t="s">
        <v>481</v>
      </c>
    </row>
    <row r="5" spans="1:12" x14ac:dyDescent="0.25">
      <c r="A5" t="s">
        <v>474</v>
      </c>
      <c r="B5" s="3">
        <v>6900</v>
      </c>
      <c r="C5">
        <v>8142</v>
      </c>
      <c r="L5" t="s">
        <v>639</v>
      </c>
    </row>
    <row r="6" spans="1:12" x14ac:dyDescent="0.25">
      <c r="A6" t="s">
        <v>475</v>
      </c>
      <c r="B6" s="3">
        <v>8800</v>
      </c>
      <c r="C6">
        <v>10384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0.85546875" style="13" bestFit="1" customWidth="1"/>
  </cols>
  <sheetData>
    <row r="1" spans="1:12" x14ac:dyDescent="0.25">
      <c r="A1" t="s">
        <v>51</v>
      </c>
      <c r="B1" t="str">
        <f>UPPER(A1)</f>
        <v>ABECEDA</v>
      </c>
      <c r="L1" t="s">
        <v>482</v>
      </c>
    </row>
    <row r="2" spans="1:12" x14ac:dyDescent="0.25">
      <c r="A2" s="12"/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6.140625" style="13" bestFit="1" customWidth="1"/>
    <col min="2" max="2" width="15.7109375" bestFit="1" customWidth="1"/>
  </cols>
  <sheetData>
    <row r="1" spans="1:12" x14ac:dyDescent="0.25">
      <c r="A1" t="s">
        <v>52</v>
      </c>
      <c r="B1" t="str">
        <f>PROPER(A1)</f>
        <v>Abeceda Abeceda</v>
      </c>
      <c r="L1" t="s">
        <v>482</v>
      </c>
    </row>
    <row r="2" spans="1:12" x14ac:dyDescent="0.25">
      <c r="A2" s="12"/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0.85546875" style="13" customWidth="1"/>
  </cols>
  <sheetData>
    <row r="1" spans="1:12" x14ac:dyDescent="0.25">
      <c r="A1" t="s">
        <v>50</v>
      </c>
      <c r="B1" t="str">
        <f>LOWER(A1)</f>
        <v>abeceda</v>
      </c>
      <c r="L1" t="s">
        <v>482</v>
      </c>
    </row>
    <row r="2" spans="1:12" x14ac:dyDescent="0.25">
      <c r="A2" s="12"/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0.85546875" style="13" customWidth="1"/>
  </cols>
  <sheetData>
    <row r="1" spans="1:12" x14ac:dyDescent="0.25">
      <c r="A1" t="s">
        <v>50</v>
      </c>
      <c r="B1">
        <f>LEN(A1)</f>
        <v>7</v>
      </c>
      <c r="L1" t="s">
        <v>482</v>
      </c>
    </row>
    <row r="2" spans="1:12" x14ac:dyDescent="0.25">
      <c r="A2" s="12"/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0.85546875" style="13" customWidth="1"/>
  </cols>
  <sheetData>
    <row r="1" spans="1:12" x14ac:dyDescent="0.25">
      <c r="A1" t="s">
        <v>53</v>
      </c>
      <c r="B1" t="str">
        <f>TRIM(A1)</f>
        <v>ABECEDA</v>
      </c>
      <c r="L1" t="s">
        <v>482</v>
      </c>
    </row>
    <row r="2" spans="1:12" x14ac:dyDescent="0.25">
      <c r="A2" s="12"/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5703125" customWidth="1"/>
  </cols>
  <sheetData>
    <row r="1" spans="1:12" x14ac:dyDescent="0.25">
      <c r="A1" s="1" t="s">
        <v>39</v>
      </c>
      <c r="B1" s="1" t="s">
        <v>55</v>
      </c>
      <c r="L1" t="s">
        <v>482</v>
      </c>
    </row>
    <row r="2" spans="1:12" x14ac:dyDescent="0.25">
      <c r="A2" t="s">
        <v>40</v>
      </c>
      <c r="B2" t="str">
        <f>LEFT(A2,6)</f>
        <v>770101</v>
      </c>
      <c r="L2" s="48" t="s">
        <v>479</v>
      </c>
    </row>
    <row r="3" spans="1:12" x14ac:dyDescent="0.25">
      <c r="A3" t="s">
        <v>41</v>
      </c>
      <c r="B3" t="str">
        <f t="shared" ref="B3:B6" si="0">LEFT(A3,6)</f>
        <v>981231</v>
      </c>
      <c r="L3" s="48" t="s">
        <v>480</v>
      </c>
    </row>
    <row r="4" spans="1:12" x14ac:dyDescent="0.25">
      <c r="A4" t="s">
        <v>42</v>
      </c>
      <c r="B4" t="str">
        <f t="shared" si="0"/>
        <v>561011</v>
      </c>
      <c r="L4" t="s">
        <v>481</v>
      </c>
    </row>
    <row r="5" spans="1:12" x14ac:dyDescent="0.25">
      <c r="A5" t="s">
        <v>54</v>
      </c>
      <c r="B5" t="str">
        <f t="shared" si="0"/>
        <v>070706</v>
      </c>
      <c r="L5" t="s">
        <v>639</v>
      </c>
    </row>
    <row r="6" spans="1:12" x14ac:dyDescent="0.25">
      <c r="A6" t="s">
        <v>43</v>
      </c>
      <c r="B6" t="str">
        <f t="shared" si="0"/>
        <v>121210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5703125" customWidth="1"/>
  </cols>
  <sheetData>
    <row r="1" spans="1:12" x14ac:dyDescent="0.25">
      <c r="A1" s="1" t="s">
        <v>39</v>
      </c>
      <c r="B1" s="1" t="s">
        <v>56</v>
      </c>
      <c r="L1" t="s">
        <v>482</v>
      </c>
    </row>
    <row r="2" spans="1:12" x14ac:dyDescent="0.25">
      <c r="A2" t="s">
        <v>40</v>
      </c>
      <c r="B2" t="str">
        <f>RIGHT(A2,4)</f>
        <v>3211</v>
      </c>
      <c r="L2" s="48" t="s">
        <v>479</v>
      </c>
    </row>
    <row r="3" spans="1:12" x14ac:dyDescent="0.25">
      <c r="A3" t="s">
        <v>41</v>
      </c>
      <c r="B3" t="str">
        <f t="shared" ref="B3:B6" si="0">RIGHT(A3,4)</f>
        <v>4797</v>
      </c>
      <c r="L3" s="48" t="s">
        <v>480</v>
      </c>
    </row>
    <row r="4" spans="1:12" x14ac:dyDescent="0.25">
      <c r="A4" t="s">
        <v>42</v>
      </c>
      <c r="B4" t="str">
        <f t="shared" si="0"/>
        <v>8691</v>
      </c>
      <c r="L4" t="s">
        <v>481</v>
      </c>
    </row>
    <row r="5" spans="1:12" x14ac:dyDescent="0.25">
      <c r="A5" t="s">
        <v>54</v>
      </c>
      <c r="B5" t="str">
        <f t="shared" si="0"/>
        <v>1111</v>
      </c>
      <c r="L5" t="s">
        <v>639</v>
      </c>
    </row>
    <row r="6" spans="1:12" x14ac:dyDescent="0.25">
      <c r="A6" t="s">
        <v>43</v>
      </c>
      <c r="B6" t="str">
        <f t="shared" si="0"/>
        <v>7899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5703125" customWidth="1"/>
  </cols>
  <sheetData>
    <row r="1" spans="1:12" x14ac:dyDescent="0.25">
      <c r="A1" s="1" t="s">
        <v>39</v>
      </c>
      <c r="B1" s="1" t="s">
        <v>55</v>
      </c>
      <c r="L1" t="s">
        <v>482</v>
      </c>
    </row>
    <row r="2" spans="1:12" x14ac:dyDescent="0.25">
      <c r="A2" t="s">
        <v>40</v>
      </c>
      <c r="B2" t="str">
        <f>MID(A2,7,1)</f>
        <v>/</v>
      </c>
      <c r="L2" s="48" t="s">
        <v>479</v>
      </c>
    </row>
    <row r="3" spans="1:12" x14ac:dyDescent="0.25">
      <c r="A3" t="s">
        <v>41</v>
      </c>
      <c r="B3" t="str">
        <f t="shared" ref="B3:B6" si="0">MID(A3,7,1)</f>
        <v>/</v>
      </c>
      <c r="L3" s="48" t="s">
        <v>480</v>
      </c>
    </row>
    <row r="4" spans="1:12" x14ac:dyDescent="0.25">
      <c r="A4" t="s">
        <v>42</v>
      </c>
      <c r="B4" t="str">
        <f t="shared" si="0"/>
        <v>/</v>
      </c>
      <c r="L4" t="s">
        <v>481</v>
      </c>
    </row>
    <row r="5" spans="1:12" x14ac:dyDescent="0.25">
      <c r="A5" t="s">
        <v>54</v>
      </c>
      <c r="B5" t="str">
        <f t="shared" si="0"/>
        <v>/</v>
      </c>
      <c r="L5" t="s">
        <v>639</v>
      </c>
    </row>
    <row r="6" spans="1:12" x14ac:dyDescent="0.25">
      <c r="A6" t="s">
        <v>43</v>
      </c>
      <c r="B6" t="str">
        <f t="shared" si="0"/>
        <v>/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5703125" style="3" customWidth="1"/>
    <col min="2" max="2" width="11.140625" bestFit="1" customWidth="1"/>
  </cols>
  <sheetData>
    <row r="1" spans="1:12" x14ac:dyDescent="0.25">
      <c r="A1" s="7" t="s">
        <v>62</v>
      </c>
      <c r="B1" s="1" t="s">
        <v>63</v>
      </c>
      <c r="L1" t="s">
        <v>482</v>
      </c>
    </row>
    <row r="2" spans="1:12" x14ac:dyDescent="0.25">
      <c r="A2" s="8" t="s">
        <v>57</v>
      </c>
      <c r="B2">
        <f>VALUE(A2)</f>
        <v>1000</v>
      </c>
      <c r="L2" s="48" t="s">
        <v>479</v>
      </c>
    </row>
    <row r="3" spans="1:12" x14ac:dyDescent="0.25">
      <c r="A3" s="8" t="s">
        <v>58</v>
      </c>
      <c r="B3">
        <f t="shared" ref="B3:B6" si="0">VALUE(A3)</f>
        <v>1500</v>
      </c>
      <c r="L3" s="48" t="s">
        <v>480</v>
      </c>
    </row>
    <row r="4" spans="1:12" x14ac:dyDescent="0.25">
      <c r="A4" s="8" t="s">
        <v>59</v>
      </c>
      <c r="B4">
        <f t="shared" si="0"/>
        <v>2000</v>
      </c>
      <c r="L4" t="s">
        <v>481</v>
      </c>
    </row>
    <row r="5" spans="1:12" x14ac:dyDescent="0.25">
      <c r="A5" s="8" t="s">
        <v>60</v>
      </c>
      <c r="B5">
        <f t="shared" si="0"/>
        <v>2500</v>
      </c>
      <c r="L5" t="s">
        <v>639</v>
      </c>
    </row>
    <row r="6" spans="1:12" x14ac:dyDescent="0.25">
      <c r="A6" s="8" t="s">
        <v>61</v>
      </c>
      <c r="B6">
        <f t="shared" si="0"/>
        <v>3000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2.42578125" style="3" bestFit="1" customWidth="1"/>
    <col min="2" max="2" width="18.42578125" customWidth="1"/>
  </cols>
  <sheetData>
    <row r="1" spans="1:12" ht="41.1" customHeight="1" x14ac:dyDescent="0.25">
      <c r="A1" s="14" t="s">
        <v>63</v>
      </c>
      <c r="B1" s="5" t="s">
        <v>64</v>
      </c>
      <c r="L1" t="s">
        <v>482</v>
      </c>
    </row>
    <row r="2" spans="1:12" x14ac:dyDescent="0.25">
      <c r="A2" s="15">
        <v>1000</v>
      </c>
      <c r="B2" t="str">
        <f>TEXT(A2,"0,00?Kč")</f>
        <v>1000,00 Kč</v>
      </c>
      <c r="L2" s="48" t="s">
        <v>479</v>
      </c>
    </row>
    <row r="3" spans="1:12" x14ac:dyDescent="0.25">
      <c r="A3" s="15">
        <v>1500</v>
      </c>
      <c r="B3" t="str">
        <f t="shared" ref="B3:B6" si="0">TEXT(A3,"0,00?Kč")</f>
        <v>1500,00 Kč</v>
      </c>
      <c r="L3" s="48" t="s">
        <v>480</v>
      </c>
    </row>
    <row r="4" spans="1:12" x14ac:dyDescent="0.25">
      <c r="A4" s="15">
        <v>2000</v>
      </c>
      <c r="B4" t="str">
        <f t="shared" si="0"/>
        <v>2000,00 Kč</v>
      </c>
      <c r="L4" t="s">
        <v>481</v>
      </c>
    </row>
    <row r="5" spans="1:12" x14ac:dyDescent="0.25">
      <c r="A5" s="15">
        <v>2500</v>
      </c>
      <c r="B5" t="str">
        <f t="shared" si="0"/>
        <v>2500,00 Kč</v>
      </c>
      <c r="L5" t="s">
        <v>639</v>
      </c>
    </row>
    <row r="6" spans="1:12" x14ac:dyDescent="0.25">
      <c r="A6" s="15">
        <v>3000</v>
      </c>
      <c r="B6" t="str">
        <f t="shared" si="0"/>
        <v>3000,00 Kč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L8"/>
  <sheetViews>
    <sheetView workbookViewId="0">
      <selection activeCell="B4" sqref="B4"/>
    </sheetView>
  </sheetViews>
  <sheetFormatPr defaultColWidth="15.42578125" defaultRowHeight="15" x14ac:dyDescent="0.25"/>
  <cols>
    <col min="1" max="1" width="9.140625" bestFit="1" customWidth="1"/>
    <col min="2" max="2" width="9.140625" customWidth="1"/>
    <col min="3" max="3" width="17.28515625" bestFit="1" customWidth="1"/>
    <col min="4" max="4" width="28.5703125" bestFit="1" customWidth="1"/>
    <col min="5" max="5" width="27.7109375" customWidth="1"/>
  </cols>
  <sheetData>
    <row r="1" spans="1:12" x14ac:dyDescent="0.25">
      <c r="A1" s="1" t="s">
        <v>110</v>
      </c>
      <c r="B1" s="1" t="s">
        <v>111</v>
      </c>
      <c r="C1" s="1" t="s">
        <v>113</v>
      </c>
      <c r="D1" s="1" t="s">
        <v>114</v>
      </c>
      <c r="E1" s="1" t="s">
        <v>117</v>
      </c>
      <c r="L1" t="s">
        <v>482</v>
      </c>
    </row>
    <row r="2" spans="1:12" x14ac:dyDescent="0.25">
      <c r="A2">
        <v>1</v>
      </c>
      <c r="B2" t="s">
        <v>45</v>
      </c>
      <c r="C2" t="e">
        <f>A2+B2</f>
        <v>#VALUE!</v>
      </c>
      <c r="D2" s="25" t="s">
        <v>115</v>
      </c>
      <c r="E2" t="s">
        <v>118</v>
      </c>
      <c r="L2" s="48" t="s">
        <v>479</v>
      </c>
    </row>
    <row r="3" spans="1:12" x14ac:dyDescent="0.25">
      <c r="A3">
        <v>2</v>
      </c>
      <c r="B3">
        <v>0</v>
      </c>
      <c r="C3" t="e">
        <f>A3/B3</f>
        <v>#DIV/0!</v>
      </c>
      <c r="D3" s="25" t="s">
        <v>122</v>
      </c>
      <c r="E3" t="s">
        <v>123</v>
      </c>
      <c r="L3" s="48" t="s">
        <v>480</v>
      </c>
    </row>
    <row r="4" spans="1:12" x14ac:dyDescent="0.25">
      <c r="A4">
        <v>3</v>
      </c>
      <c r="B4">
        <v>1</v>
      </c>
      <c r="C4" t="e">
        <f ca="1">SUMAR(A4:B4)</f>
        <v>#NAME?</v>
      </c>
      <c r="D4" s="25" t="s">
        <v>120</v>
      </c>
      <c r="E4" t="s">
        <v>119</v>
      </c>
      <c r="L4" t="s">
        <v>481</v>
      </c>
    </row>
    <row r="5" spans="1:12" x14ac:dyDescent="0.25">
      <c r="C5" t="e">
        <f>SUM(#REF!)</f>
        <v>#REF!</v>
      </c>
      <c r="D5" s="25" t="s">
        <v>116</v>
      </c>
      <c r="E5" t="s">
        <v>128</v>
      </c>
      <c r="L5" t="s">
        <v>639</v>
      </c>
    </row>
    <row r="6" spans="1:12" x14ac:dyDescent="0.25">
      <c r="C6" t="e">
        <f>VLOOKUP("ID584",A:A,1,FALSE)</f>
        <v>#N/A</v>
      </c>
      <c r="D6" s="25" t="s">
        <v>124</v>
      </c>
      <c r="E6" t="s">
        <v>121</v>
      </c>
      <c r="L6" t="s">
        <v>640</v>
      </c>
    </row>
    <row r="7" spans="1:12" x14ac:dyDescent="0.25">
      <c r="A7">
        <v>-1</v>
      </c>
      <c r="C7" s="3" t="e">
        <f>SQRT(A7)</f>
        <v>#NUM!</v>
      </c>
      <c r="D7" s="25" t="s">
        <v>125</v>
      </c>
      <c r="E7" t="s">
        <v>126</v>
      </c>
      <c r="L7" s="11">
        <v>2017</v>
      </c>
    </row>
    <row r="8" spans="1:12" ht="90" x14ac:dyDescent="0.25">
      <c r="A8">
        <v>4</v>
      </c>
      <c r="B8">
        <v>2</v>
      </c>
      <c r="C8" t="e">
        <f>A8 B8</f>
        <v>#NULL!</v>
      </c>
      <c r="D8" s="25" t="s">
        <v>127</v>
      </c>
      <c r="E8" s="26" t="s">
        <v>129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C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bestFit="1" customWidth="1"/>
    <col min="2" max="3" width="11.5703125" customWidth="1"/>
  </cols>
  <sheetData>
    <row r="1" spans="1:12" x14ac:dyDescent="0.25">
      <c r="A1" s="1" t="s">
        <v>65</v>
      </c>
      <c r="B1" s="1" t="s">
        <v>66</v>
      </c>
      <c r="C1" s="1" t="s">
        <v>77</v>
      </c>
      <c r="L1" t="s">
        <v>482</v>
      </c>
    </row>
    <row r="2" spans="1:12" x14ac:dyDescent="0.25">
      <c r="A2" t="s">
        <v>68</v>
      </c>
      <c r="B2" t="s">
        <v>76</v>
      </c>
      <c r="C2">
        <f>SEARCH(B2,A2)</f>
        <v>8</v>
      </c>
      <c r="L2" s="48" t="s">
        <v>479</v>
      </c>
    </row>
    <row r="3" spans="1:12" x14ac:dyDescent="0.25">
      <c r="A3" t="s">
        <v>67</v>
      </c>
      <c r="B3" t="s">
        <v>72</v>
      </c>
      <c r="C3">
        <f>SEARCH(B3,A3)</f>
        <v>6</v>
      </c>
      <c r="L3" s="48" t="s">
        <v>480</v>
      </c>
    </row>
    <row r="4" spans="1:12" x14ac:dyDescent="0.25">
      <c r="A4" t="s">
        <v>69</v>
      </c>
      <c r="B4" t="s">
        <v>73</v>
      </c>
      <c r="C4">
        <f t="shared" ref="C4:C6" si="0">SEARCH(B4,A4)</f>
        <v>1</v>
      </c>
      <c r="L4" t="s">
        <v>481</v>
      </c>
    </row>
    <row r="5" spans="1:12" x14ac:dyDescent="0.25">
      <c r="A5" t="s">
        <v>70</v>
      </c>
      <c r="B5" t="s">
        <v>74</v>
      </c>
      <c r="C5">
        <f t="shared" si="0"/>
        <v>3</v>
      </c>
      <c r="L5" t="s">
        <v>639</v>
      </c>
    </row>
    <row r="6" spans="1:12" x14ac:dyDescent="0.25">
      <c r="A6" t="s">
        <v>71</v>
      </c>
      <c r="B6" t="s">
        <v>75</v>
      </c>
      <c r="C6" t="e">
        <f t="shared" si="0"/>
        <v>#VALUE!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9.85546875" customWidth="1"/>
    <col min="2" max="2" width="13.140625" bestFit="1" customWidth="1"/>
  </cols>
  <sheetData>
    <row r="1" spans="1:12" x14ac:dyDescent="0.25">
      <c r="A1" s="1" t="s">
        <v>79</v>
      </c>
      <c r="B1" s="1" t="s">
        <v>78</v>
      </c>
      <c r="L1" t="s">
        <v>482</v>
      </c>
    </row>
    <row r="2" spans="1:12" x14ac:dyDescent="0.25">
      <c r="A2">
        <v>50</v>
      </c>
      <c r="B2" t="str">
        <f>IF(A2&gt;=100,"Splnila normu","Nesplnila normu")</f>
        <v>Nesplnila normu</v>
      </c>
      <c r="L2" s="48" t="s">
        <v>479</v>
      </c>
    </row>
    <row r="3" spans="1:12" x14ac:dyDescent="0.25">
      <c r="A3">
        <v>60</v>
      </c>
      <c r="B3" t="str">
        <f t="shared" ref="B3:B6" si="0">IF(A3&gt;=100,"Splnila normu","Nesplnila normu")</f>
        <v>Nesplnila normu</v>
      </c>
      <c r="L3" s="48" t="s">
        <v>480</v>
      </c>
    </row>
    <row r="4" spans="1:12" x14ac:dyDescent="0.25">
      <c r="A4">
        <v>110</v>
      </c>
      <c r="B4" t="str">
        <f t="shared" si="0"/>
        <v>Splnila normu</v>
      </c>
      <c r="L4" t="s">
        <v>481</v>
      </c>
    </row>
    <row r="5" spans="1:12" x14ac:dyDescent="0.25">
      <c r="A5">
        <v>80</v>
      </c>
      <c r="B5" t="str">
        <f t="shared" si="0"/>
        <v>Nesplnila normu</v>
      </c>
      <c r="L5" t="s">
        <v>639</v>
      </c>
    </row>
    <row r="6" spans="1:12" x14ac:dyDescent="0.25">
      <c r="A6">
        <v>230</v>
      </c>
      <c r="B6" t="str">
        <f t="shared" si="0"/>
        <v>Splnila normu</v>
      </c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8" max="8" width="21.140625" customWidth="1"/>
    <col min="9" max="9" width="19.85546875" customWidth="1"/>
  </cols>
  <sheetData>
    <row r="1" spans="1:12" ht="57" customHeight="1" thickBot="1" x14ac:dyDescent="0.3">
      <c r="A1" s="21" t="s">
        <v>80</v>
      </c>
      <c r="B1" s="22" t="s">
        <v>81</v>
      </c>
      <c r="C1" s="22" t="s">
        <v>82</v>
      </c>
      <c r="D1" s="22" t="s">
        <v>83</v>
      </c>
      <c r="E1" s="22" t="s">
        <v>84</v>
      </c>
      <c r="F1" s="22" t="s">
        <v>85</v>
      </c>
      <c r="G1" s="22" t="s">
        <v>86</v>
      </c>
      <c r="H1" s="23" t="s">
        <v>87</v>
      </c>
      <c r="I1" s="23" t="s">
        <v>92</v>
      </c>
      <c r="J1" s="23" t="s">
        <v>88</v>
      </c>
      <c r="L1" t="s">
        <v>482</v>
      </c>
    </row>
    <row r="2" spans="1:12" ht="15.75" thickBot="1" x14ac:dyDescent="0.3">
      <c r="A2" s="16" t="s">
        <v>90</v>
      </c>
      <c r="B2" s="17" t="s">
        <v>7</v>
      </c>
      <c r="C2" s="17" t="s">
        <v>89</v>
      </c>
      <c r="D2" s="18">
        <v>30060</v>
      </c>
      <c r="E2" s="19">
        <v>35</v>
      </c>
      <c r="F2" s="17" t="s">
        <v>91</v>
      </c>
      <c r="G2" s="17" t="s">
        <v>45</v>
      </c>
      <c r="H2" s="20" t="b">
        <f>AND(G2="A",E2&gt;50)</f>
        <v>0</v>
      </c>
      <c r="I2" s="20" t="b">
        <f>OR(E2&gt;39,F2="40-60")</f>
        <v>0</v>
      </c>
      <c r="J2" s="20" t="b">
        <f>NOT(C2="žena")</f>
        <v>1</v>
      </c>
      <c r="L2" s="48" t="s">
        <v>479</v>
      </c>
    </row>
    <row r="3" spans="1:12" ht="15.75" thickBot="1" x14ac:dyDescent="0.3">
      <c r="A3" s="16"/>
      <c r="B3" s="17"/>
      <c r="C3" s="17"/>
      <c r="D3" s="18"/>
      <c r="E3" s="19"/>
      <c r="F3" s="17"/>
      <c r="G3" s="17"/>
      <c r="H3" s="20" t="b">
        <f>AND(G2="A",E2&gt;50)</f>
        <v>0</v>
      </c>
      <c r="I3" s="20" t="b">
        <f>OR(E2&gt;39,F2="40-60")</f>
        <v>0</v>
      </c>
      <c r="J3" s="20" t="b">
        <f>NOT(C2="žena")</f>
        <v>1</v>
      </c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85546875" bestFit="1" customWidth="1"/>
    <col min="2" max="2" width="10.7109375" bestFit="1" customWidth="1"/>
  </cols>
  <sheetData>
    <row r="1" spans="1:12" x14ac:dyDescent="0.25">
      <c r="A1" s="1" t="s">
        <v>93</v>
      </c>
      <c r="B1" s="1" t="s">
        <v>95</v>
      </c>
      <c r="C1" s="1" t="s">
        <v>96</v>
      </c>
      <c r="L1" t="s">
        <v>482</v>
      </c>
    </row>
    <row r="2" spans="1:12" x14ac:dyDescent="0.25">
      <c r="A2" t="s">
        <v>94</v>
      </c>
      <c r="B2">
        <v>1.2</v>
      </c>
      <c r="C2" t="str">
        <f>IF(AND(B2&gt;=2,B2&lt;=4),"Neprijatý","Prijatý")</f>
        <v>Prijatý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85546875" customWidth="1"/>
    <col min="2" max="2" width="10.7109375" customWidth="1"/>
    <col min="5" max="5" width="11.85546875" bestFit="1" customWidth="1"/>
  </cols>
  <sheetData>
    <row r="1" spans="1:12" x14ac:dyDescent="0.25">
      <c r="A1" s="1" t="s">
        <v>93</v>
      </c>
      <c r="B1" s="1" t="s">
        <v>97</v>
      </c>
      <c r="C1" s="1" t="s">
        <v>96</v>
      </c>
      <c r="E1" s="1" t="s">
        <v>98</v>
      </c>
      <c r="F1" s="1" t="s">
        <v>96</v>
      </c>
      <c r="L1" t="s">
        <v>482</v>
      </c>
    </row>
    <row r="2" spans="1:12" x14ac:dyDescent="0.25">
      <c r="A2" t="s">
        <v>94</v>
      </c>
      <c r="B2">
        <v>90</v>
      </c>
      <c r="C2" t="str">
        <f>_xlfn.IFS(B2&gt;=90,"A",B2&gt;=80,"B",B2&gt;=70,"C",B2&gt;=60,F5,B2&gt;=50,"E",B2&lt;50,"F")</f>
        <v>A</v>
      </c>
      <c r="E2" t="s">
        <v>99</v>
      </c>
      <c r="F2" t="s">
        <v>45</v>
      </c>
      <c r="L2" s="48" t="s">
        <v>479</v>
      </c>
    </row>
    <row r="3" spans="1:12" x14ac:dyDescent="0.25">
      <c r="E3" t="s">
        <v>104</v>
      </c>
      <c r="F3" t="s">
        <v>46</v>
      </c>
      <c r="L3" s="48" t="s">
        <v>480</v>
      </c>
    </row>
    <row r="4" spans="1:12" x14ac:dyDescent="0.25">
      <c r="E4" t="s">
        <v>100</v>
      </c>
      <c r="F4" t="s">
        <v>47</v>
      </c>
      <c r="L4" t="s">
        <v>481</v>
      </c>
    </row>
    <row r="5" spans="1:12" x14ac:dyDescent="0.25">
      <c r="E5" t="s">
        <v>101</v>
      </c>
      <c r="F5" t="s">
        <v>48</v>
      </c>
      <c r="L5" t="s">
        <v>639</v>
      </c>
    </row>
    <row r="6" spans="1:12" x14ac:dyDescent="0.25">
      <c r="E6" t="s">
        <v>105</v>
      </c>
      <c r="F6" t="s">
        <v>106</v>
      </c>
      <c r="L6" t="s">
        <v>640</v>
      </c>
    </row>
    <row r="7" spans="1:12" x14ac:dyDescent="0.25">
      <c r="E7" t="s">
        <v>102</v>
      </c>
      <c r="F7" t="s">
        <v>103</v>
      </c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85546875" customWidth="1"/>
    <col min="2" max="2" width="10.7109375" customWidth="1"/>
    <col min="3" max="3" width="9.5703125" bestFit="1" customWidth="1"/>
  </cols>
  <sheetData>
    <row r="1" spans="1:12" ht="29.45" customHeight="1" x14ac:dyDescent="0.25">
      <c r="A1" s="24" t="s">
        <v>107</v>
      </c>
      <c r="B1" s="5" t="s">
        <v>108</v>
      </c>
      <c r="C1" s="1" t="s">
        <v>109</v>
      </c>
      <c r="L1" t="s">
        <v>482</v>
      </c>
    </row>
    <row r="2" spans="1:12" x14ac:dyDescent="0.25">
      <c r="A2" s="2">
        <v>42774</v>
      </c>
      <c r="B2">
        <f>WEEKDAY(A2,2)</f>
        <v>3</v>
      </c>
      <c r="C2" t="str">
        <f>_xlfn.SWITCH(B2,1,"Pondelok",2,"Utorok",3,"Streda",4,"Štvrtok",5,"Piatok",6,"Sobota",7,"Nedeľa","Mimo poradia")</f>
        <v>Streda</v>
      </c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L7"/>
  <sheetViews>
    <sheetView workbookViewId="0">
      <selection activeCell="B4" sqref="B4"/>
    </sheetView>
  </sheetViews>
  <sheetFormatPr defaultRowHeight="15" x14ac:dyDescent="0.25"/>
  <cols>
    <col min="1" max="2" width="9.140625" bestFit="1" customWidth="1"/>
    <col min="3" max="3" width="16.5703125" bestFit="1" customWidth="1"/>
  </cols>
  <sheetData>
    <row r="1" spans="1:12" x14ac:dyDescent="0.25">
      <c r="A1" s="1" t="s">
        <v>110</v>
      </c>
      <c r="B1" s="1" t="s">
        <v>111</v>
      </c>
      <c r="C1" s="1" t="s">
        <v>112</v>
      </c>
      <c r="L1" t="s">
        <v>482</v>
      </c>
    </row>
    <row r="2" spans="1:12" x14ac:dyDescent="0.25">
      <c r="A2">
        <v>1</v>
      </c>
      <c r="B2">
        <v>2</v>
      </c>
      <c r="C2">
        <f>IFERROR(A2/B2,"Pozor, vzorec obsahuje delenie nulou! Hodnota2 obsahuje 0.")</f>
        <v>0.5</v>
      </c>
      <c r="L2" s="48" t="s">
        <v>479</v>
      </c>
    </row>
    <row r="3" spans="1:12" x14ac:dyDescent="0.25">
      <c r="A3">
        <v>3</v>
      </c>
      <c r="B3">
        <v>5</v>
      </c>
      <c r="C3">
        <f t="shared" ref="C3:C4" si="0">IFERROR(A3/B3,"Pozor, vzorec obsahuje delenie nulou! Hodnota2 obsahuje 0.")</f>
        <v>0.6</v>
      </c>
      <c r="L3" s="48" t="s">
        <v>480</v>
      </c>
    </row>
    <row r="4" spans="1:12" x14ac:dyDescent="0.25">
      <c r="A4">
        <v>2</v>
      </c>
      <c r="B4">
        <v>0</v>
      </c>
      <c r="C4" t="str">
        <f t="shared" si="0"/>
        <v>Pozor, vzorec obsahuje delenie nulou! Hodnota2 obsahuje 0.</v>
      </c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3.85546875" bestFit="1" customWidth="1"/>
    <col min="2" max="2" width="17.28515625" bestFit="1" customWidth="1"/>
    <col min="4" max="4" width="7.28515625" bestFit="1" customWidth="1"/>
    <col min="5" max="5" width="3.85546875" bestFit="1" customWidth="1"/>
    <col min="6" max="6" width="6.7109375" bestFit="1" customWidth="1"/>
  </cols>
  <sheetData>
    <row r="1" spans="1:12" x14ac:dyDescent="0.25">
      <c r="A1" s="1" t="s">
        <v>130</v>
      </c>
      <c r="B1" s="1" t="s">
        <v>81</v>
      </c>
      <c r="D1" s="1" t="s">
        <v>133</v>
      </c>
      <c r="E1" s="1" t="s">
        <v>130</v>
      </c>
      <c r="F1" s="1" t="s">
        <v>81</v>
      </c>
      <c r="L1" t="s">
        <v>482</v>
      </c>
    </row>
    <row r="2" spans="1:12" x14ac:dyDescent="0.25">
      <c r="A2">
        <v>112</v>
      </c>
      <c r="B2" t="str">
        <f>VLOOKUP(A2,E:F,2,FALSE)</f>
        <v>Ján</v>
      </c>
      <c r="D2">
        <v>1</v>
      </c>
      <c r="E2">
        <v>109</v>
      </c>
      <c r="F2" t="s">
        <v>8</v>
      </c>
      <c r="L2" s="48" t="s">
        <v>479</v>
      </c>
    </row>
    <row r="3" spans="1:12" x14ac:dyDescent="0.25">
      <c r="A3">
        <v>113</v>
      </c>
      <c r="B3" t="str">
        <f t="shared" ref="B3:B4" si="0">VLOOKUP(A3,E:F,2,FALSE)</f>
        <v>Juraj</v>
      </c>
      <c r="D3">
        <v>2</v>
      </c>
      <c r="E3">
        <v>110</v>
      </c>
      <c r="F3" t="s">
        <v>6</v>
      </c>
      <c r="L3" s="48" t="s">
        <v>480</v>
      </c>
    </row>
    <row r="4" spans="1:12" x14ac:dyDescent="0.25">
      <c r="A4">
        <v>115</v>
      </c>
      <c r="B4" t="e">
        <f t="shared" si="0"/>
        <v>#N/A</v>
      </c>
      <c r="D4">
        <v>3</v>
      </c>
      <c r="E4">
        <v>111</v>
      </c>
      <c r="F4" t="s">
        <v>131</v>
      </c>
      <c r="L4" t="s">
        <v>481</v>
      </c>
    </row>
    <row r="5" spans="1:12" x14ac:dyDescent="0.25">
      <c r="D5">
        <v>4</v>
      </c>
      <c r="E5">
        <v>112</v>
      </c>
      <c r="F5" t="s">
        <v>7</v>
      </c>
      <c r="L5" t="s">
        <v>639</v>
      </c>
    </row>
    <row r="6" spans="1:12" x14ac:dyDescent="0.25">
      <c r="D6">
        <v>5</v>
      </c>
      <c r="E6">
        <v>113</v>
      </c>
      <c r="F6" t="s">
        <v>132</v>
      </c>
      <c r="L6" t="s">
        <v>640</v>
      </c>
    </row>
    <row r="7" spans="1:12" x14ac:dyDescent="0.25">
      <c r="L7" s="11">
        <v>2017</v>
      </c>
    </row>
  </sheetData>
  <pageMargins left="0.7" right="0.7" top="0.75" bottom="0.75" header="0.3" footer="0.3"/>
  <pageSetup paperSize="9" orientation="portrait" horizontalDpi="4294967294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3.42578125" bestFit="1" customWidth="1"/>
    <col min="4" max="4" width="14.85546875" bestFit="1" customWidth="1"/>
    <col min="5" max="5" width="11.42578125" bestFit="1" customWidth="1"/>
  </cols>
  <sheetData>
    <row r="1" spans="1:12" ht="29.1" customHeight="1" x14ac:dyDescent="0.25">
      <c r="A1" s="29" t="s">
        <v>136</v>
      </c>
      <c r="B1" s="5" t="s">
        <v>134</v>
      </c>
      <c r="D1" s="24" t="s">
        <v>135</v>
      </c>
      <c r="E1" s="24" t="s">
        <v>134</v>
      </c>
      <c r="L1" t="s">
        <v>482</v>
      </c>
    </row>
    <row r="2" spans="1:12" x14ac:dyDescent="0.25">
      <c r="A2" s="27">
        <v>234000</v>
      </c>
      <c r="B2" s="30">
        <f>VLOOKUP(A2,D:E,2)</f>
        <v>0.1</v>
      </c>
      <c r="D2" s="27">
        <v>0</v>
      </c>
      <c r="E2" s="28">
        <v>0.2</v>
      </c>
      <c r="L2" s="48" t="s">
        <v>479</v>
      </c>
    </row>
    <row r="3" spans="1:12" x14ac:dyDescent="0.25">
      <c r="D3" s="27">
        <v>100000</v>
      </c>
      <c r="E3" s="28">
        <v>0.15</v>
      </c>
      <c r="L3" s="48" t="s">
        <v>480</v>
      </c>
    </row>
    <row r="4" spans="1:12" x14ac:dyDescent="0.25">
      <c r="D4" s="27">
        <v>200000</v>
      </c>
      <c r="E4" s="28">
        <v>0.1</v>
      </c>
      <c r="L4" t="s">
        <v>481</v>
      </c>
    </row>
    <row r="5" spans="1:12" x14ac:dyDescent="0.25">
      <c r="D5" s="27">
        <v>500000</v>
      </c>
      <c r="E5" s="28">
        <v>0.05</v>
      </c>
      <c r="L5" t="s">
        <v>639</v>
      </c>
    </row>
    <row r="6" spans="1:12" x14ac:dyDescent="0.25">
      <c r="D6" s="27">
        <v>1000000</v>
      </c>
      <c r="E6" s="28">
        <v>0.02</v>
      </c>
      <c r="L6" t="s">
        <v>640</v>
      </c>
    </row>
    <row r="7" spans="1:12" x14ac:dyDescent="0.25">
      <c r="L7" s="11">
        <v>2017</v>
      </c>
    </row>
  </sheetData>
  <pageMargins left="0.7" right="0.7" top="0.75" bottom="0.75" header="0.3" footer="0.3"/>
  <pageSetup paperSize="9" orientation="portrait" horizontalDpi="4294967294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1.7109375" bestFit="1" customWidth="1"/>
    <col min="2" max="2" width="6" bestFit="1" customWidth="1"/>
    <col min="3" max="3" width="6.5703125" bestFit="1" customWidth="1"/>
    <col min="4" max="4" width="7.5703125" bestFit="1" customWidth="1"/>
    <col min="5" max="5" width="5.42578125" bestFit="1" customWidth="1"/>
    <col min="6" max="6" width="6.5703125" bestFit="1" customWidth="1"/>
    <col min="7" max="7" width="7.5703125" bestFit="1" customWidth="1"/>
    <col min="8" max="8" width="5.42578125" bestFit="1" customWidth="1"/>
  </cols>
  <sheetData>
    <row r="1" spans="1:12" x14ac:dyDescent="0.25">
      <c r="A1" s="1" t="s">
        <v>137</v>
      </c>
      <c r="B1" s="1" t="s">
        <v>143</v>
      </c>
      <c r="L1" t="s">
        <v>482</v>
      </c>
    </row>
    <row r="2" spans="1:12" x14ac:dyDescent="0.25">
      <c r="A2" t="s">
        <v>141</v>
      </c>
      <c r="B2">
        <f>HLOOKUP(A2,4:5,2,FALSE)</f>
        <v>50</v>
      </c>
      <c r="L2" s="48" t="s">
        <v>479</v>
      </c>
    </row>
    <row r="3" spans="1:12" x14ac:dyDescent="0.25">
      <c r="L3" s="48" t="s">
        <v>480</v>
      </c>
    </row>
    <row r="4" spans="1:12" x14ac:dyDescent="0.25">
      <c r="A4" s="1" t="s">
        <v>137</v>
      </c>
      <c r="B4" t="s">
        <v>139</v>
      </c>
      <c r="C4" t="s">
        <v>140</v>
      </c>
      <c r="D4" t="s">
        <v>141</v>
      </c>
      <c r="E4" t="s">
        <v>142</v>
      </c>
      <c r="L4" t="s">
        <v>481</v>
      </c>
    </row>
    <row r="5" spans="1:12" x14ac:dyDescent="0.25">
      <c r="A5" s="1" t="s">
        <v>138</v>
      </c>
      <c r="B5">
        <v>25</v>
      </c>
      <c r="C5">
        <v>35</v>
      </c>
      <c r="D5">
        <v>50</v>
      </c>
      <c r="E5">
        <v>45</v>
      </c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L7"/>
  <sheetViews>
    <sheetView workbookViewId="0">
      <selection activeCell="B4" sqref="B4"/>
    </sheetView>
  </sheetViews>
  <sheetFormatPr defaultRowHeight="15" x14ac:dyDescent="0.25"/>
  <sheetData>
    <row r="1" spans="1:12" x14ac:dyDescent="0.25">
      <c r="A1">
        <v>1.234</v>
      </c>
      <c r="B1">
        <f>ROUND(A1,1)</f>
        <v>1.2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L8"/>
  <sheetViews>
    <sheetView workbookViewId="0">
      <selection activeCell="B4" sqref="B4"/>
    </sheetView>
  </sheetViews>
  <sheetFormatPr defaultRowHeight="15" x14ac:dyDescent="0.25"/>
  <cols>
    <col min="1" max="1" width="10.7109375" bestFit="1" customWidth="1"/>
    <col min="2" max="2" width="7.7109375" bestFit="1" customWidth="1"/>
    <col min="3" max="3" width="10.5703125" bestFit="1" customWidth="1"/>
    <col min="4" max="4" width="8.5703125" bestFit="1" customWidth="1"/>
    <col min="5" max="5" width="10.140625" bestFit="1" customWidth="1"/>
    <col min="6" max="6" width="12.28515625" bestFit="1" customWidth="1"/>
  </cols>
  <sheetData>
    <row r="1" spans="1:12" x14ac:dyDescent="0.25">
      <c r="A1" s="1" t="s">
        <v>144</v>
      </c>
      <c r="B1" s="1" t="s">
        <v>133</v>
      </c>
      <c r="D1" s="1" t="s">
        <v>145</v>
      </c>
      <c r="L1" t="s">
        <v>482</v>
      </c>
    </row>
    <row r="2" spans="1:12" x14ac:dyDescent="0.25">
      <c r="A2" t="s">
        <v>150</v>
      </c>
      <c r="B2">
        <f>MATCH(A2,D2:D8,0)</f>
        <v>5</v>
      </c>
      <c r="D2" t="s">
        <v>146</v>
      </c>
      <c r="L2" s="48" t="s">
        <v>479</v>
      </c>
    </row>
    <row r="3" spans="1:12" x14ac:dyDescent="0.25">
      <c r="D3" t="s">
        <v>147</v>
      </c>
      <c r="L3" s="48" t="s">
        <v>480</v>
      </c>
    </row>
    <row r="4" spans="1:12" x14ac:dyDescent="0.25">
      <c r="D4" t="s">
        <v>148</v>
      </c>
      <c r="L4" t="s">
        <v>481</v>
      </c>
    </row>
    <row r="5" spans="1:12" x14ac:dyDescent="0.25">
      <c r="D5" t="s">
        <v>149</v>
      </c>
      <c r="L5" t="s">
        <v>639</v>
      </c>
    </row>
    <row r="6" spans="1:12" x14ac:dyDescent="0.25">
      <c r="D6" t="s">
        <v>150</v>
      </c>
      <c r="L6" t="s">
        <v>640</v>
      </c>
    </row>
    <row r="7" spans="1:12" x14ac:dyDescent="0.25">
      <c r="D7" t="s">
        <v>151</v>
      </c>
      <c r="L7" s="11">
        <v>2017</v>
      </c>
    </row>
    <row r="8" spans="1:12" x14ac:dyDescent="0.25">
      <c r="D8" t="s">
        <v>152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0.7109375" bestFit="1" customWidth="1"/>
    <col min="2" max="2" width="7.7109375" bestFit="1" customWidth="1"/>
    <col min="3" max="3" width="10.5703125" bestFit="1" customWidth="1"/>
    <col min="4" max="4" width="5.85546875" bestFit="1" customWidth="1"/>
    <col min="5" max="5" width="10.140625" bestFit="1" customWidth="1"/>
    <col min="6" max="6" width="12.28515625" bestFit="1" customWidth="1"/>
  </cols>
  <sheetData>
    <row r="1" spans="1:12" x14ac:dyDescent="0.25">
      <c r="A1" s="1" t="s">
        <v>96</v>
      </c>
      <c r="B1" s="1" t="s">
        <v>95</v>
      </c>
      <c r="L1" t="s">
        <v>482</v>
      </c>
    </row>
    <row r="2" spans="1:12" x14ac:dyDescent="0.25">
      <c r="A2" t="s">
        <v>155</v>
      </c>
      <c r="B2">
        <f>MATCH(A2,B4:F4,0)</f>
        <v>3</v>
      </c>
      <c r="L2" s="48" t="s">
        <v>479</v>
      </c>
    </row>
    <row r="3" spans="1:12" x14ac:dyDescent="0.25">
      <c r="L3" s="48" t="s">
        <v>480</v>
      </c>
    </row>
    <row r="4" spans="1:12" x14ac:dyDescent="0.25">
      <c r="A4" s="1" t="s">
        <v>158</v>
      </c>
      <c r="B4" t="s">
        <v>153</v>
      </c>
      <c r="C4" t="s">
        <v>154</v>
      </c>
      <c r="D4" t="s">
        <v>155</v>
      </c>
      <c r="E4" t="s">
        <v>156</v>
      </c>
      <c r="F4" t="s">
        <v>157</v>
      </c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L8"/>
  <sheetViews>
    <sheetView workbookViewId="0">
      <selection activeCell="B4" sqref="B4"/>
    </sheetView>
  </sheetViews>
  <sheetFormatPr defaultRowHeight="15" x14ac:dyDescent="0.25"/>
  <cols>
    <col min="1" max="1" width="10.85546875" bestFit="1" customWidth="1"/>
    <col min="2" max="2" width="12.42578125" bestFit="1" customWidth="1"/>
    <col min="3" max="3" width="14.5703125" customWidth="1"/>
  </cols>
  <sheetData>
    <row r="1" spans="1:12" x14ac:dyDescent="0.25">
      <c r="A1" s="1" t="s">
        <v>144</v>
      </c>
      <c r="B1" s="1" t="s">
        <v>81</v>
      </c>
      <c r="F1" s="1" t="s">
        <v>6</v>
      </c>
      <c r="G1" s="1" t="s">
        <v>8</v>
      </c>
      <c r="H1" s="1" t="s">
        <v>132</v>
      </c>
      <c r="L1" t="s">
        <v>482</v>
      </c>
    </row>
    <row r="2" spans="1:12" x14ac:dyDescent="0.25">
      <c r="A2" t="s">
        <v>162</v>
      </c>
      <c r="B2" t="s">
        <v>132</v>
      </c>
      <c r="E2" s="1" t="s">
        <v>159</v>
      </c>
      <c r="F2">
        <v>70</v>
      </c>
      <c r="G2">
        <v>60</v>
      </c>
      <c r="H2">
        <v>100</v>
      </c>
      <c r="L2" s="48" t="s">
        <v>479</v>
      </c>
    </row>
    <row r="3" spans="1:12" x14ac:dyDescent="0.25">
      <c r="E3" s="1" t="s">
        <v>160</v>
      </c>
      <c r="F3">
        <v>90</v>
      </c>
      <c r="G3">
        <v>70</v>
      </c>
      <c r="H3">
        <v>90</v>
      </c>
      <c r="L3" s="48" t="s">
        <v>480</v>
      </c>
    </row>
    <row r="4" spans="1:12" ht="30" x14ac:dyDescent="0.25">
      <c r="A4" s="24" t="s">
        <v>166</v>
      </c>
      <c r="B4" s="24" t="s">
        <v>167</v>
      </c>
      <c r="C4" s="5" t="s">
        <v>15</v>
      </c>
      <c r="E4" s="1" t="s">
        <v>161</v>
      </c>
      <c r="F4">
        <v>100</v>
      </c>
      <c r="G4">
        <v>70</v>
      </c>
      <c r="H4">
        <v>90</v>
      </c>
      <c r="L4" t="s">
        <v>481</v>
      </c>
    </row>
    <row r="5" spans="1:12" x14ac:dyDescent="0.25">
      <c r="A5">
        <f>MATCH(A2,E2:E8,0)</f>
        <v>4</v>
      </c>
      <c r="B5">
        <f>MATCH(B2,F1:H1,0)</f>
        <v>3</v>
      </c>
      <c r="C5">
        <f>INDEX(F2:H8,A5,B5)</f>
        <v>80</v>
      </c>
      <c r="E5" s="1" t="s">
        <v>162</v>
      </c>
      <c r="F5">
        <v>60</v>
      </c>
      <c r="G5">
        <v>80</v>
      </c>
      <c r="H5">
        <v>80</v>
      </c>
      <c r="L5" t="s">
        <v>639</v>
      </c>
    </row>
    <row r="6" spans="1:12" x14ac:dyDescent="0.25">
      <c r="E6" s="1" t="s">
        <v>163</v>
      </c>
      <c r="F6">
        <v>80</v>
      </c>
      <c r="G6">
        <v>90</v>
      </c>
      <c r="H6">
        <v>70</v>
      </c>
      <c r="L6" t="s">
        <v>640</v>
      </c>
    </row>
    <row r="7" spans="1:12" x14ac:dyDescent="0.25">
      <c r="E7" s="1" t="s">
        <v>164</v>
      </c>
      <c r="F7">
        <v>70</v>
      </c>
      <c r="G7">
        <v>90</v>
      </c>
      <c r="H7">
        <v>70</v>
      </c>
      <c r="L7" s="11">
        <v>2017</v>
      </c>
    </row>
    <row r="8" spans="1:12" x14ac:dyDescent="0.25">
      <c r="E8" s="1" t="s">
        <v>165</v>
      </c>
      <c r="F8">
        <v>90</v>
      </c>
      <c r="G8">
        <v>100</v>
      </c>
      <c r="H8">
        <v>60</v>
      </c>
    </row>
  </sheetData>
  <sortState ref="H2:H8">
    <sortCondition descending="1" ref="H2"/>
  </sortState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L7"/>
  <sheetViews>
    <sheetView workbookViewId="0">
      <selection activeCell="B4" sqref="B4"/>
    </sheetView>
  </sheetViews>
  <sheetFormatPr defaultRowHeight="15" x14ac:dyDescent="0.25"/>
  <cols>
    <col min="1" max="1" width="2.5703125" bestFit="1" customWidth="1"/>
    <col min="2" max="2" width="12.140625" bestFit="1" customWidth="1"/>
    <col min="3" max="3" width="7.140625" bestFit="1" customWidth="1"/>
    <col min="4" max="4" width="11.42578125" bestFit="1" customWidth="1"/>
  </cols>
  <sheetData>
    <row r="1" spans="1:12" x14ac:dyDescent="0.25">
      <c r="A1" s="1" t="s">
        <v>168</v>
      </c>
      <c r="B1" s="1" t="s">
        <v>169</v>
      </c>
      <c r="L1" t="s">
        <v>482</v>
      </c>
    </row>
    <row r="2" spans="1:12" x14ac:dyDescent="0.25">
      <c r="A2">
        <v>1</v>
      </c>
      <c r="B2" t="s">
        <v>170</v>
      </c>
      <c r="D2" s="31"/>
      <c r="L2" s="48" t="s">
        <v>479</v>
      </c>
    </row>
    <row r="3" spans="1:12" x14ac:dyDescent="0.25">
      <c r="A3">
        <v>2</v>
      </c>
      <c r="B3" t="s">
        <v>171</v>
      </c>
      <c r="D3" s="31"/>
      <c r="L3" s="48" t="s">
        <v>480</v>
      </c>
    </row>
    <row r="4" spans="1:12" x14ac:dyDescent="0.25">
      <c r="A4">
        <v>3</v>
      </c>
      <c r="B4" t="s">
        <v>172</v>
      </c>
      <c r="D4" s="31"/>
      <c r="L4" t="s">
        <v>481</v>
      </c>
    </row>
    <row r="5" spans="1:12" x14ac:dyDescent="0.25">
      <c r="D5" s="31"/>
      <c r="L5" t="s">
        <v>639</v>
      </c>
    </row>
    <row r="6" spans="1:12" x14ac:dyDescent="0.25">
      <c r="D6" s="31"/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B050"/>
  </sheetPr>
  <dimension ref="A1:L8"/>
  <sheetViews>
    <sheetView workbookViewId="0">
      <selection activeCell="B4" sqref="B4"/>
    </sheetView>
  </sheetViews>
  <sheetFormatPr defaultRowHeight="15" x14ac:dyDescent="0.25"/>
  <cols>
    <col min="1" max="1" width="2.5703125" customWidth="1"/>
    <col min="2" max="2" width="12.140625" customWidth="1"/>
    <col min="3" max="3" width="7.140625" customWidth="1"/>
    <col min="4" max="4" width="11.42578125" customWidth="1"/>
  </cols>
  <sheetData>
    <row r="1" spans="1:12" x14ac:dyDescent="0.25">
      <c r="A1" s="1" t="s">
        <v>130</v>
      </c>
      <c r="B1" s="1" t="s">
        <v>176</v>
      </c>
      <c r="C1" s="1" t="s">
        <v>81</v>
      </c>
      <c r="D1" s="1" t="s">
        <v>177</v>
      </c>
      <c r="L1" t="s">
        <v>482</v>
      </c>
    </row>
    <row r="2" spans="1:12" x14ac:dyDescent="0.25">
      <c r="A2">
        <v>1</v>
      </c>
      <c r="B2">
        <v>1</v>
      </c>
      <c r="C2" t="s">
        <v>173</v>
      </c>
      <c r="D2">
        <v>3000</v>
      </c>
      <c r="L2" s="48" t="s">
        <v>479</v>
      </c>
    </row>
    <row r="3" spans="1:12" x14ac:dyDescent="0.25">
      <c r="A3">
        <v>2</v>
      </c>
      <c r="B3">
        <v>1</v>
      </c>
      <c r="C3" t="s">
        <v>6</v>
      </c>
      <c r="D3">
        <v>2000</v>
      </c>
      <c r="L3" s="48" t="s">
        <v>480</v>
      </c>
    </row>
    <row r="4" spans="1:12" x14ac:dyDescent="0.25">
      <c r="A4">
        <v>3</v>
      </c>
      <c r="B4">
        <v>1</v>
      </c>
      <c r="C4" t="s">
        <v>8</v>
      </c>
      <c r="D4">
        <v>1000</v>
      </c>
      <c r="L4" t="s">
        <v>481</v>
      </c>
    </row>
    <row r="5" spans="1:12" x14ac:dyDescent="0.25">
      <c r="A5">
        <v>4</v>
      </c>
      <c r="B5">
        <v>2</v>
      </c>
      <c r="C5" t="s">
        <v>132</v>
      </c>
      <c r="D5">
        <v>5000</v>
      </c>
      <c r="L5" t="s">
        <v>639</v>
      </c>
    </row>
    <row r="6" spans="1:12" x14ac:dyDescent="0.25">
      <c r="A6">
        <v>5</v>
      </c>
      <c r="B6">
        <v>2</v>
      </c>
      <c r="C6" t="s">
        <v>131</v>
      </c>
      <c r="D6">
        <v>4000</v>
      </c>
      <c r="L6" t="s">
        <v>640</v>
      </c>
    </row>
    <row r="7" spans="1:12" x14ac:dyDescent="0.25">
      <c r="A7">
        <v>6</v>
      </c>
      <c r="B7">
        <v>3</v>
      </c>
      <c r="C7" t="s">
        <v>174</v>
      </c>
      <c r="D7">
        <v>7000</v>
      </c>
      <c r="L7" s="11">
        <v>2017</v>
      </c>
    </row>
    <row r="8" spans="1:12" x14ac:dyDescent="0.25">
      <c r="A8">
        <v>7</v>
      </c>
      <c r="B8">
        <v>3</v>
      </c>
      <c r="C8" t="s">
        <v>175</v>
      </c>
      <c r="D8">
        <v>6000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B0F0"/>
  </sheetPr>
  <dimension ref="A1:L12"/>
  <sheetViews>
    <sheetView workbookViewId="0">
      <selection activeCell="B4" sqref="B4"/>
    </sheetView>
  </sheetViews>
  <sheetFormatPr defaultRowHeight="15" x14ac:dyDescent="0.25"/>
  <cols>
    <col min="1" max="1" width="4.5703125" customWidth="1"/>
    <col min="2" max="2" width="12.140625" customWidth="1"/>
    <col min="3" max="3" width="7.7109375" customWidth="1"/>
    <col min="4" max="4" width="11.42578125" customWidth="1"/>
  </cols>
  <sheetData>
    <row r="1" spans="1:12" x14ac:dyDescent="0.25">
      <c r="A1" s="1" t="s">
        <v>130</v>
      </c>
      <c r="B1" s="1" t="s">
        <v>176</v>
      </c>
      <c r="C1" s="1" t="s">
        <v>81</v>
      </c>
      <c r="D1" s="1" t="s">
        <v>177</v>
      </c>
      <c r="L1" t="s">
        <v>482</v>
      </c>
    </row>
    <row r="2" spans="1:12" x14ac:dyDescent="0.25">
      <c r="A2">
        <v>1</v>
      </c>
      <c r="B2" t="s">
        <v>170</v>
      </c>
      <c r="C2" t="s">
        <v>173</v>
      </c>
      <c r="D2">
        <v>3000</v>
      </c>
      <c r="L2" s="48" t="s">
        <v>479</v>
      </c>
    </row>
    <row r="3" spans="1:12" x14ac:dyDescent="0.25">
      <c r="A3">
        <v>2</v>
      </c>
      <c r="B3" t="s">
        <v>170</v>
      </c>
      <c r="C3" t="s">
        <v>6</v>
      </c>
      <c r="D3">
        <v>2000</v>
      </c>
      <c r="L3" s="48" t="s">
        <v>480</v>
      </c>
    </row>
    <row r="4" spans="1:12" x14ac:dyDescent="0.25">
      <c r="A4">
        <v>3</v>
      </c>
      <c r="B4" t="s">
        <v>170</v>
      </c>
      <c r="C4" t="s">
        <v>8</v>
      </c>
      <c r="D4">
        <v>1000</v>
      </c>
      <c r="L4" t="s">
        <v>481</v>
      </c>
    </row>
    <row r="5" spans="1:12" x14ac:dyDescent="0.25">
      <c r="A5">
        <v>4</v>
      </c>
      <c r="B5" t="s">
        <v>171</v>
      </c>
      <c r="C5" t="s">
        <v>132</v>
      </c>
      <c r="D5">
        <v>5000</v>
      </c>
      <c r="L5" t="s">
        <v>639</v>
      </c>
    </row>
    <row r="6" spans="1:12" x14ac:dyDescent="0.25">
      <c r="A6">
        <v>5</v>
      </c>
      <c r="B6" t="s">
        <v>171</v>
      </c>
      <c r="C6" t="s">
        <v>131</v>
      </c>
      <c r="D6">
        <v>4000</v>
      </c>
      <c r="L6" t="s">
        <v>640</v>
      </c>
    </row>
    <row r="7" spans="1:12" x14ac:dyDescent="0.25">
      <c r="A7">
        <v>6</v>
      </c>
      <c r="B7" t="s">
        <v>172</v>
      </c>
      <c r="C7" t="s">
        <v>174</v>
      </c>
      <c r="D7">
        <v>7000</v>
      </c>
      <c r="L7" s="11">
        <v>2017</v>
      </c>
    </row>
    <row r="8" spans="1:12" x14ac:dyDescent="0.25">
      <c r="A8">
        <v>7</v>
      </c>
      <c r="B8" t="s">
        <v>172</v>
      </c>
      <c r="C8" t="s">
        <v>175</v>
      </c>
      <c r="D8">
        <v>6000</v>
      </c>
    </row>
    <row r="9" spans="1:12" x14ac:dyDescent="0.25">
      <c r="A9">
        <v>7</v>
      </c>
      <c r="B9" t="s">
        <v>172</v>
      </c>
      <c r="C9" t="s">
        <v>175</v>
      </c>
      <c r="D9">
        <v>6000</v>
      </c>
    </row>
    <row r="11" spans="1:12" x14ac:dyDescent="0.25">
      <c r="B11" t="s">
        <v>180</v>
      </c>
    </row>
    <row r="12" spans="1:12" x14ac:dyDescent="0.25">
      <c r="B12">
        <f>SUM(zamestnanci[Obrat])</f>
        <v>34000</v>
      </c>
    </row>
  </sheetData>
  <pageMargins left="0.7" right="0.7" top="0.78740157499999996" bottom="0.78740157499999996" header="0.3" footer="0.3"/>
  <pageSetup paperSize="9" orientation="portrait" horizontalDpi="4294967294" verticalDpi="0"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70C0"/>
  </sheetPr>
  <dimension ref="A1:L141"/>
  <sheetViews>
    <sheetView workbookViewId="0">
      <selection activeCell="B4" sqref="B4"/>
    </sheetView>
  </sheetViews>
  <sheetFormatPr defaultRowHeight="15" x14ac:dyDescent="0.25"/>
  <cols>
    <col min="1" max="1" width="21.140625" customWidth="1"/>
    <col min="2" max="2" width="12.42578125" customWidth="1"/>
  </cols>
  <sheetData>
    <row r="1" spans="1:12" x14ac:dyDescent="0.25">
      <c r="A1" s="1" t="s">
        <v>324</v>
      </c>
      <c r="B1" s="1" t="s">
        <v>322</v>
      </c>
      <c r="L1" t="s">
        <v>482</v>
      </c>
    </row>
    <row r="2" spans="1:12" x14ac:dyDescent="0.25">
      <c r="A2" t="s">
        <v>181</v>
      </c>
      <c r="B2">
        <v>367.66</v>
      </c>
      <c r="L2" s="48" t="s">
        <v>479</v>
      </c>
    </row>
    <row r="3" spans="1:12" x14ac:dyDescent="0.25">
      <c r="A3" t="s">
        <v>182</v>
      </c>
      <c r="B3">
        <v>237.05</v>
      </c>
      <c r="L3" s="48" t="s">
        <v>480</v>
      </c>
    </row>
    <row r="4" spans="1:12" x14ac:dyDescent="0.25">
      <c r="A4" t="s">
        <v>183</v>
      </c>
      <c r="B4">
        <v>70.430000000000007</v>
      </c>
      <c r="L4" t="s">
        <v>481</v>
      </c>
    </row>
    <row r="5" spans="1:12" x14ac:dyDescent="0.25">
      <c r="A5" t="s">
        <v>184</v>
      </c>
      <c r="B5">
        <v>80.03</v>
      </c>
      <c r="L5" t="s">
        <v>639</v>
      </c>
    </row>
    <row r="6" spans="1:12" x14ac:dyDescent="0.25">
      <c r="A6" t="s">
        <v>185</v>
      </c>
      <c r="B6">
        <v>103.38</v>
      </c>
      <c r="L6" t="s">
        <v>640</v>
      </c>
    </row>
    <row r="7" spans="1:12" x14ac:dyDescent="0.25">
      <c r="A7" t="s">
        <v>186</v>
      </c>
      <c r="B7">
        <v>100.48</v>
      </c>
      <c r="L7" s="11">
        <v>2017</v>
      </c>
    </row>
    <row r="8" spans="1:12" x14ac:dyDescent="0.25">
      <c r="A8" t="s">
        <v>187</v>
      </c>
      <c r="B8">
        <v>71.540000000000006</v>
      </c>
    </row>
    <row r="9" spans="1:12" x14ac:dyDescent="0.25">
      <c r="A9" t="s">
        <v>188</v>
      </c>
      <c r="B9">
        <v>82</v>
      </c>
    </row>
    <row r="10" spans="1:12" x14ac:dyDescent="0.25">
      <c r="A10" t="s">
        <v>189</v>
      </c>
      <c r="B10">
        <v>67.739999999999995</v>
      </c>
    </row>
    <row r="11" spans="1:12" x14ac:dyDescent="0.25">
      <c r="A11" t="s">
        <v>190</v>
      </c>
      <c r="B11">
        <v>63.11</v>
      </c>
    </row>
    <row r="12" spans="1:12" x14ac:dyDescent="0.25">
      <c r="A12" t="s">
        <v>191</v>
      </c>
      <c r="B12">
        <v>43.06</v>
      </c>
    </row>
    <row r="13" spans="1:12" x14ac:dyDescent="0.25">
      <c r="A13" t="s">
        <v>192</v>
      </c>
      <c r="B13">
        <v>98.73</v>
      </c>
    </row>
    <row r="14" spans="1:12" x14ac:dyDescent="0.25">
      <c r="A14" t="s">
        <v>193</v>
      </c>
      <c r="B14">
        <v>90.56</v>
      </c>
    </row>
    <row r="15" spans="1:12" x14ac:dyDescent="0.25">
      <c r="A15" t="s">
        <v>194</v>
      </c>
      <c r="B15">
        <v>52.81</v>
      </c>
    </row>
    <row r="16" spans="1:12" x14ac:dyDescent="0.25">
      <c r="A16" t="s">
        <v>195</v>
      </c>
      <c r="B16">
        <v>72.569999999999993</v>
      </c>
    </row>
    <row r="17" spans="1:2" x14ac:dyDescent="0.25">
      <c r="A17" t="s">
        <v>196</v>
      </c>
      <c r="B17">
        <v>66.67</v>
      </c>
    </row>
    <row r="18" spans="1:2" x14ac:dyDescent="0.25">
      <c r="A18" t="s">
        <v>197</v>
      </c>
      <c r="B18">
        <v>103.17</v>
      </c>
    </row>
    <row r="19" spans="1:2" x14ac:dyDescent="0.25">
      <c r="A19" t="s">
        <v>198</v>
      </c>
      <c r="B19">
        <v>28.63</v>
      </c>
    </row>
    <row r="20" spans="1:2" x14ac:dyDescent="0.25">
      <c r="A20" t="s">
        <v>199</v>
      </c>
      <c r="B20">
        <v>61</v>
      </c>
    </row>
    <row r="21" spans="1:2" x14ac:dyDescent="0.25">
      <c r="A21" t="s">
        <v>200</v>
      </c>
      <c r="B21">
        <v>72.39</v>
      </c>
    </row>
    <row r="22" spans="1:2" x14ac:dyDescent="0.25">
      <c r="A22" t="s">
        <v>201</v>
      </c>
      <c r="B22">
        <v>70.11</v>
      </c>
    </row>
    <row r="23" spans="1:2" x14ac:dyDescent="0.25">
      <c r="A23" t="s">
        <v>202</v>
      </c>
      <c r="B23">
        <v>47.79</v>
      </c>
    </row>
    <row r="24" spans="1:2" x14ac:dyDescent="0.25">
      <c r="A24" t="s">
        <v>203</v>
      </c>
      <c r="B24">
        <v>44.2</v>
      </c>
    </row>
    <row r="25" spans="1:2" x14ac:dyDescent="0.25">
      <c r="A25" t="s">
        <v>204</v>
      </c>
      <c r="B25">
        <v>126.72</v>
      </c>
    </row>
    <row r="26" spans="1:2" x14ac:dyDescent="0.25">
      <c r="A26" t="s">
        <v>205</v>
      </c>
      <c r="B26">
        <v>27.58</v>
      </c>
    </row>
    <row r="27" spans="1:2" x14ac:dyDescent="0.25">
      <c r="A27" t="s">
        <v>206</v>
      </c>
      <c r="B27">
        <v>56.79</v>
      </c>
    </row>
    <row r="28" spans="1:2" x14ac:dyDescent="0.25">
      <c r="A28" t="s">
        <v>207</v>
      </c>
      <c r="B28">
        <v>70.16</v>
      </c>
    </row>
    <row r="29" spans="1:2" x14ac:dyDescent="0.25">
      <c r="A29" t="s">
        <v>208</v>
      </c>
      <c r="B29">
        <v>49.14</v>
      </c>
    </row>
    <row r="30" spans="1:2" x14ac:dyDescent="0.25">
      <c r="A30" t="s">
        <v>210</v>
      </c>
      <c r="B30">
        <v>77.55</v>
      </c>
    </row>
    <row r="31" spans="1:2" x14ac:dyDescent="0.25">
      <c r="A31" t="s">
        <v>211</v>
      </c>
      <c r="B31">
        <v>22.31</v>
      </c>
    </row>
    <row r="32" spans="1:2" x14ac:dyDescent="0.25">
      <c r="A32" t="s">
        <v>212</v>
      </c>
      <c r="B32">
        <v>34.36</v>
      </c>
    </row>
    <row r="33" spans="1:2" x14ac:dyDescent="0.25">
      <c r="A33" t="s">
        <v>213</v>
      </c>
      <c r="B33">
        <v>44.97</v>
      </c>
    </row>
    <row r="34" spans="1:2" x14ac:dyDescent="0.25">
      <c r="A34" t="s">
        <v>214</v>
      </c>
      <c r="B34">
        <v>31.45</v>
      </c>
    </row>
    <row r="35" spans="1:2" x14ac:dyDescent="0.25">
      <c r="A35" t="s">
        <v>215</v>
      </c>
      <c r="B35">
        <v>72.760000000000005</v>
      </c>
    </row>
    <row r="36" spans="1:2" x14ac:dyDescent="0.25">
      <c r="A36" t="s">
        <v>216</v>
      </c>
      <c r="B36">
        <v>64.12</v>
      </c>
    </row>
    <row r="37" spans="1:2" x14ac:dyDescent="0.25">
      <c r="A37" t="s">
        <v>217</v>
      </c>
      <c r="B37">
        <v>121.96</v>
      </c>
    </row>
    <row r="38" spans="1:2" x14ac:dyDescent="0.25">
      <c r="A38" t="s">
        <v>218</v>
      </c>
      <c r="B38">
        <v>50.29</v>
      </c>
    </row>
    <row r="39" spans="1:2" x14ac:dyDescent="0.25">
      <c r="A39" t="s">
        <v>219</v>
      </c>
      <c r="B39">
        <v>58.61</v>
      </c>
    </row>
    <row r="40" spans="1:2" x14ac:dyDescent="0.25">
      <c r="A40" t="s">
        <v>220</v>
      </c>
      <c r="B40">
        <v>32.58</v>
      </c>
    </row>
    <row r="41" spans="1:2" x14ac:dyDescent="0.25">
      <c r="A41" t="s">
        <v>221</v>
      </c>
      <c r="B41">
        <v>45.62</v>
      </c>
    </row>
    <row r="42" spans="1:2" x14ac:dyDescent="0.25">
      <c r="A42" t="s">
        <v>222</v>
      </c>
      <c r="B42">
        <v>39.090000000000003</v>
      </c>
    </row>
    <row r="43" spans="1:2" x14ac:dyDescent="0.25">
      <c r="A43" t="s">
        <v>223</v>
      </c>
      <c r="B43">
        <v>55.05</v>
      </c>
    </row>
    <row r="44" spans="1:2" x14ac:dyDescent="0.25">
      <c r="A44" t="s">
        <v>224</v>
      </c>
      <c r="B44">
        <v>26.55</v>
      </c>
    </row>
    <row r="45" spans="1:2" x14ac:dyDescent="0.25">
      <c r="A45" t="s">
        <v>225</v>
      </c>
      <c r="B45">
        <v>38.71</v>
      </c>
    </row>
    <row r="46" spans="1:2" x14ac:dyDescent="0.25">
      <c r="A46" t="s">
        <v>226</v>
      </c>
      <c r="B46">
        <v>41.5</v>
      </c>
    </row>
    <row r="47" spans="1:2" x14ac:dyDescent="0.25">
      <c r="A47" t="s">
        <v>227</v>
      </c>
      <c r="B47">
        <v>85.55</v>
      </c>
    </row>
    <row r="48" spans="1:2" x14ac:dyDescent="0.25">
      <c r="A48" t="s">
        <v>228</v>
      </c>
      <c r="B48">
        <v>27.17</v>
      </c>
    </row>
    <row r="49" spans="1:2" x14ac:dyDescent="0.25">
      <c r="A49" t="s">
        <v>229</v>
      </c>
      <c r="B49">
        <v>24.83</v>
      </c>
    </row>
    <row r="50" spans="1:2" x14ac:dyDescent="0.25">
      <c r="A50" t="s">
        <v>230</v>
      </c>
      <c r="B50">
        <v>30.79</v>
      </c>
    </row>
    <row r="51" spans="1:2" x14ac:dyDescent="0.25">
      <c r="A51" t="s">
        <v>231</v>
      </c>
      <c r="B51">
        <v>30.45</v>
      </c>
    </row>
    <row r="52" spans="1:2" x14ac:dyDescent="0.25">
      <c r="A52" t="s">
        <v>233</v>
      </c>
      <c r="B52">
        <v>26.41</v>
      </c>
    </row>
    <row r="53" spans="1:2" x14ac:dyDescent="0.25">
      <c r="A53" t="s">
        <v>232</v>
      </c>
      <c r="B53">
        <v>33.909999999999997</v>
      </c>
    </row>
    <row r="54" spans="1:2" x14ac:dyDescent="0.25">
      <c r="A54" t="s">
        <v>234</v>
      </c>
      <c r="B54">
        <v>68.09</v>
      </c>
    </row>
    <row r="55" spans="1:2" x14ac:dyDescent="0.25">
      <c r="A55" t="s">
        <v>235</v>
      </c>
      <c r="B55">
        <v>114.77</v>
      </c>
    </row>
    <row r="56" spans="1:2" x14ac:dyDescent="0.25">
      <c r="A56" t="s">
        <v>236</v>
      </c>
      <c r="B56">
        <v>60.01</v>
      </c>
    </row>
    <row r="57" spans="1:2" x14ac:dyDescent="0.25">
      <c r="A57" t="s">
        <v>237</v>
      </c>
      <c r="B57">
        <v>44.35</v>
      </c>
    </row>
    <row r="58" spans="1:2" x14ac:dyDescent="0.25">
      <c r="A58" t="s">
        <v>238</v>
      </c>
      <c r="B58">
        <v>23.39</v>
      </c>
    </row>
    <row r="59" spans="1:2" x14ac:dyDescent="0.25">
      <c r="A59" t="s">
        <v>239</v>
      </c>
      <c r="B59">
        <v>38.869999999999997</v>
      </c>
    </row>
    <row r="60" spans="1:2" x14ac:dyDescent="0.25">
      <c r="A60" t="s">
        <v>240</v>
      </c>
      <c r="B60">
        <v>15.03</v>
      </c>
    </row>
    <row r="61" spans="1:2" x14ac:dyDescent="0.25">
      <c r="A61" t="s">
        <v>241</v>
      </c>
      <c r="B61">
        <v>48.54</v>
      </c>
    </row>
    <row r="62" spans="1:2" x14ac:dyDescent="0.25">
      <c r="A62" t="s">
        <v>242</v>
      </c>
      <c r="B62">
        <v>27.15</v>
      </c>
    </row>
    <row r="63" spans="1:2" x14ac:dyDescent="0.25">
      <c r="A63" t="s">
        <v>243</v>
      </c>
      <c r="B63">
        <v>43.17</v>
      </c>
    </row>
    <row r="64" spans="1:2" x14ac:dyDescent="0.25">
      <c r="A64" t="s">
        <v>244</v>
      </c>
      <c r="B64">
        <v>20.2</v>
      </c>
    </row>
    <row r="65" spans="1:2" x14ac:dyDescent="0.25">
      <c r="A65" t="s">
        <v>245</v>
      </c>
      <c r="B65">
        <v>19.77</v>
      </c>
    </row>
    <row r="66" spans="1:2" x14ac:dyDescent="0.25">
      <c r="A66" t="s">
        <v>246</v>
      </c>
      <c r="B66">
        <v>11.25</v>
      </c>
    </row>
    <row r="67" spans="1:2" x14ac:dyDescent="0.25">
      <c r="A67" t="s">
        <v>247</v>
      </c>
      <c r="B67">
        <v>34.79</v>
      </c>
    </row>
    <row r="68" spans="1:2" x14ac:dyDescent="0.25">
      <c r="A68" t="s">
        <v>248</v>
      </c>
      <c r="B68">
        <v>24.67</v>
      </c>
    </row>
    <row r="69" spans="1:2" x14ac:dyDescent="0.25">
      <c r="A69" t="s">
        <v>249</v>
      </c>
      <c r="B69">
        <v>16.18</v>
      </c>
    </row>
    <row r="70" spans="1:2" x14ac:dyDescent="0.25">
      <c r="A70" t="s">
        <v>250</v>
      </c>
      <c r="B70">
        <v>106.82</v>
      </c>
    </row>
    <row r="71" spans="1:2" x14ac:dyDescent="0.25">
      <c r="A71" t="s">
        <v>251</v>
      </c>
      <c r="B71">
        <v>67.5</v>
      </c>
    </row>
    <row r="72" spans="1:2" x14ac:dyDescent="0.25">
      <c r="A72" t="s">
        <v>252</v>
      </c>
      <c r="B72">
        <v>13.44</v>
      </c>
    </row>
    <row r="73" spans="1:2" x14ac:dyDescent="0.25">
      <c r="A73" t="s">
        <v>253</v>
      </c>
      <c r="B73">
        <v>46.74</v>
      </c>
    </row>
    <row r="74" spans="1:2" x14ac:dyDescent="0.25">
      <c r="A74" t="s">
        <v>254</v>
      </c>
      <c r="B74">
        <v>59.81</v>
      </c>
    </row>
    <row r="75" spans="1:2" x14ac:dyDescent="0.25">
      <c r="A75" t="s">
        <v>255</v>
      </c>
      <c r="B75">
        <v>56.55</v>
      </c>
    </row>
    <row r="76" spans="1:2" x14ac:dyDescent="0.25">
      <c r="A76" t="s">
        <v>256</v>
      </c>
      <c r="B76">
        <v>29.62</v>
      </c>
    </row>
    <row r="77" spans="1:2" x14ac:dyDescent="0.25">
      <c r="A77" t="s">
        <v>257</v>
      </c>
      <c r="B77">
        <v>50.94</v>
      </c>
    </row>
    <row r="78" spans="1:2" x14ac:dyDescent="0.25">
      <c r="A78" t="s">
        <v>258</v>
      </c>
      <c r="B78">
        <v>49.62</v>
      </c>
    </row>
    <row r="79" spans="1:2" x14ac:dyDescent="0.25">
      <c r="A79" t="s">
        <v>259</v>
      </c>
      <c r="B79">
        <v>22.89</v>
      </c>
    </row>
    <row r="80" spans="1:2" x14ac:dyDescent="0.25">
      <c r="A80" t="s">
        <v>260</v>
      </c>
      <c r="B80">
        <v>38.31</v>
      </c>
    </row>
    <row r="81" spans="1:2" x14ac:dyDescent="0.25">
      <c r="A81" t="s">
        <v>261</v>
      </c>
      <c r="B81">
        <v>55.55</v>
      </c>
    </row>
    <row r="82" spans="1:2" x14ac:dyDescent="0.25">
      <c r="A82" t="s">
        <v>262</v>
      </c>
      <c r="B82">
        <v>32.659999999999997</v>
      </c>
    </row>
    <row r="83" spans="1:2" x14ac:dyDescent="0.25">
      <c r="A83" t="s">
        <v>263</v>
      </c>
      <c r="B83">
        <v>88.67</v>
      </c>
    </row>
    <row r="84" spans="1:2" x14ac:dyDescent="0.25">
      <c r="A84" t="s">
        <v>264</v>
      </c>
      <c r="B84">
        <v>44.45</v>
      </c>
    </row>
    <row r="85" spans="1:2" x14ac:dyDescent="0.25">
      <c r="A85" t="s">
        <v>265</v>
      </c>
      <c r="B85">
        <v>4.5</v>
      </c>
    </row>
    <row r="86" spans="1:2" x14ac:dyDescent="0.25">
      <c r="A86" t="s">
        <v>266</v>
      </c>
      <c r="B86">
        <v>18.66</v>
      </c>
    </row>
    <row r="87" spans="1:2" x14ac:dyDescent="0.25">
      <c r="A87" t="s">
        <v>267</v>
      </c>
      <c r="B87">
        <v>34.909999999999997</v>
      </c>
    </row>
    <row r="88" spans="1:2" x14ac:dyDescent="0.25">
      <c r="A88" t="s">
        <v>268</v>
      </c>
      <c r="B88">
        <v>126.49</v>
      </c>
    </row>
    <row r="89" spans="1:2" x14ac:dyDescent="0.25">
      <c r="A89" t="s">
        <v>269</v>
      </c>
      <c r="B89">
        <v>68.05</v>
      </c>
    </row>
    <row r="90" spans="1:2" x14ac:dyDescent="0.25">
      <c r="A90" t="s">
        <v>270</v>
      </c>
      <c r="B90">
        <v>23.81</v>
      </c>
    </row>
    <row r="91" spans="1:2" x14ac:dyDescent="0.25">
      <c r="A91" t="s">
        <v>271</v>
      </c>
      <c r="B91">
        <v>18.32</v>
      </c>
    </row>
    <row r="92" spans="1:2" x14ac:dyDescent="0.25">
      <c r="A92" t="s">
        <v>272</v>
      </c>
      <c r="B92">
        <v>59.94</v>
      </c>
    </row>
    <row r="93" spans="1:2" x14ac:dyDescent="0.25">
      <c r="A93" t="s">
        <v>273</v>
      </c>
      <c r="B93">
        <v>61.26</v>
      </c>
    </row>
    <row r="94" spans="1:2" x14ac:dyDescent="0.25">
      <c r="A94" t="s">
        <v>275</v>
      </c>
      <c r="B94">
        <v>42.73</v>
      </c>
    </row>
    <row r="95" spans="1:2" x14ac:dyDescent="0.25">
      <c r="A95" t="s">
        <v>276</v>
      </c>
      <c r="B95">
        <v>82.54</v>
      </c>
    </row>
    <row r="96" spans="1:2" x14ac:dyDescent="0.25">
      <c r="A96" t="s">
        <v>277</v>
      </c>
      <c r="B96">
        <v>57.76</v>
      </c>
    </row>
    <row r="97" spans="1:2" x14ac:dyDescent="0.25">
      <c r="A97" t="s">
        <v>278</v>
      </c>
      <c r="B97">
        <v>56.52</v>
      </c>
    </row>
    <row r="98" spans="1:2" x14ac:dyDescent="0.25">
      <c r="A98" t="s">
        <v>279</v>
      </c>
      <c r="B98">
        <v>27.77</v>
      </c>
    </row>
    <row r="99" spans="1:2" x14ac:dyDescent="0.25">
      <c r="A99" t="s">
        <v>280</v>
      </c>
      <c r="B99">
        <v>47.48</v>
      </c>
    </row>
    <row r="100" spans="1:2" x14ac:dyDescent="0.25">
      <c r="A100" t="s">
        <v>281</v>
      </c>
      <c r="B100">
        <v>33.94</v>
      </c>
    </row>
    <row r="101" spans="1:2" x14ac:dyDescent="0.25">
      <c r="A101" t="s">
        <v>282</v>
      </c>
      <c r="B101">
        <v>33.479999999999997</v>
      </c>
    </row>
    <row r="102" spans="1:2" x14ac:dyDescent="0.25">
      <c r="A102" t="s">
        <v>283</v>
      </c>
      <c r="B102">
        <v>12.65</v>
      </c>
    </row>
    <row r="103" spans="1:2" x14ac:dyDescent="0.25">
      <c r="A103" t="s">
        <v>274</v>
      </c>
      <c r="B103">
        <v>30.4</v>
      </c>
    </row>
    <row r="104" spans="1:2" x14ac:dyDescent="0.25">
      <c r="A104" t="s">
        <v>284</v>
      </c>
      <c r="B104">
        <v>33.44</v>
      </c>
    </row>
    <row r="105" spans="1:2" x14ac:dyDescent="0.25">
      <c r="A105" t="s">
        <v>285</v>
      </c>
      <c r="B105">
        <v>57.65</v>
      </c>
    </row>
    <row r="106" spans="1:2" x14ac:dyDescent="0.25">
      <c r="A106" t="s">
        <v>286</v>
      </c>
      <c r="B106">
        <v>10.68</v>
      </c>
    </row>
    <row r="107" spans="1:2" x14ac:dyDescent="0.25">
      <c r="A107" t="s">
        <v>287</v>
      </c>
      <c r="B107">
        <v>13.97</v>
      </c>
    </row>
    <row r="108" spans="1:2" x14ac:dyDescent="0.25">
      <c r="A108" t="s">
        <v>288</v>
      </c>
      <c r="B108">
        <v>25.73</v>
      </c>
    </row>
    <row r="109" spans="1:2" x14ac:dyDescent="0.25">
      <c r="A109" t="s">
        <v>289</v>
      </c>
      <c r="B109">
        <v>31.46</v>
      </c>
    </row>
    <row r="110" spans="1:2" x14ac:dyDescent="0.25">
      <c r="A110" t="s">
        <v>290</v>
      </c>
      <c r="B110">
        <v>30.53</v>
      </c>
    </row>
    <row r="111" spans="1:2" x14ac:dyDescent="0.25">
      <c r="A111" t="s">
        <v>291</v>
      </c>
      <c r="B111">
        <v>82.73</v>
      </c>
    </row>
    <row r="112" spans="1:2" x14ac:dyDescent="0.25">
      <c r="A112" t="s">
        <v>292</v>
      </c>
      <c r="B112">
        <v>39.869999999999997</v>
      </c>
    </row>
    <row r="113" spans="1:2" x14ac:dyDescent="0.25">
      <c r="A113" t="s">
        <v>209</v>
      </c>
      <c r="B113">
        <v>24.3</v>
      </c>
    </row>
    <row r="114" spans="1:2" x14ac:dyDescent="0.25">
      <c r="A114" t="s">
        <v>293</v>
      </c>
      <c r="B114">
        <v>43.13</v>
      </c>
    </row>
    <row r="115" spans="1:2" x14ac:dyDescent="0.25">
      <c r="A115" t="s">
        <v>294</v>
      </c>
      <c r="B115">
        <v>52.4</v>
      </c>
    </row>
    <row r="116" spans="1:2" x14ac:dyDescent="0.25">
      <c r="A116" t="s">
        <v>295</v>
      </c>
      <c r="B116">
        <v>29.09</v>
      </c>
    </row>
    <row r="117" spans="1:2" x14ac:dyDescent="0.25">
      <c r="A117" t="s">
        <v>296</v>
      </c>
      <c r="B117">
        <v>59.95</v>
      </c>
    </row>
    <row r="118" spans="1:2" x14ac:dyDescent="0.25">
      <c r="A118" t="s">
        <v>297</v>
      </c>
      <c r="B118">
        <v>41.95</v>
      </c>
    </row>
    <row r="119" spans="1:2" x14ac:dyDescent="0.25">
      <c r="A119" t="s">
        <v>298</v>
      </c>
      <c r="B119">
        <v>39.83</v>
      </c>
    </row>
    <row r="120" spans="1:2" x14ac:dyDescent="0.25">
      <c r="A120" t="s">
        <v>299</v>
      </c>
      <c r="B120">
        <v>41.08</v>
      </c>
    </row>
    <row r="121" spans="1:2" x14ac:dyDescent="0.25">
      <c r="A121" t="s">
        <v>300</v>
      </c>
      <c r="B121">
        <v>19.920000000000002</v>
      </c>
    </row>
    <row r="122" spans="1:2" x14ac:dyDescent="0.25">
      <c r="A122" t="s">
        <v>301</v>
      </c>
      <c r="B122">
        <v>24.77</v>
      </c>
    </row>
    <row r="123" spans="1:2" x14ac:dyDescent="0.25">
      <c r="A123" t="s">
        <v>302</v>
      </c>
      <c r="B123">
        <v>31.86</v>
      </c>
    </row>
    <row r="124" spans="1:2" x14ac:dyDescent="0.25">
      <c r="A124" t="s">
        <v>303</v>
      </c>
      <c r="B124">
        <v>46.75</v>
      </c>
    </row>
    <row r="125" spans="1:2" x14ac:dyDescent="0.25">
      <c r="A125" t="s">
        <v>304</v>
      </c>
      <c r="B125">
        <v>19.29</v>
      </c>
    </row>
    <row r="126" spans="1:2" x14ac:dyDescent="0.25">
      <c r="A126" t="s">
        <v>305</v>
      </c>
      <c r="B126">
        <v>123.43</v>
      </c>
    </row>
    <row r="127" spans="1:2" x14ac:dyDescent="0.25">
      <c r="A127" t="s">
        <v>306</v>
      </c>
      <c r="B127">
        <v>10.45</v>
      </c>
    </row>
    <row r="128" spans="1:2" x14ac:dyDescent="0.25">
      <c r="A128" t="s">
        <v>307</v>
      </c>
      <c r="B128">
        <v>5.65</v>
      </c>
    </row>
    <row r="129" spans="1:2" x14ac:dyDescent="0.25">
      <c r="A129" t="s">
        <v>308</v>
      </c>
      <c r="B129">
        <v>11</v>
      </c>
    </row>
    <row r="130" spans="1:2" x14ac:dyDescent="0.25">
      <c r="A130" t="s">
        <v>309</v>
      </c>
      <c r="B130">
        <v>359.79</v>
      </c>
    </row>
    <row r="131" spans="1:2" x14ac:dyDescent="0.25">
      <c r="A131" t="s">
        <v>310</v>
      </c>
      <c r="B131">
        <v>24.94</v>
      </c>
    </row>
    <row r="132" spans="1:2" x14ac:dyDescent="0.25">
      <c r="A132" t="s">
        <v>311</v>
      </c>
      <c r="B132">
        <v>14.37</v>
      </c>
    </row>
    <row r="133" spans="1:2" x14ac:dyDescent="0.25">
      <c r="A133" t="s">
        <v>312</v>
      </c>
      <c r="B133">
        <v>9.3699999999999992</v>
      </c>
    </row>
    <row r="134" spans="1:2" x14ac:dyDescent="0.25">
      <c r="A134" t="s">
        <v>313</v>
      </c>
      <c r="B134">
        <v>4.6399999999999997</v>
      </c>
    </row>
    <row r="135" spans="1:2" x14ac:dyDescent="0.25">
      <c r="A135" t="s">
        <v>314</v>
      </c>
      <c r="B135">
        <v>42.21</v>
      </c>
    </row>
    <row r="136" spans="1:2" x14ac:dyDescent="0.25">
      <c r="A136" t="s">
        <v>315</v>
      </c>
      <c r="B136">
        <v>46.8</v>
      </c>
    </row>
    <row r="137" spans="1:2" x14ac:dyDescent="0.25">
      <c r="A137" t="s">
        <v>316</v>
      </c>
      <c r="B137">
        <v>33.770000000000003</v>
      </c>
    </row>
    <row r="138" spans="1:2" x14ac:dyDescent="0.25">
      <c r="A138" t="s">
        <v>317</v>
      </c>
      <c r="B138">
        <v>11.85</v>
      </c>
    </row>
    <row r="139" spans="1:2" x14ac:dyDescent="0.25">
      <c r="A139" t="s">
        <v>318</v>
      </c>
      <c r="B139">
        <v>17.53</v>
      </c>
    </row>
    <row r="140" spans="1:2" x14ac:dyDescent="0.25">
      <c r="A140" t="s">
        <v>319</v>
      </c>
      <c r="B140">
        <v>19.64</v>
      </c>
    </row>
    <row r="141" spans="1:2" x14ac:dyDescent="0.25">
      <c r="A141" t="s">
        <v>320</v>
      </c>
      <c r="B141">
        <v>6.85</v>
      </c>
    </row>
  </sheetData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70C0"/>
  </sheetPr>
  <dimension ref="A1:L17"/>
  <sheetViews>
    <sheetView workbookViewId="0">
      <selection activeCell="B4" sqref="B4"/>
    </sheetView>
  </sheetViews>
  <sheetFormatPr defaultRowHeight="15" x14ac:dyDescent="0.25"/>
  <cols>
    <col min="1" max="1" width="13.42578125" bestFit="1" customWidth="1"/>
    <col min="2" max="2" width="12.42578125" bestFit="1" customWidth="1"/>
  </cols>
  <sheetData>
    <row r="1" spans="1:12" x14ac:dyDescent="0.25">
      <c r="A1" s="1" t="s">
        <v>326</v>
      </c>
      <c r="B1" s="1" t="s">
        <v>327</v>
      </c>
      <c r="L1" t="s">
        <v>482</v>
      </c>
    </row>
    <row r="2" spans="1:12" x14ac:dyDescent="0.25">
      <c r="A2" t="s">
        <v>328</v>
      </c>
      <c r="B2" s="32">
        <v>17098242</v>
      </c>
      <c r="L2" s="48" t="s">
        <v>479</v>
      </c>
    </row>
    <row r="3" spans="1:12" x14ac:dyDescent="0.25">
      <c r="A3" t="s">
        <v>329</v>
      </c>
      <c r="B3" s="32">
        <v>9970610</v>
      </c>
      <c r="L3" s="48" t="s">
        <v>480</v>
      </c>
    </row>
    <row r="4" spans="1:12" x14ac:dyDescent="0.25">
      <c r="A4" t="s">
        <v>330</v>
      </c>
      <c r="B4" s="32">
        <v>9629091</v>
      </c>
      <c r="L4" t="s">
        <v>481</v>
      </c>
    </row>
    <row r="5" spans="1:12" x14ac:dyDescent="0.25">
      <c r="A5" t="s">
        <v>331</v>
      </c>
      <c r="B5" s="32">
        <v>9598086</v>
      </c>
      <c r="L5" t="s">
        <v>639</v>
      </c>
    </row>
    <row r="6" spans="1:12" x14ac:dyDescent="0.25">
      <c r="A6" t="s">
        <v>332</v>
      </c>
      <c r="B6" s="32">
        <v>8514877</v>
      </c>
      <c r="L6" t="s">
        <v>640</v>
      </c>
    </row>
    <row r="7" spans="1:12" x14ac:dyDescent="0.25">
      <c r="A7" t="s">
        <v>335</v>
      </c>
      <c r="B7" s="32">
        <v>7741220</v>
      </c>
      <c r="L7" s="11">
        <v>2017</v>
      </c>
    </row>
    <row r="8" spans="1:12" x14ac:dyDescent="0.25">
      <c r="A8" t="s">
        <v>325</v>
      </c>
      <c r="B8" s="32">
        <v>3287263</v>
      </c>
    </row>
    <row r="9" spans="1:12" x14ac:dyDescent="0.25">
      <c r="A9" t="s">
        <v>333</v>
      </c>
      <c r="B9" s="32">
        <v>2780400</v>
      </c>
    </row>
    <row r="10" spans="1:12" x14ac:dyDescent="0.25">
      <c r="A10" t="s">
        <v>334</v>
      </c>
      <c r="B10" s="32">
        <v>2724900</v>
      </c>
    </row>
    <row r="11" spans="1:12" x14ac:dyDescent="0.25">
      <c r="A11" t="s">
        <v>336</v>
      </c>
      <c r="B11" s="32">
        <v>2505813</v>
      </c>
    </row>
    <row r="17" spans="1:1" x14ac:dyDescent="0.25">
      <c r="A17" t="s">
        <v>337</v>
      </c>
    </row>
  </sheetData>
  <pageMargins left="0.7" right="0.7" top="0.78740157499999996" bottom="0.78740157499999996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70C0"/>
  </sheetPr>
  <dimension ref="A1:L141"/>
  <sheetViews>
    <sheetView workbookViewId="0">
      <selection activeCell="B4" sqref="B4"/>
    </sheetView>
  </sheetViews>
  <sheetFormatPr defaultRowHeight="15" x14ac:dyDescent="0.25"/>
  <cols>
    <col min="1" max="1" width="21.140625" bestFit="1" customWidth="1"/>
    <col min="2" max="2" width="29.42578125" bestFit="1" customWidth="1"/>
    <col min="3" max="3" width="12.42578125" bestFit="1" customWidth="1"/>
    <col min="4" max="4" width="27.42578125" bestFit="1" customWidth="1"/>
  </cols>
  <sheetData>
    <row r="1" spans="1:12" x14ac:dyDescent="0.25">
      <c r="A1" s="1" t="s">
        <v>324</v>
      </c>
      <c r="B1" s="1" t="s">
        <v>321</v>
      </c>
      <c r="C1" s="1" t="s">
        <v>322</v>
      </c>
      <c r="D1" s="1" t="s">
        <v>323</v>
      </c>
      <c r="L1" t="s">
        <v>482</v>
      </c>
    </row>
    <row r="2" spans="1:12" x14ac:dyDescent="0.25">
      <c r="A2" t="s">
        <v>181</v>
      </c>
      <c r="B2">
        <v>422932</v>
      </c>
      <c r="C2">
        <v>367.66</v>
      </c>
      <c r="D2">
        <v>1150.33</v>
      </c>
      <c r="L2" s="48" t="s">
        <v>479</v>
      </c>
    </row>
    <row r="3" spans="1:12" x14ac:dyDescent="0.25">
      <c r="A3" t="s">
        <v>182</v>
      </c>
      <c r="B3">
        <v>239200</v>
      </c>
      <c r="C3">
        <v>237.05</v>
      </c>
      <c r="D3">
        <v>1009.07</v>
      </c>
      <c r="L3" s="48" t="s">
        <v>480</v>
      </c>
    </row>
    <row r="4" spans="1:12" x14ac:dyDescent="0.25">
      <c r="A4" t="s">
        <v>183</v>
      </c>
      <c r="B4">
        <v>89959</v>
      </c>
      <c r="C4">
        <v>70.430000000000007</v>
      </c>
      <c r="D4">
        <v>1277.28</v>
      </c>
      <c r="L4" t="s">
        <v>481</v>
      </c>
    </row>
    <row r="5" spans="1:12" x14ac:dyDescent="0.25">
      <c r="A5" t="s">
        <v>184</v>
      </c>
      <c r="B5">
        <v>81114</v>
      </c>
      <c r="C5">
        <v>80.03</v>
      </c>
      <c r="D5">
        <v>1013.54</v>
      </c>
      <c r="L5" t="s">
        <v>639</v>
      </c>
    </row>
    <row r="6" spans="1:12" x14ac:dyDescent="0.25">
      <c r="A6" t="s">
        <v>185</v>
      </c>
      <c r="B6">
        <v>78758</v>
      </c>
      <c r="C6">
        <v>103.38</v>
      </c>
      <c r="D6">
        <v>761.83</v>
      </c>
      <c r="L6" t="s">
        <v>640</v>
      </c>
    </row>
    <row r="7" spans="1:12" x14ac:dyDescent="0.25">
      <c r="A7" t="s">
        <v>186</v>
      </c>
      <c r="B7">
        <v>77670</v>
      </c>
      <c r="C7">
        <v>100.48</v>
      </c>
      <c r="D7">
        <v>772.99</v>
      </c>
      <c r="L7" s="11">
        <v>2017</v>
      </c>
    </row>
    <row r="8" spans="1:12" x14ac:dyDescent="0.25">
      <c r="A8" t="s">
        <v>187</v>
      </c>
      <c r="B8">
        <v>65596</v>
      </c>
      <c r="C8">
        <v>71.540000000000006</v>
      </c>
      <c r="D8">
        <v>916.91</v>
      </c>
    </row>
    <row r="9" spans="1:12" x14ac:dyDescent="0.25">
      <c r="A9" t="s">
        <v>188</v>
      </c>
      <c r="B9">
        <v>55698</v>
      </c>
      <c r="C9">
        <v>82</v>
      </c>
      <c r="D9">
        <v>679.24</v>
      </c>
    </row>
    <row r="10" spans="1:12" x14ac:dyDescent="0.25">
      <c r="A10" t="s">
        <v>189</v>
      </c>
      <c r="B10">
        <v>55687</v>
      </c>
      <c r="C10">
        <v>67.739999999999995</v>
      </c>
      <c r="D10">
        <v>822.07</v>
      </c>
    </row>
    <row r="11" spans="1:12" x14ac:dyDescent="0.25">
      <c r="A11" t="s">
        <v>190</v>
      </c>
      <c r="B11">
        <v>52037</v>
      </c>
      <c r="C11">
        <v>63.11</v>
      </c>
      <c r="D11">
        <v>824.54</v>
      </c>
    </row>
    <row r="12" spans="1:12" x14ac:dyDescent="0.25">
      <c r="A12" t="s">
        <v>191</v>
      </c>
      <c r="B12">
        <v>47143</v>
      </c>
      <c r="C12">
        <v>43.06</v>
      </c>
      <c r="D12">
        <v>1094.82</v>
      </c>
    </row>
    <row r="13" spans="1:12" x14ac:dyDescent="0.25">
      <c r="A13" t="s">
        <v>192</v>
      </c>
      <c r="B13">
        <v>42868</v>
      </c>
      <c r="C13">
        <v>98.73</v>
      </c>
      <c r="D13">
        <v>434.19</v>
      </c>
    </row>
    <row r="14" spans="1:12" x14ac:dyDescent="0.25">
      <c r="A14" t="s">
        <v>193</v>
      </c>
      <c r="B14">
        <v>40373</v>
      </c>
      <c r="C14">
        <v>90.56</v>
      </c>
      <c r="D14">
        <v>445.81</v>
      </c>
    </row>
    <row r="15" spans="1:12" x14ac:dyDescent="0.25">
      <c r="A15" t="s">
        <v>194</v>
      </c>
      <c r="B15">
        <v>39455</v>
      </c>
      <c r="C15">
        <v>52.81</v>
      </c>
      <c r="D15">
        <v>747.11</v>
      </c>
    </row>
    <row r="16" spans="1:12" x14ac:dyDescent="0.25">
      <c r="A16" t="s">
        <v>195</v>
      </c>
      <c r="B16">
        <v>38721</v>
      </c>
      <c r="C16">
        <v>72.569999999999993</v>
      </c>
      <c r="D16">
        <v>533.57000000000005</v>
      </c>
    </row>
    <row r="17" spans="1:4" x14ac:dyDescent="0.25">
      <c r="A17" t="s">
        <v>196</v>
      </c>
      <c r="B17">
        <v>37594</v>
      </c>
      <c r="C17">
        <v>66.67</v>
      </c>
      <c r="D17">
        <v>563.88</v>
      </c>
    </row>
    <row r="18" spans="1:4" x14ac:dyDescent="0.25">
      <c r="A18" t="s">
        <v>197</v>
      </c>
      <c r="B18">
        <v>34333</v>
      </c>
      <c r="C18">
        <v>103.17</v>
      </c>
      <c r="D18">
        <v>332.78</v>
      </c>
    </row>
    <row r="19" spans="1:4" x14ac:dyDescent="0.25">
      <c r="A19" t="s">
        <v>198</v>
      </c>
      <c r="B19">
        <v>33945</v>
      </c>
      <c r="C19">
        <v>28.63</v>
      </c>
      <c r="D19">
        <v>1185.6400000000001</v>
      </c>
    </row>
    <row r="20" spans="1:4" x14ac:dyDescent="0.25">
      <c r="A20" t="s">
        <v>199</v>
      </c>
      <c r="B20">
        <v>33773</v>
      </c>
      <c r="C20">
        <v>61</v>
      </c>
      <c r="D20">
        <v>553.66</v>
      </c>
    </row>
    <row r="21" spans="1:4" x14ac:dyDescent="0.25">
      <c r="A21" t="s">
        <v>200</v>
      </c>
      <c r="B21">
        <v>32912</v>
      </c>
      <c r="C21">
        <v>72.39</v>
      </c>
      <c r="D21">
        <v>454.65</v>
      </c>
    </row>
    <row r="22" spans="1:4" x14ac:dyDescent="0.25">
      <c r="A22" t="s">
        <v>201</v>
      </c>
      <c r="B22">
        <v>31534</v>
      </c>
      <c r="C22">
        <v>70.11</v>
      </c>
      <c r="D22">
        <v>449.78</v>
      </c>
    </row>
    <row r="23" spans="1:4" x14ac:dyDescent="0.25">
      <c r="A23" t="s">
        <v>202</v>
      </c>
      <c r="B23">
        <v>28099</v>
      </c>
      <c r="C23">
        <v>47.79</v>
      </c>
      <c r="D23">
        <v>587.97</v>
      </c>
    </row>
    <row r="24" spans="1:4" x14ac:dyDescent="0.25">
      <c r="A24" t="s">
        <v>203</v>
      </c>
      <c r="B24">
        <v>27855</v>
      </c>
      <c r="C24">
        <v>44.2</v>
      </c>
      <c r="D24">
        <v>630.20000000000005</v>
      </c>
    </row>
    <row r="25" spans="1:4" x14ac:dyDescent="0.25">
      <c r="A25" t="s">
        <v>204</v>
      </c>
      <c r="B25">
        <v>27284</v>
      </c>
      <c r="C25">
        <v>126.72</v>
      </c>
      <c r="D25">
        <v>215.31</v>
      </c>
    </row>
    <row r="26" spans="1:4" x14ac:dyDescent="0.25">
      <c r="A26" t="s">
        <v>205</v>
      </c>
      <c r="B26">
        <v>26196</v>
      </c>
      <c r="C26">
        <v>27.58</v>
      </c>
      <c r="D26">
        <v>949.82</v>
      </c>
    </row>
    <row r="27" spans="1:4" x14ac:dyDescent="0.25">
      <c r="A27" t="s">
        <v>206</v>
      </c>
      <c r="B27">
        <v>24579</v>
      </c>
      <c r="C27">
        <v>56.79</v>
      </c>
      <c r="D27">
        <v>432.81</v>
      </c>
    </row>
    <row r="28" spans="1:4" x14ac:dyDescent="0.25">
      <c r="A28" t="s">
        <v>207</v>
      </c>
      <c r="B28">
        <v>24500</v>
      </c>
      <c r="C28">
        <v>70.16</v>
      </c>
      <c r="D28">
        <v>349.2</v>
      </c>
    </row>
    <row r="29" spans="1:4" x14ac:dyDescent="0.25">
      <c r="A29" t="s">
        <v>208</v>
      </c>
      <c r="B29">
        <v>24497</v>
      </c>
      <c r="C29">
        <v>49.14</v>
      </c>
      <c r="D29">
        <v>498.51</v>
      </c>
    </row>
    <row r="30" spans="1:4" x14ac:dyDescent="0.25">
      <c r="A30" t="s">
        <v>210</v>
      </c>
      <c r="B30">
        <v>24217</v>
      </c>
      <c r="C30">
        <v>77.55</v>
      </c>
      <c r="D30">
        <v>312.27999999999997</v>
      </c>
    </row>
    <row r="31" spans="1:4" x14ac:dyDescent="0.25">
      <c r="A31" t="s">
        <v>211</v>
      </c>
      <c r="B31">
        <v>23247</v>
      </c>
      <c r="C31">
        <v>22.31</v>
      </c>
      <c r="D31">
        <v>1042</v>
      </c>
    </row>
    <row r="32" spans="1:4" x14ac:dyDescent="0.25">
      <c r="A32" t="s">
        <v>212</v>
      </c>
      <c r="B32">
        <v>22762</v>
      </c>
      <c r="C32">
        <v>34.36</v>
      </c>
      <c r="D32">
        <v>662.46</v>
      </c>
    </row>
    <row r="33" spans="1:4" x14ac:dyDescent="0.25">
      <c r="A33" t="s">
        <v>213</v>
      </c>
      <c r="B33">
        <v>22714</v>
      </c>
      <c r="C33">
        <v>44.97</v>
      </c>
      <c r="D33">
        <v>505.09</v>
      </c>
    </row>
    <row r="34" spans="1:4" x14ac:dyDescent="0.25">
      <c r="A34" t="s">
        <v>214</v>
      </c>
      <c r="B34">
        <v>22652</v>
      </c>
      <c r="C34">
        <v>31.45</v>
      </c>
      <c r="D34">
        <v>720.25</v>
      </c>
    </row>
    <row r="35" spans="1:4" x14ac:dyDescent="0.25">
      <c r="A35" t="s">
        <v>215</v>
      </c>
      <c r="B35">
        <v>22467</v>
      </c>
      <c r="C35">
        <v>72.760000000000005</v>
      </c>
      <c r="D35">
        <v>308.77999999999997</v>
      </c>
    </row>
    <row r="36" spans="1:4" x14ac:dyDescent="0.25">
      <c r="A36" t="s">
        <v>216</v>
      </c>
      <c r="B36">
        <v>22079</v>
      </c>
      <c r="C36">
        <v>64.12</v>
      </c>
      <c r="D36">
        <v>344.34</v>
      </c>
    </row>
    <row r="37" spans="1:4" x14ac:dyDescent="0.25">
      <c r="A37" t="s">
        <v>217</v>
      </c>
      <c r="B37">
        <v>21215</v>
      </c>
      <c r="C37">
        <v>121.96</v>
      </c>
      <c r="D37">
        <v>173.95</v>
      </c>
    </row>
    <row r="38" spans="1:4" x14ac:dyDescent="0.25">
      <c r="A38" t="s">
        <v>218</v>
      </c>
      <c r="B38">
        <v>20380</v>
      </c>
      <c r="C38">
        <v>50.29</v>
      </c>
      <c r="D38">
        <v>405.25</v>
      </c>
    </row>
    <row r="39" spans="1:4" x14ac:dyDescent="0.25">
      <c r="A39" t="s">
        <v>219</v>
      </c>
      <c r="B39">
        <v>20174</v>
      </c>
      <c r="C39">
        <v>58.61</v>
      </c>
      <c r="D39">
        <v>344.21</v>
      </c>
    </row>
    <row r="40" spans="1:4" x14ac:dyDescent="0.25">
      <c r="A40" t="s">
        <v>220</v>
      </c>
      <c r="B40">
        <v>20084</v>
      </c>
      <c r="C40">
        <v>32.58</v>
      </c>
      <c r="D40">
        <v>616.45000000000005</v>
      </c>
    </row>
    <row r="41" spans="1:4" x14ac:dyDescent="0.25">
      <c r="A41" t="s">
        <v>221</v>
      </c>
      <c r="B41">
        <v>19397</v>
      </c>
      <c r="C41">
        <v>45.62</v>
      </c>
      <c r="D41">
        <v>425.19</v>
      </c>
    </row>
    <row r="42" spans="1:4" x14ac:dyDescent="0.25">
      <c r="A42" t="s">
        <v>222</v>
      </c>
      <c r="B42">
        <v>19370</v>
      </c>
      <c r="C42">
        <v>39.090000000000003</v>
      </c>
      <c r="D42">
        <v>495.52</v>
      </c>
    </row>
    <row r="43" spans="1:4" x14ac:dyDescent="0.25">
      <c r="A43" t="s">
        <v>223</v>
      </c>
      <c r="B43">
        <v>19196</v>
      </c>
      <c r="C43">
        <v>55.05</v>
      </c>
      <c r="D43">
        <v>348.7</v>
      </c>
    </row>
    <row r="44" spans="1:4" x14ac:dyDescent="0.25">
      <c r="A44" t="s">
        <v>224</v>
      </c>
      <c r="B44">
        <v>18823</v>
      </c>
      <c r="C44">
        <v>26.55</v>
      </c>
      <c r="D44">
        <v>708.96</v>
      </c>
    </row>
    <row r="45" spans="1:4" x14ac:dyDescent="0.25">
      <c r="A45" t="s">
        <v>225</v>
      </c>
      <c r="B45">
        <v>18658</v>
      </c>
      <c r="C45">
        <v>38.71</v>
      </c>
      <c r="D45">
        <v>481.99</v>
      </c>
    </row>
    <row r="46" spans="1:4" x14ac:dyDescent="0.25">
      <c r="A46" t="s">
        <v>226</v>
      </c>
      <c r="B46">
        <v>17962</v>
      </c>
      <c r="C46">
        <v>41.5</v>
      </c>
      <c r="D46">
        <v>432.82</v>
      </c>
    </row>
    <row r="47" spans="1:4" x14ac:dyDescent="0.25">
      <c r="A47" t="s">
        <v>227</v>
      </c>
      <c r="B47">
        <v>17385</v>
      </c>
      <c r="C47">
        <v>85.55</v>
      </c>
      <c r="D47">
        <v>203.21</v>
      </c>
    </row>
    <row r="48" spans="1:4" x14ac:dyDescent="0.25">
      <c r="A48" t="s">
        <v>228</v>
      </c>
      <c r="B48">
        <v>17253</v>
      </c>
      <c r="C48">
        <v>27.17</v>
      </c>
      <c r="D48">
        <v>635</v>
      </c>
    </row>
    <row r="49" spans="1:4" x14ac:dyDescent="0.25">
      <c r="A49" t="s">
        <v>229</v>
      </c>
      <c r="B49">
        <v>16558</v>
      </c>
      <c r="C49">
        <v>24.83</v>
      </c>
      <c r="D49">
        <v>666.85</v>
      </c>
    </row>
    <row r="50" spans="1:4" x14ac:dyDescent="0.25">
      <c r="A50" t="s">
        <v>230</v>
      </c>
      <c r="B50">
        <v>16347</v>
      </c>
      <c r="C50">
        <v>30.79</v>
      </c>
      <c r="D50">
        <v>530.91999999999996</v>
      </c>
    </row>
    <row r="51" spans="1:4" x14ac:dyDescent="0.25">
      <c r="A51" t="s">
        <v>231</v>
      </c>
      <c r="B51">
        <v>15923</v>
      </c>
      <c r="C51">
        <v>30.45</v>
      </c>
      <c r="D51">
        <v>522.91999999999996</v>
      </c>
    </row>
    <row r="52" spans="1:4" x14ac:dyDescent="0.25">
      <c r="A52" t="s">
        <v>233</v>
      </c>
      <c r="B52">
        <v>15324</v>
      </c>
      <c r="C52">
        <v>26.41</v>
      </c>
      <c r="D52">
        <v>580.23</v>
      </c>
    </row>
    <row r="53" spans="1:4" x14ac:dyDescent="0.25">
      <c r="A53" t="s">
        <v>232</v>
      </c>
      <c r="B53">
        <v>15021</v>
      </c>
      <c r="C53">
        <v>33.909999999999997</v>
      </c>
      <c r="D53">
        <v>442.97</v>
      </c>
    </row>
    <row r="54" spans="1:4" x14ac:dyDescent="0.25">
      <c r="A54" t="s">
        <v>234</v>
      </c>
      <c r="B54">
        <v>14887</v>
      </c>
      <c r="C54">
        <v>68.09</v>
      </c>
      <c r="D54">
        <v>218.64</v>
      </c>
    </row>
    <row r="55" spans="1:4" x14ac:dyDescent="0.25">
      <c r="A55" t="s">
        <v>235</v>
      </c>
      <c r="B55">
        <v>14811</v>
      </c>
      <c r="C55">
        <v>114.77</v>
      </c>
      <c r="D55">
        <v>129.05000000000001</v>
      </c>
    </row>
    <row r="56" spans="1:4" x14ac:dyDescent="0.25">
      <c r="A56" t="s">
        <v>236</v>
      </c>
      <c r="B56">
        <v>14806</v>
      </c>
      <c r="C56">
        <v>60.01</v>
      </c>
      <c r="D56">
        <v>246.73</v>
      </c>
    </row>
    <row r="57" spans="1:4" x14ac:dyDescent="0.25">
      <c r="A57" t="s">
        <v>237</v>
      </c>
      <c r="B57">
        <v>13147</v>
      </c>
      <c r="C57">
        <v>44.35</v>
      </c>
      <c r="D57">
        <v>296.44</v>
      </c>
    </row>
    <row r="58" spans="1:4" x14ac:dyDescent="0.25">
      <c r="A58" t="s">
        <v>238</v>
      </c>
      <c r="B58">
        <v>12717</v>
      </c>
      <c r="C58">
        <v>23.39</v>
      </c>
      <c r="D58">
        <v>543.69000000000005</v>
      </c>
    </row>
    <row r="59" spans="1:4" x14ac:dyDescent="0.25">
      <c r="A59" t="s">
        <v>239</v>
      </c>
      <c r="B59">
        <v>12466</v>
      </c>
      <c r="C59">
        <v>38.869999999999997</v>
      </c>
      <c r="D59">
        <v>320.70999999999998</v>
      </c>
    </row>
    <row r="60" spans="1:4" x14ac:dyDescent="0.25">
      <c r="A60" t="s">
        <v>240</v>
      </c>
      <c r="B60">
        <v>12255</v>
      </c>
      <c r="C60">
        <v>15.03</v>
      </c>
      <c r="D60">
        <v>815.37</v>
      </c>
    </row>
    <row r="61" spans="1:4" x14ac:dyDescent="0.25">
      <c r="A61" t="s">
        <v>241</v>
      </c>
      <c r="B61">
        <v>11953</v>
      </c>
      <c r="C61">
        <v>48.54</v>
      </c>
      <c r="D61">
        <v>246.25</v>
      </c>
    </row>
    <row r="62" spans="1:4" x14ac:dyDescent="0.25">
      <c r="A62" t="s">
        <v>242</v>
      </c>
      <c r="B62">
        <v>11787</v>
      </c>
      <c r="C62">
        <v>27.15</v>
      </c>
      <c r="D62">
        <v>434.14</v>
      </c>
    </row>
    <row r="63" spans="1:4" x14ac:dyDescent="0.25">
      <c r="A63" t="s">
        <v>243</v>
      </c>
      <c r="B63">
        <v>11306</v>
      </c>
      <c r="C63">
        <v>43.17</v>
      </c>
      <c r="D63">
        <v>261.89</v>
      </c>
    </row>
    <row r="64" spans="1:4" x14ac:dyDescent="0.25">
      <c r="A64" t="s">
        <v>244</v>
      </c>
      <c r="B64">
        <v>11289</v>
      </c>
      <c r="C64">
        <v>20.2</v>
      </c>
      <c r="D64">
        <v>558.86</v>
      </c>
    </row>
    <row r="65" spans="1:4" x14ac:dyDescent="0.25">
      <c r="A65" t="s">
        <v>245</v>
      </c>
      <c r="B65">
        <v>11260</v>
      </c>
      <c r="C65">
        <v>19.77</v>
      </c>
      <c r="D65">
        <v>569.54999999999995</v>
      </c>
    </row>
    <row r="66" spans="1:4" x14ac:dyDescent="0.25">
      <c r="A66" t="s">
        <v>246</v>
      </c>
      <c r="B66">
        <v>11186</v>
      </c>
      <c r="C66">
        <v>11.25</v>
      </c>
      <c r="D66">
        <v>994.31</v>
      </c>
    </row>
    <row r="67" spans="1:4" x14ac:dyDescent="0.25">
      <c r="A67" t="s">
        <v>247</v>
      </c>
      <c r="B67">
        <v>11162</v>
      </c>
      <c r="C67">
        <v>34.79</v>
      </c>
      <c r="D67">
        <v>320.83999999999997</v>
      </c>
    </row>
    <row r="68" spans="1:4" x14ac:dyDescent="0.25">
      <c r="A68" t="s">
        <v>248</v>
      </c>
      <c r="B68">
        <v>10713</v>
      </c>
      <c r="C68">
        <v>24.67</v>
      </c>
      <c r="D68">
        <v>434.25</v>
      </c>
    </row>
    <row r="69" spans="1:4" x14ac:dyDescent="0.25">
      <c r="A69" t="s">
        <v>249</v>
      </c>
      <c r="B69">
        <v>10687</v>
      </c>
      <c r="C69">
        <v>16.18</v>
      </c>
      <c r="D69">
        <v>660.51</v>
      </c>
    </row>
    <row r="70" spans="1:4" x14ac:dyDescent="0.25">
      <c r="A70" t="s">
        <v>250</v>
      </c>
      <c r="B70">
        <v>10614</v>
      </c>
      <c r="C70">
        <v>106.82</v>
      </c>
      <c r="D70">
        <v>99.36</v>
      </c>
    </row>
    <row r="71" spans="1:4" x14ac:dyDescent="0.25">
      <c r="A71" t="s">
        <v>251</v>
      </c>
      <c r="B71">
        <v>10597</v>
      </c>
      <c r="C71">
        <v>67.5</v>
      </c>
      <c r="D71">
        <v>156.99</v>
      </c>
    </row>
    <row r="72" spans="1:4" x14ac:dyDescent="0.25">
      <c r="A72" t="s">
        <v>252</v>
      </c>
      <c r="B72">
        <v>10524</v>
      </c>
      <c r="C72">
        <v>13.44</v>
      </c>
      <c r="D72">
        <v>783.04</v>
      </c>
    </row>
    <row r="73" spans="1:4" x14ac:dyDescent="0.25">
      <c r="A73" t="s">
        <v>253</v>
      </c>
      <c r="B73">
        <v>10210</v>
      </c>
      <c r="C73">
        <v>46.74</v>
      </c>
      <c r="D73">
        <v>218.44</v>
      </c>
    </row>
    <row r="74" spans="1:4" x14ac:dyDescent="0.25">
      <c r="A74" t="s">
        <v>254</v>
      </c>
      <c r="B74">
        <v>9960</v>
      </c>
      <c r="C74">
        <v>59.81</v>
      </c>
      <c r="D74">
        <v>166.53</v>
      </c>
    </row>
    <row r="75" spans="1:4" x14ac:dyDescent="0.25">
      <c r="A75" t="s">
        <v>255</v>
      </c>
      <c r="B75">
        <v>9252</v>
      </c>
      <c r="C75">
        <v>56.55</v>
      </c>
      <c r="D75">
        <v>163.61000000000001</v>
      </c>
    </row>
    <row r="76" spans="1:4" x14ac:dyDescent="0.25">
      <c r="A76" t="s">
        <v>256</v>
      </c>
      <c r="B76">
        <v>9155</v>
      </c>
      <c r="C76">
        <v>29.62</v>
      </c>
      <c r="D76">
        <v>309.08</v>
      </c>
    </row>
    <row r="77" spans="1:4" x14ac:dyDescent="0.25">
      <c r="A77" t="s">
        <v>257</v>
      </c>
      <c r="B77">
        <v>9107</v>
      </c>
      <c r="C77">
        <v>50.94</v>
      </c>
      <c r="D77">
        <v>178.78</v>
      </c>
    </row>
    <row r="78" spans="1:4" x14ac:dyDescent="0.25">
      <c r="A78" t="s">
        <v>258</v>
      </c>
      <c r="B78">
        <v>8901</v>
      </c>
      <c r="C78">
        <v>49.62</v>
      </c>
      <c r="D78">
        <v>179.38</v>
      </c>
    </row>
    <row r="79" spans="1:4" x14ac:dyDescent="0.25">
      <c r="A79" t="s">
        <v>259</v>
      </c>
      <c r="B79">
        <v>8895</v>
      </c>
      <c r="C79">
        <v>22.89</v>
      </c>
      <c r="D79">
        <v>388.6</v>
      </c>
    </row>
    <row r="80" spans="1:4" x14ac:dyDescent="0.25">
      <c r="A80" t="s">
        <v>260</v>
      </c>
      <c r="B80">
        <v>8768</v>
      </c>
      <c r="C80">
        <v>38.31</v>
      </c>
      <c r="D80">
        <v>228.87</v>
      </c>
    </row>
    <row r="81" spans="1:4" x14ac:dyDescent="0.25">
      <c r="A81" t="s">
        <v>261</v>
      </c>
      <c r="B81">
        <v>8703</v>
      </c>
      <c r="C81">
        <v>55.55</v>
      </c>
      <c r="D81">
        <v>156.66999999999999</v>
      </c>
    </row>
    <row r="82" spans="1:4" x14ac:dyDescent="0.25">
      <c r="A82" t="s">
        <v>262</v>
      </c>
      <c r="B82">
        <v>8399</v>
      </c>
      <c r="C82">
        <v>32.659999999999997</v>
      </c>
      <c r="D82">
        <v>257.16000000000003</v>
      </c>
    </row>
    <row r="83" spans="1:4" x14ac:dyDescent="0.25">
      <c r="A83" t="s">
        <v>263</v>
      </c>
      <c r="B83">
        <v>7945</v>
      </c>
      <c r="C83">
        <v>88.67</v>
      </c>
      <c r="D83">
        <v>89.6</v>
      </c>
    </row>
    <row r="84" spans="1:4" x14ac:dyDescent="0.25">
      <c r="A84" t="s">
        <v>264</v>
      </c>
      <c r="B84">
        <v>7908</v>
      </c>
      <c r="C84">
        <v>44.45</v>
      </c>
      <c r="D84">
        <v>177.91</v>
      </c>
    </row>
    <row r="85" spans="1:4" x14ac:dyDescent="0.25">
      <c r="A85" t="s">
        <v>265</v>
      </c>
      <c r="B85">
        <v>7771</v>
      </c>
      <c r="C85">
        <v>4.5</v>
      </c>
      <c r="D85">
        <v>1726.89</v>
      </c>
    </row>
    <row r="86" spans="1:4" x14ac:dyDescent="0.25">
      <c r="A86" t="s">
        <v>266</v>
      </c>
      <c r="B86">
        <v>7745</v>
      </c>
      <c r="C86">
        <v>18.66</v>
      </c>
      <c r="D86">
        <v>415.06</v>
      </c>
    </row>
    <row r="87" spans="1:4" x14ac:dyDescent="0.25">
      <c r="A87" t="s">
        <v>267</v>
      </c>
      <c r="B87">
        <v>7640</v>
      </c>
      <c r="C87">
        <v>34.909999999999997</v>
      </c>
      <c r="D87">
        <v>218.85</v>
      </c>
    </row>
    <row r="88" spans="1:4" x14ac:dyDescent="0.25">
      <c r="A88" t="s">
        <v>268</v>
      </c>
      <c r="B88">
        <v>7612</v>
      </c>
      <c r="C88">
        <v>126.49</v>
      </c>
      <c r="D88">
        <v>60.18</v>
      </c>
    </row>
    <row r="89" spans="1:4" x14ac:dyDescent="0.25">
      <c r="A89" t="s">
        <v>269</v>
      </c>
      <c r="B89">
        <v>7611</v>
      </c>
      <c r="C89">
        <v>68.05</v>
      </c>
      <c r="D89">
        <v>111.84</v>
      </c>
    </row>
    <row r="90" spans="1:4" x14ac:dyDescent="0.25">
      <c r="A90" t="s">
        <v>270</v>
      </c>
      <c r="B90">
        <v>7611</v>
      </c>
      <c r="C90">
        <v>23.81</v>
      </c>
      <c r="D90">
        <v>319.66000000000003</v>
      </c>
    </row>
    <row r="91" spans="1:4" x14ac:dyDescent="0.25">
      <c r="A91" t="s">
        <v>271</v>
      </c>
      <c r="B91">
        <v>7606</v>
      </c>
      <c r="C91">
        <v>18.32</v>
      </c>
      <c r="D91">
        <v>415.17</v>
      </c>
    </row>
    <row r="92" spans="1:4" x14ac:dyDescent="0.25">
      <c r="A92" t="s">
        <v>272</v>
      </c>
      <c r="B92">
        <v>7566</v>
      </c>
      <c r="C92">
        <v>59.94</v>
      </c>
      <c r="D92">
        <v>126.23</v>
      </c>
    </row>
    <row r="93" spans="1:4" x14ac:dyDescent="0.25">
      <c r="A93" t="s">
        <v>273</v>
      </c>
      <c r="B93">
        <v>7480</v>
      </c>
      <c r="C93">
        <v>61.26</v>
      </c>
      <c r="D93">
        <v>122.1</v>
      </c>
    </row>
    <row r="94" spans="1:4" x14ac:dyDescent="0.25">
      <c r="A94" t="s">
        <v>275</v>
      </c>
      <c r="B94">
        <v>7463</v>
      </c>
      <c r="C94">
        <v>42.73</v>
      </c>
      <c r="D94">
        <v>174.65</v>
      </c>
    </row>
    <row r="95" spans="1:4" x14ac:dyDescent="0.25">
      <c r="A95" t="s">
        <v>276</v>
      </c>
      <c r="B95">
        <v>7408</v>
      </c>
      <c r="C95">
        <v>82.54</v>
      </c>
      <c r="D95">
        <v>89.75</v>
      </c>
    </row>
    <row r="96" spans="1:4" x14ac:dyDescent="0.25">
      <c r="A96" t="s">
        <v>277</v>
      </c>
      <c r="B96">
        <v>7310</v>
      </c>
      <c r="C96">
        <v>57.76</v>
      </c>
      <c r="D96">
        <v>126.56</v>
      </c>
    </row>
    <row r="97" spans="1:4" x14ac:dyDescent="0.25">
      <c r="A97" t="s">
        <v>278</v>
      </c>
      <c r="B97">
        <v>6984</v>
      </c>
      <c r="C97">
        <v>56.52</v>
      </c>
      <c r="D97">
        <v>123.57</v>
      </c>
    </row>
    <row r="98" spans="1:4" x14ac:dyDescent="0.25">
      <c r="A98" t="s">
        <v>279</v>
      </c>
      <c r="B98">
        <v>6809</v>
      </c>
      <c r="C98">
        <v>27.77</v>
      </c>
      <c r="D98">
        <v>245.19</v>
      </c>
    </row>
    <row r="99" spans="1:4" x14ac:dyDescent="0.25">
      <c r="A99" t="s">
        <v>280</v>
      </c>
      <c r="B99">
        <v>6639</v>
      </c>
      <c r="C99">
        <v>47.48</v>
      </c>
      <c r="D99">
        <v>139.83000000000001</v>
      </c>
    </row>
    <row r="100" spans="1:4" x14ac:dyDescent="0.25">
      <c r="A100" t="s">
        <v>281</v>
      </c>
      <c r="B100">
        <v>6624</v>
      </c>
      <c r="C100">
        <v>33.94</v>
      </c>
      <c r="D100">
        <v>195.17</v>
      </c>
    </row>
    <row r="101" spans="1:4" x14ac:dyDescent="0.25">
      <c r="A101" t="s">
        <v>282</v>
      </c>
      <c r="B101">
        <v>6504</v>
      </c>
      <c r="C101">
        <v>33.479999999999997</v>
      </c>
      <c r="D101">
        <v>194.27</v>
      </c>
    </row>
    <row r="102" spans="1:4" x14ac:dyDescent="0.25">
      <c r="A102" t="s">
        <v>283</v>
      </c>
      <c r="B102">
        <v>6413</v>
      </c>
      <c r="C102">
        <v>12.65</v>
      </c>
      <c r="D102">
        <v>506.96</v>
      </c>
    </row>
    <row r="103" spans="1:4" x14ac:dyDescent="0.25">
      <c r="A103" t="s">
        <v>274</v>
      </c>
      <c r="B103">
        <v>6374</v>
      </c>
      <c r="C103">
        <v>30.4</v>
      </c>
      <c r="D103">
        <v>209.67</v>
      </c>
    </row>
    <row r="104" spans="1:4" x14ac:dyDescent="0.25">
      <c r="A104" t="s">
        <v>284</v>
      </c>
      <c r="B104">
        <v>6315</v>
      </c>
      <c r="C104">
        <v>33.44</v>
      </c>
      <c r="D104">
        <v>188.85</v>
      </c>
    </row>
    <row r="105" spans="1:4" x14ac:dyDescent="0.25">
      <c r="A105" t="s">
        <v>285</v>
      </c>
      <c r="B105">
        <v>6140</v>
      </c>
      <c r="C105">
        <v>57.65</v>
      </c>
      <c r="D105">
        <v>106.5</v>
      </c>
    </row>
    <row r="106" spans="1:4" x14ac:dyDescent="0.25">
      <c r="A106" t="s">
        <v>286</v>
      </c>
      <c r="B106">
        <v>6092</v>
      </c>
      <c r="C106">
        <v>10.68</v>
      </c>
      <c r="D106">
        <v>570.41</v>
      </c>
    </row>
    <row r="107" spans="1:4" x14ac:dyDescent="0.25">
      <c r="A107" t="s">
        <v>287</v>
      </c>
      <c r="B107">
        <v>6051</v>
      </c>
      <c r="C107">
        <v>13.97</v>
      </c>
      <c r="D107">
        <v>433.14</v>
      </c>
    </row>
    <row r="108" spans="1:4" x14ac:dyDescent="0.25">
      <c r="A108" t="s">
        <v>288</v>
      </c>
      <c r="B108">
        <v>5913</v>
      </c>
      <c r="C108">
        <v>25.73</v>
      </c>
      <c r="D108">
        <v>229.81</v>
      </c>
    </row>
    <row r="109" spans="1:4" x14ac:dyDescent="0.25">
      <c r="A109" t="s">
        <v>289</v>
      </c>
      <c r="B109">
        <v>5850</v>
      </c>
      <c r="C109">
        <v>31.46</v>
      </c>
      <c r="D109">
        <v>185.95</v>
      </c>
    </row>
    <row r="110" spans="1:4" x14ac:dyDescent="0.25">
      <c r="A110" t="s">
        <v>290</v>
      </c>
      <c r="B110">
        <v>5738</v>
      </c>
      <c r="C110">
        <v>30.53</v>
      </c>
      <c r="D110">
        <v>187.95</v>
      </c>
    </row>
    <row r="111" spans="1:4" x14ac:dyDescent="0.25">
      <c r="A111" t="s">
        <v>291</v>
      </c>
      <c r="B111">
        <v>5645</v>
      </c>
      <c r="C111">
        <v>82.73</v>
      </c>
      <c r="D111">
        <v>68.23</v>
      </c>
    </row>
    <row r="112" spans="1:4" x14ac:dyDescent="0.25">
      <c r="A112" t="s">
        <v>292</v>
      </c>
      <c r="B112">
        <v>5523</v>
      </c>
      <c r="C112">
        <v>39.869999999999997</v>
      </c>
      <c r="D112">
        <v>138.53</v>
      </c>
    </row>
    <row r="113" spans="1:4" x14ac:dyDescent="0.25">
      <c r="A113" t="s">
        <v>209</v>
      </c>
      <c r="B113">
        <v>5474</v>
      </c>
      <c r="C113">
        <v>24.3</v>
      </c>
      <c r="D113">
        <v>225.27</v>
      </c>
    </row>
    <row r="114" spans="1:4" x14ac:dyDescent="0.25">
      <c r="A114" t="s">
        <v>293</v>
      </c>
      <c r="B114">
        <v>5419</v>
      </c>
      <c r="C114">
        <v>43.13</v>
      </c>
      <c r="D114">
        <v>125.64</v>
      </c>
    </row>
    <row r="115" spans="1:4" x14ac:dyDescent="0.25">
      <c r="A115" t="s">
        <v>294</v>
      </c>
      <c r="B115">
        <v>5382</v>
      </c>
      <c r="C115">
        <v>52.4</v>
      </c>
      <c r="D115">
        <v>102.71</v>
      </c>
    </row>
    <row r="116" spans="1:4" x14ac:dyDescent="0.25">
      <c r="A116" t="s">
        <v>295</v>
      </c>
      <c r="B116">
        <v>5309</v>
      </c>
      <c r="C116">
        <v>29.09</v>
      </c>
      <c r="D116">
        <v>182.5</v>
      </c>
    </row>
    <row r="117" spans="1:4" x14ac:dyDescent="0.25">
      <c r="A117" t="s">
        <v>296</v>
      </c>
      <c r="B117">
        <v>5190</v>
      </c>
      <c r="C117">
        <v>59.95</v>
      </c>
      <c r="D117">
        <v>86.57</v>
      </c>
    </row>
    <row r="118" spans="1:4" x14ac:dyDescent="0.25">
      <c r="A118" t="s">
        <v>297</v>
      </c>
      <c r="B118">
        <v>5101</v>
      </c>
      <c r="C118">
        <v>41.95</v>
      </c>
      <c r="D118">
        <v>121.6</v>
      </c>
    </row>
    <row r="119" spans="1:4" x14ac:dyDescent="0.25">
      <c r="A119" t="s">
        <v>298</v>
      </c>
      <c r="B119">
        <v>4997</v>
      </c>
      <c r="C119">
        <v>39.83</v>
      </c>
      <c r="D119">
        <v>125.46</v>
      </c>
    </row>
    <row r="120" spans="1:4" x14ac:dyDescent="0.25">
      <c r="A120" t="s">
        <v>299</v>
      </c>
      <c r="B120">
        <v>4964</v>
      </c>
      <c r="C120">
        <v>41.08</v>
      </c>
      <c r="D120">
        <v>120.84</v>
      </c>
    </row>
    <row r="121" spans="1:4" x14ac:dyDescent="0.25">
      <c r="A121" t="s">
        <v>300</v>
      </c>
      <c r="B121">
        <v>4941</v>
      </c>
      <c r="C121">
        <v>19.920000000000002</v>
      </c>
      <c r="D121">
        <v>248.04</v>
      </c>
    </row>
    <row r="122" spans="1:4" x14ac:dyDescent="0.25">
      <c r="A122" t="s">
        <v>301</v>
      </c>
      <c r="B122">
        <v>4389</v>
      </c>
      <c r="C122">
        <v>24.77</v>
      </c>
      <c r="D122">
        <v>177.19</v>
      </c>
    </row>
    <row r="123" spans="1:4" x14ac:dyDescent="0.25">
      <c r="A123" t="s">
        <v>302</v>
      </c>
      <c r="B123">
        <v>4382</v>
      </c>
      <c r="C123">
        <v>31.86</v>
      </c>
      <c r="D123">
        <v>137.54</v>
      </c>
    </row>
    <row r="124" spans="1:4" x14ac:dyDescent="0.25">
      <c r="A124" t="s">
        <v>303</v>
      </c>
      <c r="B124">
        <v>4269</v>
      </c>
      <c r="C124">
        <v>46.75</v>
      </c>
      <c r="D124">
        <v>91.32</v>
      </c>
    </row>
    <row r="125" spans="1:4" x14ac:dyDescent="0.25">
      <c r="A125" t="s">
        <v>304</v>
      </c>
      <c r="B125">
        <v>4237</v>
      </c>
      <c r="C125">
        <v>19.29</v>
      </c>
      <c r="D125">
        <v>219.65</v>
      </c>
    </row>
    <row r="126" spans="1:4" x14ac:dyDescent="0.25">
      <c r="A126" t="s">
        <v>305</v>
      </c>
      <c r="B126">
        <v>4195</v>
      </c>
      <c r="C126">
        <v>123.43</v>
      </c>
      <c r="D126">
        <v>33.99</v>
      </c>
    </row>
    <row r="127" spans="1:4" x14ac:dyDescent="0.25">
      <c r="A127" t="s">
        <v>306</v>
      </c>
      <c r="B127">
        <v>4178</v>
      </c>
      <c r="C127">
        <v>10.45</v>
      </c>
      <c r="D127">
        <v>399.81</v>
      </c>
    </row>
    <row r="128" spans="1:4" x14ac:dyDescent="0.25">
      <c r="A128" t="s">
        <v>307</v>
      </c>
      <c r="B128">
        <v>4160</v>
      </c>
      <c r="C128">
        <v>5.65</v>
      </c>
      <c r="D128">
        <v>736.28</v>
      </c>
    </row>
    <row r="129" spans="1:4" x14ac:dyDescent="0.25">
      <c r="A129" t="s">
        <v>308</v>
      </c>
      <c r="B129">
        <v>4146</v>
      </c>
      <c r="C129">
        <v>11</v>
      </c>
      <c r="D129">
        <v>376.91</v>
      </c>
    </row>
    <row r="130" spans="1:4" x14ac:dyDescent="0.25">
      <c r="A130" t="s">
        <v>309</v>
      </c>
      <c r="B130">
        <v>4087</v>
      </c>
      <c r="C130">
        <v>359.79</v>
      </c>
      <c r="D130">
        <v>11.36</v>
      </c>
    </row>
    <row r="131" spans="1:4" x14ac:dyDescent="0.25">
      <c r="A131" t="s">
        <v>310</v>
      </c>
      <c r="B131">
        <v>4020</v>
      </c>
      <c r="C131">
        <v>24.94</v>
      </c>
      <c r="D131">
        <v>161.19</v>
      </c>
    </row>
    <row r="132" spans="1:4" x14ac:dyDescent="0.25">
      <c r="A132" t="s">
        <v>311</v>
      </c>
      <c r="B132">
        <v>3772</v>
      </c>
      <c r="C132">
        <v>14.37</v>
      </c>
      <c r="D132">
        <v>262.49</v>
      </c>
    </row>
    <row r="133" spans="1:4" x14ac:dyDescent="0.25">
      <c r="A133" t="s">
        <v>312</v>
      </c>
      <c r="B133">
        <v>3669</v>
      </c>
      <c r="C133">
        <v>9.3699999999999992</v>
      </c>
      <c r="D133">
        <v>391.57</v>
      </c>
    </row>
    <row r="134" spans="1:4" x14ac:dyDescent="0.25">
      <c r="A134" t="s">
        <v>313</v>
      </c>
      <c r="B134">
        <v>3668</v>
      </c>
      <c r="C134">
        <v>4.6399999999999997</v>
      </c>
      <c r="D134">
        <v>790.52</v>
      </c>
    </row>
    <row r="135" spans="1:4" x14ac:dyDescent="0.25">
      <c r="A135" t="s">
        <v>314</v>
      </c>
      <c r="B135">
        <v>3545</v>
      </c>
      <c r="C135">
        <v>42.21</v>
      </c>
      <c r="D135">
        <v>83.98</v>
      </c>
    </row>
    <row r="136" spans="1:4" x14ac:dyDescent="0.25">
      <c r="A136" t="s">
        <v>315</v>
      </c>
      <c r="B136">
        <v>3191</v>
      </c>
      <c r="C136">
        <v>46.8</v>
      </c>
      <c r="D136">
        <v>68.180000000000007</v>
      </c>
    </row>
    <row r="137" spans="1:4" x14ac:dyDescent="0.25">
      <c r="A137" t="s">
        <v>316</v>
      </c>
      <c r="B137">
        <v>3190</v>
      </c>
      <c r="C137">
        <v>33.770000000000003</v>
      </c>
      <c r="D137">
        <v>94.46</v>
      </c>
    </row>
    <row r="138" spans="1:4" x14ac:dyDescent="0.25">
      <c r="A138" t="s">
        <v>317</v>
      </c>
      <c r="B138">
        <v>2978</v>
      </c>
      <c r="C138">
        <v>11.85</v>
      </c>
      <c r="D138">
        <v>251.31</v>
      </c>
    </row>
    <row r="139" spans="1:4" x14ac:dyDescent="0.25">
      <c r="A139" t="s">
        <v>318</v>
      </c>
      <c r="B139">
        <v>2278</v>
      </c>
      <c r="C139">
        <v>17.53</v>
      </c>
      <c r="D139">
        <v>129.94999999999999</v>
      </c>
    </row>
    <row r="140" spans="1:4" x14ac:dyDescent="0.25">
      <c r="A140" t="s">
        <v>319</v>
      </c>
      <c r="B140">
        <v>1600</v>
      </c>
      <c r="C140">
        <v>19.64</v>
      </c>
      <c r="D140">
        <v>81.47</v>
      </c>
    </row>
    <row r="141" spans="1:4" x14ac:dyDescent="0.25">
      <c r="A141" t="s">
        <v>320</v>
      </c>
      <c r="B141">
        <v>1429</v>
      </c>
      <c r="C141">
        <v>6.85</v>
      </c>
      <c r="D141">
        <v>208.61</v>
      </c>
    </row>
  </sheetData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70C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2" width="12" bestFit="1" customWidth="1"/>
    <col min="3" max="3" width="14.5703125" bestFit="1" customWidth="1"/>
    <col min="5" max="5" width="14.42578125" bestFit="1" customWidth="1"/>
  </cols>
  <sheetData>
    <row r="1" spans="1:12" x14ac:dyDescent="0.25">
      <c r="A1" s="1" t="s">
        <v>338</v>
      </c>
      <c r="B1" s="1" t="s">
        <v>339</v>
      </c>
      <c r="C1" s="1" t="s">
        <v>340</v>
      </c>
      <c r="D1" s="1" t="s">
        <v>341</v>
      </c>
      <c r="E1" s="1" t="s">
        <v>15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D2">
        <v>2</v>
      </c>
      <c r="E2">
        <f t="array" ref="E2:E7">C2:C7*D2:D7</f>
        <v>4000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D3">
        <v>3</v>
      </c>
      <c r="E3">
        <v>9000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D4">
        <v>50</v>
      </c>
      <c r="E4">
        <v>5000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D5">
        <v>25</v>
      </c>
      <c r="E5">
        <v>12500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D6">
        <v>20</v>
      </c>
      <c r="E6">
        <v>12000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D7">
        <v>80</v>
      </c>
      <c r="E7">
        <v>32000</v>
      </c>
      <c r="L7" s="11">
        <v>2017</v>
      </c>
    </row>
    <row r="9" spans="1:12" x14ac:dyDescent="0.25">
      <c r="A9" s="1" t="s">
        <v>342</v>
      </c>
    </row>
    <row r="10" spans="1:12" x14ac:dyDescent="0.25">
      <c r="A10">
        <f t="array" ref="A10">SUM(C2:C7*D2:D7)</f>
        <v>74500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L7"/>
  <sheetViews>
    <sheetView workbookViewId="0">
      <selection activeCell="B4" sqref="B4"/>
    </sheetView>
  </sheetViews>
  <sheetFormatPr defaultRowHeight="15" x14ac:dyDescent="0.25"/>
  <sheetData>
    <row r="1" spans="1:12" x14ac:dyDescent="0.25">
      <c r="A1">
        <v>3</v>
      </c>
      <c r="B1">
        <f>POWER(A1,2)</f>
        <v>9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70C0"/>
  </sheetPr>
  <dimension ref="A1:L7"/>
  <sheetViews>
    <sheetView zoomScaleNormal="100" workbookViewId="0">
      <selection activeCell="B4" sqref="B4"/>
    </sheetView>
  </sheetViews>
  <sheetFormatPr defaultRowHeight="15" x14ac:dyDescent="0.25"/>
  <sheetData>
    <row r="1" spans="1:12" x14ac:dyDescent="0.25">
      <c r="A1" s="33" t="s">
        <v>352</v>
      </c>
      <c r="B1" s="33" t="s">
        <v>343</v>
      </c>
      <c r="C1" s="33" t="s">
        <v>344</v>
      </c>
      <c r="D1" s="33" t="s">
        <v>345</v>
      </c>
      <c r="L1" t="s">
        <v>482</v>
      </c>
    </row>
    <row r="2" spans="1:12" x14ac:dyDescent="0.25">
      <c r="A2" s="34" t="s">
        <v>346</v>
      </c>
      <c r="B2" s="35">
        <v>150</v>
      </c>
      <c r="C2" s="35">
        <v>145</v>
      </c>
      <c r="D2" s="35">
        <v>152</v>
      </c>
      <c r="L2" s="48" t="s">
        <v>479</v>
      </c>
    </row>
    <row r="3" spans="1:12" x14ac:dyDescent="0.25">
      <c r="A3" s="34" t="s">
        <v>347</v>
      </c>
      <c r="B3" s="35">
        <v>164</v>
      </c>
      <c r="C3" s="35">
        <v>165</v>
      </c>
      <c r="D3" s="35">
        <v>145</v>
      </c>
      <c r="L3" s="48" t="s">
        <v>480</v>
      </c>
    </row>
    <row r="4" spans="1:12" x14ac:dyDescent="0.25">
      <c r="A4" s="34" t="s">
        <v>348</v>
      </c>
      <c r="B4" s="35">
        <v>152</v>
      </c>
      <c r="C4" s="35">
        <v>185</v>
      </c>
      <c r="D4" s="35">
        <v>185</v>
      </c>
      <c r="L4" t="s">
        <v>481</v>
      </c>
    </row>
    <row r="5" spans="1:12" x14ac:dyDescent="0.25">
      <c r="A5" s="34" t="s">
        <v>349</v>
      </c>
      <c r="B5" s="35">
        <v>145</v>
      </c>
      <c r="C5" s="35">
        <v>145</v>
      </c>
      <c r="D5" s="35">
        <v>124</v>
      </c>
      <c r="L5" t="s">
        <v>639</v>
      </c>
    </row>
    <row r="6" spans="1:12" x14ac:dyDescent="0.25">
      <c r="A6" s="34" t="s">
        <v>350</v>
      </c>
      <c r="B6" s="35">
        <v>162</v>
      </c>
      <c r="C6" s="35">
        <v>165</v>
      </c>
      <c r="D6" s="35">
        <v>175</v>
      </c>
      <c r="L6" t="s">
        <v>640</v>
      </c>
    </row>
    <row r="7" spans="1:12" x14ac:dyDescent="0.25">
      <c r="A7" s="34" t="s">
        <v>351</v>
      </c>
      <c r="B7" s="35">
        <v>182</v>
      </c>
      <c r="C7" s="35">
        <v>145</v>
      </c>
      <c r="D7" s="35">
        <v>124</v>
      </c>
      <c r="L7" s="11">
        <v>2017</v>
      </c>
    </row>
  </sheetData>
  <pageMargins left="0.7" right="0.7" top="0.78740157499999996" bottom="0.78740157499999996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70C0"/>
  </sheetPr>
  <dimension ref="A1:L7"/>
  <sheetViews>
    <sheetView workbookViewId="0">
      <selection activeCell="B4" sqref="B4"/>
    </sheetView>
  </sheetViews>
  <sheetFormatPr defaultRowHeight="15" x14ac:dyDescent="0.25"/>
  <cols>
    <col min="1" max="1" width="8.140625" bestFit="1" customWidth="1"/>
    <col min="2" max="2" width="12" bestFit="1" customWidth="1"/>
    <col min="3" max="3" width="7.85546875" customWidth="1"/>
  </cols>
  <sheetData>
    <row r="1" spans="1:12" ht="33" customHeight="1" x14ac:dyDescent="0.25">
      <c r="A1" s="24" t="s">
        <v>338</v>
      </c>
      <c r="B1" s="24" t="s">
        <v>339</v>
      </c>
      <c r="C1" s="5" t="s">
        <v>340</v>
      </c>
      <c r="L1" t="s">
        <v>482</v>
      </c>
    </row>
    <row r="2" spans="1:12" x14ac:dyDescent="0.25">
      <c r="A2" t="s">
        <v>7</v>
      </c>
      <c r="B2" t="s">
        <v>1</v>
      </c>
      <c r="C2">
        <v>300</v>
      </c>
      <c r="L2" s="48" t="s">
        <v>479</v>
      </c>
    </row>
    <row r="3" spans="1:12" x14ac:dyDescent="0.25">
      <c r="A3" t="s">
        <v>7</v>
      </c>
      <c r="B3" t="s">
        <v>3</v>
      </c>
      <c r="C3">
        <v>500</v>
      </c>
      <c r="L3" s="48" t="s">
        <v>480</v>
      </c>
    </row>
    <row r="4" spans="1:12" x14ac:dyDescent="0.25">
      <c r="A4" t="s">
        <v>7</v>
      </c>
      <c r="B4" t="s">
        <v>3</v>
      </c>
      <c r="C4">
        <v>600</v>
      </c>
      <c r="L4" t="s">
        <v>481</v>
      </c>
    </row>
    <row r="5" spans="1:12" x14ac:dyDescent="0.25">
      <c r="A5" t="s">
        <v>6</v>
      </c>
      <c r="B5" t="s">
        <v>1</v>
      </c>
      <c r="C5">
        <v>200</v>
      </c>
      <c r="L5" t="s">
        <v>639</v>
      </c>
    </row>
    <row r="6" spans="1:12" x14ac:dyDescent="0.25">
      <c r="A6" t="s">
        <v>6</v>
      </c>
      <c r="B6" t="s">
        <v>3</v>
      </c>
      <c r="C6">
        <v>400</v>
      </c>
      <c r="L6" t="s">
        <v>640</v>
      </c>
    </row>
    <row r="7" spans="1:12" x14ac:dyDescent="0.25">
      <c r="A7" t="s">
        <v>8</v>
      </c>
      <c r="B7" t="s">
        <v>2</v>
      </c>
      <c r="C7">
        <v>100</v>
      </c>
      <c r="L7" s="11">
        <v>2017</v>
      </c>
    </row>
  </sheetData>
  <sortState ref="A2:C7">
    <sortCondition ref="A2"/>
  </sortState>
  <pageMargins left="0.7" right="0.7" top="0.78740157499999996" bottom="0.78740157499999996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070C0"/>
  </sheetPr>
  <dimension ref="A1:L8"/>
  <sheetViews>
    <sheetView workbookViewId="0">
      <selection activeCell="B4" sqref="B4"/>
    </sheetView>
  </sheetViews>
  <sheetFormatPr defaultRowHeight="15" x14ac:dyDescent="0.25"/>
  <cols>
    <col min="1" max="1" width="10" bestFit="1" customWidth="1"/>
    <col min="2" max="2" width="14.5703125" customWidth="1"/>
  </cols>
  <sheetData>
    <row r="1" spans="1:12" ht="30" x14ac:dyDescent="0.25">
      <c r="A1" s="24" t="s">
        <v>84</v>
      </c>
      <c r="B1" s="5" t="s">
        <v>360</v>
      </c>
      <c r="L1" t="s">
        <v>482</v>
      </c>
    </row>
    <row r="2" spans="1:12" x14ac:dyDescent="0.25">
      <c r="A2" t="s">
        <v>353</v>
      </c>
      <c r="B2">
        <v>45</v>
      </c>
      <c r="L2" s="48" t="s">
        <v>479</v>
      </c>
    </row>
    <row r="3" spans="1:12" x14ac:dyDescent="0.25">
      <c r="A3" t="s">
        <v>354</v>
      </c>
      <c r="B3">
        <v>62</v>
      </c>
      <c r="L3" s="48" t="s">
        <v>480</v>
      </c>
    </row>
    <row r="4" spans="1:12" x14ac:dyDescent="0.25">
      <c r="A4" t="s">
        <v>355</v>
      </c>
      <c r="B4">
        <v>55</v>
      </c>
      <c r="L4" t="s">
        <v>481</v>
      </c>
    </row>
    <row r="5" spans="1:12" x14ac:dyDescent="0.25">
      <c r="A5" t="s">
        <v>356</v>
      </c>
      <c r="B5">
        <v>39</v>
      </c>
      <c r="L5" t="s">
        <v>639</v>
      </c>
    </row>
    <row r="6" spans="1:12" x14ac:dyDescent="0.25">
      <c r="A6" t="s">
        <v>357</v>
      </c>
      <c r="B6">
        <v>27</v>
      </c>
      <c r="L6" t="s">
        <v>640</v>
      </c>
    </row>
    <row r="7" spans="1:12" x14ac:dyDescent="0.25">
      <c r="A7" t="s">
        <v>358</v>
      </c>
      <c r="B7">
        <v>18</v>
      </c>
      <c r="L7" s="11">
        <v>2017</v>
      </c>
    </row>
    <row r="8" spans="1:12" x14ac:dyDescent="0.25">
      <c r="A8" t="s">
        <v>359</v>
      </c>
      <c r="B8">
        <v>7</v>
      </c>
    </row>
  </sheetData>
  <pageMargins left="0.7" right="0.7" top="0.78740157499999996" bottom="0.78740157499999996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70C0"/>
  </sheetPr>
  <dimension ref="A1:L9"/>
  <sheetViews>
    <sheetView workbookViewId="0">
      <selection activeCell="B4" sqref="B4"/>
    </sheetView>
  </sheetViews>
  <sheetFormatPr defaultRowHeight="15" x14ac:dyDescent="0.25"/>
  <cols>
    <col min="2" max="2" width="10.5703125" bestFit="1" customWidth="1"/>
  </cols>
  <sheetData>
    <row r="1" spans="1:12" ht="45" x14ac:dyDescent="0.25">
      <c r="A1" s="24" t="s">
        <v>361</v>
      </c>
      <c r="B1" s="5" t="s">
        <v>367</v>
      </c>
      <c r="L1" t="s">
        <v>482</v>
      </c>
    </row>
    <row r="2" spans="1:12" x14ac:dyDescent="0.25">
      <c r="A2" t="s">
        <v>362</v>
      </c>
      <c r="B2">
        <v>2</v>
      </c>
      <c r="L2" s="48" t="s">
        <v>479</v>
      </c>
    </row>
    <row r="3" spans="1:12" x14ac:dyDescent="0.25">
      <c r="A3" t="s">
        <v>363</v>
      </c>
      <c r="B3">
        <v>3</v>
      </c>
      <c r="L3" s="48" t="s">
        <v>480</v>
      </c>
    </row>
    <row r="4" spans="1:12" x14ac:dyDescent="0.25">
      <c r="A4" t="s">
        <v>364</v>
      </c>
      <c r="B4">
        <v>4</v>
      </c>
      <c r="L4" t="s">
        <v>481</v>
      </c>
    </row>
    <row r="5" spans="1:12" x14ac:dyDescent="0.25">
      <c r="A5" t="s">
        <v>365</v>
      </c>
      <c r="B5">
        <v>8</v>
      </c>
      <c r="L5" t="s">
        <v>639</v>
      </c>
    </row>
    <row r="6" spans="1:12" x14ac:dyDescent="0.25">
      <c r="A6" t="s">
        <v>366</v>
      </c>
      <c r="B6">
        <v>2</v>
      </c>
      <c r="L6" t="s">
        <v>640</v>
      </c>
    </row>
    <row r="7" spans="1:12" x14ac:dyDescent="0.25">
      <c r="A7" t="s">
        <v>363</v>
      </c>
      <c r="B7">
        <v>3</v>
      </c>
      <c r="L7" s="11">
        <v>2017</v>
      </c>
    </row>
    <row r="8" spans="1:12" x14ac:dyDescent="0.25">
      <c r="A8" t="s">
        <v>365</v>
      </c>
      <c r="B8">
        <v>6</v>
      </c>
    </row>
    <row r="9" spans="1:12" x14ac:dyDescent="0.25">
      <c r="A9" t="s">
        <v>364</v>
      </c>
      <c r="B9">
        <v>3</v>
      </c>
    </row>
  </sheetData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70C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29.5703125" bestFit="1" customWidth="1"/>
    <col min="2" max="2" width="9.85546875" bestFit="1" customWidth="1"/>
  </cols>
  <sheetData>
    <row r="1" spans="1:12" x14ac:dyDescent="0.25">
      <c r="A1" s="1" t="s">
        <v>397</v>
      </c>
      <c r="B1" s="1" t="s">
        <v>407</v>
      </c>
      <c r="L1" t="s">
        <v>482</v>
      </c>
    </row>
    <row r="2" spans="1:12" x14ac:dyDescent="0.25">
      <c r="A2" t="s">
        <v>398</v>
      </c>
      <c r="B2">
        <v>7</v>
      </c>
      <c r="L2" s="48" t="s">
        <v>479</v>
      </c>
    </row>
    <row r="3" spans="1:12" x14ac:dyDescent="0.25">
      <c r="A3" t="s">
        <v>399</v>
      </c>
      <c r="B3">
        <v>15</v>
      </c>
      <c r="L3" s="48" t="s">
        <v>480</v>
      </c>
    </row>
    <row r="4" spans="1:12" x14ac:dyDescent="0.25">
      <c r="A4" t="s">
        <v>400</v>
      </c>
      <c r="B4">
        <v>3</v>
      </c>
      <c r="L4" t="s">
        <v>481</v>
      </c>
    </row>
    <row r="5" spans="1:12" x14ac:dyDescent="0.25">
      <c r="A5" t="s">
        <v>401</v>
      </c>
      <c r="B5">
        <v>6</v>
      </c>
      <c r="L5" t="s">
        <v>639</v>
      </c>
    </row>
    <row r="6" spans="1:12" x14ac:dyDescent="0.25">
      <c r="A6" t="s">
        <v>402</v>
      </c>
      <c r="B6">
        <v>2</v>
      </c>
      <c r="L6" t="s">
        <v>640</v>
      </c>
    </row>
    <row r="7" spans="1:12" x14ac:dyDescent="0.25">
      <c r="A7" t="s">
        <v>403</v>
      </c>
      <c r="B7">
        <v>1</v>
      </c>
      <c r="L7" s="11">
        <v>2017</v>
      </c>
    </row>
    <row r="8" spans="1:12" x14ac:dyDescent="0.25">
      <c r="A8" t="s">
        <v>404</v>
      </c>
      <c r="B8">
        <v>1</v>
      </c>
    </row>
    <row r="9" spans="1:12" x14ac:dyDescent="0.25">
      <c r="A9" t="s">
        <v>405</v>
      </c>
      <c r="B9">
        <v>2</v>
      </c>
    </row>
    <row r="10" spans="1:12" x14ac:dyDescent="0.25">
      <c r="A10" t="s">
        <v>406</v>
      </c>
      <c r="B10">
        <v>1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70C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2.140625" bestFit="1" customWidth="1"/>
  </cols>
  <sheetData>
    <row r="1" spans="1:12" x14ac:dyDescent="0.25">
      <c r="A1" s="1" t="s">
        <v>368</v>
      </c>
      <c r="L1" t="s">
        <v>482</v>
      </c>
    </row>
    <row r="2" spans="1:12" x14ac:dyDescent="0.25">
      <c r="A2">
        <v>1</v>
      </c>
      <c r="L2" s="48" t="s">
        <v>479</v>
      </c>
    </row>
    <row r="3" spans="1:12" x14ac:dyDescent="0.25">
      <c r="A3">
        <v>3</v>
      </c>
      <c r="L3" s="48" t="s">
        <v>480</v>
      </c>
    </row>
    <row r="4" spans="1:12" x14ac:dyDescent="0.25">
      <c r="A4">
        <v>5</v>
      </c>
      <c r="L4" t="s">
        <v>481</v>
      </c>
    </row>
    <row r="5" spans="1:12" x14ac:dyDescent="0.25">
      <c r="A5">
        <v>2</v>
      </c>
      <c r="L5" t="s">
        <v>639</v>
      </c>
    </row>
    <row r="6" spans="1:12" x14ac:dyDescent="0.25">
      <c r="A6">
        <v>4</v>
      </c>
      <c r="L6" t="s">
        <v>640</v>
      </c>
    </row>
    <row r="7" spans="1:12" x14ac:dyDescent="0.25">
      <c r="A7">
        <v>10</v>
      </c>
      <c r="L7" s="11">
        <v>2017</v>
      </c>
    </row>
    <row r="8" spans="1:12" x14ac:dyDescent="0.25">
      <c r="A8">
        <v>18</v>
      </c>
    </row>
    <row r="9" spans="1:12" x14ac:dyDescent="0.25">
      <c r="A9">
        <v>22</v>
      </c>
    </row>
    <row r="10" spans="1:12" x14ac:dyDescent="0.25">
      <c r="A10">
        <v>30</v>
      </c>
    </row>
  </sheetData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0070C0"/>
  </sheetPr>
  <dimension ref="A1:L7"/>
  <sheetViews>
    <sheetView workbookViewId="0">
      <selection activeCell="B4" sqref="B4"/>
    </sheetView>
  </sheetViews>
  <sheetFormatPr defaultRowHeight="15" x14ac:dyDescent="0.25"/>
  <cols>
    <col min="1" max="1" width="20.42578125" bestFit="1" customWidth="1"/>
  </cols>
  <sheetData>
    <row r="1" spans="1:12" x14ac:dyDescent="0.25">
      <c r="A1" s="1" t="s">
        <v>371</v>
      </c>
      <c r="B1" s="1" t="s">
        <v>372</v>
      </c>
      <c r="L1" t="s">
        <v>482</v>
      </c>
    </row>
    <row r="2" spans="1:12" x14ac:dyDescent="0.25">
      <c r="A2" t="s">
        <v>177</v>
      </c>
      <c r="B2">
        <v>47890</v>
      </c>
      <c r="L2" s="48" t="s">
        <v>479</v>
      </c>
    </row>
    <row r="3" spans="1:12" x14ac:dyDescent="0.25">
      <c r="A3" t="s">
        <v>374</v>
      </c>
      <c r="B3">
        <v>-12000</v>
      </c>
      <c r="L3" s="48" t="s">
        <v>480</v>
      </c>
    </row>
    <row r="4" spans="1:12" x14ac:dyDescent="0.25">
      <c r="A4" t="s">
        <v>369</v>
      </c>
      <c r="B4">
        <v>25000</v>
      </c>
      <c r="L4" t="s">
        <v>481</v>
      </c>
    </row>
    <row r="5" spans="1:12" x14ac:dyDescent="0.25">
      <c r="A5" t="s">
        <v>370</v>
      </c>
      <c r="B5">
        <v>4000</v>
      </c>
      <c r="L5" t="s">
        <v>639</v>
      </c>
    </row>
    <row r="6" spans="1:12" x14ac:dyDescent="0.25">
      <c r="A6" t="s">
        <v>373</v>
      </c>
      <c r="B6">
        <v>-8000</v>
      </c>
      <c r="L6" t="s">
        <v>640</v>
      </c>
    </row>
    <row r="7" spans="1:12" x14ac:dyDescent="0.25">
      <c r="A7" t="s">
        <v>375</v>
      </c>
      <c r="B7">
        <f>SUM(B2:B6)</f>
        <v>56890</v>
      </c>
      <c r="L7" s="11">
        <v>2017</v>
      </c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70C0"/>
  </sheetPr>
  <dimension ref="A1:L7"/>
  <sheetViews>
    <sheetView workbookViewId="0">
      <selection activeCell="B4" sqref="B4"/>
    </sheetView>
  </sheetViews>
  <sheetFormatPr defaultRowHeight="15" x14ac:dyDescent="0.25"/>
  <cols>
    <col min="1" max="1" width="23.140625" bestFit="1" customWidth="1"/>
  </cols>
  <sheetData>
    <row r="1" spans="1:12" x14ac:dyDescent="0.25">
      <c r="A1" s="1" t="s">
        <v>376</v>
      </c>
      <c r="B1" s="1" t="s">
        <v>377</v>
      </c>
      <c r="L1" t="s">
        <v>482</v>
      </c>
    </row>
    <row r="2" spans="1:12" x14ac:dyDescent="0.25">
      <c r="A2" t="s">
        <v>378</v>
      </c>
      <c r="B2">
        <v>345</v>
      </c>
      <c r="L2" s="48" t="s">
        <v>479</v>
      </c>
    </row>
    <row r="3" spans="1:12" x14ac:dyDescent="0.25">
      <c r="A3" t="s">
        <v>379</v>
      </c>
      <c r="B3">
        <v>87</v>
      </c>
      <c r="L3" s="48" t="s">
        <v>480</v>
      </c>
    </row>
    <row r="4" spans="1:12" x14ac:dyDescent="0.25">
      <c r="A4" t="s">
        <v>380</v>
      </c>
      <c r="B4">
        <v>17</v>
      </c>
      <c r="L4" t="s">
        <v>481</v>
      </c>
    </row>
    <row r="5" spans="1:12" x14ac:dyDescent="0.25">
      <c r="A5" t="s">
        <v>381</v>
      </c>
      <c r="B5">
        <v>15</v>
      </c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0070C0"/>
  </sheetPr>
  <dimension ref="A1:L14"/>
  <sheetViews>
    <sheetView zoomScaleNormal="100" workbookViewId="0">
      <selection activeCell="B4" sqref="B4"/>
    </sheetView>
  </sheetViews>
  <sheetFormatPr defaultColWidth="9.140625" defaultRowHeight="12.75" x14ac:dyDescent="0.2"/>
  <cols>
    <col min="1" max="1" width="15.42578125" style="34" customWidth="1"/>
    <col min="2" max="7" width="9.140625" style="34"/>
    <col min="8" max="8" width="9.140625" style="34" customWidth="1"/>
    <col min="9" max="16384" width="9.140625" style="34"/>
  </cols>
  <sheetData>
    <row r="1" spans="1:12" ht="15" x14ac:dyDescent="0.25">
      <c r="A1" s="33"/>
      <c r="B1" s="33" t="s">
        <v>346</v>
      </c>
      <c r="C1" s="33" t="s">
        <v>347</v>
      </c>
      <c r="D1" s="33" t="s">
        <v>348</v>
      </c>
      <c r="E1" s="33" t="s">
        <v>349</v>
      </c>
      <c r="F1" s="33" t="s">
        <v>350</v>
      </c>
      <c r="G1" s="33" t="s">
        <v>351</v>
      </c>
      <c r="L1" t="s">
        <v>482</v>
      </c>
    </row>
    <row r="2" spans="1:12" ht="15" x14ac:dyDescent="0.25">
      <c r="A2" s="33" t="s">
        <v>343</v>
      </c>
      <c r="B2" s="35">
        <v>150</v>
      </c>
      <c r="C2" s="35">
        <v>164</v>
      </c>
      <c r="D2" s="35">
        <v>152</v>
      </c>
      <c r="E2" s="35">
        <v>145</v>
      </c>
      <c r="F2" s="35">
        <v>162</v>
      </c>
      <c r="G2" s="35">
        <v>182</v>
      </c>
      <c r="L2" s="48" t="s">
        <v>479</v>
      </c>
    </row>
    <row r="3" spans="1:12" ht="15" x14ac:dyDescent="0.25">
      <c r="A3" s="33" t="s">
        <v>344</v>
      </c>
      <c r="B3" s="35">
        <v>145</v>
      </c>
      <c r="C3" s="35">
        <v>165</v>
      </c>
      <c r="D3" s="35">
        <v>185</v>
      </c>
      <c r="E3" s="35">
        <v>145</v>
      </c>
      <c r="F3" s="35">
        <v>165</v>
      </c>
      <c r="G3" s="35">
        <v>145</v>
      </c>
      <c r="L3" s="48" t="s">
        <v>480</v>
      </c>
    </row>
    <row r="4" spans="1:12" ht="15" x14ac:dyDescent="0.25">
      <c r="A4" s="33" t="s">
        <v>345</v>
      </c>
      <c r="B4" s="35">
        <v>152</v>
      </c>
      <c r="C4" s="35">
        <v>145</v>
      </c>
      <c r="D4" s="35">
        <v>185</v>
      </c>
      <c r="E4" s="35">
        <v>124</v>
      </c>
      <c r="F4" s="35">
        <v>175</v>
      </c>
      <c r="G4" s="35">
        <v>124</v>
      </c>
      <c r="L4" t="s">
        <v>481</v>
      </c>
    </row>
    <row r="5" spans="1:12" ht="15" x14ac:dyDescent="0.25">
      <c r="A5" s="36"/>
      <c r="B5" s="36"/>
      <c r="C5" s="36"/>
      <c r="D5" s="36"/>
      <c r="E5" s="36"/>
      <c r="L5" t="s">
        <v>639</v>
      </c>
    </row>
    <row r="6" spans="1:12" x14ac:dyDescent="0.2">
      <c r="A6" s="36"/>
      <c r="B6" s="36"/>
      <c r="C6" s="36"/>
      <c r="D6" s="36"/>
      <c r="E6" s="36"/>
      <c r="L6" s="34" t="s">
        <v>640</v>
      </c>
    </row>
    <row r="7" spans="1:12" x14ac:dyDescent="0.2">
      <c r="A7" s="36"/>
      <c r="B7" s="36"/>
      <c r="C7" s="36"/>
      <c r="D7" s="36"/>
      <c r="E7" s="36"/>
      <c r="L7" s="49">
        <v>2017</v>
      </c>
    </row>
    <row r="8" spans="1:12" x14ac:dyDescent="0.2">
      <c r="A8" s="36"/>
      <c r="B8" s="36"/>
      <c r="C8" s="36"/>
      <c r="D8" s="36"/>
      <c r="E8" s="36"/>
    </row>
    <row r="9" spans="1:12" x14ac:dyDescent="0.2">
      <c r="A9" s="36"/>
      <c r="B9" s="36"/>
      <c r="C9" s="36"/>
      <c r="D9" s="36"/>
      <c r="E9" s="36"/>
    </row>
    <row r="10" spans="1:12" x14ac:dyDescent="0.2">
      <c r="A10" s="36"/>
      <c r="B10" s="36"/>
      <c r="C10" s="36"/>
      <c r="D10" s="36"/>
      <c r="E10" s="36"/>
    </row>
    <row r="11" spans="1:12" x14ac:dyDescent="0.2">
      <c r="A11" s="36"/>
      <c r="B11" s="36"/>
      <c r="C11" s="36"/>
      <c r="D11" s="36"/>
      <c r="E11" s="36"/>
    </row>
    <row r="12" spans="1:12" x14ac:dyDescent="0.2">
      <c r="A12" s="36"/>
      <c r="B12" s="36"/>
      <c r="C12" s="36"/>
      <c r="D12" s="36"/>
      <c r="E12" s="36"/>
    </row>
    <row r="13" spans="1:12" x14ac:dyDescent="0.2">
      <c r="A13" s="36"/>
      <c r="B13" s="36"/>
      <c r="C13" s="36"/>
      <c r="D13" s="36"/>
      <c r="E13" s="36"/>
    </row>
    <row r="14" spans="1:12" x14ac:dyDescent="0.2">
      <c r="A14" s="36"/>
      <c r="B14" s="36"/>
      <c r="C14" s="36"/>
      <c r="D14" s="36"/>
      <c r="E14" s="36"/>
    </row>
  </sheetData>
  <pageMargins left="0.75" right="0.75" top="1" bottom="1" header="0.4921259845" footer="0.4921259845"/>
  <pageSetup paperSize="9" orientation="portrait" horizontalDpi="4294967294" verticalDpi="0" r:id="rId1"/>
  <headerFooter alignWithMargins="0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 xr2:uid="{00000000-0003-0000-43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Miniatúry!B2:G2</xm:f>
              <xm:sqref>H2</xm:sqref>
            </x14:sparkline>
          </x14:sparklines>
        </x14:sparklineGroup>
        <x14:sparklineGroup displayEmptyCellsAs="gap" high="1" xr2:uid="{00000000-0003-0000-43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Miniatúry!B3:G3</xm:f>
              <xm:sqref>H3</xm:sqref>
            </x14:sparkline>
            <x14:sparkline>
              <xm:f>Miniatúry!B4:G4</xm:f>
              <xm:sqref>H4</xm:sqref>
            </x14:sparkline>
          </x14:sparklines>
        </x14:sparklineGroup>
      </x14:sparklineGroup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70C0"/>
  </sheetPr>
  <dimension ref="A1:L14"/>
  <sheetViews>
    <sheetView zoomScaleNormal="100" workbookViewId="0">
      <selection activeCell="B4" sqref="B4"/>
    </sheetView>
  </sheetViews>
  <sheetFormatPr defaultColWidth="9.140625" defaultRowHeight="12.75" x14ac:dyDescent="0.2"/>
  <cols>
    <col min="1" max="1" width="15.42578125" style="34" customWidth="1"/>
    <col min="2" max="16384" width="9.140625" style="34"/>
  </cols>
  <sheetData>
    <row r="1" spans="1:12" ht="15" x14ac:dyDescent="0.25">
      <c r="A1" s="33"/>
      <c r="B1" s="33" t="s">
        <v>346</v>
      </c>
      <c r="C1" s="33" t="s">
        <v>347</v>
      </c>
      <c r="D1" s="33" t="s">
        <v>348</v>
      </c>
      <c r="E1" s="33" t="s">
        <v>349</v>
      </c>
      <c r="F1" s="33" t="s">
        <v>350</v>
      </c>
      <c r="G1" s="33" t="s">
        <v>351</v>
      </c>
      <c r="L1" t="s">
        <v>482</v>
      </c>
    </row>
    <row r="2" spans="1:12" ht="15" x14ac:dyDescent="0.25">
      <c r="A2" s="33" t="s">
        <v>343</v>
      </c>
      <c r="B2" s="35">
        <v>150</v>
      </c>
      <c r="C2" s="35">
        <v>164</v>
      </c>
      <c r="D2" s="35">
        <v>152</v>
      </c>
      <c r="E2" s="35">
        <v>145</v>
      </c>
      <c r="F2" s="35">
        <v>162</v>
      </c>
      <c r="G2" s="35">
        <v>182</v>
      </c>
      <c r="L2" s="48" t="s">
        <v>479</v>
      </c>
    </row>
    <row r="3" spans="1:12" ht="15" x14ac:dyDescent="0.25">
      <c r="A3" s="33" t="s">
        <v>344</v>
      </c>
      <c r="B3" s="35">
        <v>145</v>
      </c>
      <c r="C3" s="35">
        <v>165</v>
      </c>
      <c r="D3" s="35">
        <v>185</v>
      </c>
      <c r="E3" s="35">
        <v>145</v>
      </c>
      <c r="F3" s="35">
        <v>165</v>
      </c>
      <c r="G3" s="35">
        <v>145</v>
      </c>
      <c r="L3" s="48" t="s">
        <v>480</v>
      </c>
    </row>
    <row r="4" spans="1:12" ht="15" x14ac:dyDescent="0.25">
      <c r="A4" s="33" t="s">
        <v>345</v>
      </c>
      <c r="B4" s="35">
        <v>152</v>
      </c>
      <c r="C4" s="35">
        <v>145</v>
      </c>
      <c r="D4" s="35">
        <v>185</v>
      </c>
      <c r="E4" s="35">
        <v>124</v>
      </c>
      <c r="F4" s="35">
        <v>175</v>
      </c>
      <c r="G4" s="35">
        <v>124</v>
      </c>
      <c r="L4" t="s">
        <v>481</v>
      </c>
    </row>
    <row r="5" spans="1:12" ht="15" x14ac:dyDescent="0.25">
      <c r="A5" s="36"/>
      <c r="B5" s="36"/>
      <c r="C5" s="36"/>
      <c r="D5" s="36"/>
      <c r="E5" s="36"/>
      <c r="L5" t="s">
        <v>639</v>
      </c>
    </row>
    <row r="6" spans="1:12" x14ac:dyDescent="0.2">
      <c r="A6" s="36"/>
      <c r="B6" s="36"/>
      <c r="C6" s="36"/>
      <c r="D6" s="36"/>
      <c r="E6" s="36"/>
      <c r="L6" s="34" t="s">
        <v>640</v>
      </c>
    </row>
    <row r="7" spans="1:12" x14ac:dyDescent="0.2">
      <c r="A7" s="36"/>
      <c r="B7" s="36"/>
      <c r="C7" s="36"/>
      <c r="D7" s="36"/>
      <c r="E7" s="36"/>
      <c r="L7" s="49">
        <v>2017</v>
      </c>
    </row>
    <row r="8" spans="1:12" x14ac:dyDescent="0.2">
      <c r="A8" s="36"/>
      <c r="B8" s="36"/>
      <c r="C8" s="36"/>
      <c r="D8" s="36"/>
      <c r="E8" s="36"/>
    </row>
    <row r="9" spans="1:12" x14ac:dyDescent="0.2">
      <c r="A9" s="36"/>
      <c r="B9" s="36"/>
      <c r="C9" s="36"/>
      <c r="D9" s="36"/>
      <c r="E9" s="36"/>
    </row>
    <row r="10" spans="1:12" x14ac:dyDescent="0.2">
      <c r="A10" s="36"/>
      <c r="B10" s="36"/>
      <c r="C10" s="36"/>
      <c r="D10" s="36"/>
      <c r="E10" s="36"/>
    </row>
    <row r="11" spans="1:12" x14ac:dyDescent="0.2">
      <c r="A11" s="36"/>
      <c r="B11" s="36"/>
      <c r="C11" s="36"/>
      <c r="D11" s="36"/>
      <c r="E11" s="36"/>
    </row>
    <row r="12" spans="1:12" x14ac:dyDescent="0.2">
      <c r="A12" s="36"/>
      <c r="B12" s="36"/>
      <c r="C12" s="36"/>
      <c r="D12" s="36"/>
      <c r="E12" s="36"/>
    </row>
    <row r="13" spans="1:12" x14ac:dyDescent="0.2">
      <c r="A13" s="36"/>
      <c r="B13" s="36"/>
      <c r="C13" s="36"/>
      <c r="D13" s="36"/>
      <c r="E13" s="36"/>
    </row>
    <row r="14" spans="1:12" x14ac:dyDescent="0.2">
      <c r="A14" s="36"/>
      <c r="B14" s="36"/>
      <c r="C14" s="36"/>
      <c r="D14" s="36"/>
      <c r="E14" s="36"/>
    </row>
  </sheetData>
  <pageMargins left="0.75" right="0.75" top="1" bottom="1" header="0.4921259845" footer="0.4921259845"/>
  <pageSetup paperSize="9" orientation="portrait" horizontalDpi="4294967294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L7"/>
  <sheetViews>
    <sheetView workbookViewId="0">
      <selection activeCell="B4" sqref="B4"/>
    </sheetView>
  </sheetViews>
  <sheetFormatPr defaultRowHeight="15" x14ac:dyDescent="0.25"/>
  <sheetData>
    <row r="1" spans="1:12" x14ac:dyDescent="0.25">
      <c r="A1">
        <v>-2.5</v>
      </c>
      <c r="B1">
        <f>ABS(A1)</f>
        <v>2.5</v>
      </c>
      <c r="L1" t="s">
        <v>482</v>
      </c>
    </row>
    <row r="2" spans="1:12" x14ac:dyDescent="0.25">
      <c r="L2" s="48" t="s">
        <v>479</v>
      </c>
    </row>
    <row r="3" spans="1:12" x14ac:dyDescent="0.25">
      <c r="L3" s="48" t="s">
        <v>480</v>
      </c>
    </row>
    <row r="4" spans="1:12" x14ac:dyDescent="0.25"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70C0"/>
  </sheetPr>
  <dimension ref="A1:L12"/>
  <sheetViews>
    <sheetView workbookViewId="0">
      <selection activeCell="B4" sqref="B4"/>
    </sheetView>
  </sheetViews>
  <sheetFormatPr defaultRowHeight="15" x14ac:dyDescent="0.25"/>
  <sheetData>
    <row r="1" spans="1:12" s="37" customFormat="1" x14ac:dyDescent="0.25">
      <c r="A1" s="38" t="s">
        <v>394</v>
      </c>
      <c r="B1" s="38" t="s">
        <v>352</v>
      </c>
      <c r="C1" s="38" t="s">
        <v>389</v>
      </c>
      <c r="D1" s="38" t="s">
        <v>388</v>
      </c>
      <c r="L1" t="s">
        <v>482</v>
      </c>
    </row>
    <row r="2" spans="1:12" s="37" customFormat="1" x14ac:dyDescent="0.25">
      <c r="A2" s="37" t="s">
        <v>395</v>
      </c>
      <c r="B2" s="37" t="s">
        <v>382</v>
      </c>
      <c r="C2" s="37" t="s">
        <v>390</v>
      </c>
      <c r="D2" s="37">
        <v>345</v>
      </c>
      <c r="L2" s="48" t="s">
        <v>479</v>
      </c>
    </row>
    <row r="3" spans="1:12" s="37" customFormat="1" x14ac:dyDescent="0.25">
      <c r="C3" s="37" t="s">
        <v>391</v>
      </c>
      <c r="D3" s="37">
        <v>230</v>
      </c>
      <c r="L3" s="48" t="s">
        <v>480</v>
      </c>
    </row>
    <row r="4" spans="1:12" s="37" customFormat="1" x14ac:dyDescent="0.25">
      <c r="C4" s="37" t="s">
        <v>392</v>
      </c>
      <c r="D4" s="37">
        <v>276</v>
      </c>
      <c r="L4" t="s">
        <v>481</v>
      </c>
    </row>
    <row r="5" spans="1:12" s="37" customFormat="1" x14ac:dyDescent="0.25">
      <c r="B5" s="37" t="s">
        <v>383</v>
      </c>
      <c r="C5" s="37" t="s">
        <v>390</v>
      </c>
      <c r="D5" s="37">
        <v>280</v>
      </c>
      <c r="L5" t="s">
        <v>639</v>
      </c>
    </row>
    <row r="6" spans="1:12" s="37" customFormat="1" x14ac:dyDescent="0.25">
      <c r="C6" s="37" t="s">
        <v>393</v>
      </c>
      <c r="D6" s="37">
        <v>300</v>
      </c>
      <c r="L6" s="37" t="s">
        <v>640</v>
      </c>
    </row>
    <row r="7" spans="1:12" s="37" customFormat="1" x14ac:dyDescent="0.25">
      <c r="B7" s="37" t="s">
        <v>384</v>
      </c>
      <c r="D7" s="37">
        <v>195</v>
      </c>
      <c r="L7" s="11">
        <v>2017</v>
      </c>
    </row>
    <row r="8" spans="1:12" s="37" customFormat="1" x14ac:dyDescent="0.25">
      <c r="B8" s="37" t="s">
        <v>385</v>
      </c>
      <c r="D8" s="37">
        <v>220</v>
      </c>
    </row>
    <row r="9" spans="1:12" s="37" customFormat="1" x14ac:dyDescent="0.25">
      <c r="A9" s="37" t="s">
        <v>396</v>
      </c>
      <c r="B9" s="37" t="s">
        <v>386</v>
      </c>
      <c r="C9" s="37" t="s">
        <v>390</v>
      </c>
      <c r="D9" s="37">
        <v>270</v>
      </c>
    </row>
    <row r="10" spans="1:12" x14ac:dyDescent="0.25">
      <c r="B10" s="37"/>
      <c r="C10" s="37" t="s">
        <v>392</v>
      </c>
      <c r="D10" s="37">
        <v>290</v>
      </c>
    </row>
    <row r="11" spans="1:12" x14ac:dyDescent="0.25">
      <c r="B11" s="37" t="s">
        <v>387</v>
      </c>
      <c r="C11" s="37" t="s">
        <v>391</v>
      </c>
      <c r="D11" s="37">
        <v>260</v>
      </c>
    </row>
    <row r="12" spans="1:12" x14ac:dyDescent="0.25">
      <c r="C12" s="37" t="s">
        <v>392</v>
      </c>
      <c r="D12" s="37">
        <v>275</v>
      </c>
    </row>
  </sheetData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2060"/>
  </sheetPr>
  <dimension ref="A1:L9"/>
  <sheetViews>
    <sheetView zoomScale="220" zoomScaleNormal="220" workbookViewId="0">
      <selection activeCell="B4" sqref="B4"/>
    </sheetView>
  </sheetViews>
  <sheetFormatPr defaultRowHeight="15" x14ac:dyDescent="0.25"/>
  <cols>
    <col min="1" max="1" width="11" bestFit="1" customWidth="1"/>
    <col min="2" max="3" width="13.85546875" bestFit="1" customWidth="1"/>
    <col min="4" max="4" width="15.140625" bestFit="1" customWidth="1"/>
    <col min="5" max="5" width="23.5703125" bestFit="1" customWidth="1"/>
  </cols>
  <sheetData>
    <row r="1" spans="1:12" x14ac:dyDescent="0.25">
      <c r="A1" s="1" t="s">
        <v>5</v>
      </c>
      <c r="B1" s="1" t="s">
        <v>408</v>
      </c>
      <c r="C1" s="1" t="s">
        <v>409</v>
      </c>
      <c r="D1" s="1" t="s">
        <v>415</v>
      </c>
      <c r="E1" s="1" t="s">
        <v>416</v>
      </c>
    </row>
    <row r="2" spans="1:12" x14ac:dyDescent="0.25">
      <c r="A2" t="s">
        <v>6</v>
      </c>
      <c r="B2" t="s">
        <v>411</v>
      </c>
      <c r="C2" t="s">
        <v>1</v>
      </c>
      <c r="D2" s="41">
        <v>42719</v>
      </c>
      <c r="E2" s="31">
        <v>10000000</v>
      </c>
    </row>
    <row r="3" spans="1:12" x14ac:dyDescent="0.25">
      <c r="A3" t="s">
        <v>175</v>
      </c>
      <c r="B3" t="s">
        <v>414</v>
      </c>
      <c r="C3" t="s">
        <v>2</v>
      </c>
      <c r="D3" s="41">
        <v>42722</v>
      </c>
      <c r="E3" s="31">
        <v>50000</v>
      </c>
    </row>
    <row r="4" spans="1:12" x14ac:dyDescent="0.25">
      <c r="A4" t="s">
        <v>8</v>
      </c>
      <c r="B4" t="s">
        <v>414</v>
      </c>
      <c r="C4" t="s">
        <v>3</v>
      </c>
      <c r="D4" s="2">
        <v>42822</v>
      </c>
      <c r="E4" s="31">
        <v>150000</v>
      </c>
    </row>
    <row r="5" spans="1:12" x14ac:dyDescent="0.25">
      <c r="A5" t="s">
        <v>410</v>
      </c>
      <c r="B5" t="s">
        <v>412</v>
      </c>
      <c r="C5" t="s">
        <v>3</v>
      </c>
      <c r="D5" s="2">
        <v>42826</v>
      </c>
      <c r="E5" s="31">
        <v>150000</v>
      </c>
      <c r="L5" t="s">
        <v>639</v>
      </c>
    </row>
    <row r="6" spans="1:12" x14ac:dyDescent="0.25">
      <c r="A6" t="s">
        <v>410</v>
      </c>
      <c r="B6" t="s">
        <v>412</v>
      </c>
      <c r="C6" t="s">
        <v>1</v>
      </c>
      <c r="D6" s="2">
        <v>42841</v>
      </c>
      <c r="E6" s="31">
        <v>2000000</v>
      </c>
      <c r="L6" t="s">
        <v>640</v>
      </c>
    </row>
    <row r="7" spans="1:12" x14ac:dyDescent="0.25">
      <c r="A7" t="s">
        <v>8</v>
      </c>
      <c r="B7" t="s">
        <v>413</v>
      </c>
      <c r="C7" t="s">
        <v>1</v>
      </c>
      <c r="D7" s="2">
        <v>42857</v>
      </c>
      <c r="E7" s="31">
        <v>3000000</v>
      </c>
      <c r="L7" s="11">
        <v>2017</v>
      </c>
    </row>
    <row r="8" spans="1:12" x14ac:dyDescent="0.25">
      <c r="A8" t="s">
        <v>6</v>
      </c>
      <c r="B8" t="s">
        <v>414</v>
      </c>
      <c r="C8" t="s">
        <v>2</v>
      </c>
      <c r="D8" s="2">
        <v>42870</v>
      </c>
      <c r="E8" s="31">
        <v>20000</v>
      </c>
    </row>
    <row r="9" spans="1:12" x14ac:dyDescent="0.25">
      <c r="A9" t="s">
        <v>175</v>
      </c>
      <c r="B9" t="s">
        <v>413</v>
      </c>
      <c r="C9" t="s">
        <v>1</v>
      </c>
      <c r="D9" s="2">
        <v>42888</v>
      </c>
      <c r="E9" s="31">
        <v>1000000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002060"/>
  </sheetPr>
  <dimension ref="A1:L8"/>
  <sheetViews>
    <sheetView zoomScale="85" zoomScaleNormal="85" workbookViewId="0">
      <selection activeCell="B4" sqref="B4"/>
    </sheetView>
  </sheetViews>
  <sheetFormatPr defaultRowHeight="15" x14ac:dyDescent="0.25"/>
  <cols>
    <col min="1" max="1" width="15.42578125" customWidth="1"/>
    <col min="2" max="2" width="31.7109375" bestFit="1" customWidth="1"/>
  </cols>
  <sheetData>
    <row r="1" spans="1:12" x14ac:dyDescent="0.25">
      <c r="L1" t="s">
        <v>482</v>
      </c>
    </row>
    <row r="2" spans="1:12" x14ac:dyDescent="0.25">
      <c r="L2" s="48" t="s">
        <v>479</v>
      </c>
    </row>
    <row r="3" spans="1:12" x14ac:dyDescent="0.25">
      <c r="A3" s="39" t="s">
        <v>417</v>
      </c>
      <c r="B3" t="s">
        <v>418</v>
      </c>
      <c r="L3" s="48" t="s">
        <v>480</v>
      </c>
    </row>
    <row r="4" spans="1:12" x14ac:dyDescent="0.25">
      <c r="A4" s="11" t="s">
        <v>2</v>
      </c>
      <c r="B4" s="3">
        <v>70000</v>
      </c>
      <c r="L4" t="s">
        <v>481</v>
      </c>
    </row>
    <row r="5" spans="1:12" x14ac:dyDescent="0.25">
      <c r="A5" s="40" t="s">
        <v>420</v>
      </c>
      <c r="B5" s="3">
        <v>50000</v>
      </c>
      <c r="L5" t="s">
        <v>639</v>
      </c>
    </row>
    <row r="6" spans="1:12" x14ac:dyDescent="0.25">
      <c r="A6" s="40" t="s">
        <v>421</v>
      </c>
      <c r="B6" s="3">
        <v>20000</v>
      </c>
      <c r="L6" t="s">
        <v>640</v>
      </c>
    </row>
    <row r="7" spans="1:12" x14ac:dyDescent="0.25">
      <c r="A7" s="11" t="s">
        <v>3</v>
      </c>
      <c r="B7" s="3">
        <v>150000</v>
      </c>
      <c r="L7" s="11">
        <v>2017</v>
      </c>
    </row>
    <row r="8" spans="1:12" x14ac:dyDescent="0.25">
      <c r="A8" s="11" t="s">
        <v>419</v>
      </c>
      <c r="B8" s="3">
        <v>220000</v>
      </c>
    </row>
  </sheetData>
  <pageMargins left="0.7" right="0.7" top="0.78740157499999996" bottom="0.78740157499999996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7030A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5.140625" bestFit="1" customWidth="1"/>
    <col min="2" max="2" width="9" bestFit="1" customWidth="1"/>
  </cols>
  <sheetData>
    <row r="1" spans="1:12" x14ac:dyDescent="0.25">
      <c r="A1" s="1" t="s">
        <v>415</v>
      </c>
      <c r="B1" s="1" t="s">
        <v>177</v>
      </c>
      <c r="L1" t="s">
        <v>482</v>
      </c>
    </row>
    <row r="2" spans="1:12" x14ac:dyDescent="0.25">
      <c r="A2" s="41">
        <v>42370</v>
      </c>
      <c r="B2" s="31">
        <v>14500</v>
      </c>
      <c r="L2" s="48" t="s">
        <v>479</v>
      </c>
    </row>
    <row r="3" spans="1:12" x14ac:dyDescent="0.25">
      <c r="A3" s="41">
        <v>42401</v>
      </c>
      <c r="B3" s="31">
        <v>17800</v>
      </c>
      <c r="L3" s="48" t="s">
        <v>480</v>
      </c>
    </row>
    <row r="4" spans="1:12" x14ac:dyDescent="0.25">
      <c r="A4" s="41">
        <v>42430</v>
      </c>
      <c r="B4" s="31">
        <v>20010</v>
      </c>
      <c r="L4" t="s">
        <v>481</v>
      </c>
    </row>
    <row r="5" spans="1:12" x14ac:dyDescent="0.25">
      <c r="A5" s="41">
        <v>42461</v>
      </c>
      <c r="B5" s="31">
        <v>19800</v>
      </c>
      <c r="L5" t="s">
        <v>639</v>
      </c>
    </row>
    <row r="6" spans="1:12" x14ac:dyDescent="0.25">
      <c r="A6" s="41">
        <v>42491</v>
      </c>
      <c r="B6" s="31">
        <v>23400</v>
      </c>
      <c r="L6" t="s">
        <v>640</v>
      </c>
    </row>
    <row r="7" spans="1:12" x14ac:dyDescent="0.25">
      <c r="A7" s="41">
        <v>42522</v>
      </c>
      <c r="B7" s="31">
        <v>32600</v>
      </c>
      <c r="L7" s="11">
        <v>2017</v>
      </c>
    </row>
    <row r="8" spans="1:12" x14ac:dyDescent="0.25">
      <c r="A8" s="41">
        <v>42552</v>
      </c>
      <c r="B8" s="31">
        <v>19400</v>
      </c>
    </row>
    <row r="9" spans="1:12" x14ac:dyDescent="0.25">
      <c r="A9" s="41">
        <v>42583</v>
      </c>
      <c r="B9" s="31">
        <v>23400</v>
      </c>
    </row>
  </sheetData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7030A0"/>
  </sheetPr>
  <dimension ref="A1:L11"/>
  <sheetViews>
    <sheetView workbookViewId="0">
      <selection activeCell="B4" sqref="B4"/>
    </sheetView>
  </sheetViews>
  <sheetFormatPr defaultRowHeight="15" x14ac:dyDescent="0.25"/>
  <cols>
    <col min="1" max="1" width="17" customWidth="1"/>
    <col min="2" max="2" width="9" bestFit="1" customWidth="1"/>
    <col min="3" max="3" width="16.85546875" customWidth="1"/>
    <col min="4" max="4" width="30.85546875" customWidth="1"/>
    <col min="5" max="5" width="31.140625" customWidth="1"/>
  </cols>
  <sheetData>
    <row r="1" spans="1:12" x14ac:dyDescent="0.25">
      <c r="A1" t="s">
        <v>415</v>
      </c>
      <c r="B1" t="s">
        <v>177</v>
      </c>
      <c r="C1" t="s">
        <v>422</v>
      </c>
      <c r="D1" t="s">
        <v>423</v>
      </c>
      <c r="E1" t="s">
        <v>424</v>
      </c>
      <c r="L1" t="s">
        <v>482</v>
      </c>
    </row>
    <row r="2" spans="1:12" x14ac:dyDescent="0.25">
      <c r="A2" s="2">
        <v>42370</v>
      </c>
      <c r="B2" s="42">
        <v>14500</v>
      </c>
      <c r="L2" s="48" t="s">
        <v>479</v>
      </c>
    </row>
    <row r="3" spans="1:12" x14ac:dyDescent="0.25">
      <c r="A3" s="2">
        <v>42401</v>
      </c>
      <c r="B3" s="42">
        <v>17800</v>
      </c>
      <c r="L3" s="48" t="s">
        <v>480</v>
      </c>
    </row>
    <row r="4" spans="1:12" x14ac:dyDescent="0.25">
      <c r="A4" s="2">
        <v>42430</v>
      </c>
      <c r="B4" s="42">
        <v>20010</v>
      </c>
      <c r="L4" t="s">
        <v>481</v>
      </c>
    </row>
    <row r="5" spans="1:12" x14ac:dyDescent="0.25">
      <c r="A5" s="2">
        <v>42461</v>
      </c>
      <c r="B5" s="42">
        <v>19800</v>
      </c>
      <c r="L5" t="s">
        <v>639</v>
      </c>
    </row>
    <row r="6" spans="1:12" x14ac:dyDescent="0.25">
      <c r="A6" s="2">
        <v>42491</v>
      </c>
      <c r="B6" s="42">
        <v>23400</v>
      </c>
      <c r="L6" t="s">
        <v>640</v>
      </c>
    </row>
    <row r="7" spans="1:12" x14ac:dyDescent="0.25">
      <c r="A7" s="2">
        <v>42522</v>
      </c>
      <c r="B7" s="42">
        <v>32600</v>
      </c>
      <c r="L7" s="11">
        <v>2017</v>
      </c>
    </row>
    <row r="8" spans="1:12" x14ac:dyDescent="0.25">
      <c r="A8" s="2">
        <v>42552</v>
      </c>
      <c r="B8" s="42">
        <v>19400</v>
      </c>
    </row>
    <row r="9" spans="1:12" x14ac:dyDescent="0.25">
      <c r="A9" s="2">
        <v>42583</v>
      </c>
      <c r="B9" s="42">
        <v>23400</v>
      </c>
      <c r="C9" s="42">
        <v>23400</v>
      </c>
      <c r="D9" s="42">
        <v>23400</v>
      </c>
      <c r="E9" s="42">
        <v>23400</v>
      </c>
    </row>
    <row r="10" spans="1:12" x14ac:dyDescent="0.25">
      <c r="A10" s="2">
        <v>42614</v>
      </c>
      <c r="C10" s="42">
        <f>_xlfn.FORECAST.ETS(A10,$B$2:$B$9,$A$2:$A$9,1,1)</f>
        <v>26419.605099236138</v>
      </c>
      <c r="D10" s="42">
        <f>C10-_xlfn.FORECAST.ETS.CONFINT(A10,$B$2:$B$9,$A$2:$A$9,0.95,1,1)</f>
        <v>17613.630404490563</v>
      </c>
      <c r="E10" s="42">
        <f>C10+_xlfn.FORECAST.ETS.CONFINT(A10,$B$2:$B$9,$A$2:$A$9,0.95,1,1)</f>
        <v>35225.579793981713</v>
      </c>
    </row>
    <row r="11" spans="1:12" x14ac:dyDescent="0.25">
      <c r="A11" s="2">
        <v>42644</v>
      </c>
      <c r="C11" s="42">
        <f>_xlfn.FORECAST.ETS(A11,$B$2:$B$9,$A$2:$A$9,1,1)</f>
        <v>27761.194970750636</v>
      </c>
      <c r="D11" s="42">
        <f>C11-_xlfn.FORECAST.ETS.CONFINT(A11,$B$2:$B$9,$A$2:$A$9,0.95,1,1)</f>
        <v>18910.419365697733</v>
      </c>
      <c r="E11" s="42">
        <f>C11+_xlfn.FORECAST.ETS.CONFINT(A11,$B$2:$B$9,$A$2:$A$9,0.95,1,1)</f>
        <v>36611.970575803542</v>
      </c>
    </row>
  </sheetData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portrait" horizontalDpi="4294967294" verticalDpi="0" r:id="rId1"/>
  <drawing r:id="rId2"/>
  <tableParts count="1"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0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2" width="11" customWidth="1"/>
    <col min="3" max="3" width="23.5703125" bestFit="1" customWidth="1"/>
  </cols>
  <sheetData>
    <row r="1" spans="1:12" x14ac:dyDescent="0.25">
      <c r="A1" s="1" t="s">
        <v>81</v>
      </c>
      <c r="B1" s="1" t="s">
        <v>80</v>
      </c>
      <c r="C1" s="1" t="s">
        <v>416</v>
      </c>
      <c r="L1" t="s">
        <v>482</v>
      </c>
    </row>
    <row r="2" spans="1:12" x14ac:dyDescent="0.25">
      <c r="A2" t="s">
        <v>6</v>
      </c>
      <c r="B2" t="s">
        <v>425</v>
      </c>
      <c r="C2" s="31">
        <v>10000000</v>
      </c>
      <c r="L2" s="48" t="s">
        <v>479</v>
      </c>
    </row>
    <row r="3" spans="1:12" x14ac:dyDescent="0.25">
      <c r="A3" t="s">
        <v>175</v>
      </c>
      <c r="B3" t="s">
        <v>425</v>
      </c>
      <c r="C3" s="31">
        <v>50000</v>
      </c>
      <c r="L3" s="48" t="s">
        <v>480</v>
      </c>
    </row>
    <row r="4" spans="1:12" x14ac:dyDescent="0.25">
      <c r="A4" t="s">
        <v>8</v>
      </c>
      <c r="B4" t="s">
        <v>426</v>
      </c>
      <c r="C4" s="31">
        <v>150000</v>
      </c>
      <c r="L4" t="s">
        <v>481</v>
      </c>
    </row>
    <row r="5" spans="1:12" x14ac:dyDescent="0.25">
      <c r="A5" t="s">
        <v>410</v>
      </c>
      <c r="B5" t="s">
        <v>427</v>
      </c>
      <c r="C5" s="31">
        <v>150000</v>
      </c>
      <c r="L5" t="s">
        <v>639</v>
      </c>
    </row>
    <row r="6" spans="1:12" x14ac:dyDescent="0.25">
      <c r="A6" t="s">
        <v>428</v>
      </c>
      <c r="B6" t="s">
        <v>429</v>
      </c>
      <c r="C6" s="31">
        <v>2000000</v>
      </c>
      <c r="L6" t="s">
        <v>640</v>
      </c>
    </row>
    <row r="7" spans="1:12" x14ac:dyDescent="0.25">
      <c r="A7" t="s">
        <v>174</v>
      </c>
      <c r="B7" t="s">
        <v>430</v>
      </c>
      <c r="C7" s="31">
        <v>3000000</v>
      </c>
      <c r="L7" s="11">
        <v>2017</v>
      </c>
    </row>
    <row r="8" spans="1:12" x14ac:dyDescent="0.25">
      <c r="C8" s="31"/>
    </row>
    <row r="9" spans="1:12" x14ac:dyDescent="0.25">
      <c r="C9" s="31"/>
    </row>
  </sheetData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C0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3" width="13.85546875" customWidth="1"/>
    <col min="4" max="4" width="15.140625" customWidth="1"/>
    <col min="5" max="5" width="23.5703125" customWidth="1"/>
  </cols>
  <sheetData>
    <row r="1" spans="1:12" x14ac:dyDescent="0.25">
      <c r="A1" s="1" t="s">
        <v>5</v>
      </c>
      <c r="B1" s="1" t="s">
        <v>408</v>
      </c>
      <c r="C1" s="1" t="s">
        <v>409</v>
      </c>
      <c r="D1" s="1" t="s">
        <v>415</v>
      </c>
      <c r="E1" s="1" t="s">
        <v>416</v>
      </c>
      <c r="L1" t="s">
        <v>482</v>
      </c>
    </row>
    <row r="2" spans="1:12" x14ac:dyDescent="0.25">
      <c r="A2" t="s">
        <v>6</v>
      </c>
      <c r="B2" t="s">
        <v>411</v>
      </c>
      <c r="C2" t="s">
        <v>1</v>
      </c>
      <c r="D2" s="41">
        <v>42719</v>
      </c>
      <c r="E2" s="31">
        <v>10000000</v>
      </c>
      <c r="L2" s="48" t="s">
        <v>479</v>
      </c>
    </row>
    <row r="3" spans="1:12" x14ac:dyDescent="0.25">
      <c r="A3" t="s">
        <v>175</v>
      </c>
      <c r="B3" t="s">
        <v>414</v>
      </c>
      <c r="C3" t="s">
        <v>2</v>
      </c>
      <c r="D3" s="41">
        <v>42722</v>
      </c>
      <c r="E3" s="31">
        <v>50000</v>
      </c>
      <c r="L3" s="48" t="s">
        <v>480</v>
      </c>
    </row>
    <row r="4" spans="1:12" x14ac:dyDescent="0.25">
      <c r="A4" t="s">
        <v>8</v>
      </c>
      <c r="B4" t="s">
        <v>414</v>
      </c>
      <c r="C4" t="s">
        <v>3</v>
      </c>
      <c r="D4" s="2">
        <v>42822</v>
      </c>
      <c r="E4" s="31">
        <v>150000</v>
      </c>
      <c r="L4" t="s">
        <v>481</v>
      </c>
    </row>
    <row r="5" spans="1:12" x14ac:dyDescent="0.25">
      <c r="A5" t="s">
        <v>410</v>
      </c>
      <c r="B5" t="s">
        <v>412</v>
      </c>
      <c r="C5" t="s">
        <v>3</v>
      </c>
      <c r="D5" s="2">
        <v>42826</v>
      </c>
      <c r="E5" s="31">
        <v>150000</v>
      </c>
      <c r="L5" t="s">
        <v>639</v>
      </c>
    </row>
    <row r="6" spans="1:12" x14ac:dyDescent="0.25">
      <c r="A6" t="s">
        <v>410</v>
      </c>
      <c r="B6" t="s">
        <v>412</v>
      </c>
      <c r="C6" t="s">
        <v>1</v>
      </c>
      <c r="D6" s="2">
        <v>42841</v>
      </c>
      <c r="E6" s="31">
        <v>2000000</v>
      </c>
      <c r="L6" t="s">
        <v>640</v>
      </c>
    </row>
    <row r="7" spans="1:12" x14ac:dyDescent="0.25">
      <c r="A7" t="s">
        <v>8</v>
      </c>
      <c r="B7" t="s">
        <v>413</v>
      </c>
      <c r="C7" t="s">
        <v>1</v>
      </c>
      <c r="D7" s="2">
        <v>42857</v>
      </c>
      <c r="E7" s="31">
        <v>3000000</v>
      </c>
      <c r="L7" s="11">
        <v>2017</v>
      </c>
    </row>
    <row r="8" spans="1:12" x14ac:dyDescent="0.25">
      <c r="A8" t="s">
        <v>6</v>
      </c>
      <c r="B8" t="s">
        <v>414</v>
      </c>
      <c r="C8" t="s">
        <v>2</v>
      </c>
      <c r="D8" s="2">
        <v>42870</v>
      </c>
      <c r="E8" s="31">
        <v>20000</v>
      </c>
    </row>
    <row r="9" spans="1:12" x14ac:dyDescent="0.25">
      <c r="A9" t="s">
        <v>175</v>
      </c>
      <c r="B9" t="s">
        <v>413</v>
      </c>
      <c r="C9" t="s">
        <v>1</v>
      </c>
      <c r="D9" s="2">
        <v>42888</v>
      </c>
      <c r="E9" s="31">
        <v>1000000</v>
      </c>
    </row>
  </sheetData>
  <autoFilter ref="A1:E9" xr:uid="{00000000-0009-0000-0000-00004B000000}"/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C00000"/>
  </sheetPr>
  <dimension ref="A1:L12"/>
  <sheetViews>
    <sheetView workbookViewId="0">
      <selection activeCell="B4" sqref="B4"/>
    </sheetView>
  </sheetViews>
  <sheetFormatPr defaultRowHeight="15" x14ac:dyDescent="0.25"/>
  <cols>
    <col min="1" max="1" width="9.42578125" bestFit="1" customWidth="1"/>
    <col min="2" max="2" width="16.5703125" bestFit="1" customWidth="1"/>
    <col min="3" max="3" width="9.85546875" bestFit="1" customWidth="1"/>
    <col min="4" max="4" width="16.5703125" bestFit="1" customWidth="1"/>
  </cols>
  <sheetData>
    <row r="1" spans="1:12" x14ac:dyDescent="0.25">
      <c r="A1" s="44" t="s">
        <v>431</v>
      </c>
      <c r="B1" s="44" t="s">
        <v>434</v>
      </c>
      <c r="L1" t="s">
        <v>482</v>
      </c>
    </row>
    <row r="2" spans="1:12" x14ac:dyDescent="0.25">
      <c r="A2" s="45" t="s">
        <v>432</v>
      </c>
      <c r="B2" s="45" t="s">
        <v>436</v>
      </c>
      <c r="L2" s="48" t="s">
        <v>479</v>
      </c>
    </row>
    <row r="3" spans="1:12" x14ac:dyDescent="0.25">
      <c r="A3" s="45" t="s">
        <v>433</v>
      </c>
      <c r="B3" s="45" t="s">
        <v>437</v>
      </c>
      <c r="L3" s="48" t="s">
        <v>480</v>
      </c>
    </row>
    <row r="4" spans="1:12" x14ac:dyDescent="0.25">
      <c r="A4" s="43" t="s">
        <v>435</v>
      </c>
      <c r="B4" s="45" t="s">
        <v>438</v>
      </c>
      <c r="L4" t="s">
        <v>481</v>
      </c>
    </row>
    <row r="5" spans="1:12" x14ac:dyDescent="0.25">
      <c r="L5" t="s">
        <v>639</v>
      </c>
    </row>
    <row r="6" spans="1:12" x14ac:dyDescent="0.25">
      <c r="A6" s="1" t="s">
        <v>81</v>
      </c>
      <c r="B6" s="1" t="s">
        <v>80</v>
      </c>
      <c r="C6" s="1" t="s">
        <v>431</v>
      </c>
      <c r="D6" s="1" t="s">
        <v>434</v>
      </c>
      <c r="L6" t="s">
        <v>640</v>
      </c>
    </row>
    <row r="7" spans="1:12" x14ac:dyDescent="0.25">
      <c r="A7" t="s">
        <v>6</v>
      </c>
      <c r="B7" t="s">
        <v>425</v>
      </c>
      <c r="C7" s="31" t="s">
        <v>432</v>
      </c>
      <c r="D7">
        <v>1</v>
      </c>
      <c r="L7" s="11">
        <v>2017</v>
      </c>
    </row>
    <row r="8" spans="1:12" x14ac:dyDescent="0.25">
      <c r="A8" t="s">
        <v>175</v>
      </c>
      <c r="B8" t="s">
        <v>425</v>
      </c>
      <c r="C8" s="31" t="s">
        <v>433</v>
      </c>
      <c r="D8">
        <v>1.3</v>
      </c>
    </row>
    <row r="9" spans="1:12" x14ac:dyDescent="0.25">
      <c r="A9" t="s">
        <v>8</v>
      </c>
      <c r="B9" t="s">
        <v>426</v>
      </c>
      <c r="C9" s="43" t="s">
        <v>435</v>
      </c>
      <c r="D9">
        <v>2</v>
      </c>
    </row>
    <row r="10" spans="1:12" x14ac:dyDescent="0.25">
      <c r="A10" t="s">
        <v>410</v>
      </c>
      <c r="B10" t="s">
        <v>427</v>
      </c>
      <c r="C10" s="31" t="s">
        <v>432</v>
      </c>
      <c r="D10">
        <v>1.7</v>
      </c>
    </row>
    <row r="11" spans="1:12" x14ac:dyDescent="0.25">
      <c r="A11" t="s">
        <v>428</v>
      </c>
      <c r="B11" t="s">
        <v>429</v>
      </c>
      <c r="C11" s="31" t="s">
        <v>432</v>
      </c>
      <c r="D11">
        <v>3.5</v>
      </c>
    </row>
    <row r="12" spans="1:12" x14ac:dyDescent="0.25">
      <c r="A12" t="s">
        <v>174</v>
      </c>
      <c r="B12" t="s">
        <v>430</v>
      </c>
      <c r="C12" s="31" t="s">
        <v>433</v>
      </c>
      <c r="D12">
        <v>2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C0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3" width="13.85546875" customWidth="1"/>
    <col min="4" max="4" width="15.140625" customWidth="1"/>
    <col min="5" max="5" width="23.5703125" customWidth="1"/>
  </cols>
  <sheetData>
    <row r="1" spans="1:12" x14ac:dyDescent="0.25">
      <c r="A1" s="1" t="s">
        <v>5</v>
      </c>
      <c r="B1" s="1" t="s">
        <v>408</v>
      </c>
      <c r="C1" s="1" t="s">
        <v>409</v>
      </c>
      <c r="D1" s="1" t="s">
        <v>415</v>
      </c>
      <c r="E1" s="1" t="s">
        <v>416</v>
      </c>
      <c r="G1" s="1" t="s">
        <v>439</v>
      </c>
      <c r="L1" t="s">
        <v>482</v>
      </c>
    </row>
    <row r="2" spans="1:12" x14ac:dyDescent="0.25">
      <c r="A2" t="s">
        <v>6</v>
      </c>
      <c r="B2" t="s">
        <v>411</v>
      </c>
      <c r="C2" t="s">
        <v>1</v>
      </c>
      <c r="D2" s="41">
        <v>42719</v>
      </c>
      <c r="E2" s="31">
        <v>10000000</v>
      </c>
      <c r="G2">
        <f>SUM(Náklady)</f>
        <v>16370000</v>
      </c>
      <c r="L2" s="48" t="s">
        <v>479</v>
      </c>
    </row>
    <row r="3" spans="1:12" x14ac:dyDescent="0.25">
      <c r="A3" t="s">
        <v>175</v>
      </c>
      <c r="B3" t="s">
        <v>414</v>
      </c>
      <c r="C3" t="s">
        <v>2</v>
      </c>
      <c r="D3" s="41">
        <v>42722</v>
      </c>
      <c r="E3" s="31">
        <v>50000</v>
      </c>
      <c r="L3" s="48" t="s">
        <v>480</v>
      </c>
    </row>
    <row r="4" spans="1:12" x14ac:dyDescent="0.25">
      <c r="A4" t="s">
        <v>8</v>
      </c>
      <c r="B4" t="s">
        <v>414</v>
      </c>
      <c r="C4" t="s">
        <v>3</v>
      </c>
      <c r="D4" s="2">
        <v>42822</v>
      </c>
      <c r="E4" s="31">
        <v>150000</v>
      </c>
      <c r="L4" t="s">
        <v>481</v>
      </c>
    </row>
    <row r="5" spans="1:12" x14ac:dyDescent="0.25">
      <c r="A5" t="s">
        <v>410</v>
      </c>
      <c r="B5" t="s">
        <v>412</v>
      </c>
      <c r="C5" t="s">
        <v>3</v>
      </c>
      <c r="D5" s="2">
        <v>42826</v>
      </c>
      <c r="E5" s="31">
        <v>150000</v>
      </c>
      <c r="L5" t="s">
        <v>639</v>
      </c>
    </row>
    <row r="6" spans="1:12" x14ac:dyDescent="0.25">
      <c r="A6" t="s">
        <v>410</v>
      </c>
      <c r="B6" t="s">
        <v>412</v>
      </c>
      <c r="C6" t="s">
        <v>1</v>
      </c>
      <c r="D6" s="2">
        <v>42841</v>
      </c>
      <c r="E6" s="31">
        <v>2000000</v>
      </c>
      <c r="L6" t="s">
        <v>640</v>
      </c>
    </row>
    <row r="7" spans="1:12" x14ac:dyDescent="0.25">
      <c r="A7" t="s">
        <v>8</v>
      </c>
      <c r="B7" t="s">
        <v>413</v>
      </c>
      <c r="C7" t="s">
        <v>1</v>
      </c>
      <c r="D7" s="2">
        <v>42857</v>
      </c>
      <c r="E7" s="31">
        <v>3000000</v>
      </c>
      <c r="L7" s="11">
        <v>2017</v>
      </c>
    </row>
    <row r="8" spans="1:12" x14ac:dyDescent="0.25">
      <c r="A8" t="s">
        <v>6</v>
      </c>
      <c r="B8" t="s">
        <v>414</v>
      </c>
      <c r="C8" t="s">
        <v>2</v>
      </c>
      <c r="D8" s="2">
        <v>42870</v>
      </c>
      <c r="E8" s="31">
        <v>20000</v>
      </c>
    </row>
    <row r="9" spans="1:12" x14ac:dyDescent="0.25">
      <c r="A9" t="s">
        <v>175</v>
      </c>
      <c r="B9" t="s">
        <v>413</v>
      </c>
      <c r="C9" t="s">
        <v>1</v>
      </c>
      <c r="D9" s="2">
        <v>42888</v>
      </c>
      <c r="E9" s="31">
        <v>1000000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C0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7.28515625" bestFit="1" customWidth="1"/>
    <col min="2" max="3" width="9.85546875" bestFit="1" customWidth="1"/>
    <col min="7" max="7" width="12.42578125" bestFit="1" customWidth="1"/>
    <col min="8" max="8" width="16.140625" customWidth="1"/>
    <col min="9" max="9" width="16" bestFit="1" customWidth="1"/>
  </cols>
  <sheetData>
    <row r="1" spans="1:12" x14ac:dyDescent="0.25">
      <c r="A1" s="46" t="s">
        <v>133</v>
      </c>
      <c r="B1" s="46" t="s">
        <v>107</v>
      </c>
      <c r="C1" s="46" t="s">
        <v>440</v>
      </c>
      <c r="D1" s="46" t="s">
        <v>145</v>
      </c>
      <c r="E1" s="46" t="s">
        <v>441</v>
      </c>
      <c r="F1" s="46" t="s">
        <v>442</v>
      </c>
      <c r="G1" s="46" t="s">
        <v>443</v>
      </c>
      <c r="H1" s="1" t="s">
        <v>81</v>
      </c>
      <c r="I1" s="1" t="s">
        <v>450</v>
      </c>
      <c r="L1" t="s">
        <v>482</v>
      </c>
    </row>
    <row r="2" spans="1:12" x14ac:dyDescent="0.25">
      <c r="A2">
        <v>1</v>
      </c>
      <c r="B2" s="41">
        <v>42719</v>
      </c>
      <c r="C2" s="3">
        <f>A2*2</f>
        <v>2</v>
      </c>
      <c r="D2" t="s">
        <v>146</v>
      </c>
      <c r="E2" t="s">
        <v>382</v>
      </c>
      <c r="F2" t="s">
        <v>452</v>
      </c>
      <c r="G2" s="47"/>
      <c r="H2" t="s">
        <v>444</v>
      </c>
      <c r="I2" t="s">
        <v>451</v>
      </c>
      <c r="L2" s="48" t="s">
        <v>479</v>
      </c>
    </row>
    <row r="3" spans="1:12" x14ac:dyDescent="0.25">
      <c r="A3">
        <v>2</v>
      </c>
      <c r="B3" s="41"/>
      <c r="H3" t="s">
        <v>445</v>
      </c>
      <c r="I3" t="s">
        <v>451</v>
      </c>
      <c r="L3" s="48" t="s">
        <v>480</v>
      </c>
    </row>
    <row r="4" spans="1:12" x14ac:dyDescent="0.25">
      <c r="B4" s="2"/>
      <c r="H4" t="s">
        <v>446</v>
      </c>
      <c r="I4" t="s">
        <v>451</v>
      </c>
      <c r="L4" t="s">
        <v>481</v>
      </c>
    </row>
    <row r="5" spans="1:12" x14ac:dyDescent="0.25">
      <c r="B5" s="2"/>
      <c r="H5" t="s">
        <v>447</v>
      </c>
      <c r="I5" t="s">
        <v>451</v>
      </c>
      <c r="L5" t="s">
        <v>639</v>
      </c>
    </row>
    <row r="6" spans="1:12" x14ac:dyDescent="0.25">
      <c r="B6" s="2"/>
      <c r="H6" t="s">
        <v>448</v>
      </c>
      <c r="I6" t="s">
        <v>451</v>
      </c>
      <c r="L6" t="s">
        <v>640</v>
      </c>
    </row>
    <row r="7" spans="1:12" x14ac:dyDescent="0.25">
      <c r="B7" s="2"/>
      <c r="H7" t="s">
        <v>449</v>
      </c>
      <c r="I7" t="s">
        <v>451</v>
      </c>
      <c r="L7" s="11">
        <v>2017</v>
      </c>
    </row>
    <row r="8" spans="1:12" x14ac:dyDescent="0.25">
      <c r="B8" s="2"/>
    </row>
    <row r="9" spans="1:12" x14ac:dyDescent="0.25">
      <c r="B9" s="2"/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9</v>
      </c>
    </row>
    <row r="10" spans="1:12" x14ac:dyDescent="0.25">
      <c r="A10">
        <f>SUMIF(B2:B7,"stredná",C2:C7)</f>
        <v>1500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C0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28.42578125" bestFit="1" customWidth="1"/>
    <col min="2" max="2" width="27.7109375" customWidth="1"/>
  </cols>
  <sheetData>
    <row r="1" spans="1:12" x14ac:dyDescent="0.25">
      <c r="A1" s="1" t="s">
        <v>454</v>
      </c>
      <c r="B1" s="1" t="s">
        <v>456</v>
      </c>
      <c r="L1" t="s">
        <v>482</v>
      </c>
    </row>
    <row r="2" spans="1:12" x14ac:dyDescent="0.25">
      <c r="A2" t="s">
        <v>455</v>
      </c>
      <c r="B2" t="s">
        <v>463</v>
      </c>
      <c r="L2" s="48" t="s">
        <v>479</v>
      </c>
    </row>
    <row r="3" spans="1:12" x14ac:dyDescent="0.25">
      <c r="A3" t="s">
        <v>458</v>
      </c>
      <c r="B3" t="s">
        <v>457</v>
      </c>
      <c r="L3" s="48" t="s">
        <v>480</v>
      </c>
    </row>
    <row r="4" spans="1:12" x14ac:dyDescent="0.25">
      <c r="A4" t="s">
        <v>459</v>
      </c>
      <c r="B4" t="s">
        <v>464</v>
      </c>
      <c r="L4" t="s">
        <v>481</v>
      </c>
    </row>
    <row r="5" spans="1:12" x14ac:dyDescent="0.25">
      <c r="A5" t="s">
        <v>460</v>
      </c>
      <c r="B5" t="s">
        <v>465</v>
      </c>
      <c r="L5" t="s">
        <v>639</v>
      </c>
    </row>
    <row r="6" spans="1:12" x14ac:dyDescent="0.25">
      <c r="A6" t="s">
        <v>461</v>
      </c>
      <c r="B6" t="s">
        <v>466</v>
      </c>
      <c r="L6" t="s">
        <v>640</v>
      </c>
    </row>
    <row r="7" spans="1:12" x14ac:dyDescent="0.25">
      <c r="A7" t="s">
        <v>462</v>
      </c>
      <c r="B7" t="s">
        <v>467</v>
      </c>
      <c r="L7" s="11">
        <v>2017</v>
      </c>
    </row>
  </sheetData>
  <hyperlinks>
    <hyperlink ref="A2" r:id="rId1" xr:uid="{00000000-0004-0000-4F00-000000000000}"/>
    <hyperlink ref="A3" r:id="rId2" xr:uid="{00000000-0004-0000-4F00-000001000000}"/>
    <hyperlink ref="A4" r:id="rId3" display="zuzana.dobrotová@firmaxy.com" xr:uid="{00000000-0004-0000-4F00-000002000000}"/>
    <hyperlink ref="A5" r:id="rId4" display="ivan.šimaček@firmaxy.com" xr:uid="{00000000-0004-0000-4F00-000003000000}"/>
    <hyperlink ref="A6" r:id="rId5" display="helena.hladká@firmaxy.com" xr:uid="{00000000-0004-0000-4F00-000004000000}"/>
    <hyperlink ref="A7" r:id="rId6" display="petra.žitníková@firmaxy.com" xr:uid="{00000000-0004-0000-4F00-000005000000}"/>
  </hyperlinks>
  <pageMargins left="0.7" right="0.7" top="0.78740157499999996" bottom="0.78740157499999996" header="0.3" footer="0.3"/>
  <pageSetup paperSize="9" orientation="portrait" horizontalDpi="4294967294" verticalDpi="0" r:id="rId7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00000"/>
  </sheetPr>
  <dimension ref="A1:L7"/>
  <sheetViews>
    <sheetView workbookViewId="0">
      <selection activeCell="B4" sqref="B4"/>
    </sheetView>
  </sheetViews>
  <sheetFormatPr defaultRowHeight="15" x14ac:dyDescent="0.25"/>
  <cols>
    <col min="1" max="1" width="15.42578125" bestFit="1" customWidth="1"/>
  </cols>
  <sheetData>
    <row r="1" spans="1:12" x14ac:dyDescent="0.25">
      <c r="A1" s="1" t="s">
        <v>453</v>
      </c>
      <c r="L1" t="s">
        <v>482</v>
      </c>
    </row>
    <row r="2" spans="1:12" x14ac:dyDescent="0.25">
      <c r="A2">
        <v>1</v>
      </c>
      <c r="L2" s="48" t="s">
        <v>479</v>
      </c>
    </row>
    <row r="3" spans="1:12" x14ac:dyDescent="0.25">
      <c r="A3">
        <v>2</v>
      </c>
      <c r="L3" s="48" t="s">
        <v>480</v>
      </c>
    </row>
    <row r="4" spans="1:12" x14ac:dyDescent="0.25">
      <c r="A4">
        <v>4</v>
      </c>
      <c r="L4" t="s">
        <v>481</v>
      </c>
    </row>
    <row r="5" spans="1:12" x14ac:dyDescent="0.25">
      <c r="L5" t="s">
        <v>639</v>
      </c>
    </row>
    <row r="6" spans="1:12" x14ac:dyDescent="0.25">
      <c r="L6" t="s">
        <v>640</v>
      </c>
    </row>
    <row r="7" spans="1:12" x14ac:dyDescent="0.25">
      <c r="L7" s="11">
        <v>2017</v>
      </c>
    </row>
  </sheetData>
  <dataValidations count="1">
    <dataValidation type="whole" allowBlank="1" showInputMessage="1" showErrorMessage="1" errorTitle="Chyba" error="Hodnota mimo rozsah!" promptTitle="Upozornenie" prompt="Zadávajte hodnoty v rozsahu od 1 do 5" sqref="A1:A1048576" xr:uid="{00000000-0002-0000-5000-000000000000}">
      <formula1>1</formula1>
      <formula2>5</formula2>
    </dataValidation>
  </dataValidations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</sheetPr>
  <dimension ref="A1:L9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3" width="13.85546875" customWidth="1"/>
    <col min="4" max="4" width="15.140625" customWidth="1"/>
    <col min="5" max="5" width="23.5703125" customWidth="1"/>
  </cols>
  <sheetData>
    <row r="1" spans="1:12" x14ac:dyDescent="0.25">
      <c r="A1" s="1" t="s">
        <v>5</v>
      </c>
      <c r="B1" s="1" t="s">
        <v>408</v>
      </c>
      <c r="C1" s="1" t="s">
        <v>409</v>
      </c>
      <c r="D1" s="1" t="s">
        <v>415</v>
      </c>
      <c r="E1" s="1" t="s">
        <v>416</v>
      </c>
      <c r="G1" s="1" t="s">
        <v>439</v>
      </c>
      <c r="L1" t="s">
        <v>482</v>
      </c>
    </row>
    <row r="2" spans="1:12" x14ac:dyDescent="0.25">
      <c r="A2" t="s">
        <v>6</v>
      </c>
      <c r="B2" t="s">
        <v>411</v>
      </c>
      <c r="C2" t="s">
        <v>1</v>
      </c>
      <c r="D2" s="41">
        <v>42719</v>
      </c>
      <c r="E2" s="31">
        <v>10000000</v>
      </c>
      <c r="G2">
        <f>SUM(Náklady)</f>
        <v>16370000</v>
      </c>
      <c r="L2" s="48" t="s">
        <v>479</v>
      </c>
    </row>
    <row r="3" spans="1:12" x14ac:dyDescent="0.25">
      <c r="A3" t="s">
        <v>175</v>
      </c>
      <c r="B3" t="s">
        <v>414</v>
      </c>
      <c r="C3" t="s">
        <v>2</v>
      </c>
      <c r="D3" s="41">
        <v>42722</v>
      </c>
      <c r="E3" s="31">
        <v>50000</v>
      </c>
      <c r="L3" s="48" t="s">
        <v>480</v>
      </c>
    </row>
    <row r="4" spans="1:12" x14ac:dyDescent="0.25">
      <c r="A4" t="s">
        <v>8</v>
      </c>
      <c r="B4" t="s">
        <v>414</v>
      </c>
      <c r="C4" t="s">
        <v>3</v>
      </c>
      <c r="D4" s="2">
        <v>42822</v>
      </c>
      <c r="E4" s="31">
        <v>150000</v>
      </c>
      <c r="L4" t="s">
        <v>481</v>
      </c>
    </row>
    <row r="5" spans="1:12" x14ac:dyDescent="0.25">
      <c r="A5" t="s">
        <v>410</v>
      </c>
      <c r="B5" t="s">
        <v>412</v>
      </c>
      <c r="C5" t="s">
        <v>3</v>
      </c>
      <c r="D5" s="2">
        <v>42826</v>
      </c>
      <c r="E5" s="31">
        <v>150000</v>
      </c>
      <c r="L5" t="s">
        <v>639</v>
      </c>
    </row>
    <row r="6" spans="1:12" x14ac:dyDescent="0.25">
      <c r="A6" t="s">
        <v>410</v>
      </c>
      <c r="B6" t="s">
        <v>412</v>
      </c>
      <c r="C6" t="s">
        <v>1</v>
      </c>
      <c r="D6" s="2">
        <v>42841</v>
      </c>
      <c r="E6" s="31">
        <v>2000000</v>
      </c>
      <c r="L6" t="s">
        <v>640</v>
      </c>
    </row>
    <row r="7" spans="1:12" x14ac:dyDescent="0.25">
      <c r="A7" t="s">
        <v>8</v>
      </c>
      <c r="B7" t="s">
        <v>413</v>
      </c>
      <c r="C7" t="s">
        <v>1</v>
      </c>
      <c r="D7" s="2">
        <v>42857</v>
      </c>
      <c r="E7" s="31">
        <v>3000000</v>
      </c>
      <c r="L7" s="11">
        <v>2017</v>
      </c>
    </row>
    <row r="8" spans="1:12" x14ac:dyDescent="0.25">
      <c r="A8" t="s">
        <v>6</v>
      </c>
      <c r="B8" t="s">
        <v>414</v>
      </c>
      <c r="C8" t="s">
        <v>2</v>
      </c>
      <c r="D8" s="2">
        <v>42870</v>
      </c>
      <c r="E8" s="31">
        <v>20000</v>
      </c>
    </row>
    <row r="9" spans="1:12" x14ac:dyDescent="0.25">
      <c r="A9" t="s">
        <v>175</v>
      </c>
      <c r="B9" t="s">
        <v>413</v>
      </c>
      <c r="C9" t="s">
        <v>1</v>
      </c>
      <c r="D9" s="2">
        <v>42888</v>
      </c>
      <c r="E9" s="31">
        <v>1000000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016EC-56F8-414C-A394-BCA943BE6E3E}">
  <dimension ref="A1:L150"/>
  <sheetViews>
    <sheetView workbookViewId="0">
      <selection activeCell="B4" sqref="B4"/>
    </sheetView>
  </sheetViews>
  <sheetFormatPr defaultRowHeight="15" x14ac:dyDescent="0.25"/>
  <cols>
    <col min="2" max="2" width="22.5703125" bestFit="1" customWidth="1"/>
    <col min="4" max="4" width="19.7109375" customWidth="1"/>
  </cols>
  <sheetData>
    <row r="1" spans="1:12" x14ac:dyDescent="0.25">
      <c r="A1" s="1" t="s">
        <v>130</v>
      </c>
      <c r="B1" s="1" t="s">
        <v>169</v>
      </c>
      <c r="C1" s="1" t="s">
        <v>483</v>
      </c>
      <c r="D1" s="1" t="s">
        <v>484</v>
      </c>
      <c r="E1" s="1" t="s">
        <v>483</v>
      </c>
    </row>
    <row r="2" spans="1:12" x14ac:dyDescent="0.25">
      <c r="A2">
        <v>1</v>
      </c>
      <c r="B2" t="s">
        <v>181</v>
      </c>
      <c r="C2" t="s">
        <v>485</v>
      </c>
      <c r="D2" t="s">
        <v>486</v>
      </c>
      <c r="E2" t="s">
        <v>637</v>
      </c>
    </row>
    <row r="3" spans="1:12" x14ac:dyDescent="0.25">
      <c r="A3">
        <v>2</v>
      </c>
      <c r="B3" t="s">
        <v>185</v>
      </c>
      <c r="C3" t="s">
        <v>487</v>
      </c>
      <c r="D3" t="s">
        <v>486</v>
      </c>
      <c r="E3" t="s">
        <v>637</v>
      </c>
    </row>
    <row r="4" spans="1:12" x14ac:dyDescent="0.25">
      <c r="A4">
        <v>3</v>
      </c>
      <c r="B4" t="s">
        <v>200</v>
      </c>
      <c r="C4" t="s">
        <v>488</v>
      </c>
      <c r="D4" t="s">
        <v>486</v>
      </c>
      <c r="E4" t="s">
        <v>637</v>
      </c>
    </row>
    <row r="5" spans="1:12" x14ac:dyDescent="0.25">
      <c r="A5">
        <v>4</v>
      </c>
      <c r="B5" t="s">
        <v>224</v>
      </c>
      <c r="C5" t="s">
        <v>489</v>
      </c>
      <c r="D5" t="s">
        <v>486</v>
      </c>
      <c r="E5" t="s">
        <v>637</v>
      </c>
      <c r="L5" t="s">
        <v>639</v>
      </c>
    </row>
    <row r="6" spans="1:12" x14ac:dyDescent="0.25">
      <c r="A6">
        <v>5</v>
      </c>
      <c r="B6" t="s">
        <v>217</v>
      </c>
      <c r="C6" t="s">
        <v>490</v>
      </c>
      <c r="D6" t="s">
        <v>486</v>
      </c>
      <c r="E6" t="s">
        <v>637</v>
      </c>
      <c r="L6" t="s">
        <v>640</v>
      </c>
    </row>
    <row r="7" spans="1:12" x14ac:dyDescent="0.25">
      <c r="A7">
        <v>6</v>
      </c>
      <c r="B7" t="s">
        <v>253</v>
      </c>
      <c r="C7" t="s">
        <v>491</v>
      </c>
      <c r="D7" t="s">
        <v>486</v>
      </c>
      <c r="E7" t="s">
        <v>637</v>
      </c>
      <c r="L7" s="11">
        <v>2017</v>
      </c>
    </row>
    <row r="8" spans="1:12" x14ac:dyDescent="0.25">
      <c r="A8">
        <v>7</v>
      </c>
      <c r="B8" t="s">
        <v>243</v>
      </c>
      <c r="C8" t="s">
        <v>492</v>
      </c>
      <c r="D8" t="s">
        <v>486</v>
      </c>
      <c r="E8" t="s">
        <v>637</v>
      </c>
    </row>
    <row r="9" spans="1:12" x14ac:dyDescent="0.25">
      <c r="A9">
        <v>8</v>
      </c>
      <c r="B9" t="s">
        <v>206</v>
      </c>
      <c r="C9" t="s">
        <v>493</v>
      </c>
      <c r="D9" t="s">
        <v>486</v>
      </c>
      <c r="E9" t="s">
        <v>637</v>
      </c>
    </row>
    <row r="10" spans="1:12" x14ac:dyDescent="0.25">
      <c r="A10">
        <v>9</v>
      </c>
      <c r="B10" t="s">
        <v>223</v>
      </c>
      <c r="C10" t="s">
        <v>494</v>
      </c>
      <c r="D10" t="s">
        <v>486</v>
      </c>
      <c r="E10" t="s">
        <v>637</v>
      </c>
    </row>
    <row r="11" spans="1:12" x14ac:dyDescent="0.25">
      <c r="A11">
        <v>10</v>
      </c>
      <c r="B11" t="s">
        <v>214</v>
      </c>
      <c r="C11" t="s">
        <v>495</v>
      </c>
      <c r="D11" t="s">
        <v>486</v>
      </c>
      <c r="E11" t="s">
        <v>637</v>
      </c>
    </row>
    <row r="12" spans="1:12" x14ac:dyDescent="0.25">
      <c r="A12">
        <v>11</v>
      </c>
      <c r="B12" t="s">
        <v>234</v>
      </c>
      <c r="C12" t="s">
        <v>496</v>
      </c>
      <c r="D12" t="s">
        <v>486</v>
      </c>
      <c r="E12" t="s">
        <v>637</v>
      </c>
    </row>
    <row r="13" spans="1:12" x14ac:dyDescent="0.25">
      <c r="A13">
        <v>12</v>
      </c>
      <c r="B13" t="s">
        <v>232</v>
      </c>
      <c r="C13" t="s">
        <v>497</v>
      </c>
      <c r="D13" t="s">
        <v>486</v>
      </c>
      <c r="E13" t="s">
        <v>637</v>
      </c>
    </row>
    <row r="14" spans="1:12" x14ac:dyDescent="0.25">
      <c r="A14">
        <v>13</v>
      </c>
      <c r="B14" t="s">
        <v>285</v>
      </c>
      <c r="C14" t="s">
        <v>498</v>
      </c>
      <c r="D14" t="s">
        <v>486</v>
      </c>
      <c r="E14" t="s">
        <v>637</v>
      </c>
    </row>
    <row r="15" spans="1:12" x14ac:dyDescent="0.25">
      <c r="A15">
        <v>14</v>
      </c>
      <c r="B15" t="s">
        <v>216</v>
      </c>
      <c r="C15" t="s">
        <v>499</v>
      </c>
      <c r="D15" t="s">
        <v>486</v>
      </c>
      <c r="E15" t="s">
        <v>637</v>
      </c>
    </row>
    <row r="16" spans="1:12" x14ac:dyDescent="0.25">
      <c r="A16">
        <v>15</v>
      </c>
      <c r="B16" t="s">
        <v>198</v>
      </c>
      <c r="C16" t="s">
        <v>500</v>
      </c>
      <c r="D16" t="s">
        <v>486</v>
      </c>
      <c r="E16" t="s">
        <v>637</v>
      </c>
    </row>
    <row r="17" spans="1:5" x14ac:dyDescent="0.25">
      <c r="A17">
        <v>16</v>
      </c>
      <c r="B17" t="s">
        <v>209</v>
      </c>
      <c r="C17" t="s">
        <v>501</v>
      </c>
      <c r="D17" t="s">
        <v>486</v>
      </c>
      <c r="E17" t="s">
        <v>637</v>
      </c>
    </row>
    <row r="18" spans="1:5" x14ac:dyDescent="0.25">
      <c r="A18">
        <v>17</v>
      </c>
      <c r="B18" t="s">
        <v>263</v>
      </c>
      <c r="C18" t="s">
        <v>502</v>
      </c>
      <c r="D18" t="s">
        <v>486</v>
      </c>
      <c r="E18" t="s">
        <v>637</v>
      </c>
    </row>
    <row r="19" spans="1:5" x14ac:dyDescent="0.25">
      <c r="A19">
        <v>19</v>
      </c>
      <c r="B19" t="s">
        <v>182</v>
      </c>
      <c r="C19" t="s">
        <v>503</v>
      </c>
      <c r="D19" t="s">
        <v>486</v>
      </c>
      <c r="E19" t="s">
        <v>637</v>
      </c>
    </row>
    <row r="20" spans="1:5" x14ac:dyDescent="0.25">
      <c r="A20">
        <v>22</v>
      </c>
      <c r="B20" t="s">
        <v>229</v>
      </c>
      <c r="C20" t="s">
        <v>504</v>
      </c>
      <c r="D20" t="s">
        <v>486</v>
      </c>
      <c r="E20" t="s">
        <v>637</v>
      </c>
    </row>
    <row r="21" spans="1:5" x14ac:dyDescent="0.25">
      <c r="A21">
        <v>23</v>
      </c>
      <c r="B21" t="s">
        <v>233</v>
      </c>
      <c r="C21" t="s">
        <v>505</v>
      </c>
      <c r="D21" t="s">
        <v>486</v>
      </c>
      <c r="E21" t="s">
        <v>637</v>
      </c>
    </row>
    <row r="22" spans="1:5" x14ac:dyDescent="0.25">
      <c r="A22">
        <v>24</v>
      </c>
      <c r="B22" t="s">
        <v>197</v>
      </c>
      <c r="C22" t="s">
        <v>506</v>
      </c>
      <c r="D22" t="s">
        <v>486</v>
      </c>
      <c r="E22" t="s">
        <v>637</v>
      </c>
    </row>
    <row r="23" spans="1:5" x14ac:dyDescent="0.25">
      <c r="A23">
        <v>25</v>
      </c>
      <c r="B23" t="s">
        <v>507</v>
      </c>
      <c r="C23" t="s">
        <v>508</v>
      </c>
      <c r="D23" t="s">
        <v>486</v>
      </c>
      <c r="E23" t="s">
        <v>637</v>
      </c>
    </row>
    <row r="24" spans="1:5" x14ac:dyDescent="0.25">
      <c r="A24">
        <v>26</v>
      </c>
      <c r="B24" t="s">
        <v>202</v>
      </c>
      <c r="C24" t="s">
        <v>509</v>
      </c>
      <c r="D24" t="s">
        <v>486</v>
      </c>
      <c r="E24" t="s">
        <v>637</v>
      </c>
    </row>
    <row r="25" spans="1:5" x14ac:dyDescent="0.25">
      <c r="A25">
        <v>27</v>
      </c>
      <c r="B25" t="s">
        <v>235</v>
      </c>
      <c r="C25" t="s">
        <v>510</v>
      </c>
      <c r="D25" t="s">
        <v>486</v>
      </c>
      <c r="E25" t="s">
        <v>637</v>
      </c>
    </row>
    <row r="26" spans="1:5" x14ac:dyDescent="0.25">
      <c r="A26">
        <v>28</v>
      </c>
      <c r="B26" t="s">
        <v>201</v>
      </c>
      <c r="C26" t="s">
        <v>511</v>
      </c>
      <c r="D26" t="s">
        <v>486</v>
      </c>
      <c r="E26" t="s">
        <v>637</v>
      </c>
    </row>
    <row r="27" spans="1:5" x14ac:dyDescent="0.25">
      <c r="A27">
        <v>29</v>
      </c>
      <c r="B27" t="s">
        <v>199</v>
      </c>
      <c r="C27" t="s">
        <v>512</v>
      </c>
      <c r="D27" t="s">
        <v>486</v>
      </c>
      <c r="E27" t="s">
        <v>637</v>
      </c>
    </row>
    <row r="28" spans="1:5" x14ac:dyDescent="0.25">
      <c r="A28">
        <v>30</v>
      </c>
      <c r="B28" t="s">
        <v>228</v>
      </c>
      <c r="C28" t="s">
        <v>513</v>
      </c>
      <c r="D28" t="s">
        <v>486</v>
      </c>
      <c r="E28" t="s">
        <v>637</v>
      </c>
    </row>
    <row r="29" spans="1:5" x14ac:dyDescent="0.25">
      <c r="A29">
        <v>31</v>
      </c>
      <c r="B29" t="s">
        <v>194</v>
      </c>
      <c r="C29" t="s">
        <v>514</v>
      </c>
      <c r="D29" t="s">
        <v>486</v>
      </c>
      <c r="E29" t="s">
        <v>637</v>
      </c>
    </row>
    <row r="30" spans="1:5" x14ac:dyDescent="0.25">
      <c r="A30">
        <v>32</v>
      </c>
      <c r="B30" t="s">
        <v>280</v>
      </c>
      <c r="C30" t="s">
        <v>515</v>
      </c>
      <c r="D30" t="s">
        <v>486</v>
      </c>
      <c r="E30" t="s">
        <v>637</v>
      </c>
    </row>
    <row r="31" spans="1:5" x14ac:dyDescent="0.25">
      <c r="A31">
        <v>33</v>
      </c>
      <c r="B31" t="s">
        <v>189</v>
      </c>
      <c r="C31" t="s">
        <v>516</v>
      </c>
      <c r="D31" t="s">
        <v>486</v>
      </c>
      <c r="E31" t="s">
        <v>637</v>
      </c>
    </row>
    <row r="32" spans="1:5" x14ac:dyDescent="0.25">
      <c r="A32">
        <v>34</v>
      </c>
      <c r="B32" t="s">
        <v>241</v>
      </c>
      <c r="C32" t="s">
        <v>517</v>
      </c>
      <c r="D32" t="s">
        <v>486</v>
      </c>
      <c r="E32" t="s">
        <v>637</v>
      </c>
    </row>
    <row r="33" spans="1:5" x14ac:dyDescent="0.25">
      <c r="A33">
        <v>35</v>
      </c>
      <c r="B33" t="s">
        <v>220</v>
      </c>
      <c r="C33" t="s">
        <v>518</v>
      </c>
      <c r="D33" t="s">
        <v>486</v>
      </c>
      <c r="E33" t="s">
        <v>637</v>
      </c>
    </row>
    <row r="34" spans="1:5" x14ac:dyDescent="0.25">
      <c r="A34">
        <v>36</v>
      </c>
      <c r="B34" t="s">
        <v>264</v>
      </c>
      <c r="C34" t="s">
        <v>519</v>
      </c>
      <c r="D34" t="s">
        <v>486</v>
      </c>
      <c r="E34" t="s">
        <v>637</v>
      </c>
    </row>
    <row r="35" spans="1:5" x14ac:dyDescent="0.25">
      <c r="A35">
        <v>37</v>
      </c>
      <c r="B35" t="s">
        <v>186</v>
      </c>
      <c r="C35" t="s">
        <v>520</v>
      </c>
      <c r="D35" t="s">
        <v>486</v>
      </c>
      <c r="E35" t="s">
        <v>637</v>
      </c>
    </row>
    <row r="36" spans="1:5" x14ac:dyDescent="0.25">
      <c r="A36">
        <v>38</v>
      </c>
      <c r="B36" t="s">
        <v>193</v>
      </c>
      <c r="C36" t="s">
        <v>521</v>
      </c>
      <c r="D36" t="s">
        <v>486</v>
      </c>
      <c r="E36" t="s">
        <v>637</v>
      </c>
    </row>
    <row r="37" spans="1:5" x14ac:dyDescent="0.25">
      <c r="A37">
        <v>39</v>
      </c>
      <c r="B37" t="s">
        <v>191</v>
      </c>
      <c r="C37" t="s">
        <v>522</v>
      </c>
      <c r="D37" t="s">
        <v>486</v>
      </c>
      <c r="E37" t="s">
        <v>637</v>
      </c>
    </row>
    <row r="38" spans="1:5" x14ac:dyDescent="0.25">
      <c r="A38">
        <v>40</v>
      </c>
      <c r="B38" t="s">
        <v>211</v>
      </c>
      <c r="C38" t="s">
        <v>523</v>
      </c>
      <c r="D38" t="s">
        <v>486</v>
      </c>
      <c r="E38" t="s">
        <v>637</v>
      </c>
    </row>
    <row r="39" spans="1:5" x14ac:dyDescent="0.25">
      <c r="A39">
        <v>41</v>
      </c>
      <c r="B39" t="s">
        <v>215</v>
      </c>
      <c r="C39" t="s">
        <v>524</v>
      </c>
      <c r="D39" t="s">
        <v>486</v>
      </c>
      <c r="E39" t="s">
        <v>637</v>
      </c>
    </row>
    <row r="40" spans="1:5" x14ac:dyDescent="0.25">
      <c r="A40">
        <v>42</v>
      </c>
      <c r="B40" t="s">
        <v>203</v>
      </c>
      <c r="C40" t="s">
        <v>525</v>
      </c>
      <c r="D40" t="s">
        <v>486</v>
      </c>
      <c r="E40" t="s">
        <v>637</v>
      </c>
    </row>
    <row r="41" spans="1:5" x14ac:dyDescent="0.25">
      <c r="A41">
        <v>43</v>
      </c>
      <c r="B41" t="s">
        <v>183</v>
      </c>
      <c r="C41" t="s">
        <v>526</v>
      </c>
      <c r="D41" t="s">
        <v>486</v>
      </c>
      <c r="E41" t="s">
        <v>637</v>
      </c>
    </row>
    <row r="42" spans="1:5" x14ac:dyDescent="0.25">
      <c r="A42">
        <v>44</v>
      </c>
      <c r="B42" t="s">
        <v>190</v>
      </c>
      <c r="C42" t="s">
        <v>527</v>
      </c>
      <c r="D42" t="s">
        <v>486</v>
      </c>
      <c r="E42" t="s">
        <v>637</v>
      </c>
    </row>
    <row r="43" spans="1:5" x14ac:dyDescent="0.25">
      <c r="A43">
        <v>45</v>
      </c>
      <c r="B43" t="s">
        <v>290</v>
      </c>
      <c r="C43" t="s">
        <v>528</v>
      </c>
      <c r="D43" t="s">
        <v>486</v>
      </c>
      <c r="E43" t="s">
        <v>637</v>
      </c>
    </row>
    <row r="44" spans="1:5" x14ac:dyDescent="0.25">
      <c r="A44">
        <v>46</v>
      </c>
      <c r="B44" t="s">
        <v>226</v>
      </c>
      <c r="C44" t="s">
        <v>529</v>
      </c>
      <c r="D44" t="s">
        <v>486</v>
      </c>
      <c r="E44" t="s">
        <v>637</v>
      </c>
    </row>
    <row r="45" spans="1:5" x14ac:dyDescent="0.25">
      <c r="A45">
        <v>47</v>
      </c>
      <c r="B45" t="s">
        <v>239</v>
      </c>
      <c r="C45" t="s">
        <v>530</v>
      </c>
      <c r="D45" t="s">
        <v>486</v>
      </c>
      <c r="E45" t="s">
        <v>637</v>
      </c>
    </row>
    <row r="46" spans="1:5" x14ac:dyDescent="0.25">
      <c r="A46">
        <v>48</v>
      </c>
      <c r="B46" t="s">
        <v>204</v>
      </c>
      <c r="C46" t="s">
        <v>531</v>
      </c>
      <c r="D46" t="s">
        <v>486</v>
      </c>
      <c r="E46" t="s">
        <v>637</v>
      </c>
    </row>
    <row r="47" spans="1:5" x14ac:dyDescent="0.25">
      <c r="A47">
        <v>49</v>
      </c>
      <c r="B47" t="s">
        <v>210</v>
      </c>
      <c r="C47" t="s">
        <v>532</v>
      </c>
      <c r="D47" t="s">
        <v>486</v>
      </c>
      <c r="E47" t="s">
        <v>637</v>
      </c>
    </row>
    <row r="48" spans="1:5" x14ac:dyDescent="0.25">
      <c r="A48">
        <v>50</v>
      </c>
      <c r="B48" t="s">
        <v>221</v>
      </c>
      <c r="C48" t="s">
        <v>533</v>
      </c>
      <c r="D48" t="s">
        <v>486</v>
      </c>
      <c r="E48" t="s">
        <v>637</v>
      </c>
    </row>
    <row r="49" spans="1:5" x14ac:dyDescent="0.25">
      <c r="A49">
        <v>51</v>
      </c>
      <c r="B49" t="s">
        <v>213</v>
      </c>
      <c r="C49" t="s">
        <v>534</v>
      </c>
      <c r="D49" t="s">
        <v>486</v>
      </c>
      <c r="E49" t="s">
        <v>637</v>
      </c>
    </row>
    <row r="50" spans="1:5" x14ac:dyDescent="0.25">
      <c r="A50">
        <v>52</v>
      </c>
      <c r="B50" t="s">
        <v>238</v>
      </c>
      <c r="C50" t="s">
        <v>535</v>
      </c>
      <c r="D50" t="s">
        <v>486</v>
      </c>
      <c r="E50" t="s">
        <v>637</v>
      </c>
    </row>
    <row r="51" spans="1:5" x14ac:dyDescent="0.25">
      <c r="A51">
        <v>53</v>
      </c>
      <c r="B51" t="s">
        <v>225</v>
      </c>
      <c r="C51" t="s">
        <v>536</v>
      </c>
      <c r="D51" t="s">
        <v>486</v>
      </c>
      <c r="E51" t="s">
        <v>637</v>
      </c>
    </row>
    <row r="52" spans="1:5" x14ac:dyDescent="0.25">
      <c r="A52">
        <v>54</v>
      </c>
      <c r="B52" t="s">
        <v>218</v>
      </c>
      <c r="C52" t="s">
        <v>537</v>
      </c>
      <c r="D52" t="s">
        <v>486</v>
      </c>
      <c r="E52" t="s">
        <v>637</v>
      </c>
    </row>
    <row r="53" spans="1:5" x14ac:dyDescent="0.25">
      <c r="A53">
        <v>55</v>
      </c>
      <c r="B53" t="s">
        <v>236</v>
      </c>
      <c r="C53" t="s">
        <v>538</v>
      </c>
      <c r="D53" t="s">
        <v>486</v>
      </c>
      <c r="E53" t="s">
        <v>637</v>
      </c>
    </row>
    <row r="54" spans="1:5" x14ac:dyDescent="0.25">
      <c r="A54">
        <v>56</v>
      </c>
      <c r="B54" t="s">
        <v>244</v>
      </c>
      <c r="C54" t="s">
        <v>486</v>
      </c>
      <c r="D54" t="s">
        <v>486</v>
      </c>
      <c r="E54" t="s">
        <v>637</v>
      </c>
    </row>
    <row r="55" spans="1:5" x14ac:dyDescent="0.25">
      <c r="A55">
        <v>57</v>
      </c>
      <c r="B55" t="s">
        <v>230</v>
      </c>
      <c r="C55" t="s">
        <v>539</v>
      </c>
      <c r="D55" t="s">
        <v>486</v>
      </c>
      <c r="E55" t="s">
        <v>637</v>
      </c>
    </row>
    <row r="56" spans="1:5" x14ac:dyDescent="0.25">
      <c r="A56">
        <v>58</v>
      </c>
      <c r="B56" t="s">
        <v>196</v>
      </c>
      <c r="C56" t="s">
        <v>540</v>
      </c>
      <c r="D56" t="s">
        <v>486</v>
      </c>
      <c r="E56" t="s">
        <v>637</v>
      </c>
    </row>
    <row r="57" spans="1:5" x14ac:dyDescent="0.25">
      <c r="A57">
        <v>59</v>
      </c>
      <c r="B57" t="s">
        <v>286</v>
      </c>
      <c r="C57" t="s">
        <v>541</v>
      </c>
      <c r="D57" t="s">
        <v>486</v>
      </c>
      <c r="E57" t="s">
        <v>637</v>
      </c>
    </row>
    <row r="58" spans="1:5" x14ac:dyDescent="0.25">
      <c r="A58">
        <v>60</v>
      </c>
      <c r="B58" t="s">
        <v>248</v>
      </c>
      <c r="C58" t="s">
        <v>542</v>
      </c>
      <c r="D58" t="s">
        <v>486</v>
      </c>
      <c r="E58" t="s">
        <v>637</v>
      </c>
    </row>
    <row r="59" spans="1:5" x14ac:dyDescent="0.25">
      <c r="A59">
        <v>61</v>
      </c>
      <c r="B59" t="s">
        <v>219</v>
      </c>
      <c r="C59" t="s">
        <v>543</v>
      </c>
      <c r="D59" t="s">
        <v>486</v>
      </c>
      <c r="E59" t="s">
        <v>637</v>
      </c>
    </row>
    <row r="60" spans="1:5" x14ac:dyDescent="0.25">
      <c r="A60">
        <v>62</v>
      </c>
      <c r="B60" t="s">
        <v>188</v>
      </c>
      <c r="C60" t="s">
        <v>544</v>
      </c>
      <c r="D60" t="s">
        <v>486</v>
      </c>
      <c r="E60" t="s">
        <v>637</v>
      </c>
    </row>
    <row r="61" spans="1:5" x14ac:dyDescent="0.25">
      <c r="A61">
        <v>63</v>
      </c>
      <c r="B61" t="s">
        <v>205</v>
      </c>
      <c r="C61" t="s">
        <v>545</v>
      </c>
      <c r="D61" t="s">
        <v>486</v>
      </c>
      <c r="E61" t="s">
        <v>637</v>
      </c>
    </row>
    <row r="62" spans="1:5" x14ac:dyDescent="0.25">
      <c r="A62">
        <v>64</v>
      </c>
      <c r="B62" t="s">
        <v>282</v>
      </c>
      <c r="C62" t="s">
        <v>546</v>
      </c>
      <c r="D62" t="s">
        <v>486</v>
      </c>
      <c r="E62" t="s">
        <v>637</v>
      </c>
    </row>
    <row r="63" spans="1:5" x14ac:dyDescent="0.25">
      <c r="A63">
        <v>65</v>
      </c>
      <c r="B63" t="s">
        <v>255</v>
      </c>
      <c r="C63" t="s">
        <v>547</v>
      </c>
      <c r="D63" t="s">
        <v>486</v>
      </c>
      <c r="E63" t="s">
        <v>637</v>
      </c>
    </row>
    <row r="64" spans="1:5" x14ac:dyDescent="0.25">
      <c r="A64">
        <v>66</v>
      </c>
      <c r="B64" t="s">
        <v>187</v>
      </c>
      <c r="C64" t="s">
        <v>548</v>
      </c>
      <c r="D64" t="s">
        <v>486</v>
      </c>
      <c r="E64" t="s">
        <v>637</v>
      </c>
    </row>
    <row r="65" spans="1:5" x14ac:dyDescent="0.25">
      <c r="A65">
        <v>67</v>
      </c>
      <c r="B65" t="s">
        <v>207</v>
      </c>
      <c r="C65" t="s">
        <v>549</v>
      </c>
      <c r="D65" t="s">
        <v>486</v>
      </c>
      <c r="E65" t="s">
        <v>637</v>
      </c>
    </row>
    <row r="66" spans="1:5" x14ac:dyDescent="0.25">
      <c r="A66">
        <v>68</v>
      </c>
      <c r="B66" t="s">
        <v>240</v>
      </c>
      <c r="C66" t="s">
        <v>550</v>
      </c>
      <c r="D66" t="s">
        <v>486</v>
      </c>
      <c r="E66" t="s">
        <v>637</v>
      </c>
    </row>
    <row r="67" spans="1:5" x14ac:dyDescent="0.25">
      <c r="A67">
        <v>69</v>
      </c>
      <c r="B67" t="s">
        <v>212</v>
      </c>
      <c r="C67" t="s">
        <v>551</v>
      </c>
      <c r="D67" t="s">
        <v>486</v>
      </c>
      <c r="E67" t="s">
        <v>637</v>
      </c>
    </row>
    <row r="68" spans="1:5" x14ac:dyDescent="0.25">
      <c r="A68">
        <v>70</v>
      </c>
      <c r="B68" t="s">
        <v>184</v>
      </c>
      <c r="C68" t="s">
        <v>552</v>
      </c>
      <c r="D68" t="s">
        <v>486</v>
      </c>
      <c r="E68" t="s">
        <v>637</v>
      </c>
    </row>
    <row r="69" spans="1:5" x14ac:dyDescent="0.25">
      <c r="A69">
        <v>71</v>
      </c>
      <c r="B69" t="s">
        <v>274</v>
      </c>
      <c r="C69" t="s">
        <v>553</v>
      </c>
      <c r="D69" t="s">
        <v>486</v>
      </c>
      <c r="E69" t="s">
        <v>637</v>
      </c>
    </row>
    <row r="70" spans="1:5" x14ac:dyDescent="0.25">
      <c r="A70">
        <v>72</v>
      </c>
      <c r="B70" t="s">
        <v>222</v>
      </c>
      <c r="C70" t="s">
        <v>554</v>
      </c>
      <c r="D70" t="s">
        <v>486</v>
      </c>
      <c r="E70" t="s">
        <v>637</v>
      </c>
    </row>
    <row r="71" spans="1:5" x14ac:dyDescent="0.25">
      <c r="A71">
        <v>73</v>
      </c>
      <c r="B71" t="s">
        <v>242</v>
      </c>
      <c r="C71" t="s">
        <v>555</v>
      </c>
      <c r="D71" t="s">
        <v>486</v>
      </c>
      <c r="E71" t="s">
        <v>637</v>
      </c>
    </row>
    <row r="72" spans="1:5" x14ac:dyDescent="0.25">
      <c r="A72">
        <v>74</v>
      </c>
      <c r="B72" t="s">
        <v>192</v>
      </c>
      <c r="C72" t="s">
        <v>556</v>
      </c>
      <c r="D72" t="s">
        <v>486</v>
      </c>
      <c r="E72" t="s">
        <v>637</v>
      </c>
    </row>
    <row r="73" spans="1:5" x14ac:dyDescent="0.25">
      <c r="A73">
        <v>75</v>
      </c>
      <c r="B73" t="s">
        <v>195</v>
      </c>
      <c r="C73" t="s">
        <v>557</v>
      </c>
      <c r="D73" t="s">
        <v>486</v>
      </c>
      <c r="E73" t="s">
        <v>637</v>
      </c>
    </row>
    <row r="74" spans="1:5" x14ac:dyDescent="0.25">
      <c r="A74">
        <v>50</v>
      </c>
      <c r="B74" t="s">
        <v>558</v>
      </c>
      <c r="C74" t="s">
        <v>559</v>
      </c>
      <c r="D74" t="s">
        <v>560</v>
      </c>
      <c r="E74" t="s">
        <v>638</v>
      </c>
    </row>
    <row r="75" spans="1:5" x14ac:dyDescent="0.25">
      <c r="A75">
        <v>17</v>
      </c>
      <c r="B75" t="s">
        <v>561</v>
      </c>
      <c r="C75" t="s">
        <v>559</v>
      </c>
      <c r="D75" t="s">
        <v>560</v>
      </c>
      <c r="E75" t="s">
        <v>638</v>
      </c>
    </row>
    <row r="76" spans="1:5" x14ac:dyDescent="0.25">
      <c r="A76">
        <v>25</v>
      </c>
      <c r="B76" t="s">
        <v>562</v>
      </c>
      <c r="C76" t="s">
        <v>559</v>
      </c>
      <c r="D76" t="s">
        <v>560</v>
      </c>
      <c r="E76" t="s">
        <v>638</v>
      </c>
    </row>
    <row r="77" spans="1:5" x14ac:dyDescent="0.25">
      <c r="A77">
        <v>61</v>
      </c>
      <c r="B77" t="s">
        <v>563</v>
      </c>
      <c r="C77" t="s">
        <v>559</v>
      </c>
      <c r="D77" t="s">
        <v>560</v>
      </c>
      <c r="E77" t="s">
        <v>638</v>
      </c>
    </row>
    <row r="78" spans="1:5" x14ac:dyDescent="0.25">
      <c r="A78">
        <v>1</v>
      </c>
      <c r="B78" t="s">
        <v>564</v>
      </c>
      <c r="C78" t="s">
        <v>559</v>
      </c>
      <c r="D78" t="s">
        <v>560</v>
      </c>
      <c r="E78" t="s">
        <v>638</v>
      </c>
    </row>
    <row r="79" spans="1:5" x14ac:dyDescent="0.25">
      <c r="A79">
        <v>2</v>
      </c>
      <c r="B79" t="s">
        <v>565</v>
      </c>
      <c r="C79" t="s">
        <v>559</v>
      </c>
      <c r="D79" t="s">
        <v>560</v>
      </c>
      <c r="E79" t="s">
        <v>638</v>
      </c>
    </row>
    <row r="80" spans="1:5" x14ac:dyDescent="0.25">
      <c r="A80">
        <v>27</v>
      </c>
      <c r="B80" t="s">
        <v>566</v>
      </c>
      <c r="C80" t="s">
        <v>559</v>
      </c>
      <c r="D80" t="s">
        <v>560</v>
      </c>
      <c r="E80" t="s">
        <v>638</v>
      </c>
    </row>
    <row r="81" spans="1:5" x14ac:dyDescent="0.25">
      <c r="A81">
        <v>29</v>
      </c>
      <c r="B81" t="s">
        <v>567</v>
      </c>
      <c r="C81" t="s">
        <v>559</v>
      </c>
      <c r="D81" t="s">
        <v>560</v>
      </c>
      <c r="E81" t="s">
        <v>638</v>
      </c>
    </row>
    <row r="82" spans="1:5" x14ac:dyDescent="0.25">
      <c r="A82">
        <v>31</v>
      </c>
      <c r="B82" t="s">
        <v>568</v>
      </c>
      <c r="C82" t="s">
        <v>559</v>
      </c>
      <c r="D82" t="s">
        <v>560</v>
      </c>
      <c r="E82" t="s">
        <v>638</v>
      </c>
    </row>
    <row r="83" spans="1:5" x14ac:dyDescent="0.25">
      <c r="A83">
        <v>35</v>
      </c>
      <c r="B83" t="s">
        <v>569</v>
      </c>
      <c r="C83" t="s">
        <v>559</v>
      </c>
      <c r="D83" t="s">
        <v>560</v>
      </c>
      <c r="E83" t="s">
        <v>638</v>
      </c>
    </row>
    <row r="84" spans="1:5" x14ac:dyDescent="0.25">
      <c r="A84">
        <v>36</v>
      </c>
      <c r="B84" t="s">
        <v>570</v>
      </c>
      <c r="C84" t="s">
        <v>559</v>
      </c>
      <c r="D84" t="s">
        <v>560</v>
      </c>
      <c r="E84" t="s">
        <v>638</v>
      </c>
    </row>
    <row r="85" spans="1:5" x14ac:dyDescent="0.25">
      <c r="A85">
        <v>40</v>
      </c>
      <c r="B85" t="s">
        <v>571</v>
      </c>
      <c r="C85" t="s">
        <v>559</v>
      </c>
      <c r="D85" t="s">
        <v>560</v>
      </c>
      <c r="E85" t="s">
        <v>638</v>
      </c>
    </row>
    <row r="86" spans="1:5" x14ac:dyDescent="0.25">
      <c r="A86">
        <v>51</v>
      </c>
      <c r="B86" t="s">
        <v>572</v>
      </c>
      <c r="C86" t="s">
        <v>559</v>
      </c>
      <c r="D86" t="s">
        <v>560</v>
      </c>
      <c r="E86" t="s">
        <v>638</v>
      </c>
    </row>
    <row r="87" spans="1:5" x14ac:dyDescent="0.25">
      <c r="A87">
        <v>52</v>
      </c>
      <c r="B87" t="s">
        <v>573</v>
      </c>
      <c r="C87" t="s">
        <v>559</v>
      </c>
      <c r="D87" t="s">
        <v>560</v>
      </c>
      <c r="E87" t="s">
        <v>638</v>
      </c>
    </row>
    <row r="88" spans="1:5" x14ac:dyDescent="0.25">
      <c r="A88">
        <v>56</v>
      </c>
      <c r="B88" t="s">
        <v>574</v>
      </c>
      <c r="C88" t="s">
        <v>559</v>
      </c>
      <c r="D88" t="s">
        <v>560</v>
      </c>
      <c r="E88" t="s">
        <v>638</v>
      </c>
    </row>
    <row r="89" spans="1:5" x14ac:dyDescent="0.25">
      <c r="A89">
        <v>57</v>
      </c>
      <c r="B89" t="s">
        <v>575</v>
      </c>
      <c r="C89" t="s">
        <v>559</v>
      </c>
      <c r="D89" t="s">
        <v>560</v>
      </c>
      <c r="E89" t="s">
        <v>638</v>
      </c>
    </row>
    <row r="90" spans="1:5" x14ac:dyDescent="0.25">
      <c r="A90">
        <v>14</v>
      </c>
      <c r="B90" t="s">
        <v>576</v>
      </c>
      <c r="C90" t="s">
        <v>559</v>
      </c>
      <c r="D90" t="s">
        <v>560</v>
      </c>
      <c r="E90" t="s">
        <v>638</v>
      </c>
    </row>
    <row r="91" spans="1:5" x14ac:dyDescent="0.25">
      <c r="A91">
        <v>23</v>
      </c>
      <c r="B91" t="s">
        <v>577</v>
      </c>
      <c r="C91" t="s">
        <v>559</v>
      </c>
      <c r="D91" t="s">
        <v>560</v>
      </c>
      <c r="E91" t="s">
        <v>638</v>
      </c>
    </row>
    <row r="92" spans="1:5" x14ac:dyDescent="0.25">
      <c r="A92">
        <v>45</v>
      </c>
      <c r="B92" t="s">
        <v>578</v>
      </c>
      <c r="C92" t="s">
        <v>559</v>
      </c>
      <c r="D92" t="s">
        <v>560</v>
      </c>
      <c r="E92" t="s">
        <v>638</v>
      </c>
    </row>
    <row r="93" spans="1:5" x14ac:dyDescent="0.25">
      <c r="A93">
        <v>69</v>
      </c>
      <c r="B93" t="s">
        <v>579</v>
      </c>
      <c r="C93" t="s">
        <v>559</v>
      </c>
      <c r="D93" t="s">
        <v>560</v>
      </c>
      <c r="E93" t="s">
        <v>638</v>
      </c>
    </row>
    <row r="94" spans="1:5" x14ac:dyDescent="0.25">
      <c r="A94">
        <v>77</v>
      </c>
      <c r="B94" t="s">
        <v>580</v>
      </c>
      <c r="C94" t="s">
        <v>559</v>
      </c>
      <c r="D94" t="s">
        <v>560</v>
      </c>
      <c r="E94" t="s">
        <v>638</v>
      </c>
    </row>
    <row r="95" spans="1:5" x14ac:dyDescent="0.25">
      <c r="A95">
        <v>21</v>
      </c>
      <c r="B95" t="s">
        <v>581</v>
      </c>
      <c r="C95" t="s">
        <v>559</v>
      </c>
      <c r="D95" t="s">
        <v>560</v>
      </c>
      <c r="E95" t="s">
        <v>638</v>
      </c>
    </row>
    <row r="96" spans="1:5" x14ac:dyDescent="0.25">
      <c r="A96">
        <v>41</v>
      </c>
      <c r="B96" t="s">
        <v>582</v>
      </c>
      <c r="C96" t="s">
        <v>559</v>
      </c>
      <c r="D96" t="s">
        <v>560</v>
      </c>
      <c r="E96" t="s">
        <v>638</v>
      </c>
    </row>
    <row r="97" spans="1:5" x14ac:dyDescent="0.25">
      <c r="A97">
        <v>54</v>
      </c>
      <c r="B97" t="s">
        <v>583</v>
      </c>
      <c r="C97" t="s">
        <v>559</v>
      </c>
      <c r="D97" t="s">
        <v>560</v>
      </c>
      <c r="E97" t="s">
        <v>638</v>
      </c>
    </row>
    <row r="98" spans="1:5" x14ac:dyDescent="0.25">
      <c r="A98">
        <v>55</v>
      </c>
      <c r="B98" t="s">
        <v>584</v>
      </c>
      <c r="C98" t="s">
        <v>559</v>
      </c>
      <c r="D98" t="s">
        <v>560</v>
      </c>
      <c r="E98" t="s">
        <v>638</v>
      </c>
    </row>
    <row r="99" spans="1:5" x14ac:dyDescent="0.25">
      <c r="A99">
        <v>64</v>
      </c>
      <c r="B99" t="s">
        <v>585</v>
      </c>
      <c r="C99" t="s">
        <v>559</v>
      </c>
      <c r="D99" t="s">
        <v>560</v>
      </c>
      <c r="E99" t="s">
        <v>638</v>
      </c>
    </row>
    <row r="100" spans="1:5" x14ac:dyDescent="0.25">
      <c r="A100">
        <v>6</v>
      </c>
      <c r="B100" t="s">
        <v>586</v>
      </c>
      <c r="C100" t="s">
        <v>559</v>
      </c>
      <c r="D100" t="s">
        <v>560</v>
      </c>
      <c r="E100" t="s">
        <v>638</v>
      </c>
    </row>
    <row r="101" spans="1:5" x14ac:dyDescent="0.25">
      <c r="A101">
        <v>13</v>
      </c>
      <c r="B101" t="s">
        <v>587</v>
      </c>
      <c r="C101" t="s">
        <v>559</v>
      </c>
      <c r="D101" t="s">
        <v>560</v>
      </c>
      <c r="E101" t="s">
        <v>638</v>
      </c>
    </row>
    <row r="102" spans="1:5" x14ac:dyDescent="0.25">
      <c r="A102">
        <v>26</v>
      </c>
      <c r="B102" t="s">
        <v>588</v>
      </c>
      <c r="C102" t="s">
        <v>559</v>
      </c>
      <c r="D102" t="s">
        <v>560</v>
      </c>
      <c r="E102" t="s">
        <v>638</v>
      </c>
    </row>
    <row r="103" spans="1:5" x14ac:dyDescent="0.25">
      <c r="A103">
        <v>39</v>
      </c>
      <c r="B103" t="s">
        <v>589</v>
      </c>
      <c r="C103" t="s">
        <v>559</v>
      </c>
      <c r="D103" t="s">
        <v>560</v>
      </c>
      <c r="E103" t="s">
        <v>638</v>
      </c>
    </row>
    <row r="104" spans="1:5" x14ac:dyDescent="0.25">
      <c r="A104">
        <v>42</v>
      </c>
      <c r="B104" t="s">
        <v>590</v>
      </c>
      <c r="C104" t="s">
        <v>559</v>
      </c>
      <c r="D104" t="s">
        <v>560</v>
      </c>
      <c r="E104" t="s">
        <v>638</v>
      </c>
    </row>
    <row r="105" spans="1:5" x14ac:dyDescent="0.25">
      <c r="A105">
        <v>43</v>
      </c>
      <c r="B105" t="s">
        <v>591</v>
      </c>
      <c r="C105" t="s">
        <v>559</v>
      </c>
      <c r="D105" t="s">
        <v>560</v>
      </c>
      <c r="E105" t="s">
        <v>638</v>
      </c>
    </row>
    <row r="106" spans="1:5" x14ac:dyDescent="0.25">
      <c r="A106">
        <v>9</v>
      </c>
      <c r="B106" t="s">
        <v>592</v>
      </c>
      <c r="C106" t="s">
        <v>559</v>
      </c>
      <c r="D106" t="s">
        <v>560</v>
      </c>
      <c r="E106" t="s">
        <v>638</v>
      </c>
    </row>
    <row r="107" spans="1:5" x14ac:dyDescent="0.25">
      <c r="A107">
        <v>10</v>
      </c>
      <c r="B107" t="s">
        <v>593</v>
      </c>
      <c r="C107" t="s">
        <v>559</v>
      </c>
      <c r="D107" t="s">
        <v>560</v>
      </c>
      <c r="E107" t="s">
        <v>638</v>
      </c>
    </row>
    <row r="108" spans="1:5" x14ac:dyDescent="0.25">
      <c r="A108">
        <v>24</v>
      </c>
      <c r="B108" t="s">
        <v>594</v>
      </c>
      <c r="C108" t="s">
        <v>559</v>
      </c>
      <c r="D108" t="s">
        <v>560</v>
      </c>
      <c r="E108" t="s">
        <v>638</v>
      </c>
    </row>
    <row r="109" spans="1:5" x14ac:dyDescent="0.25">
      <c r="A109">
        <v>46</v>
      </c>
      <c r="B109" t="s">
        <v>595</v>
      </c>
      <c r="C109" t="s">
        <v>559</v>
      </c>
      <c r="D109" t="s">
        <v>560</v>
      </c>
      <c r="E109" t="s">
        <v>638</v>
      </c>
    </row>
    <row r="110" spans="1:5" x14ac:dyDescent="0.25">
      <c r="A110">
        <v>53</v>
      </c>
      <c r="B110" t="s">
        <v>596</v>
      </c>
      <c r="C110" t="s">
        <v>559</v>
      </c>
      <c r="D110" t="s">
        <v>560</v>
      </c>
      <c r="E110" t="s">
        <v>638</v>
      </c>
    </row>
    <row r="111" spans="1:5" x14ac:dyDescent="0.25">
      <c r="A111">
        <v>62</v>
      </c>
      <c r="B111" t="s">
        <v>597</v>
      </c>
      <c r="C111" t="s">
        <v>559</v>
      </c>
      <c r="D111" t="s">
        <v>560</v>
      </c>
      <c r="E111" t="s">
        <v>638</v>
      </c>
    </row>
    <row r="112" spans="1:5" x14ac:dyDescent="0.25">
      <c r="A112">
        <v>65</v>
      </c>
      <c r="B112" t="s">
        <v>598</v>
      </c>
      <c r="C112" t="s">
        <v>559</v>
      </c>
      <c r="D112" t="s">
        <v>560</v>
      </c>
      <c r="E112" t="s">
        <v>638</v>
      </c>
    </row>
    <row r="113" spans="1:5" x14ac:dyDescent="0.25">
      <c r="A113">
        <v>12</v>
      </c>
      <c r="B113" t="s">
        <v>599</v>
      </c>
      <c r="C113" t="s">
        <v>559</v>
      </c>
      <c r="D113" t="s">
        <v>560</v>
      </c>
      <c r="E113" t="s">
        <v>638</v>
      </c>
    </row>
    <row r="114" spans="1:5" x14ac:dyDescent="0.25">
      <c r="A114">
        <v>28</v>
      </c>
      <c r="B114" t="s">
        <v>600</v>
      </c>
      <c r="C114" t="s">
        <v>559</v>
      </c>
      <c r="D114" t="s">
        <v>560</v>
      </c>
      <c r="E114" t="s">
        <v>638</v>
      </c>
    </row>
    <row r="115" spans="1:5" x14ac:dyDescent="0.25">
      <c r="A115">
        <v>47</v>
      </c>
      <c r="B115" t="s">
        <v>601</v>
      </c>
      <c r="C115" t="s">
        <v>559</v>
      </c>
      <c r="D115" t="s">
        <v>560</v>
      </c>
      <c r="E115" t="s">
        <v>638</v>
      </c>
    </row>
    <row r="116" spans="1:5" x14ac:dyDescent="0.25">
      <c r="A116">
        <v>48</v>
      </c>
      <c r="B116" t="s">
        <v>602</v>
      </c>
      <c r="C116" t="s">
        <v>559</v>
      </c>
      <c r="D116" t="s">
        <v>560</v>
      </c>
      <c r="E116" t="s">
        <v>638</v>
      </c>
    </row>
    <row r="117" spans="1:5" x14ac:dyDescent="0.25">
      <c r="A117">
        <v>49</v>
      </c>
      <c r="B117" t="s">
        <v>603</v>
      </c>
      <c r="C117" t="s">
        <v>559</v>
      </c>
      <c r="D117" t="s">
        <v>560</v>
      </c>
      <c r="E117" t="s">
        <v>638</v>
      </c>
    </row>
    <row r="118" spans="1:5" x14ac:dyDescent="0.25">
      <c r="A118">
        <v>58</v>
      </c>
      <c r="B118" t="s">
        <v>604</v>
      </c>
      <c r="C118" t="s">
        <v>559</v>
      </c>
      <c r="D118" t="s">
        <v>560</v>
      </c>
      <c r="E118" t="s">
        <v>638</v>
      </c>
    </row>
    <row r="119" spans="1:5" x14ac:dyDescent="0.25">
      <c r="A119">
        <v>66</v>
      </c>
      <c r="B119" t="s">
        <v>605</v>
      </c>
      <c r="C119" t="s">
        <v>559</v>
      </c>
      <c r="D119" t="s">
        <v>560</v>
      </c>
      <c r="E119" t="s">
        <v>638</v>
      </c>
    </row>
    <row r="120" spans="1:5" x14ac:dyDescent="0.25">
      <c r="A120">
        <v>30</v>
      </c>
      <c r="B120" t="s">
        <v>606</v>
      </c>
      <c r="C120" t="s">
        <v>559</v>
      </c>
      <c r="D120" t="s">
        <v>560</v>
      </c>
      <c r="E120" t="s">
        <v>638</v>
      </c>
    </row>
    <row r="121" spans="1:5" x14ac:dyDescent="0.25">
      <c r="A121">
        <v>70</v>
      </c>
      <c r="B121" t="s">
        <v>607</v>
      </c>
      <c r="C121" t="s">
        <v>559</v>
      </c>
      <c r="D121" t="s">
        <v>560</v>
      </c>
      <c r="E121" t="s">
        <v>638</v>
      </c>
    </row>
    <row r="122" spans="1:5" x14ac:dyDescent="0.25">
      <c r="A122">
        <v>73</v>
      </c>
      <c r="B122" t="s">
        <v>608</v>
      </c>
      <c r="C122" t="s">
        <v>559</v>
      </c>
      <c r="D122" t="s">
        <v>560</v>
      </c>
      <c r="E122" t="s">
        <v>638</v>
      </c>
    </row>
    <row r="123" spans="1:5" x14ac:dyDescent="0.25">
      <c r="A123">
        <v>75</v>
      </c>
      <c r="B123" t="s">
        <v>609</v>
      </c>
      <c r="C123" t="s">
        <v>559</v>
      </c>
      <c r="D123" t="s">
        <v>560</v>
      </c>
      <c r="E123" t="s">
        <v>638</v>
      </c>
    </row>
    <row r="124" spans="1:5" x14ac:dyDescent="0.25">
      <c r="A124">
        <v>3</v>
      </c>
      <c r="B124" t="s">
        <v>610</v>
      </c>
      <c r="C124" t="s">
        <v>559</v>
      </c>
      <c r="D124" t="s">
        <v>560</v>
      </c>
      <c r="E124" t="s">
        <v>638</v>
      </c>
    </row>
    <row r="125" spans="1:5" x14ac:dyDescent="0.25">
      <c r="A125">
        <v>4</v>
      </c>
      <c r="B125" t="s">
        <v>611</v>
      </c>
      <c r="C125" t="s">
        <v>559</v>
      </c>
      <c r="D125" t="s">
        <v>560</v>
      </c>
      <c r="E125" t="s">
        <v>638</v>
      </c>
    </row>
    <row r="126" spans="1:5" x14ac:dyDescent="0.25">
      <c r="A126">
        <v>5</v>
      </c>
      <c r="B126" t="s">
        <v>612</v>
      </c>
      <c r="C126" t="s">
        <v>559</v>
      </c>
      <c r="D126" t="s">
        <v>560</v>
      </c>
      <c r="E126" t="s">
        <v>638</v>
      </c>
    </row>
    <row r="127" spans="1:5" x14ac:dyDescent="0.25">
      <c r="A127">
        <v>7</v>
      </c>
      <c r="B127" t="s">
        <v>613</v>
      </c>
      <c r="C127" t="s">
        <v>559</v>
      </c>
      <c r="D127" t="s">
        <v>560</v>
      </c>
      <c r="E127" t="s">
        <v>638</v>
      </c>
    </row>
    <row r="128" spans="1:5" x14ac:dyDescent="0.25">
      <c r="A128">
        <v>15</v>
      </c>
      <c r="B128" t="s">
        <v>614</v>
      </c>
      <c r="C128" t="s">
        <v>559</v>
      </c>
      <c r="D128" t="s">
        <v>560</v>
      </c>
      <c r="E128" t="s">
        <v>638</v>
      </c>
    </row>
    <row r="129" spans="1:5" x14ac:dyDescent="0.25">
      <c r="A129">
        <v>74</v>
      </c>
      <c r="B129" t="s">
        <v>615</v>
      </c>
      <c r="C129" t="s">
        <v>559</v>
      </c>
      <c r="D129" t="s">
        <v>560</v>
      </c>
      <c r="E129" t="s">
        <v>638</v>
      </c>
    </row>
    <row r="130" spans="1:5" x14ac:dyDescent="0.25">
      <c r="A130">
        <v>76</v>
      </c>
      <c r="B130" t="s">
        <v>616</v>
      </c>
      <c r="C130" t="s">
        <v>559</v>
      </c>
      <c r="D130" t="s">
        <v>560</v>
      </c>
      <c r="E130" t="s">
        <v>638</v>
      </c>
    </row>
    <row r="131" spans="1:5" x14ac:dyDescent="0.25">
      <c r="A131">
        <v>19</v>
      </c>
      <c r="B131" t="s">
        <v>617</v>
      </c>
      <c r="C131" t="s">
        <v>559</v>
      </c>
      <c r="D131" t="s">
        <v>560</v>
      </c>
      <c r="E131" t="s">
        <v>638</v>
      </c>
    </row>
    <row r="132" spans="1:5" x14ac:dyDescent="0.25">
      <c r="A132">
        <v>44</v>
      </c>
      <c r="B132" t="s">
        <v>618</v>
      </c>
      <c r="C132" t="s">
        <v>559</v>
      </c>
      <c r="D132" t="s">
        <v>560</v>
      </c>
      <c r="E132" t="s">
        <v>638</v>
      </c>
    </row>
    <row r="133" spans="1:5" x14ac:dyDescent="0.25">
      <c r="A133">
        <v>63</v>
      </c>
      <c r="B133" t="s">
        <v>619</v>
      </c>
      <c r="C133" t="s">
        <v>559</v>
      </c>
      <c r="D133" t="s">
        <v>560</v>
      </c>
      <c r="E133" t="s">
        <v>638</v>
      </c>
    </row>
    <row r="134" spans="1:5" x14ac:dyDescent="0.25">
      <c r="A134">
        <v>72</v>
      </c>
      <c r="B134" t="s">
        <v>620</v>
      </c>
      <c r="C134" t="s">
        <v>559</v>
      </c>
      <c r="D134" t="s">
        <v>560</v>
      </c>
      <c r="E134" t="s">
        <v>638</v>
      </c>
    </row>
    <row r="135" spans="1:5" x14ac:dyDescent="0.25">
      <c r="A135">
        <v>16</v>
      </c>
      <c r="B135" t="s">
        <v>621</v>
      </c>
      <c r="C135" t="s">
        <v>559</v>
      </c>
      <c r="D135" t="s">
        <v>560</v>
      </c>
      <c r="E135" t="s">
        <v>638</v>
      </c>
    </row>
    <row r="136" spans="1:5" x14ac:dyDescent="0.25">
      <c r="A136">
        <v>22</v>
      </c>
      <c r="B136" t="s">
        <v>622</v>
      </c>
      <c r="C136" t="s">
        <v>559</v>
      </c>
      <c r="D136" t="s">
        <v>560</v>
      </c>
      <c r="E136" t="s">
        <v>638</v>
      </c>
    </row>
    <row r="137" spans="1:5" x14ac:dyDescent="0.25">
      <c r="A137">
        <v>38</v>
      </c>
      <c r="B137" t="s">
        <v>623</v>
      </c>
      <c r="C137" t="s">
        <v>559</v>
      </c>
      <c r="D137" t="s">
        <v>560</v>
      </c>
      <c r="E137" t="s">
        <v>638</v>
      </c>
    </row>
    <row r="138" spans="1:5" x14ac:dyDescent="0.25">
      <c r="A138">
        <v>59</v>
      </c>
      <c r="B138" t="s">
        <v>624</v>
      </c>
      <c r="C138" t="s">
        <v>559</v>
      </c>
      <c r="D138" t="s">
        <v>560</v>
      </c>
      <c r="E138" t="s">
        <v>638</v>
      </c>
    </row>
    <row r="139" spans="1:5" x14ac:dyDescent="0.25">
      <c r="A139">
        <v>68</v>
      </c>
      <c r="B139" t="s">
        <v>625</v>
      </c>
      <c r="C139" t="s">
        <v>559</v>
      </c>
      <c r="D139" t="s">
        <v>560</v>
      </c>
      <c r="E139" t="s">
        <v>638</v>
      </c>
    </row>
    <row r="140" spans="1:5" x14ac:dyDescent="0.25">
      <c r="A140">
        <v>11</v>
      </c>
      <c r="B140" t="s">
        <v>626</v>
      </c>
      <c r="C140" t="s">
        <v>559</v>
      </c>
      <c r="D140" t="s">
        <v>560</v>
      </c>
      <c r="E140" t="s">
        <v>638</v>
      </c>
    </row>
    <row r="141" spans="1:5" x14ac:dyDescent="0.25">
      <c r="A141">
        <v>18</v>
      </c>
      <c r="B141" t="s">
        <v>627</v>
      </c>
      <c r="C141" t="s">
        <v>559</v>
      </c>
      <c r="D141" t="s">
        <v>560</v>
      </c>
      <c r="E141" t="s">
        <v>638</v>
      </c>
    </row>
    <row r="142" spans="1:5" x14ac:dyDescent="0.25">
      <c r="A142">
        <v>33</v>
      </c>
      <c r="B142" t="s">
        <v>628</v>
      </c>
      <c r="C142" t="s">
        <v>559</v>
      </c>
      <c r="D142" t="s">
        <v>560</v>
      </c>
      <c r="E142" t="s">
        <v>638</v>
      </c>
    </row>
    <row r="143" spans="1:5" x14ac:dyDescent="0.25">
      <c r="A143">
        <v>34</v>
      </c>
      <c r="B143" t="s">
        <v>629</v>
      </c>
      <c r="C143" t="s">
        <v>559</v>
      </c>
      <c r="D143" t="s">
        <v>560</v>
      </c>
      <c r="E143" t="s">
        <v>638</v>
      </c>
    </row>
    <row r="144" spans="1:5" x14ac:dyDescent="0.25">
      <c r="A144">
        <v>37</v>
      </c>
      <c r="B144" t="s">
        <v>630</v>
      </c>
      <c r="C144" t="s">
        <v>559</v>
      </c>
      <c r="D144" t="s">
        <v>560</v>
      </c>
      <c r="E144" t="s">
        <v>638</v>
      </c>
    </row>
    <row r="145" spans="1:5" x14ac:dyDescent="0.25">
      <c r="A145">
        <v>67</v>
      </c>
      <c r="B145" t="s">
        <v>631</v>
      </c>
      <c r="C145" t="s">
        <v>559</v>
      </c>
      <c r="D145" t="s">
        <v>560</v>
      </c>
      <c r="E145" t="s">
        <v>638</v>
      </c>
    </row>
    <row r="146" spans="1:5" x14ac:dyDescent="0.25">
      <c r="A146">
        <v>71</v>
      </c>
      <c r="B146" t="s">
        <v>632</v>
      </c>
      <c r="C146" t="s">
        <v>559</v>
      </c>
      <c r="D146" t="s">
        <v>560</v>
      </c>
      <c r="E146" t="s">
        <v>638</v>
      </c>
    </row>
    <row r="147" spans="1:5" x14ac:dyDescent="0.25">
      <c r="A147">
        <v>8</v>
      </c>
      <c r="B147" t="s">
        <v>633</v>
      </c>
      <c r="C147" t="s">
        <v>559</v>
      </c>
      <c r="D147" t="s">
        <v>560</v>
      </c>
      <c r="E147" t="s">
        <v>638</v>
      </c>
    </row>
    <row r="148" spans="1:5" x14ac:dyDescent="0.25">
      <c r="A148">
        <v>20</v>
      </c>
      <c r="B148" t="s">
        <v>634</v>
      </c>
      <c r="C148" t="s">
        <v>559</v>
      </c>
      <c r="D148" t="s">
        <v>560</v>
      </c>
      <c r="E148" t="s">
        <v>638</v>
      </c>
    </row>
    <row r="149" spans="1:5" x14ac:dyDescent="0.25">
      <c r="A149">
        <v>32</v>
      </c>
      <c r="B149" t="s">
        <v>635</v>
      </c>
      <c r="C149" t="s">
        <v>559</v>
      </c>
      <c r="D149" t="s">
        <v>560</v>
      </c>
      <c r="E149" t="s">
        <v>638</v>
      </c>
    </row>
    <row r="150" spans="1:5" x14ac:dyDescent="0.25">
      <c r="A150">
        <v>60</v>
      </c>
      <c r="B150" t="s">
        <v>636</v>
      </c>
      <c r="C150" t="s">
        <v>559</v>
      </c>
      <c r="D150" t="s">
        <v>560</v>
      </c>
      <c r="E150" t="s">
        <v>638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L10"/>
  <sheetViews>
    <sheetView workbookViewId="0">
      <selection activeCell="B4" sqref="B4"/>
    </sheetView>
  </sheetViews>
  <sheetFormatPr defaultRowHeight="15" x14ac:dyDescent="0.25"/>
  <cols>
    <col min="1" max="1" width="11" bestFit="1" customWidth="1"/>
    <col min="2" max="3" width="7.5703125" bestFit="1" customWidth="1"/>
  </cols>
  <sheetData>
    <row r="1" spans="1:12" x14ac:dyDescent="0.25">
      <c r="A1" s="1" t="s">
        <v>5</v>
      </c>
      <c r="B1" s="1" t="s">
        <v>0</v>
      </c>
      <c r="C1" s="1" t="s">
        <v>4</v>
      </c>
      <c r="L1" t="s">
        <v>482</v>
      </c>
    </row>
    <row r="2" spans="1:12" x14ac:dyDescent="0.25">
      <c r="A2" t="s">
        <v>6</v>
      </c>
      <c r="B2" t="s">
        <v>1</v>
      </c>
      <c r="C2">
        <v>2000</v>
      </c>
      <c r="L2" s="48" t="s">
        <v>479</v>
      </c>
    </row>
    <row r="3" spans="1:12" x14ac:dyDescent="0.25">
      <c r="A3" t="s">
        <v>7</v>
      </c>
      <c r="B3" t="s">
        <v>1</v>
      </c>
      <c r="C3">
        <v>3000</v>
      </c>
      <c r="L3" s="48" t="s">
        <v>480</v>
      </c>
    </row>
    <row r="4" spans="1:12" x14ac:dyDescent="0.25">
      <c r="A4" t="s">
        <v>8</v>
      </c>
      <c r="B4" t="s">
        <v>2</v>
      </c>
      <c r="C4">
        <v>100</v>
      </c>
      <c r="L4" t="s">
        <v>481</v>
      </c>
    </row>
    <row r="5" spans="1:12" x14ac:dyDescent="0.25">
      <c r="A5" t="s">
        <v>7</v>
      </c>
      <c r="B5" t="s">
        <v>3</v>
      </c>
      <c r="C5">
        <v>500</v>
      </c>
      <c r="L5" t="s">
        <v>639</v>
      </c>
    </row>
    <row r="6" spans="1:12" x14ac:dyDescent="0.25">
      <c r="A6" t="s">
        <v>7</v>
      </c>
      <c r="B6" t="s">
        <v>3</v>
      </c>
      <c r="C6">
        <v>600</v>
      </c>
      <c r="L6" t="s">
        <v>640</v>
      </c>
    </row>
    <row r="7" spans="1:12" x14ac:dyDescent="0.25">
      <c r="A7" t="s">
        <v>6</v>
      </c>
      <c r="B7" t="s">
        <v>3</v>
      </c>
      <c r="C7">
        <v>400</v>
      </c>
      <c r="L7" s="11">
        <v>2017</v>
      </c>
    </row>
    <row r="9" spans="1:12" x14ac:dyDescent="0.25">
      <c r="A9" s="1" t="s">
        <v>10</v>
      </c>
    </row>
    <row r="10" spans="1:12" x14ac:dyDescent="0.25">
      <c r="A10">
        <f>AVERAGEIF(B2:B7,"stredná",C2:C7)</f>
        <v>500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E A A B Q S w M E F A A C A A g A k G R a S k s / 7 w 6 o A A A A + Q A A A B I A H A B D b 2 5 m a W c v U G F j a 2 F n Z S 5 4 b W w g o h g A K K A U A A A A A A A A A A A A A A A A A A A A A A A A A A A A h Y / R C o I w G I V f R X b v 5 p a B y O + 8 6 L K E Q I h u x 1 o 6 1 B l u N t + t i x 6 p V 0 g o q 7 s u z + E 7 8 J 3 H 7 Q 7 5 1 L X B V Q 1 W 9 y Z D F E c o U E b 2 J 2 2 q D I 3 u H C Y o 5 7 A X s h G V C m b Y 2 H S y O k O 1 c 5 e U E O 8 9 9 i v c D x V h U U T J s d i V s l a d C L W x T h i p 0 G d 1 + r 9 C H A 4 v G c 5 w T H G 8 T i i m N G F A l h 4 K b b 4 M m 5 V x B O S n h M 3 Y u n F Q 3 D Z h u Q W y R C D v G / w J U E s D B B Q A A g A I A J B k W k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Q Z F p K 3 z V H n Y Q B A A C G B A A A E w A c A E Z v c m 1 1 b G F z L 1 N l Y 3 R p b 2 4 x L m 0 g o h g A K K A U A A A A A A A A A A A A A A A A A A A A A A A A A A A A 7 V L B a h s x E L 0 b / A + D c t m F x d B S e m j x y W 6 p W 0 I W 4 l B w N g R 5 d 4 z V 1 c 4 Y a X b r x P h L c q k / w D 9 Q y G m b / 6 p s l 8 Y l t P Q D I g R C T 0 9 v 3 g z P Y y 6 G C c 4 P 5 4 u 3 3 U 6 3 4 + f a Y Q G 3 u k I v p C k 3 0 A e L 0 u 1 A W J P C 8 Z c A v F v m a H u f 2 Z V T 5 j J 6 b y z 2 B k y C J D 5 S g z f Z h U f n s 4 / t h r I z w q E z D W Z D z u t q x 8 g e v p V s k Y z O 9 k K / 7 w i n J n f s e S a H E l n K X 9 G l p m H J U o d Q k p n X s H D t t r S 6 y M 6 m T k t v a f 1 S x Q l Q b W 0 C 4 m q M k 4 P d o y 6 u z + e I E q z v W 1 h d j g S r v j o i q O S T o a K v 9 j x 1 t b 4 c a t F X v 4 R O 1 K T d z K 1 u 2 i 1 4 h N u m v X / Y I H E N 7 X f H D b V b F a T H e h r m k D q u W P A D 6 i L M I H r i I X 7 U r H 7 c U d j t P c j N 4 l F h 7 D T 5 G b t q w L a u a H y z Q B / 9 h 4 V k t V K j o U p g R P L 6 V W / 3 b 5 3 A D r u e G V f p p y + n Q S C g o T q C 4 F L 2 Y G q 1 / E l d x 9 2 O o b / Y P o 7 N y f F E I X o Z q + f 0 P K f n n + n 5 C V B L A Q I t A B Q A A g A I A J B k W k p L P + 8 O q A A A A P k A A A A S A A A A A A A A A A A A A A A A A A A A A A B D b 2 5 m a W c v U G F j a 2 F n Z S 5 4 b W x Q S w E C L Q A U A A I A C A C Q Z F p K D 8 r p q 6 Q A A A D p A A A A E w A A A A A A A A A A A A A A A A D 0 A A A A W 0 N v b n R l b n R f V H l w Z X N d L n h t b F B L A Q I t A B Q A A g A I A J B k W k r f N U e d h A E A A I Y E A A A T A A A A A A A A A A A A A A A A A O U B A A B G b 3 J t d W x h c y 9 T Z W N 0 a W 9 u M S 5 t U E s F B g A A A A A D A A M A w g A A A L Y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8 U A A A A A A A A z R Q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Y W 1 l c 3 R u Y W 5 j a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S U R f Z m l y b W E m c X V v d D s s J n F 1 b 3 Q 7 T W V u b y Z x d W 9 0 O y w m c X V v d D t Q b G F 0 J n F 1 b 3 Q 7 X S I g L z 4 8 R W 5 0 c n k g V H l w Z T 0 i R m l s b E N v b H V t b l R 5 c G V z I i B W Y W x 1 Z T 0 i c 0 F 3 T U d B d z 0 9 I i A v P j x F b n R y e S B U e X B l P S J G a W x s R X J y b 3 J D b 3 V u d C I g V m F s d W U 9 I m w w I i A v P j x F b n R y e S B U e X B l P S J G a W x s Q 2 9 1 b n Q i I F Z h b H V l P S J s N y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T G l z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h b W V z d G 5 h b m N p L 1 p t x J t u x J t u w 7 0 g d H l w L n t J R C w w f S Z x d W 9 0 O y w m c X V v d D t T Z W N 0 a W 9 u M S 9 6 Y W 1 l c 3 R u Y W 5 j a S 9 a b c S b b s S b b s O 9 I H R 5 c C 5 7 S U R f Z m l y b W E s M X 0 m c X V v d D s s J n F 1 b 3 Q 7 U 2 V j d G l v b j E v e m F t Z X N 0 b m F u Y 2 k v W m 3 E m 2 7 E m 2 7 D v S B 0 e X A u e 0 1 l b m 8 s M n 0 m c X V v d D s s J n F 1 b 3 Q 7 U 2 V j d G l v b j E v e m F t Z X N 0 b m F u Y 2 k v W m 3 E m 2 7 E m 2 7 D v S B 0 e X A u e 1 B s Y X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e m F t Z X N 0 b m F u Y 2 k v W m 3 E m 2 7 E m 2 7 D v S B 0 e X A u e 0 l E L D B 9 J n F 1 b 3 Q 7 L C Z x d W 9 0 O 1 N l Y 3 R p b 2 4 x L 3 p h b W V z d G 5 h b m N p L 1 p t x J t u x J t u w 7 0 g d H l w L n t J R F 9 m a X J t Y S w x f S Z x d W 9 0 O y w m c X V v d D t T Z W N 0 a W 9 u M S 9 6 Y W 1 l c 3 R u Y W 5 j a S 9 a b c S b b s S b b s O 9 I H R 5 c C 5 7 T W V u b y w y f S Z x d W 9 0 O y w m c X V v d D t T Z W N 0 a W 9 u M S 9 6 Y W 1 l c 3 R u Y W 5 j a S 9 a b c S b b s S b b s O 9 I H R 5 c C 5 7 U G x h d C w z f S Z x d W 9 0 O 1 0 s J n F 1 b 3 Q 7 U m V s Y X R p b 2 5 z a G l w S W 5 m b y Z x d W 9 0 O z p b X X 0 i I C 8 + P E V u d H J 5 I F R 5 c G U 9 I k Z p b G x M Y X N 0 V X B k Y X R l Z C I g V m F s d W U 9 I m Q y M D E 3 L T A y L T I 0 V D E z O j M 2 O j Q 1 L j Y w N j g 0 M j B a I i A v P j w v U 3 R h Y m x l R W 5 0 c m l l c z 4 8 L 0 l 0 Z W 0 + P E l 0 Z W 0 + P E l 0 Z W 1 M b 2 N h d G l v b j 4 8 S X R l b V R 5 c G U + R m 9 y b X V s Y T w v S X R l b V R 5 c G U + P E l 0 Z W 1 Q Y X R o P l N l Y 3 R p b 2 4 x L 3 p h b W V z d G 5 h b m N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m F t Z X N 0 b m F u Y 2 k v e m F t Z X N 0 b m F u Y 2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Y W 1 l c 3 R u Y W 5 j a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h b W V z d G 5 h b m N p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Y W 1 l c 3 R u Y W 5 j a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S U R f Z m l y b W E m c X V v d D s s J n F 1 b 3 Q 7 T W V u b y Z x d W 9 0 O y w m c X V v d D t Q b G F 0 J n F 1 b 3 Q 7 X S I g L z 4 8 R W 5 0 c n k g V H l w Z T 0 i R m l s b E N v b H V t b l R 5 c G V z I i B W Y W x 1 Z T 0 i c 0 F 3 T U d B d z 0 9 I i A v P j x F b n R y e S B U e X B l P S J G a W x s R X J y b 3 J D b 3 V u d C I g V m F s d W U 9 I m w w I i A v P j x F b n R y e S B U e X B l P S J G a W x s Q 2 9 1 b n Q i I F Z h b H V l P S J s N y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T G l z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h b W V z d G 5 h b m N p L 1 p t x J t u x J t u w 7 0 g d H l w L n t J R C w w f S Z x d W 9 0 O y w m c X V v d D t T Z W N 0 a W 9 u M S 9 6 Y W 1 l c 3 R u Y W 5 j a S 9 a b c S b b s S b b s O 9 I H R 5 c C 5 7 S U R f Z m l y b W E s M X 0 m c X V v d D s s J n F 1 b 3 Q 7 U 2 V j d G l v b j E v e m F t Z X N 0 b m F u Y 2 k v W m 3 E m 2 7 E m 2 7 D v S B 0 e X A u e 0 1 l b m 8 s M n 0 m c X V v d D s s J n F 1 b 3 Q 7 U 2 V j d G l v b j E v e m F t Z X N 0 b m F u Y 2 k v W m 3 E m 2 7 E m 2 7 D v S B 0 e X A u e 1 B s Y X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e m F t Z X N 0 b m F u Y 2 k v W m 3 E m 2 7 E m 2 7 D v S B 0 e X A u e 0 l E L D B 9 J n F 1 b 3 Q 7 L C Z x d W 9 0 O 1 N l Y 3 R p b 2 4 x L 3 p h b W V z d G 5 h b m N p L 1 p t x J t u x J t u w 7 0 g d H l w L n t J R F 9 m a X J t Y S w x f S Z x d W 9 0 O y w m c X V v d D t T Z W N 0 a W 9 u M S 9 6 Y W 1 l c 3 R u Y W 5 j a S 9 a b c S b b s S b b s O 9 I H R 5 c C 5 7 T W V u b y w y f S Z x d W 9 0 O y w m c X V v d D t T Z W N 0 a W 9 u M S 9 6 Y W 1 l c 3 R u Y W 5 j a S 9 a b c S b b s S b b s O 9 I H R 5 c C 5 7 U G x h d C w z f S Z x d W 9 0 O 1 0 s J n F 1 b 3 Q 7 U m V s Y X R p b 2 5 z a G l w S W 5 m b y Z x d W 9 0 O z p b X X 0 i I C 8 + P E V u d H J 5 I F R 5 c G U 9 I k Z p b G x M Y X N 0 V X B k Y X R l Z C I g V m F s d W U 9 I m Q y M D E 3 L T A y L T I 0 V D E z O j M 2 O j Q 1 L j Y w N j g 0 M j B a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Y W 1 l c 3 R u Y W 5 j a S U y M C g y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h b W V z d G 5 h b m N p J T I w K D I p L 3 p h b W V z d G 5 h b m N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m F t Z X N 0 b m F u Y 2 k l M j A o M i k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Y W 1 l c 3 R u Y W 5 j a S U y M C g y K S 9 a b S V D N C U 5 Q m 4 l Q z Q l O U J u J U M z J U J E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j o / R D x W B 1 K l B r z F G O y A t c A A A A A A g A A A A A A E G Y A A A A B A A A g A A A A V J j k H K R u r Z h o 5 K m o r Y V N Y U F i N K 5 w n D A w z / O 4 O g Y w J 0 8 A A A A A D o A A A A A C A A A g A A A A r 0 a l o g f C g P b U F s Y j c P j S U a w V e a j M R 3 P u z z h n x i t P J e R Q A A A A r B + b J s 6 2 e Y Y 5 W H J 0 y a p C g 0 U N D w B Z 7 g o 4 r X h + D 8 p Z y g w h d B J E B K 6 q Y t s V m 3 c U U i b s h 3 K V 4 5 J J 4 c r Q P L 2 T T k X P c y J D s b H t X A O b g + P F Y O 1 l w u 9 A A A A A v t D S 7 k j E 2 r 1 j k Q 4 K Q V Q B z p p 9 y p y a / 3 Q 0 A s 6 Q s s W v t l n 5 Z Y l w W x 0 m p z K y J I l e S k P k J c F 3 Y N 8 y n P G e l z O R I A t Q p Q = = < / D a t a M a s h u p > 
</file>

<file path=customXml/itemProps1.xml><?xml version="1.0" encoding="utf-8"?>
<ds:datastoreItem xmlns:ds="http://schemas.openxmlformats.org/officeDocument/2006/customXml" ds:itemID="{382BA315-8DA2-4BAC-840D-C7F7F90F2AB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83</vt:i4>
      </vt:variant>
      <vt:variant>
        <vt:lpstr>Pomenované rozsahy</vt:lpstr>
      </vt:variant>
      <vt:variant>
        <vt:i4>5</vt:i4>
      </vt:variant>
    </vt:vector>
  </HeadingPairs>
  <TitlesOfParts>
    <vt:vector size="88" baseType="lpstr">
      <vt:lpstr>Autor</vt:lpstr>
      <vt:lpstr>Jednoduchý výpočet</vt:lpstr>
      <vt:lpstr>Absolútny odkaz</vt:lpstr>
      <vt:lpstr>Chyby</vt:lpstr>
      <vt:lpstr>ZAOKRUHLIT (ROUND)</vt:lpstr>
      <vt:lpstr>POWER</vt:lpstr>
      <vt:lpstr>ABS</vt:lpstr>
      <vt:lpstr>SUMIF</vt:lpstr>
      <vt:lpstr>AVERAGEIF</vt:lpstr>
      <vt:lpstr>COUNTIF</vt:lpstr>
      <vt:lpstr>SUMIFS</vt:lpstr>
      <vt:lpstr>AVERAGEIFS</vt:lpstr>
      <vt:lpstr>COUNTIFS</vt:lpstr>
      <vt:lpstr>MAXIFS</vt:lpstr>
      <vt:lpstr>MINIFS</vt:lpstr>
      <vt:lpstr>SUBTOTAL</vt:lpstr>
      <vt:lpstr>Odčítanie medzi dátumami</vt:lpstr>
      <vt:lpstr>NETWORKDAYS</vt:lpstr>
      <vt:lpstr>WORKDAY</vt:lpstr>
      <vt:lpstr>Sviatky</vt:lpstr>
      <vt:lpstr>DNES (TODAY)</vt:lpstr>
      <vt:lpstr>NYNI (NOW)</vt:lpstr>
      <vt:lpstr>DENTYDNE (WEEKDAY)</vt:lpstr>
      <vt:lpstr>DEN (DAY)</vt:lpstr>
      <vt:lpstr>MĚSÍC (MONTH)</vt:lpstr>
      <vt:lpstr>ROK (YEAR)</vt:lpstr>
      <vt:lpstr>DATEVALUE</vt:lpstr>
      <vt:lpstr>CONCAT</vt:lpstr>
      <vt:lpstr>TEXTJOIN</vt:lpstr>
      <vt:lpstr>VELKÁ (UPPER)</vt:lpstr>
      <vt:lpstr>VELKÁ2 (PROPER)</vt:lpstr>
      <vt:lpstr>MALÁ (LOWER)</vt:lpstr>
      <vt:lpstr>DÉLKA (LEN)</vt:lpstr>
      <vt:lpstr>PROČISTIT (TRIM)</vt:lpstr>
      <vt:lpstr>ZLEVA (LEFT)</vt:lpstr>
      <vt:lpstr>ZPRAVA (RIGHT)</vt:lpstr>
      <vt:lpstr>ČÁST (MID)</vt:lpstr>
      <vt:lpstr>HODNOTA (VALUE)</vt:lpstr>
      <vt:lpstr>HODNOTA.NA.TEXT (TEXT)</vt:lpstr>
      <vt:lpstr>HLEDAT (SEARCH)</vt:lpstr>
      <vt:lpstr>KDYŽ (IF)</vt:lpstr>
      <vt:lpstr>A (AND) NEBO (OR) NE (NOT)</vt:lpstr>
      <vt:lpstr>Vnáranie funkcií KDYŽ a A</vt:lpstr>
      <vt:lpstr>IFS (IFS)</vt:lpstr>
      <vt:lpstr>SWITCH (SWITCH)</vt:lpstr>
      <vt:lpstr>IFERROR</vt:lpstr>
      <vt:lpstr>SVYHLEDAT (VLOOKUP)  NEPRAVDA </vt:lpstr>
      <vt:lpstr>SVYHLEDAT (VLOOKUP) PRAVDA</vt:lpstr>
      <vt:lpstr>VVYHLEDAT (HLOOKUP)</vt:lpstr>
      <vt:lpstr>POZVYHLEDAT (MATCH) ZVISLO</vt:lpstr>
      <vt:lpstr>POZVYHLEDAT (MATCH) VODOROVNE</vt:lpstr>
      <vt:lpstr>INDEX</vt:lpstr>
      <vt:lpstr>Power Pivot Firmy</vt:lpstr>
      <vt:lpstr>Power Pivot Zamestnanci</vt:lpstr>
      <vt:lpstr>Formátovaná tabuľka</vt:lpstr>
      <vt:lpstr>Mapové grafy</vt:lpstr>
      <vt:lpstr>Mapové grafy svet</vt:lpstr>
      <vt:lpstr>3D Mapa</vt:lpstr>
      <vt:lpstr>Maticové vzorce</vt:lpstr>
      <vt:lpstr>Stĺpcový graf</vt:lpstr>
      <vt:lpstr>Stromový graf</vt:lpstr>
      <vt:lpstr>Histogram</vt:lpstr>
      <vt:lpstr>Histogram (2)</vt:lpstr>
      <vt:lpstr>Histogram - Paretov graf</vt:lpstr>
      <vt:lpstr>Krabicový graf</vt:lpstr>
      <vt:lpstr>Vodopádový graf</vt:lpstr>
      <vt:lpstr>Lievikový graf</vt:lpstr>
      <vt:lpstr>Miniatúry</vt:lpstr>
      <vt:lpstr>Rýchla analýza</vt:lpstr>
      <vt:lpstr>Vícevrstvý prstencový graf</vt:lpstr>
      <vt:lpstr>Projekty</vt:lpstr>
      <vt:lpstr>KT + Dashboard</vt:lpstr>
      <vt:lpstr>List prognózy</vt:lpstr>
      <vt:lpstr>List prognózy výstup</vt:lpstr>
      <vt:lpstr>Zoraďovanie</vt:lpstr>
      <vt:lpstr>Filter</vt:lpstr>
      <vt:lpstr>Rozšírený filter</vt:lpstr>
      <vt:lpstr>Názvy</vt:lpstr>
      <vt:lpstr>Automatické dopĺňanie</vt:lpstr>
      <vt:lpstr>Dynamické dopĺňanie</vt:lpstr>
      <vt:lpstr>Overovanie hodnôt</vt:lpstr>
      <vt:lpstr>Zamknout list</vt:lpstr>
      <vt:lpstr>Ukotvit příčky</vt:lpstr>
      <vt:lpstr>'Histogram - Paretov graf'!index.php?sub_62</vt:lpstr>
      <vt:lpstr>'Rozšírený filter'!Kriteria</vt:lpstr>
      <vt:lpstr>Názvy!Náklady</vt:lpstr>
      <vt:lpstr>'Zamknout list'!Náklady</vt:lpstr>
      <vt:lpstr>Sviatky!statni_svatky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Žitniak</dc:creator>
  <cp:lastModifiedBy>Mgr. Ján Žitniak - www.JanZitniak.info</cp:lastModifiedBy>
  <cp:lastPrinted>2017-03-03T04:33:25Z</cp:lastPrinted>
  <dcterms:created xsi:type="dcterms:W3CDTF">2017-02-02T19:18:17Z</dcterms:created>
  <dcterms:modified xsi:type="dcterms:W3CDTF">2017-11-27T21:00:55Z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3</vt:i4>
  </property>
</Properties>
</file>